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Desktop\Python\my_models\tactical_allocation\fx beer\fx_beer_env\"/>
    </mc:Choice>
  </mc:AlternateContent>
  <xr:revisionPtr revIDLastSave="0" documentId="13_ncr:1_{FFFCEA5C-13D6-4D5E-A3AE-7F6FF8513168}" xr6:coauthVersionLast="47" xr6:coauthVersionMax="47" xr10:uidLastSave="{00000000-0000-0000-0000-000000000000}"/>
  <bookViews>
    <workbookView xWindow="-108" yWindow="-108" windowWidth="23256" windowHeight="12456" xr2:uid="{6475DD70-8D5F-4A06-B1EB-65F82425900E}"/>
  </bookViews>
  <sheets>
    <sheet name="sources" sheetId="8" r:id="rId1"/>
    <sheet name="sample_data" sheetId="19" r:id="rId2"/>
    <sheet name="fx" sheetId="14" r:id="rId3"/>
    <sheet name="tot" sheetId="10" r:id="rId4"/>
    <sheet name="gfc" sheetId="7" r:id="rId5"/>
    <sheet name="yield" sheetId="17" r:id="rId6"/>
    <sheet name="cpi" sheetId="15" r:id="rId7"/>
    <sheet name="prod" sheetId="13" r:id="rId8"/>
    <sheet name="fx_bb" sheetId="1" r:id="rId9"/>
    <sheet name="tot_imf" sheetId="18" r:id="rId10"/>
    <sheet name="yield_bb" sheetId="2" r:id="rId11"/>
    <sheet name="cpi_bb" sheetId="6" r:id="rId12"/>
    <sheet name="prod_bb" sheetId="12" r:id="rId13"/>
  </sheets>
  <definedNames>
    <definedName name="SpreadsheetBuilder_1" localSheetId="2" hidden="1">fx!$A$1:$B$2</definedName>
    <definedName name="SpreadsheetBuilder_1" hidden="1">fx_bb!$A$2:$B$4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9" l="1"/>
  <c r="Q105" i="13"/>
  <c r="Q104" i="13"/>
  <c r="Q103" i="13"/>
  <c r="H108" i="8"/>
  <c r="H106" i="8"/>
  <c r="U5" i="2"/>
  <c r="W5" i="2"/>
  <c r="Y5" i="2"/>
  <c r="S5" i="2"/>
  <c r="G5" i="2"/>
  <c r="E5" i="2"/>
  <c r="A5" i="2"/>
  <c r="I5" i="2"/>
  <c r="W4" i="1"/>
  <c r="U4" i="1"/>
  <c r="S4" i="1"/>
  <c r="Q4" i="1"/>
  <c r="O4" i="1"/>
  <c r="M4" i="1"/>
  <c r="K4" i="1"/>
  <c r="I4" i="1"/>
  <c r="G4" i="1"/>
  <c r="E4" i="1"/>
  <c r="C4" i="1"/>
  <c r="A4" i="1"/>
  <c r="Y4" i="12"/>
  <c r="W4" i="12"/>
  <c r="U4" i="12"/>
  <c r="S4" i="12"/>
  <c r="Q4" i="12"/>
  <c r="O4" i="12"/>
  <c r="M4" i="12"/>
  <c r="K4" i="12"/>
  <c r="I4" i="12"/>
  <c r="G4" i="12"/>
  <c r="E4" i="12"/>
  <c r="A4" i="12"/>
  <c r="C4" i="12"/>
  <c r="I4" i="6"/>
  <c r="S4" i="6"/>
  <c r="M4" i="6"/>
  <c r="A4" i="6"/>
  <c r="K4" i="6"/>
  <c r="O4" i="6"/>
  <c r="C4" i="6"/>
  <c r="G4" i="6"/>
  <c r="Y4" i="6"/>
  <c r="U4" i="6"/>
  <c r="Q4" i="6"/>
  <c r="W4" i="6"/>
  <c r="E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tc={E875DD78-B8F1-4D77-90E0-228032F5C452}</author>
    <author>Hans</author>
  </authors>
  <commentList>
    <comment ref="D3" authorId="0" shapeId="0" xr:uid="{E875DD78-B8F1-4D77-90E0-228032F5C45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1996 -1999: gdbr10
1998- now= leegtreu index</t>
      </text>
    </comment>
    <comment ref="H4" authorId="1" shapeId="0" xr:uid="{51BC7B68-E880-412B-B436-06821C4AF93A}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maand 6/7/8 van 1998 ontbreekt, in andere sheet hardc opy invoegen via interpolatie</t>
        </r>
      </text>
    </comment>
    <comment ref="N4" authorId="1" shapeId="0" xr:uid="{4BABCF42-878C-4245-A696-7ACAA54BC9B0}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zelf gemaakt. Imf gov yield tot einde en laatste 2 maand bloomberg yield</t>
        </r>
      </text>
    </comment>
    <comment ref="P4" authorId="1" shapeId="0" xr:uid="{8ABE9C6D-7CAA-4BA5-A6EB-81AFAA80B31B}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zelf, imf tot einde, laatste maand via bloomberg generic</t>
        </r>
      </text>
    </comment>
    <comment ref="R4" authorId="1" shapeId="0" xr:uid="{5AE1BB8F-273A-4CD0-AB6F-8245C727DDA6}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zelf. Imf yield to 11/2019. Dan Bloomberg generic</t>
        </r>
      </text>
    </comment>
  </commentList>
</comments>
</file>

<file path=xl/sharedStrings.xml><?xml version="1.0" encoding="utf-8"?>
<sst xmlns="http://schemas.openxmlformats.org/spreadsheetml/2006/main" count="377" uniqueCount="230">
  <si>
    <t>EURUSD Curncy</t>
  </si>
  <si>
    <t>Dates</t>
  </si>
  <si>
    <t>PX_LAST</t>
  </si>
  <si>
    <t>usdjpy curncy</t>
  </si>
  <si>
    <t>gbpusd curncy</t>
  </si>
  <si>
    <t>usdchf curncy</t>
  </si>
  <si>
    <t>audusd</t>
  </si>
  <si>
    <t>audusd curncy</t>
  </si>
  <si>
    <t>nzdusd curncy</t>
  </si>
  <si>
    <t>usdcad curncy</t>
  </si>
  <si>
    <t>usdsek curncy</t>
  </si>
  <si>
    <t>usdnok curncy</t>
  </si>
  <si>
    <t>usdpln curncy</t>
  </si>
  <si>
    <t>usdhuf curncy</t>
  </si>
  <si>
    <t>usdczk curncy</t>
  </si>
  <si>
    <t>GTCAD10YR corp</t>
  </si>
  <si>
    <t>GTJPY10YR Corp</t>
  </si>
  <si>
    <t>GUKG10 Index</t>
  </si>
  <si>
    <t>usgg10yr index</t>
  </si>
  <si>
    <t>1116639 Index</t>
  </si>
  <si>
    <t>1636649 Index</t>
  </si>
  <si>
    <t>us</t>
  </si>
  <si>
    <t>eur</t>
  </si>
  <si>
    <t>1566639 Index</t>
  </si>
  <si>
    <t>canada</t>
  </si>
  <si>
    <t>1586639 Index</t>
  </si>
  <si>
    <t>jap</t>
  </si>
  <si>
    <t>1126639 Index</t>
  </si>
  <si>
    <t>uk</t>
  </si>
  <si>
    <t>1446639 Index</t>
  </si>
  <si>
    <t>sweden</t>
  </si>
  <si>
    <t>1426639 Index</t>
  </si>
  <si>
    <t>norway</t>
  </si>
  <si>
    <t>1466639 Index</t>
  </si>
  <si>
    <t>swiss</t>
  </si>
  <si>
    <t>1936639 Index</t>
  </si>
  <si>
    <t>aus</t>
  </si>
  <si>
    <t>1966639 Index</t>
  </si>
  <si>
    <t>new zealand</t>
  </si>
  <si>
    <t>sources</t>
  </si>
  <si>
    <t>sheet_name</t>
  </si>
  <si>
    <t>gfc</t>
  </si>
  <si>
    <t>gross fixed capital % of gdp</t>
  </si>
  <si>
    <t>content</t>
  </si>
  <si>
    <t>source</t>
  </si>
  <si>
    <t>Worldbank</t>
  </si>
  <si>
    <t>link</t>
  </si>
  <si>
    <t>website</t>
  </si>
  <si>
    <t>comments</t>
  </si>
  <si>
    <t>date</t>
  </si>
  <si>
    <t>fx_bb</t>
  </si>
  <si>
    <t>Bloomberg Terminal</t>
  </si>
  <si>
    <t>eurusd</t>
  </si>
  <si>
    <t>usdcad</t>
  </si>
  <si>
    <t>usdjpy</t>
  </si>
  <si>
    <t>gbpusd</t>
  </si>
  <si>
    <t>usdsek</t>
  </si>
  <si>
    <t>usdnok</t>
  </si>
  <si>
    <t>usdchf</t>
  </si>
  <si>
    <t>nzdusd</t>
  </si>
  <si>
    <t>usdpln</t>
  </si>
  <si>
    <t>usdhuf</t>
  </si>
  <si>
    <t>usdczk</t>
  </si>
  <si>
    <t>fx</t>
  </si>
  <si>
    <t>frequency</t>
  </si>
  <si>
    <t>monthly</t>
  </si>
  <si>
    <t>Hard copy of fx_bb and then some reshuffling and name transformations 
to make the sheet ready for use in Pandas.</t>
  </si>
  <si>
    <t>usd_tot</t>
  </si>
  <si>
    <t>eur_tot</t>
  </si>
  <si>
    <t>cad_tot</t>
  </si>
  <si>
    <t>jpy_tot</t>
  </si>
  <si>
    <t>gbp_tot</t>
  </si>
  <si>
    <t>sek_tot</t>
  </si>
  <si>
    <t>nok_tot</t>
  </si>
  <si>
    <t>chf_tot</t>
  </si>
  <si>
    <t>aud_tot</t>
  </si>
  <si>
    <t>nzd_tot</t>
  </si>
  <si>
    <t>pln_tot</t>
  </si>
  <si>
    <t>huf_tot</t>
  </si>
  <si>
    <t>czk_tot</t>
  </si>
  <si>
    <t>tot_bb</t>
  </si>
  <si>
    <t>fx prices with excel formula link to Bloomberg API for updates</t>
  </si>
  <si>
    <t>Bloomberg Terminal: Citigroup</t>
  </si>
  <si>
    <t>Terms of trade ratio with excel formula link to Bloomberg API for updates</t>
  </si>
  <si>
    <t>Terms of trade ratio: export prices to import prices</t>
  </si>
  <si>
    <t>tot</t>
  </si>
  <si>
    <t>Hard copy of tot_bb and then some reshuffling and name transformations 
to make the sheet ready for use in Pandas.</t>
  </si>
  <si>
    <t>Some fx are foreign/usd, others are usd/foreign. Along conventions.</t>
  </si>
  <si>
    <t>annual</t>
  </si>
  <si>
    <t>9646639 Index</t>
  </si>
  <si>
    <t>poland</t>
  </si>
  <si>
    <t>9446639 Index</t>
  </si>
  <si>
    <t>hungary</t>
  </si>
  <si>
    <t>9356639 Index</t>
  </si>
  <si>
    <t>Czech</t>
  </si>
  <si>
    <t>usd_cpi</t>
  </si>
  <si>
    <t>eur_cpi</t>
  </si>
  <si>
    <t>cad_cpi</t>
  </si>
  <si>
    <t>jpy_cpi</t>
  </si>
  <si>
    <t>gbp_cpi</t>
  </si>
  <si>
    <t>sek_cpi</t>
  </si>
  <si>
    <t>nok_cpi</t>
  </si>
  <si>
    <t>chf_cpi</t>
  </si>
  <si>
    <t>aud_cpi</t>
  </si>
  <si>
    <t>nzd_cpi</t>
  </si>
  <si>
    <t>pln_cpi</t>
  </si>
  <si>
    <t>huf_cpi</t>
  </si>
  <si>
    <t>czk_cpi</t>
  </si>
  <si>
    <t>cpi</t>
  </si>
  <si>
    <t>cpi_bb</t>
  </si>
  <si>
    <t>CPI index with excel formula link to Bloomberg API for updates</t>
  </si>
  <si>
    <t>monthly/Quarterly</t>
  </si>
  <si>
    <t>Bloomberg Terminal: IMF</t>
  </si>
  <si>
    <t>CPI index, not the YoY inflation.</t>
  </si>
  <si>
    <t>Hard copy of cpi_bb and then some reshuffling and name transformations 
to make the sheet ready for use in Pandas.</t>
  </si>
  <si>
    <t>monthly/quarterly</t>
  </si>
  <si>
    <t>OECATQJJ Index</t>
  </si>
  <si>
    <t>OEUSTQJJ Index</t>
  </si>
  <si>
    <t>OE19TQJI Index</t>
  </si>
  <si>
    <t>OEJPTQJJ Index</t>
  </si>
  <si>
    <t>OEGBTQJJ Index</t>
  </si>
  <si>
    <t>OENOTQJJ Index</t>
  </si>
  <si>
    <t>OESETQJJ Index</t>
  </si>
  <si>
    <t>OECHTQJJ Index</t>
  </si>
  <si>
    <t>OEAUTQJJ Index</t>
  </si>
  <si>
    <t>OENZTQJJ Index</t>
  </si>
  <si>
    <t>OEPLTQJJ Index</t>
  </si>
  <si>
    <t>OEHUTQJJ Index</t>
  </si>
  <si>
    <t>OECZTQJJ Index</t>
  </si>
  <si>
    <t>usd_prod</t>
  </si>
  <si>
    <t>eur_prod</t>
  </si>
  <si>
    <t>cad_prod</t>
  </si>
  <si>
    <t>jpy_prod</t>
  </si>
  <si>
    <t>gbp_prod</t>
  </si>
  <si>
    <t>sek_prod</t>
  </si>
  <si>
    <t>nok_prod</t>
  </si>
  <si>
    <t>chf_prod</t>
  </si>
  <si>
    <t>aud_prod</t>
  </si>
  <si>
    <t>nzd_prod</t>
  </si>
  <si>
    <t>pln_prod</t>
  </si>
  <si>
    <t>huf_prod</t>
  </si>
  <si>
    <t>czk_prod</t>
  </si>
  <si>
    <t>prod_bb</t>
  </si>
  <si>
    <t>Labour productivity index with excel formula link to Bloomberg API for updates</t>
  </si>
  <si>
    <t>quarterly</t>
  </si>
  <si>
    <t>Bloomberg terminal: OECD</t>
  </si>
  <si>
    <t>prod</t>
  </si>
  <si>
    <t>Hard copy of prod_bb and then some reshuffling and name transformations 
to make the sheet ready for use in Pandas.</t>
  </si>
  <si>
    <t>period</t>
  </si>
  <si>
    <r>
      <rPr>
        <b/>
        <sz val="11"/>
        <color theme="1"/>
        <rFont val="Calibri"/>
        <family val="2"/>
        <scheme val="minor"/>
      </rPr>
      <t>dataset</t>
    </r>
    <r>
      <rPr>
        <sz val="11"/>
        <color theme="1"/>
        <rFont val="Calibri"/>
        <family val="2"/>
        <scheme val="minor"/>
      </rPr>
      <t xml:space="preserve">: dates aligned, no missing values
</t>
    </r>
    <r>
      <rPr>
        <b/>
        <sz val="11"/>
        <color theme="1"/>
        <rFont val="Calibri"/>
        <family val="2"/>
        <scheme val="minor"/>
      </rPr>
      <t>To do python:</t>
    </r>
    <r>
      <rPr>
        <sz val="11"/>
        <color theme="1"/>
        <rFont val="Calibri"/>
        <family val="2"/>
        <scheme val="minor"/>
      </rPr>
      <t xml:space="preserve"> Feature is therelative  ratio:  should be log of TOT_foreign/TOT_usa
</t>
    </r>
    <r>
      <rPr>
        <b/>
        <sz val="11"/>
        <color theme="1"/>
        <rFont val="Calibri"/>
        <family val="2"/>
        <scheme val="minor"/>
      </rPr>
      <t>To do python:</t>
    </r>
    <r>
      <rPr>
        <sz val="11"/>
        <color theme="1"/>
        <rFont val="Calibri"/>
        <family val="2"/>
        <scheme val="minor"/>
      </rPr>
      <t xml:space="preserve"> Make point in time by lagging a month</t>
    </r>
  </si>
  <si>
    <t>yield</t>
  </si>
  <si>
    <t>yield_bb</t>
  </si>
  <si>
    <t>end of year
1995 - 
2021</t>
  </si>
  <si>
    <t>eom
Jan 96 - 
Feb 23</t>
  </si>
  <si>
    <t>eom
Jan 96 -
Feb 23</t>
  </si>
  <si>
    <t>eom
Jan 96 -
Jan 23</t>
  </si>
  <si>
    <r>
      <rPr>
        <b/>
        <sz val="11"/>
        <color theme="1"/>
        <rFont val="Calibri"/>
        <family val="2"/>
        <scheme val="minor"/>
      </rPr>
      <t>dataset</t>
    </r>
    <r>
      <rPr>
        <sz val="11"/>
        <color theme="1"/>
        <rFont val="Calibri"/>
        <family val="2"/>
        <scheme val="minor"/>
      </rPr>
      <t xml:space="preserve">: monthly dates aligned except for AUD &amp; NZD (quarterly), eur missing value for jan 2023, missing values for feb 23.
</t>
    </r>
    <r>
      <rPr>
        <b/>
        <sz val="11"/>
        <color theme="1"/>
        <rFont val="Calibri"/>
        <family val="2"/>
        <scheme val="minor"/>
      </rPr>
      <t xml:space="preserve">To do python: </t>
    </r>
    <r>
      <rPr>
        <sz val="11"/>
        <color theme="1"/>
        <rFont val="Calibri"/>
        <family val="2"/>
        <scheme val="minor"/>
      </rPr>
      <t xml:space="preserve">AUD/NZD date align, inteprolate to monthly
</t>
    </r>
    <r>
      <rPr>
        <b/>
        <sz val="11"/>
        <color theme="1"/>
        <rFont val="Calibri"/>
        <family val="2"/>
        <scheme val="minor"/>
      </rPr>
      <t>To do python</t>
    </r>
    <r>
      <rPr>
        <sz val="11"/>
        <color theme="1"/>
        <rFont val="Calibri"/>
        <family val="2"/>
        <scheme val="minor"/>
      </rPr>
      <t xml:space="preserve">: cpi interpolation to monthly for AUD &amp; NZD
</t>
    </r>
    <r>
      <rPr>
        <b/>
        <sz val="11"/>
        <color theme="1"/>
        <rFont val="Calibri"/>
        <family val="2"/>
        <scheme val="minor"/>
      </rPr>
      <t>To do python:</t>
    </r>
    <r>
      <rPr>
        <sz val="11"/>
        <color theme="1"/>
        <rFont val="Calibri"/>
        <family val="2"/>
        <scheme val="minor"/>
      </rPr>
      <t xml:space="preserve"> ffill for missing data at end until feb
</t>
    </r>
    <r>
      <rPr>
        <b/>
        <sz val="11"/>
        <color theme="1"/>
        <rFont val="Calibri"/>
        <family val="2"/>
        <scheme val="minor"/>
      </rPr>
      <t>To do python:</t>
    </r>
    <r>
      <rPr>
        <sz val="11"/>
        <color theme="1"/>
        <rFont val="Calibri"/>
        <family val="2"/>
        <scheme val="minor"/>
      </rPr>
      <t xml:space="preserve"> feature is log of relative cpi: cpi_foreign / cpi_us
</t>
    </r>
    <r>
      <rPr>
        <b/>
        <sz val="11"/>
        <color theme="1"/>
        <rFont val="Calibri"/>
        <family val="2"/>
        <scheme val="minor"/>
      </rPr>
      <t xml:space="preserve">To do python: </t>
    </r>
    <r>
      <rPr>
        <sz val="11"/>
        <color theme="1"/>
        <rFont val="Calibri"/>
        <family val="2"/>
        <scheme val="minor"/>
      </rPr>
      <t>make point in time by lagging a month</t>
    </r>
  </si>
  <si>
    <r>
      <rPr>
        <b/>
        <sz val="11"/>
        <color theme="1"/>
        <rFont val="Calibri"/>
        <family val="2"/>
        <scheme val="minor"/>
      </rPr>
      <t>dataset</t>
    </r>
    <r>
      <rPr>
        <sz val="11"/>
        <color theme="1"/>
        <rFont val="Calibri"/>
        <family val="2"/>
        <scheme val="minor"/>
      </rPr>
      <t xml:space="preserve">: dates (years) aligned, missing values for 2022.
</t>
    </r>
    <r>
      <rPr>
        <b/>
        <sz val="11"/>
        <color theme="1"/>
        <rFont val="Calibri"/>
        <family val="2"/>
        <scheme val="minor"/>
      </rPr>
      <t>To do in python:</t>
    </r>
    <r>
      <rPr>
        <sz val="11"/>
        <color theme="1"/>
        <rFont val="Calibri"/>
        <family val="2"/>
        <scheme val="minor"/>
      </rPr>
      <t xml:space="preserve"> annual data only. However (variance between years not large). Interpolate to monthly values in python. FFill for 2022 - 2023.
</t>
    </r>
    <r>
      <rPr>
        <b/>
        <sz val="11"/>
        <color theme="1"/>
        <rFont val="Calibri"/>
        <family val="2"/>
        <scheme val="minor"/>
      </rPr>
      <t>To do python:</t>
    </r>
    <r>
      <rPr>
        <sz val="11"/>
        <color theme="1"/>
        <rFont val="Calibri"/>
        <family val="2"/>
        <scheme val="minor"/>
      </rPr>
      <t xml:space="preserve"> feature should be relative gfc of foreign country versus usa. So the feature is the ratio: gfc_foreign / gfc_usa
point in time ok, given year lag
</t>
    </r>
  </si>
  <si>
    <t>eom
Dec 1995 -
Dec 2022</t>
  </si>
  <si>
    <r>
      <t xml:space="preserve">nzd: 06/99 en 09/99 data ontbrak: interpolatie gedaan
</t>
    </r>
    <r>
      <rPr>
        <b/>
        <sz val="11"/>
        <color theme="1"/>
        <rFont val="Calibri"/>
        <family val="2"/>
        <scheme val="minor"/>
      </rPr>
      <t>to do python:</t>
    </r>
    <r>
      <rPr>
        <sz val="11"/>
        <color theme="1"/>
        <rFont val="Calibri"/>
        <family val="2"/>
        <scheme val="minor"/>
      </rPr>
      <t xml:space="preserve"> : resample to monthly, inteprolate
</t>
    </r>
    <r>
      <rPr>
        <b/>
        <sz val="11"/>
        <color theme="1"/>
        <rFont val="Calibri"/>
        <family val="2"/>
        <scheme val="minor"/>
      </rPr>
      <t>to do python:</t>
    </r>
    <r>
      <rPr>
        <sz val="11"/>
        <color theme="1"/>
        <rFont val="Calibri"/>
        <family val="2"/>
        <scheme val="minor"/>
      </rPr>
      <t xml:space="preserve"> dates aligned but missing data at the end: forward fill
</t>
    </r>
    <r>
      <rPr>
        <b/>
        <sz val="11"/>
        <color theme="1"/>
        <rFont val="Calibri"/>
        <family val="2"/>
        <scheme val="minor"/>
      </rPr>
      <t xml:space="preserve">to do python: </t>
    </r>
    <r>
      <rPr>
        <sz val="11"/>
        <color theme="1"/>
        <rFont val="Calibri"/>
        <family val="2"/>
        <scheme val="minor"/>
      </rPr>
      <t xml:space="preserve">feature is log of relative ratio prod_foreign/prod_us
</t>
    </r>
    <r>
      <rPr>
        <b/>
        <sz val="11"/>
        <color theme="1"/>
        <rFont val="Calibri"/>
        <family val="2"/>
        <scheme val="minor"/>
      </rPr>
      <t>to do python:</t>
    </r>
    <r>
      <rPr>
        <sz val="11"/>
        <color theme="1"/>
        <rFont val="Calibri"/>
        <family val="2"/>
        <scheme val="minor"/>
      </rPr>
      <t xml:space="preserve"> lag a quarter to make point in time</t>
    </r>
  </si>
  <si>
    <t>sek_yield</t>
  </si>
  <si>
    <t>eur_yield</t>
  </si>
  <si>
    <t>nok_yield</t>
  </si>
  <si>
    <t>chf_yield</t>
  </si>
  <si>
    <t>aud_yield</t>
  </si>
  <si>
    <t>1966623 Index</t>
  </si>
  <si>
    <t>nzd_yield</t>
  </si>
  <si>
    <t>px_last</t>
  </si>
  <si>
    <t>nzd</t>
  </si>
  <si>
    <t>9646R005 Index</t>
  </si>
  <si>
    <t>pln</t>
  </si>
  <si>
    <t>9446R002 Index</t>
  </si>
  <si>
    <t>huf</t>
  </si>
  <si>
    <t>czk</t>
  </si>
  <si>
    <t>9356R004 Index</t>
  </si>
  <si>
    <t>usd_yield</t>
  </si>
  <si>
    <t>cad_yield</t>
  </si>
  <si>
    <t>jpy_yield</t>
  </si>
  <si>
    <t>gbp_yield</t>
  </si>
  <si>
    <t>pln_yield</t>
  </si>
  <si>
    <t>huf_yield</t>
  </si>
  <si>
    <t>czk_yield</t>
  </si>
  <si>
    <t>10y government yields, link to Bloomberg or hard copy constructed from IMF</t>
  </si>
  <si>
    <t>Bloomberg terminal: IMF &amp; generic BB</t>
  </si>
  <si>
    <t>Hard copy of yield_bb and then some reshuffling and name transformations 
to make the sheet ready for use in Pandas.</t>
  </si>
  <si>
    <t>G10: eom
Jan 1996 -
Feb 2023
CEE3: eom
Jan 2001 -
Feb 2023</t>
  </si>
  <si>
    <t>use</t>
  </si>
  <si>
    <t>pulls data from Bloomberg API</t>
  </si>
  <si>
    <t>READY FOR IMPORT IN PANDAS</t>
  </si>
  <si>
    <r>
      <rPr>
        <b/>
        <sz val="11"/>
        <color theme="1"/>
        <rFont val="Calibri"/>
        <family val="2"/>
        <scheme val="minor"/>
      </rPr>
      <t>dataset</t>
    </r>
    <r>
      <rPr>
        <sz val="11"/>
        <color theme="1"/>
        <rFont val="Calibri"/>
        <family val="2"/>
        <scheme val="minor"/>
      </rPr>
      <t xml:space="preserve">: monthly dates aligned for G10.No missing values.
</t>
    </r>
    <r>
      <rPr>
        <b/>
        <sz val="11"/>
        <color theme="1"/>
        <rFont val="Calibri"/>
        <family val="2"/>
        <scheme val="minor"/>
      </rPr>
      <t>Dataset</t>
    </r>
    <r>
      <rPr>
        <sz val="11"/>
        <color theme="1"/>
        <rFont val="Calibri"/>
        <family val="2"/>
        <scheme val="minor"/>
      </rPr>
      <t xml:space="preserve">: monthly date for CEE3 starts in 2001 (unbalanced), all other data for CEE3 will need to start in 2001. Last Feb values missing for huf and czk, ffill it.
</t>
    </r>
    <r>
      <rPr>
        <b/>
        <sz val="11"/>
        <color theme="1"/>
        <rFont val="Calibri"/>
        <family val="2"/>
        <scheme val="minor"/>
      </rPr>
      <t>To do python</t>
    </r>
    <r>
      <rPr>
        <sz val="11"/>
        <color theme="1"/>
        <rFont val="Calibri"/>
        <family val="2"/>
        <scheme val="minor"/>
      </rPr>
      <t>: feature is difference of YIELD_foreign - YIELD_USA. No log here! Point in time is ok.</t>
    </r>
  </si>
  <si>
    <r>
      <rPr>
        <b/>
        <sz val="11"/>
        <color theme="1"/>
        <rFont val="Calibri"/>
        <family val="2"/>
        <scheme val="minor"/>
      </rPr>
      <t>dataset</t>
    </r>
    <r>
      <rPr>
        <sz val="11"/>
        <color theme="1"/>
        <rFont val="Calibri"/>
        <family val="2"/>
        <scheme val="minor"/>
      </rPr>
      <t xml:space="preserve">: dates aligned, no missing values
</t>
    </r>
    <r>
      <rPr>
        <b/>
        <sz val="11"/>
        <color theme="1"/>
        <rFont val="Calibri"/>
        <family val="2"/>
        <scheme val="minor"/>
      </rPr>
      <t>To do in python:</t>
    </r>
    <r>
      <rPr>
        <sz val="11"/>
        <color theme="1"/>
        <rFont val="Calibri"/>
        <family val="2"/>
        <scheme val="minor"/>
      </rPr>
      <t xml:space="preserve"> transform all fx to format: FOREIGNUSD.
So, base currency should be foreign fx and the quote currency should be USD for regression purposes.
</t>
    </r>
    <r>
      <rPr>
        <b/>
        <sz val="11"/>
        <color theme="1"/>
        <rFont val="Calibri"/>
        <family val="2"/>
        <scheme val="minor"/>
      </rPr>
      <t>To do in python:</t>
    </r>
    <r>
      <rPr>
        <sz val="11"/>
        <color theme="1"/>
        <rFont val="Calibri"/>
        <family val="2"/>
        <scheme val="minor"/>
      </rPr>
      <t xml:space="preserve"> Response: log of fx</t>
    </r>
  </si>
  <si>
    <t>usd_gfc</t>
  </si>
  <si>
    <t>eur_gfc</t>
  </si>
  <si>
    <t>cad_gfc</t>
  </si>
  <si>
    <t>jpy_gfc</t>
  </si>
  <si>
    <t>gbp_gfc</t>
  </si>
  <si>
    <t>sek_gfc</t>
  </si>
  <si>
    <t>nok_gfc</t>
  </si>
  <si>
    <t>chf_gfc</t>
  </si>
  <si>
    <t>aud_gfc</t>
  </si>
  <si>
    <t>nzd_gfc</t>
  </si>
  <si>
    <t>pln_gfc</t>
  </si>
  <si>
    <t>huf_gfc</t>
  </si>
  <si>
    <t>czk_gfc</t>
  </si>
  <si>
    <t>Currency</t>
  </si>
  <si>
    <t>Region</t>
  </si>
  <si>
    <t>cadusd</t>
  </si>
  <si>
    <t>jpyusd</t>
  </si>
  <si>
    <t>sekusd</t>
  </si>
  <si>
    <t>nokusd</t>
  </si>
  <si>
    <t>chfusd</t>
  </si>
  <si>
    <t>plnusd</t>
  </si>
  <si>
    <t>hufusd</t>
  </si>
  <si>
    <t>czkusd</t>
  </si>
  <si>
    <t>Euro Area</t>
  </si>
  <si>
    <t>Canada</t>
  </si>
  <si>
    <t>Japan</t>
  </si>
  <si>
    <t>UK</t>
  </si>
  <si>
    <t>Sweden</t>
  </si>
  <si>
    <t>Norway</t>
  </si>
  <si>
    <t>Switzerland</t>
  </si>
  <si>
    <t>Australia</t>
  </si>
  <si>
    <t>New-Zealand</t>
  </si>
  <si>
    <t>Poland</t>
  </si>
  <si>
    <t>Hungary</t>
  </si>
  <si>
    <t>Czech rep.</t>
  </si>
  <si>
    <t>start sample</t>
  </si>
  <si>
    <t>end sample</t>
  </si>
  <si>
    <t>observations</t>
  </si>
  <si>
    <t>total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</si>
</sst>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m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/>
    </xf>
    <xf numFmtId="0" fontId="0" fillId="2" borderId="0" xfId="0" applyFill="1"/>
    <xf numFmtId="0" fontId="0" fillId="0" borderId="2" xfId="0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3" borderId="6" xfId="0" applyFill="1" applyBorder="1"/>
    <xf numFmtId="0" fontId="0" fillId="0" borderId="7" xfId="0" applyBorder="1" applyAlignment="1">
      <alignment wrapText="1"/>
    </xf>
    <xf numFmtId="0" fontId="0" fillId="3" borderId="8" xfId="0" applyFill="1" applyBorder="1"/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0" borderId="23" xfId="0" applyFont="1" applyBorder="1"/>
    <xf numFmtId="0" fontId="1" fillId="0" borderId="24" xfId="0" applyFont="1" applyBorder="1"/>
    <xf numFmtId="0" fontId="1" fillId="0" borderId="22" xfId="0" applyFont="1" applyBorder="1" applyAlignment="1">
      <alignment horizontal="center"/>
    </xf>
    <xf numFmtId="0" fontId="0" fillId="0" borderId="19" xfId="0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textRotation="90" wrapText="1"/>
    </xf>
    <xf numFmtId="0" fontId="0" fillId="0" borderId="21" xfId="0" applyBorder="1" applyAlignment="1">
      <alignment horizontal="center" vertical="center" textRotation="90" wrapText="1"/>
    </xf>
    <xf numFmtId="165" fontId="0" fillId="0" borderId="0" xfId="0" applyNumberFormat="1"/>
    <xf numFmtId="0" fontId="0" fillId="0" borderId="25" xfId="0" applyBorder="1"/>
    <xf numFmtId="166" fontId="0" fillId="0" borderId="25" xfId="0" applyNumberFormat="1" applyBorder="1"/>
    <xf numFmtId="0" fontId="0" fillId="0" borderId="26" xfId="0" applyBorder="1"/>
    <xf numFmtId="166" fontId="0" fillId="0" borderId="26" xfId="0" applyNumberFormat="1" applyBorder="1"/>
    <xf numFmtId="0" fontId="5" fillId="5" borderId="0" xfId="0" applyFont="1" applyFill="1"/>
    <xf numFmtId="0" fontId="0" fillId="0" borderId="27" xfId="0" applyBorder="1"/>
    <xf numFmtId="166" fontId="0" fillId="0" borderId="27" xfId="0" applyNumberFormat="1" applyBorder="1"/>
    <xf numFmtId="0" fontId="1" fillId="0" borderId="28" xfId="0" applyFont="1" applyFill="1" applyBorder="1"/>
    <xf numFmtId="0" fontId="1" fillId="0" borderId="28" xfId="0" applyFont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BDH|17934733686415496623</stp>
        <tr r="U5" s="2"/>
      </tp>
      <tp t="e">
        <v>#N/A</v>
        <stp/>
        <stp>BDH|18057053373786361138</stp>
        <tr r="C4" s="1"/>
      </tp>
      <tp t="e">
        <v>#N/A</v>
        <stp/>
        <stp>BDH|11968119824238040246</stp>
        <tr r="Y5" s="2"/>
      </tp>
      <tp t="e">
        <v>#N/A</v>
        <stp/>
        <stp>BDH|16060057403386493980</stp>
        <tr r="K4" s="1"/>
      </tp>
      <tp t="e">
        <v>#N/A</v>
        <stp/>
        <stp>BDH|16964018098933722014</stp>
        <tr r="G5" s="2"/>
      </tp>
      <tp t="e">
        <v>#N/A</v>
        <stp/>
        <stp>BDH|12931449497793830085</stp>
        <tr r="E4" s="1"/>
      </tp>
      <tp t="e">
        <v>#N/A</v>
        <stp/>
        <stp>BDH|16794998346343604439</stp>
        <tr r="C4" s="6"/>
      </tp>
      <tp t="e">
        <v>#N/A</v>
        <stp/>
        <stp>BDH|13503513593777977595</stp>
        <tr r="A4" s="1"/>
      </tp>
      <tp t="e">
        <v>#N/A</v>
        <stp/>
        <stp>BDH|18144995768513038608</stp>
        <tr r="U4" s="12"/>
      </tp>
      <tp t="e">
        <v>#N/A</v>
        <stp/>
        <stp>BDH|12081436503774099029</stp>
        <tr r="I4" s="6"/>
      </tp>
      <tp t="e">
        <v>#N/A</v>
        <stp/>
        <stp>BDH|17518506397101717877</stp>
        <tr r="O4" s="12"/>
      </tp>
      <tp t="e">
        <v>#N/A</v>
        <stp/>
        <stp>BDH|17077020263683007045</stp>
        <tr r="U4" s="6"/>
      </tp>
      <tp t="e">
        <v>#N/A</v>
        <stp/>
        <stp>BDH|17183935462301643934</stp>
        <tr r="M4" s="1"/>
      </tp>
      <tp t="e">
        <v>#N/A</v>
        <stp/>
        <stp>BDH|15310542554527545339</stp>
        <tr r="W4" s="1"/>
      </tp>
      <tp t="e">
        <v>#N/A</v>
        <stp/>
        <stp>BDH|13175979240509477679</stp>
        <tr r="I4" s="12"/>
      </tp>
      <tp t="e">
        <v>#N/A</v>
        <stp/>
        <stp>BDH|15082074718641664454</stp>
        <tr r="I5" s="2"/>
      </tp>
      <tp t="e">
        <v>#N/A</v>
        <stp/>
        <stp>BDH|17408613001481908481</stp>
        <tr r="K4" s="12"/>
      </tp>
      <tp t="e">
        <v>#N/A</v>
        <stp/>
        <stp>BDH|17673996462914467914</stp>
        <tr r="Q4" s="12"/>
      </tp>
    </main>
    <main first="bofaddin.rtdserver">
      <tp t="e">
        <v>#N/A</v>
        <stp/>
        <stp>BDH|6861506063689328072</stp>
        <tr r="E5" s="2"/>
      </tp>
      <tp t="e">
        <v>#N/A</v>
        <stp/>
        <stp>BDH|1015847749692909368</stp>
        <tr r="C4" s="12"/>
      </tp>
      <tp t="e">
        <v>#N/A</v>
        <stp/>
        <stp>BDH|7143409784920012735</stp>
        <tr r="S4" s="6"/>
      </tp>
      <tp t="e">
        <v>#N/A</v>
        <stp/>
        <stp>BDH|9698157189395039894</stp>
        <tr r="I4" s="1"/>
      </tp>
      <tp t="s">
        <v>#N/A N/A</v>
        <stp/>
        <stp>BDH|3174093190170763403</stp>
        <tr r="W4" s="6"/>
      </tp>
      <tp t="e">
        <v>#N/A</v>
        <stp/>
        <stp>BDH|6197862215344862581</stp>
        <tr r="G4" s="12"/>
      </tp>
      <tp t="s">
        <v>#N/A N/A</v>
        <stp/>
        <stp>BDH|6491935486540053839</stp>
        <tr r="Y4" s="6"/>
      </tp>
      <tp t="e">
        <v>#N/A</v>
        <stp/>
        <stp>BDH|3639032182164487768</stp>
        <tr r="S4" s="12"/>
      </tp>
      <tp t="e">
        <v>#N/A</v>
        <stp/>
        <stp>BDH|3687272393635880485</stp>
        <tr r="O4" s="6"/>
      </tp>
      <tp t="e">
        <v>#N/A</v>
        <stp/>
        <stp>BDH|2237924956340528760</stp>
        <tr r="W4" s="12"/>
      </tp>
      <tp t="e">
        <v>#N/A</v>
        <stp/>
        <stp>BDH|9424414483426834759</stp>
        <tr r="Q4" s="1"/>
      </tp>
      <tp t="e">
        <v>#N/A</v>
        <stp/>
        <stp>BDH|8178803640438539820</stp>
        <tr r="U4" s="1"/>
      </tp>
      <tp t="e">
        <v>#N/A</v>
        <stp/>
        <stp>BDH|5557963950895394998</stp>
        <tr r="E4" s="12"/>
      </tp>
      <tp t="e">
        <v>#N/A</v>
        <stp/>
        <stp>BDH|1807263172032891361</stp>
        <tr r="O4" s="1"/>
      </tp>
      <tp t="e">
        <v>#N/A</v>
        <stp/>
        <stp>BDH|3508699756231379496</stp>
        <tr r="S4" s="1"/>
      </tp>
      <tp t="e">
        <v>#N/A</v>
        <stp/>
        <stp>BDH|3921994942448075364</stp>
        <tr r="Q4" s="6"/>
      </tp>
      <tp t="e">
        <v>#N/A</v>
        <stp/>
        <stp>BDH|9104571090736944527</stp>
        <tr r="M4" s="6"/>
      </tp>
      <tp t="e">
        <v>#N/A</v>
        <stp/>
        <stp>BDH|5071272839621135208</stp>
        <tr r="K4" s="6"/>
      </tp>
      <tp t="e">
        <v>#N/A</v>
        <stp/>
        <stp>BDH|3392611960186668250</stp>
        <tr r="A4" s="6"/>
      </tp>
      <tp t="e">
        <v>#N/A</v>
        <stp/>
        <stp>BDH|3464367011894289507</stp>
        <tr r="G4" s="1"/>
      </tp>
      <tp t="e">
        <v>#N/A</v>
        <stp/>
        <stp>BDH|3975903791286564413</stp>
        <tr r="A4" s="12"/>
      </tp>
      <tp t="e">
        <v>#N/A</v>
        <stp/>
        <stp>BDH|1064397207418592919</stp>
        <tr r="E4" s="6"/>
      </tp>
      <tp t="e">
        <v>#N/A</v>
        <stp/>
        <stp>BDH|8854834444525509251</stp>
        <tr r="Y4" s="12"/>
      </tp>
      <tp t="e">
        <v>#N/A</v>
        <stp/>
        <stp>BDH|9574642613349732420</stp>
        <tr r="M4" s="12"/>
      </tp>
      <tp t="e">
        <v>#N/A</v>
        <stp/>
        <stp>BDH|698084917181449239</stp>
        <tr r="A5" s="2"/>
      </tp>
      <tp t="e">
        <v>#N/A</v>
        <stp/>
        <stp>BDH|265293202118108884</stp>
        <tr r="S5" s="2"/>
      </tp>
      <tp t="e">
        <v>#N/A</v>
        <stp/>
        <stp>BDH|185066613045686987</stp>
        <tr r="G4" s="6"/>
      </tp>
      <tp t="e">
        <v>#N/A</v>
        <stp/>
        <stp>BDH|657842141684850341</stp>
        <tr r="W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 H" id="{2B48AC95-BC9E-497E-A97A-87146805C625}" userId="fb8b092d74198bba" providerId="Windows Liv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3-16T13:13:31.17" personId="{2B48AC95-BC9E-497E-A97A-87146805C625}" id="{E875DD78-B8F1-4D77-90E0-228032F5C452}">
    <text>1996 -1999: gdbr10
1998- now= leegtreu index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worldbank.org/indicator/NE.GDI.FTOT.ZS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FCE1-BA80-4271-9AB1-6A066A61435E}">
  <sheetPr>
    <tabColor rgb="FF00B050"/>
  </sheetPr>
  <dimension ref="A1:H108"/>
  <sheetViews>
    <sheetView showGridLines="0" tabSelected="1" topLeftCell="A8" zoomScale="79" workbookViewId="0">
      <selection activeCell="H13" sqref="H13"/>
    </sheetView>
  </sheetViews>
  <sheetFormatPr defaultRowHeight="14.4" x14ac:dyDescent="0.3"/>
  <cols>
    <col min="2" max="2" width="11.44140625" bestFit="1" customWidth="1"/>
    <col min="3" max="3" width="66.21875" bestFit="1" customWidth="1"/>
    <col min="4" max="4" width="16.21875" bestFit="1" customWidth="1"/>
    <col min="5" max="5" width="33.21875" bestFit="1" customWidth="1"/>
    <col min="6" max="7" width="9.21875" customWidth="1"/>
    <col min="8" max="8" width="61" customWidth="1"/>
  </cols>
  <sheetData>
    <row r="1" spans="1:8" x14ac:dyDescent="0.3">
      <c r="A1" s="2" t="s">
        <v>39</v>
      </c>
    </row>
    <row r="2" spans="1:8" ht="15" thickBot="1" x14ac:dyDescent="0.35"/>
    <row r="3" spans="1:8" ht="15" thickBot="1" x14ac:dyDescent="0.35">
      <c r="A3" s="28" t="s">
        <v>186</v>
      </c>
      <c r="B3" s="26" t="s">
        <v>40</v>
      </c>
      <c r="C3" s="26" t="s">
        <v>43</v>
      </c>
      <c r="D3" s="26" t="s">
        <v>64</v>
      </c>
      <c r="E3" s="26" t="s">
        <v>44</v>
      </c>
      <c r="F3" s="26" t="s">
        <v>47</v>
      </c>
      <c r="G3" s="26" t="s">
        <v>148</v>
      </c>
      <c r="H3" s="27" t="s">
        <v>48</v>
      </c>
    </row>
    <row r="4" spans="1:8" x14ac:dyDescent="0.3">
      <c r="A4" s="29" t="s">
        <v>187</v>
      </c>
      <c r="B4" s="8" t="s">
        <v>50</v>
      </c>
      <c r="C4" s="9" t="s">
        <v>81</v>
      </c>
      <c r="D4" s="9" t="s">
        <v>65</v>
      </c>
      <c r="E4" s="9" t="s">
        <v>51</v>
      </c>
      <c r="F4" s="9"/>
      <c r="G4" s="9"/>
      <c r="H4" s="10" t="s">
        <v>87</v>
      </c>
    </row>
    <row r="5" spans="1:8" x14ac:dyDescent="0.3">
      <c r="A5" s="30"/>
      <c r="B5" s="11" t="s">
        <v>80</v>
      </c>
      <c r="C5" s="7" t="s">
        <v>83</v>
      </c>
      <c r="D5" s="7" t="s">
        <v>65</v>
      </c>
      <c r="E5" s="7" t="s">
        <v>82</v>
      </c>
      <c r="F5" s="7"/>
      <c r="G5" s="7"/>
      <c r="H5" s="12" t="s">
        <v>84</v>
      </c>
    </row>
    <row r="6" spans="1:8" x14ac:dyDescent="0.3">
      <c r="A6" s="30"/>
      <c r="B6" s="11" t="s">
        <v>151</v>
      </c>
      <c r="C6" s="7" t="s">
        <v>182</v>
      </c>
      <c r="D6" s="7" t="s">
        <v>65</v>
      </c>
      <c r="E6" s="7" t="s">
        <v>183</v>
      </c>
      <c r="F6" s="7"/>
      <c r="G6" s="7"/>
      <c r="H6" s="12"/>
    </row>
    <row r="7" spans="1:8" x14ac:dyDescent="0.3">
      <c r="A7" s="30"/>
      <c r="B7" s="11" t="s">
        <v>109</v>
      </c>
      <c r="C7" s="7" t="s">
        <v>110</v>
      </c>
      <c r="D7" s="7" t="s">
        <v>111</v>
      </c>
      <c r="E7" s="7" t="s">
        <v>112</v>
      </c>
      <c r="F7" s="7"/>
      <c r="G7" s="7"/>
      <c r="H7" s="12" t="s">
        <v>113</v>
      </c>
    </row>
    <row r="8" spans="1:8" ht="15" thickBot="1" x14ac:dyDescent="0.35">
      <c r="A8" s="31"/>
      <c r="B8" s="13" t="s">
        <v>142</v>
      </c>
      <c r="C8" s="14" t="s">
        <v>143</v>
      </c>
      <c r="D8" s="14" t="s">
        <v>144</v>
      </c>
      <c r="E8" s="14" t="s">
        <v>145</v>
      </c>
      <c r="F8" s="14"/>
      <c r="G8" s="14"/>
      <c r="H8" s="15"/>
    </row>
    <row r="9" spans="1:8" ht="72" x14ac:dyDescent="0.3">
      <c r="A9" s="29" t="s">
        <v>188</v>
      </c>
      <c r="B9" s="23" t="s">
        <v>63</v>
      </c>
      <c r="C9" s="16" t="s">
        <v>66</v>
      </c>
      <c r="D9" s="17" t="s">
        <v>65</v>
      </c>
      <c r="E9" s="17" t="s">
        <v>51</v>
      </c>
      <c r="F9" s="17"/>
      <c r="G9" s="16" t="s">
        <v>154</v>
      </c>
      <c r="H9" s="18" t="s">
        <v>190</v>
      </c>
    </row>
    <row r="10" spans="1:8" ht="57.6" x14ac:dyDescent="0.3">
      <c r="A10" s="30"/>
      <c r="B10" s="24" t="s">
        <v>85</v>
      </c>
      <c r="C10" s="4" t="s">
        <v>86</v>
      </c>
      <c r="D10" s="3" t="s">
        <v>65</v>
      </c>
      <c r="E10" s="3" t="s">
        <v>82</v>
      </c>
      <c r="F10" s="3"/>
      <c r="G10" s="4" t="s">
        <v>153</v>
      </c>
      <c r="H10" s="19" t="s">
        <v>149</v>
      </c>
    </row>
    <row r="11" spans="1:8" ht="123" customHeight="1" x14ac:dyDescent="0.3">
      <c r="A11" s="30"/>
      <c r="B11" s="24" t="s">
        <v>41</v>
      </c>
      <c r="C11" s="3" t="s">
        <v>42</v>
      </c>
      <c r="D11" s="3" t="s">
        <v>88</v>
      </c>
      <c r="E11" s="3" t="s">
        <v>45</v>
      </c>
      <c r="F11" s="5" t="s">
        <v>46</v>
      </c>
      <c r="G11" s="4" t="s">
        <v>152</v>
      </c>
      <c r="H11" s="19" t="s">
        <v>157</v>
      </c>
    </row>
    <row r="12" spans="1:8" ht="100.8" x14ac:dyDescent="0.3">
      <c r="A12" s="30"/>
      <c r="B12" s="24" t="s">
        <v>150</v>
      </c>
      <c r="C12" s="4" t="s">
        <v>184</v>
      </c>
      <c r="D12" s="3" t="s">
        <v>65</v>
      </c>
      <c r="E12" s="3" t="s">
        <v>183</v>
      </c>
      <c r="F12" s="5"/>
      <c r="G12" s="4" t="s">
        <v>185</v>
      </c>
      <c r="H12" s="19" t="s">
        <v>189</v>
      </c>
    </row>
    <row r="13" spans="1:8" ht="100.8" x14ac:dyDescent="0.3">
      <c r="A13" s="30"/>
      <c r="B13" s="24" t="s">
        <v>108</v>
      </c>
      <c r="C13" s="4" t="s">
        <v>114</v>
      </c>
      <c r="D13" s="3" t="s">
        <v>115</v>
      </c>
      <c r="E13" s="3" t="s">
        <v>112</v>
      </c>
      <c r="F13" s="3"/>
      <c r="G13" s="4" t="s">
        <v>155</v>
      </c>
      <c r="H13" s="19" t="s">
        <v>156</v>
      </c>
    </row>
    <row r="14" spans="1:8" ht="72.599999999999994" thickBot="1" x14ac:dyDescent="0.35">
      <c r="A14" s="31"/>
      <c r="B14" s="25" t="s">
        <v>146</v>
      </c>
      <c r="C14" s="20" t="s">
        <v>147</v>
      </c>
      <c r="D14" s="21" t="s">
        <v>144</v>
      </c>
      <c r="E14" s="21" t="s">
        <v>145</v>
      </c>
      <c r="F14" s="21"/>
      <c r="G14" s="20" t="s">
        <v>158</v>
      </c>
      <c r="H14" s="22" t="s">
        <v>159</v>
      </c>
    </row>
    <row r="106" spans="8:8" x14ac:dyDescent="0.3">
      <c r="H106">
        <f>5.13</f>
        <v>5.13</v>
      </c>
    </row>
    <row r="107" spans="8:8" x14ac:dyDescent="0.3">
      <c r="H107">
        <v>-11.8</v>
      </c>
    </row>
    <row r="108" spans="8:8" x14ac:dyDescent="0.3">
      <c r="H108">
        <f>H106/H107</f>
        <v>-0.43474576271186438</v>
      </c>
    </row>
  </sheetData>
  <mergeCells count="2">
    <mergeCell ref="A4:A8"/>
    <mergeCell ref="A9:A14"/>
  </mergeCells>
  <hyperlinks>
    <hyperlink ref="F11" r:id="rId1" xr:uid="{E4CE5D7F-F9A4-4B34-A83C-54B7AE12098B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0FDE-B2E6-4912-B72F-90BE48E8D552}">
  <sheetPr>
    <tabColor rgb="FFFF0000"/>
  </sheetPr>
  <dimension ref="A1"/>
  <sheetViews>
    <sheetView workbookViewId="0">
      <selection activeCell="H17" sqref="H17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C4CE-53E2-442D-B683-333DFE13BBE4}">
  <sheetPr>
    <tabColor rgb="FFFF0000"/>
  </sheetPr>
  <dimension ref="A2:Z330"/>
  <sheetViews>
    <sheetView topLeftCell="I244" workbookViewId="0">
      <selection activeCell="V270" sqref="V270"/>
    </sheetView>
  </sheetViews>
  <sheetFormatPr defaultRowHeight="14.4" x14ac:dyDescent="0.3"/>
  <cols>
    <col min="1" max="1" width="10.5546875" bestFit="1" customWidth="1"/>
    <col min="2" max="2" width="12.88671875" bestFit="1" customWidth="1"/>
    <col min="3" max="3" width="10.5546875" bestFit="1" customWidth="1"/>
    <col min="4" max="4" width="12.44140625" bestFit="1" customWidth="1"/>
    <col min="5" max="5" width="10.5546875" bestFit="1" customWidth="1"/>
    <col min="6" max="6" width="15" bestFit="1" customWidth="1"/>
    <col min="7" max="7" width="10.5546875" bestFit="1" customWidth="1"/>
    <col min="8" max="8" width="14.44140625" bestFit="1" customWidth="1"/>
    <col min="9" max="9" width="10.5546875" bestFit="1" customWidth="1"/>
    <col min="11" max="11" width="10.5546875" bestFit="1" customWidth="1"/>
    <col min="12" max="12" width="12.88671875" bestFit="1" customWidth="1"/>
    <col min="13" max="13" width="10.5546875" bestFit="1" customWidth="1"/>
    <col min="15" max="15" width="10.5546875" bestFit="1" customWidth="1"/>
    <col min="16" max="16" width="12.88671875" bestFit="1" customWidth="1"/>
    <col min="17" max="17" width="10.5546875" bestFit="1" customWidth="1"/>
    <col min="18" max="18" width="12.88671875" bestFit="1" customWidth="1"/>
    <col min="19" max="19" width="10.5546875" bestFit="1" customWidth="1"/>
    <col min="20" max="20" width="12.88671875" bestFit="1" customWidth="1"/>
    <col min="21" max="21" width="10.5546875" bestFit="1" customWidth="1"/>
    <col min="22" max="22" width="14.109375" bestFit="1" customWidth="1"/>
    <col min="23" max="23" width="10.5546875" bestFit="1" customWidth="1"/>
    <col min="24" max="24" width="14.109375" bestFit="1" customWidth="1"/>
    <col min="25" max="25" width="10.5546875" bestFit="1" customWidth="1"/>
    <col min="26" max="26" width="14.109375" bestFit="1" customWidth="1"/>
  </cols>
  <sheetData>
    <row r="2" spans="1:26" x14ac:dyDescent="0.3">
      <c r="T2" t="s">
        <v>168</v>
      </c>
      <c r="V2" t="s">
        <v>170</v>
      </c>
      <c r="X2" t="s">
        <v>172</v>
      </c>
      <c r="Z2" t="s">
        <v>173</v>
      </c>
    </row>
    <row r="3" spans="1:26" x14ac:dyDescent="0.3">
      <c r="B3" t="s">
        <v>18</v>
      </c>
      <c r="F3" t="s">
        <v>15</v>
      </c>
      <c r="H3" t="s">
        <v>16</v>
      </c>
      <c r="J3" t="s">
        <v>17</v>
      </c>
      <c r="T3" t="s">
        <v>165</v>
      </c>
      <c r="V3" t="s">
        <v>169</v>
      </c>
      <c r="X3" t="s">
        <v>171</v>
      </c>
      <c r="Z3" t="s">
        <v>174</v>
      </c>
    </row>
    <row r="4" spans="1:26" x14ac:dyDescent="0.3">
      <c r="A4" t="s">
        <v>1</v>
      </c>
      <c r="B4" t="s">
        <v>2</v>
      </c>
      <c r="C4" s="6" t="s">
        <v>1</v>
      </c>
      <c r="D4" s="6" t="s">
        <v>161</v>
      </c>
      <c r="E4" t="s">
        <v>1</v>
      </c>
      <c r="F4" t="s">
        <v>2</v>
      </c>
      <c r="G4" t="s">
        <v>1</v>
      </c>
      <c r="H4" t="s">
        <v>2</v>
      </c>
      <c r="I4" t="s">
        <v>1</v>
      </c>
      <c r="J4" t="s">
        <v>2</v>
      </c>
      <c r="K4" s="6" t="s">
        <v>1</v>
      </c>
      <c r="L4" s="6" t="s">
        <v>160</v>
      </c>
      <c r="M4" t="s">
        <v>1</v>
      </c>
      <c r="N4" s="6" t="s">
        <v>162</v>
      </c>
      <c r="O4" t="s">
        <v>1</v>
      </c>
      <c r="P4" s="6" t="s">
        <v>163</v>
      </c>
      <c r="Q4" t="s">
        <v>1</v>
      </c>
      <c r="R4" t="s">
        <v>164</v>
      </c>
      <c r="S4" t="s">
        <v>1</v>
      </c>
      <c r="T4" t="s">
        <v>167</v>
      </c>
      <c r="U4" t="s">
        <v>1</v>
      </c>
      <c r="V4" t="s">
        <v>167</v>
      </c>
      <c r="W4" t="s">
        <v>1</v>
      </c>
      <c r="X4" t="s">
        <v>167</v>
      </c>
      <c r="Y4" t="s">
        <v>1</v>
      </c>
      <c r="Z4" t="s">
        <v>167</v>
      </c>
    </row>
    <row r="5" spans="1:26" x14ac:dyDescent="0.3">
      <c r="A5" s="1">
        <f>_xll.BDH(B$3,B$4,"1995-12-31","","Dir=V","Per=M","Dts=S","cols=2;rows=326")</f>
        <v>35095</v>
      </c>
      <c r="B5">
        <v>5.58</v>
      </c>
      <c r="C5" s="1">
        <v>35095</v>
      </c>
      <c r="D5">
        <v>5.8959999999999999</v>
      </c>
      <c r="E5" s="1">
        <f>_xll.BDH(F$3,F$4,"1995-12-31","","Dir=V","Per=M","Dts=S","cols=2;rows=326")</f>
        <v>35095</v>
      </c>
      <c r="F5">
        <v>7.06</v>
      </c>
      <c r="G5" s="1">
        <f>_xll.BDH(H$3,H$4,"1995-12-31","","Dir=V","Per=M","Dts=S","cols=2;rows=322")</f>
        <v>35095</v>
      </c>
      <c r="H5">
        <v>3.24</v>
      </c>
      <c r="I5" s="1">
        <f>_xll.BDH(J$3,J$4,"1995-12-31","","Dir=V","Per=M","Dts=S","cols=2;rows=326")</f>
        <v>35095</v>
      </c>
      <c r="J5">
        <v>7.4939999999999998</v>
      </c>
      <c r="K5" s="1">
        <v>35095</v>
      </c>
      <c r="L5">
        <v>8.25</v>
      </c>
      <c r="M5" s="1">
        <v>35095</v>
      </c>
      <c r="N5">
        <v>5.92</v>
      </c>
      <c r="O5" s="1">
        <v>35095</v>
      </c>
      <c r="P5">
        <v>4.12</v>
      </c>
      <c r="Q5" s="1">
        <v>35095</v>
      </c>
      <c r="R5">
        <v>8.11</v>
      </c>
      <c r="S5" s="1">
        <f>_xll.BDH(T$3,T$4,"1996-01-31","","Dir=V","Per=M","Dts=S","cols=2;rows=326")</f>
        <v>35095</v>
      </c>
      <c r="T5">
        <v>7.34</v>
      </c>
      <c r="U5" s="1">
        <f>_xll.BDH(V$3,V$4,"2001-01-31","","Dir=V","Per=M","Dts=S","cols=2;rows=266")</f>
        <v>36922</v>
      </c>
      <c r="V5">
        <v>10.43</v>
      </c>
      <c r="W5" s="1">
        <f>_xll.BDH(X$3,X$4,"2001-01-31","","Dir=V","Per=M","Dts=S","cols=2;rows=265")</f>
        <v>36922</v>
      </c>
      <c r="X5">
        <v>8.0500000000000007</v>
      </c>
      <c r="Y5" s="1">
        <f>_xll.BDH(Z$3,Z$4,"2001-01-31","","Dir=V","Per=M","Dts=S","cols=2;rows=265")</f>
        <v>36922</v>
      </c>
      <c r="Z5">
        <v>6.82</v>
      </c>
    </row>
    <row r="6" spans="1:26" x14ac:dyDescent="0.3">
      <c r="A6" s="1">
        <v>35124</v>
      </c>
      <c r="B6">
        <v>6.0979999999999999</v>
      </c>
      <c r="C6" s="1">
        <v>35124</v>
      </c>
      <c r="D6">
        <v>6.3879999999999999</v>
      </c>
      <c r="E6" s="1">
        <v>35124</v>
      </c>
      <c r="F6">
        <v>7.53</v>
      </c>
      <c r="G6" s="1">
        <v>35124</v>
      </c>
      <c r="H6">
        <v>3.4780000000000002</v>
      </c>
      <c r="I6" s="1">
        <v>35124</v>
      </c>
      <c r="J6">
        <v>7.9960000000000004</v>
      </c>
      <c r="K6" s="1">
        <v>35124</v>
      </c>
      <c r="L6">
        <v>8.77</v>
      </c>
      <c r="M6" s="1">
        <v>35124</v>
      </c>
      <c r="N6">
        <v>5.98</v>
      </c>
      <c r="O6" s="1">
        <v>35124</v>
      </c>
      <c r="P6">
        <v>4.07</v>
      </c>
      <c r="Q6" s="1">
        <v>35124</v>
      </c>
      <c r="R6">
        <v>8.25</v>
      </c>
      <c r="S6" s="1">
        <v>35124</v>
      </c>
      <c r="T6">
        <v>7.53</v>
      </c>
      <c r="U6" s="1">
        <v>36950</v>
      </c>
      <c r="V6">
        <v>10.23</v>
      </c>
      <c r="W6" s="1">
        <v>36950</v>
      </c>
      <c r="X6">
        <v>8.34</v>
      </c>
      <c r="Y6" s="1">
        <v>36950</v>
      </c>
      <c r="Z6">
        <v>6.5</v>
      </c>
    </row>
    <row r="7" spans="1:26" x14ac:dyDescent="0.3">
      <c r="A7" s="1">
        <v>35153</v>
      </c>
      <c r="B7">
        <v>6.327</v>
      </c>
      <c r="C7" s="1">
        <v>35153</v>
      </c>
      <c r="D7">
        <v>6.4379999999999997</v>
      </c>
      <c r="E7" s="1">
        <v>35153</v>
      </c>
      <c r="F7">
        <v>7.63</v>
      </c>
      <c r="G7" s="1">
        <v>35153</v>
      </c>
      <c r="H7">
        <v>3.2530000000000001</v>
      </c>
      <c r="I7" s="1">
        <v>35153</v>
      </c>
      <c r="J7">
        <v>8.1790000000000003</v>
      </c>
      <c r="K7" s="1">
        <v>35155</v>
      </c>
      <c r="L7">
        <v>8.76</v>
      </c>
      <c r="M7" s="1">
        <v>35155</v>
      </c>
      <c r="N7">
        <v>5.86</v>
      </c>
      <c r="O7" s="1">
        <v>35155</v>
      </c>
      <c r="P7">
        <v>4.04</v>
      </c>
      <c r="Q7" s="1">
        <v>35155</v>
      </c>
      <c r="R7">
        <v>8.81</v>
      </c>
      <c r="S7" s="1">
        <v>35155</v>
      </c>
      <c r="T7">
        <v>8.19</v>
      </c>
      <c r="U7" s="1">
        <v>36981</v>
      </c>
      <c r="V7">
        <v>10.62</v>
      </c>
      <c r="W7" s="1">
        <v>36981</v>
      </c>
      <c r="X7">
        <v>8.57</v>
      </c>
      <c r="Y7" s="1">
        <v>36981</v>
      </c>
      <c r="Z7">
        <v>6.24</v>
      </c>
    </row>
    <row r="8" spans="1:26" x14ac:dyDescent="0.3">
      <c r="A8" s="1">
        <v>35185</v>
      </c>
      <c r="B8">
        <v>6.67</v>
      </c>
      <c r="C8" s="1">
        <v>35185</v>
      </c>
      <c r="D8">
        <v>6.3390000000000004</v>
      </c>
      <c r="E8" s="1">
        <v>35185</v>
      </c>
      <c r="F8">
        <v>7.79</v>
      </c>
      <c r="G8" s="1">
        <v>35185</v>
      </c>
      <c r="H8">
        <v>3.4870000000000001</v>
      </c>
      <c r="I8" s="1">
        <v>35185</v>
      </c>
      <c r="J8">
        <v>8.032</v>
      </c>
      <c r="K8" s="1">
        <v>35185</v>
      </c>
      <c r="L8">
        <v>8.33</v>
      </c>
      <c r="M8" s="1">
        <v>35185</v>
      </c>
      <c r="N8">
        <v>5.75</v>
      </c>
      <c r="O8" s="1">
        <v>35185</v>
      </c>
      <c r="P8">
        <v>3.94</v>
      </c>
      <c r="Q8" s="1">
        <v>35185</v>
      </c>
      <c r="R8">
        <v>8.8699999999999992</v>
      </c>
      <c r="S8" s="1">
        <v>35185</v>
      </c>
      <c r="T8">
        <v>8.64</v>
      </c>
      <c r="U8" s="1">
        <v>37011</v>
      </c>
      <c r="V8">
        <v>10.61</v>
      </c>
      <c r="W8" s="1">
        <v>37011</v>
      </c>
      <c r="X8">
        <v>8.61</v>
      </c>
      <c r="Y8" s="1">
        <v>37011</v>
      </c>
      <c r="Z8">
        <v>6.25</v>
      </c>
    </row>
    <row r="9" spans="1:26" x14ac:dyDescent="0.3">
      <c r="A9" s="1">
        <v>35216</v>
      </c>
      <c r="B9">
        <v>6.8520000000000003</v>
      </c>
      <c r="C9" s="1">
        <v>35216</v>
      </c>
      <c r="D9">
        <v>6.4960000000000004</v>
      </c>
      <c r="E9" s="1">
        <v>35216</v>
      </c>
      <c r="F9">
        <v>7.7</v>
      </c>
      <c r="G9" s="1">
        <v>35216</v>
      </c>
      <c r="H9">
        <v>3.226</v>
      </c>
      <c r="I9" s="1">
        <v>35216</v>
      </c>
      <c r="J9">
        <v>8.1370000000000005</v>
      </c>
      <c r="K9" s="1">
        <v>35216</v>
      </c>
      <c r="L9">
        <v>8.43</v>
      </c>
      <c r="M9" s="1">
        <v>35216</v>
      </c>
      <c r="N9">
        <v>6.06</v>
      </c>
      <c r="O9" s="1">
        <v>35216</v>
      </c>
      <c r="P9">
        <v>4.33</v>
      </c>
      <c r="Q9" s="1">
        <v>35216</v>
      </c>
      <c r="R9">
        <v>8.83</v>
      </c>
      <c r="S9" s="1">
        <v>35216</v>
      </c>
      <c r="T9">
        <v>8.7799999999999994</v>
      </c>
      <c r="U9" s="1">
        <v>37042</v>
      </c>
      <c r="V9">
        <v>11.26</v>
      </c>
      <c r="W9" s="1">
        <v>37042</v>
      </c>
      <c r="X9">
        <v>8.07</v>
      </c>
      <c r="Y9" s="1">
        <v>37042</v>
      </c>
      <c r="Z9">
        <v>6.49</v>
      </c>
    </row>
    <row r="10" spans="1:26" x14ac:dyDescent="0.3">
      <c r="A10" s="1">
        <v>35244</v>
      </c>
      <c r="B10">
        <v>6.7110000000000003</v>
      </c>
      <c r="C10" s="1">
        <v>35244</v>
      </c>
      <c r="D10">
        <v>6.5049999999999999</v>
      </c>
      <c r="E10" s="1">
        <v>35244</v>
      </c>
      <c r="F10">
        <v>7.7</v>
      </c>
      <c r="G10" s="1">
        <v>35244</v>
      </c>
      <c r="H10">
        <v>3.2429999999999999</v>
      </c>
      <c r="I10" s="1">
        <v>35244</v>
      </c>
      <c r="J10">
        <v>7.8920000000000003</v>
      </c>
      <c r="K10" s="1">
        <v>35246</v>
      </c>
      <c r="L10">
        <v>8.34</v>
      </c>
      <c r="M10" s="1">
        <v>35246</v>
      </c>
      <c r="N10">
        <v>6.06</v>
      </c>
      <c r="O10" s="1">
        <v>35246</v>
      </c>
      <c r="P10">
        <v>4.3099999999999996</v>
      </c>
      <c r="Q10" s="1">
        <v>35246</v>
      </c>
      <c r="R10">
        <v>8.93</v>
      </c>
      <c r="S10" s="1">
        <v>35246</v>
      </c>
      <c r="T10">
        <v>9.1</v>
      </c>
      <c r="U10" s="1">
        <v>37072</v>
      </c>
      <c r="V10">
        <v>11.66</v>
      </c>
      <c r="W10" s="1">
        <v>37072</v>
      </c>
      <c r="X10">
        <v>7.8</v>
      </c>
      <c r="Y10" s="1">
        <v>37072</v>
      </c>
      <c r="Z10">
        <v>6.72</v>
      </c>
    </row>
    <row r="11" spans="1:26" x14ac:dyDescent="0.3">
      <c r="A11" s="1">
        <v>35277</v>
      </c>
      <c r="B11">
        <v>6.7939999999999996</v>
      </c>
      <c r="C11" s="1">
        <v>35277</v>
      </c>
      <c r="D11">
        <v>6.3730000000000002</v>
      </c>
      <c r="E11" s="1">
        <v>35277</v>
      </c>
      <c r="F11">
        <v>7.64</v>
      </c>
      <c r="G11" s="1">
        <v>35277</v>
      </c>
      <c r="H11">
        <v>3.2989999999999999</v>
      </c>
      <c r="I11" s="1">
        <v>35277</v>
      </c>
      <c r="J11">
        <v>7.8979999999999997</v>
      </c>
      <c r="K11" s="1">
        <v>35277</v>
      </c>
      <c r="L11">
        <v>8.26</v>
      </c>
      <c r="M11" s="1">
        <v>35277</v>
      </c>
      <c r="N11">
        <v>6.27</v>
      </c>
      <c r="O11" s="1">
        <v>35277</v>
      </c>
      <c r="P11">
        <v>4.2</v>
      </c>
      <c r="Q11" s="1">
        <v>35277</v>
      </c>
      <c r="R11">
        <v>8.6300000000000008</v>
      </c>
      <c r="S11" s="1">
        <v>35277</v>
      </c>
      <c r="T11">
        <v>8.74</v>
      </c>
      <c r="U11" s="1">
        <v>37103</v>
      </c>
      <c r="V11">
        <v>11.79</v>
      </c>
      <c r="W11" s="1">
        <v>37103</v>
      </c>
      <c r="X11">
        <v>7.77</v>
      </c>
      <c r="Y11" s="1">
        <v>37103</v>
      </c>
      <c r="Z11">
        <v>6.85</v>
      </c>
    </row>
    <row r="12" spans="1:26" x14ac:dyDescent="0.3">
      <c r="A12" s="1">
        <v>35307</v>
      </c>
      <c r="B12">
        <v>6.9429999999999996</v>
      </c>
      <c r="C12" s="1">
        <v>35307</v>
      </c>
      <c r="D12">
        <v>6.3860000000000001</v>
      </c>
      <c r="E12" s="1">
        <v>35307</v>
      </c>
      <c r="F12">
        <v>7.47</v>
      </c>
      <c r="G12" s="1">
        <v>35307</v>
      </c>
      <c r="H12">
        <v>2.96</v>
      </c>
      <c r="I12" s="1">
        <v>35307</v>
      </c>
      <c r="J12">
        <v>7.9009999999999998</v>
      </c>
      <c r="K12" s="1">
        <v>35308</v>
      </c>
      <c r="L12">
        <v>8.1</v>
      </c>
      <c r="M12" s="1">
        <v>35308</v>
      </c>
      <c r="N12">
        <v>6.4</v>
      </c>
      <c r="O12" s="1">
        <v>35308</v>
      </c>
      <c r="P12">
        <v>4.05</v>
      </c>
      <c r="Q12" s="1">
        <v>35308</v>
      </c>
      <c r="R12">
        <v>8.0399999999999991</v>
      </c>
      <c r="S12" s="1">
        <v>35308</v>
      </c>
      <c r="T12">
        <v>8.2200000000000006</v>
      </c>
      <c r="U12" s="1">
        <v>37134</v>
      </c>
      <c r="V12">
        <v>11.86</v>
      </c>
      <c r="W12" s="1">
        <v>37134</v>
      </c>
      <c r="X12">
        <v>7.76</v>
      </c>
      <c r="Y12" s="1">
        <v>37134</v>
      </c>
      <c r="Z12">
        <v>6.76</v>
      </c>
    </row>
    <row r="13" spans="1:26" x14ac:dyDescent="0.3">
      <c r="A13" s="1">
        <v>35338</v>
      </c>
      <c r="B13">
        <v>6.7030000000000003</v>
      </c>
      <c r="C13" s="1">
        <v>35338</v>
      </c>
      <c r="D13">
        <v>6.0960000000000001</v>
      </c>
      <c r="E13" s="1">
        <v>35338</v>
      </c>
      <c r="F13">
        <v>7.14</v>
      </c>
      <c r="G13" s="1">
        <v>35338</v>
      </c>
      <c r="H13">
        <v>2.8940000000000001</v>
      </c>
      <c r="I13" s="1">
        <v>35338</v>
      </c>
      <c r="J13">
        <v>7.6630000000000003</v>
      </c>
      <c r="K13" s="1">
        <v>35338</v>
      </c>
      <c r="L13">
        <v>7.79</v>
      </c>
      <c r="M13" s="1">
        <v>35338</v>
      </c>
      <c r="N13">
        <v>6.2</v>
      </c>
      <c r="O13" s="1">
        <v>35338</v>
      </c>
      <c r="P13">
        <v>3.82</v>
      </c>
      <c r="Q13" s="1">
        <v>35338</v>
      </c>
      <c r="R13">
        <v>8</v>
      </c>
      <c r="S13" s="1">
        <v>35338</v>
      </c>
      <c r="T13">
        <v>8.27</v>
      </c>
      <c r="U13" s="1">
        <v>37164</v>
      </c>
      <c r="V13">
        <v>11.49</v>
      </c>
      <c r="W13" s="1">
        <v>37164</v>
      </c>
      <c r="X13">
        <v>7.94</v>
      </c>
      <c r="Y13" s="1">
        <v>37164</v>
      </c>
      <c r="Z13">
        <v>6.47</v>
      </c>
    </row>
    <row r="14" spans="1:26" x14ac:dyDescent="0.3">
      <c r="A14" s="1">
        <v>35369</v>
      </c>
      <c r="B14">
        <v>6.3390000000000004</v>
      </c>
      <c r="C14" s="1">
        <v>35369</v>
      </c>
      <c r="D14">
        <v>6</v>
      </c>
      <c r="E14" s="1">
        <v>35369</v>
      </c>
      <c r="F14">
        <v>6.42</v>
      </c>
      <c r="G14" s="1">
        <v>35369</v>
      </c>
      <c r="H14">
        <v>2.5960000000000001</v>
      </c>
      <c r="I14" s="1">
        <v>35369</v>
      </c>
      <c r="J14">
        <v>7.6180000000000003</v>
      </c>
      <c r="K14" s="1">
        <v>35369</v>
      </c>
      <c r="L14">
        <v>7.19</v>
      </c>
      <c r="M14" s="1">
        <v>35369</v>
      </c>
      <c r="N14">
        <v>6.09</v>
      </c>
      <c r="O14" s="1">
        <v>35369</v>
      </c>
      <c r="P14">
        <v>3.71</v>
      </c>
      <c r="Q14" s="1">
        <v>35369</v>
      </c>
      <c r="R14">
        <v>7.55</v>
      </c>
      <c r="S14" s="1">
        <v>35369</v>
      </c>
      <c r="T14">
        <v>7.63</v>
      </c>
      <c r="U14" s="1">
        <v>37195</v>
      </c>
      <c r="V14">
        <v>10.31</v>
      </c>
      <c r="W14" s="1">
        <v>37195</v>
      </c>
      <c r="X14">
        <v>7.98</v>
      </c>
      <c r="Y14" s="1">
        <v>37195</v>
      </c>
      <c r="Z14">
        <v>5.84</v>
      </c>
    </row>
    <row r="15" spans="1:26" x14ac:dyDescent="0.3">
      <c r="A15" s="1">
        <v>35398</v>
      </c>
      <c r="B15">
        <v>6.0439999999999996</v>
      </c>
      <c r="C15" s="1">
        <v>35398</v>
      </c>
      <c r="D15">
        <v>5.6440000000000001</v>
      </c>
      <c r="E15" s="1">
        <v>35398</v>
      </c>
      <c r="F15">
        <v>6</v>
      </c>
      <c r="G15" s="1">
        <v>35398</v>
      </c>
      <c r="H15">
        <v>2.61</v>
      </c>
      <c r="I15" s="1">
        <v>35398</v>
      </c>
      <c r="J15">
        <v>7.3330000000000002</v>
      </c>
      <c r="K15" s="1">
        <v>35399</v>
      </c>
      <c r="L15">
        <v>7.26</v>
      </c>
      <c r="M15" s="1">
        <v>35399</v>
      </c>
      <c r="N15">
        <v>5.42</v>
      </c>
      <c r="O15" s="1">
        <v>35399</v>
      </c>
      <c r="P15">
        <v>3.75</v>
      </c>
      <c r="Q15" s="1">
        <v>35399</v>
      </c>
      <c r="R15">
        <v>7.16</v>
      </c>
      <c r="S15" s="1">
        <v>35399</v>
      </c>
      <c r="T15">
        <v>7.06</v>
      </c>
      <c r="U15" s="1">
        <v>37225</v>
      </c>
      <c r="V15">
        <v>9.0399999999999991</v>
      </c>
      <c r="W15" s="1">
        <v>37225</v>
      </c>
      <c r="X15">
        <v>7.38</v>
      </c>
      <c r="Y15" s="1">
        <v>37225</v>
      </c>
      <c r="Z15">
        <v>5.4</v>
      </c>
    </row>
    <row r="16" spans="1:26" x14ac:dyDescent="0.3">
      <c r="A16" s="1">
        <v>35430</v>
      </c>
      <c r="B16">
        <v>6.4180000000000001</v>
      </c>
      <c r="C16" s="1">
        <v>35430</v>
      </c>
      <c r="D16">
        <v>5.7789999999999999</v>
      </c>
      <c r="E16" s="1">
        <v>35430</v>
      </c>
      <c r="F16">
        <v>6.41</v>
      </c>
      <c r="G16" s="1">
        <v>35430</v>
      </c>
      <c r="H16">
        <v>2.7090000000000001</v>
      </c>
      <c r="I16" s="1">
        <v>35430</v>
      </c>
      <c r="J16">
        <v>7.5119999999999996</v>
      </c>
      <c r="K16" s="1">
        <v>35430</v>
      </c>
      <c r="L16">
        <v>6.85</v>
      </c>
      <c r="M16" s="1">
        <v>35430</v>
      </c>
      <c r="N16">
        <v>5.31</v>
      </c>
      <c r="O16" s="1">
        <v>35430</v>
      </c>
      <c r="P16">
        <v>3.63</v>
      </c>
      <c r="Q16" s="1">
        <v>35430</v>
      </c>
      <c r="R16">
        <v>7.32</v>
      </c>
      <c r="S16" s="1">
        <v>35430</v>
      </c>
      <c r="T16">
        <v>7.01</v>
      </c>
      <c r="U16" s="1">
        <v>37256</v>
      </c>
      <c r="V16">
        <v>8.8800000000000008</v>
      </c>
      <c r="W16" s="1">
        <v>37256</v>
      </c>
      <c r="X16">
        <v>7.07</v>
      </c>
      <c r="Y16" s="1">
        <v>37256</v>
      </c>
      <c r="Z16">
        <v>5.43</v>
      </c>
    </row>
    <row r="17" spans="1:26" x14ac:dyDescent="0.3">
      <c r="A17" s="1">
        <v>35461</v>
      </c>
      <c r="B17">
        <v>6.4939999999999998</v>
      </c>
      <c r="C17" s="1">
        <v>35461</v>
      </c>
      <c r="D17">
        <v>5.74</v>
      </c>
      <c r="E17" s="1">
        <v>35461</v>
      </c>
      <c r="F17">
        <v>6.56</v>
      </c>
      <c r="G17" s="1">
        <v>35461</v>
      </c>
      <c r="H17">
        <v>2.5110000000000001</v>
      </c>
      <c r="I17" s="1">
        <v>35461</v>
      </c>
      <c r="J17">
        <v>7.4020000000000001</v>
      </c>
      <c r="K17" s="1">
        <v>35461</v>
      </c>
      <c r="L17">
        <v>6.74</v>
      </c>
      <c r="M17" s="1">
        <v>35461</v>
      </c>
      <c r="N17">
        <v>4.8899999999999997</v>
      </c>
      <c r="O17" s="1">
        <v>35461</v>
      </c>
      <c r="P17">
        <v>3.69</v>
      </c>
      <c r="Q17" s="1">
        <v>35461</v>
      </c>
      <c r="R17">
        <v>7.46</v>
      </c>
      <c r="S17" s="1">
        <v>35461</v>
      </c>
      <c r="T17">
        <v>7.1</v>
      </c>
      <c r="U17" s="1">
        <v>37287</v>
      </c>
      <c r="V17">
        <v>8.26</v>
      </c>
      <c r="W17" s="1">
        <v>37287</v>
      </c>
      <c r="X17">
        <v>6.77</v>
      </c>
      <c r="Y17" s="1">
        <v>37287</v>
      </c>
      <c r="Z17">
        <v>5.32</v>
      </c>
    </row>
    <row r="18" spans="1:26" x14ac:dyDescent="0.3">
      <c r="A18" s="1">
        <v>35489</v>
      </c>
      <c r="B18">
        <v>6.5519999999999996</v>
      </c>
      <c r="C18" s="1">
        <v>35489</v>
      </c>
      <c r="D18">
        <v>5.5179999999999998</v>
      </c>
      <c r="E18" s="1">
        <v>35489</v>
      </c>
      <c r="F18">
        <v>6.41</v>
      </c>
      <c r="G18" s="1">
        <v>35489</v>
      </c>
      <c r="H18">
        <v>2.5590000000000002</v>
      </c>
      <c r="I18" s="1">
        <v>35489</v>
      </c>
      <c r="J18">
        <v>7.242</v>
      </c>
      <c r="K18" s="1">
        <v>35489</v>
      </c>
      <c r="L18">
        <v>6.68</v>
      </c>
      <c r="M18" s="1">
        <v>35489</v>
      </c>
      <c r="N18">
        <v>4.66</v>
      </c>
      <c r="O18" s="1">
        <v>35489</v>
      </c>
      <c r="P18">
        <v>3.25</v>
      </c>
      <c r="Q18" s="1">
        <v>35489</v>
      </c>
      <c r="R18">
        <v>7.39</v>
      </c>
      <c r="S18" s="1">
        <v>35489</v>
      </c>
      <c r="T18">
        <v>7.34</v>
      </c>
      <c r="U18" s="1">
        <v>37315</v>
      </c>
      <c r="V18">
        <v>8.33</v>
      </c>
      <c r="W18" s="1">
        <v>37315</v>
      </c>
      <c r="X18">
        <v>6.82</v>
      </c>
      <c r="Y18" s="1">
        <v>37315</v>
      </c>
      <c r="Z18">
        <v>5.31</v>
      </c>
    </row>
    <row r="19" spans="1:26" x14ac:dyDescent="0.3">
      <c r="A19" s="1">
        <v>35520</v>
      </c>
      <c r="B19">
        <v>6.9029999999999996</v>
      </c>
      <c r="C19" s="1">
        <v>35520</v>
      </c>
      <c r="D19">
        <v>5.931</v>
      </c>
      <c r="E19" s="1">
        <v>35520</v>
      </c>
      <c r="F19">
        <v>6.77</v>
      </c>
      <c r="G19" s="1">
        <v>35520</v>
      </c>
      <c r="H19">
        <v>2.286</v>
      </c>
      <c r="I19" s="1">
        <v>35520</v>
      </c>
      <c r="J19">
        <v>7.6360000000000001</v>
      </c>
      <c r="K19" s="1">
        <v>35520</v>
      </c>
      <c r="L19">
        <v>7.1</v>
      </c>
      <c r="M19" s="1">
        <v>35520</v>
      </c>
      <c r="N19">
        <v>5.12</v>
      </c>
      <c r="O19" s="1">
        <v>35520</v>
      </c>
      <c r="P19">
        <v>3.56</v>
      </c>
      <c r="Q19" s="1">
        <v>35520</v>
      </c>
      <c r="R19">
        <v>7.9</v>
      </c>
      <c r="S19" s="1">
        <v>35520</v>
      </c>
      <c r="T19">
        <v>7.79</v>
      </c>
      <c r="U19" s="1">
        <v>37346</v>
      </c>
      <c r="V19">
        <v>8.33</v>
      </c>
      <c r="W19" s="1">
        <v>37346</v>
      </c>
      <c r="X19">
        <v>6.94</v>
      </c>
      <c r="Y19" s="1">
        <v>37346</v>
      </c>
      <c r="Z19">
        <v>5.55</v>
      </c>
    </row>
    <row r="20" spans="1:26" x14ac:dyDescent="0.3">
      <c r="A20" s="1">
        <v>35550</v>
      </c>
      <c r="B20">
        <v>6.718</v>
      </c>
      <c r="C20" s="1">
        <v>35550</v>
      </c>
      <c r="D20">
        <v>5.8410000000000002</v>
      </c>
      <c r="E20" s="1">
        <v>35550</v>
      </c>
      <c r="F20">
        <v>6.63</v>
      </c>
      <c r="G20" s="1">
        <v>35550</v>
      </c>
      <c r="H20">
        <v>2.5310000000000001</v>
      </c>
      <c r="I20" s="1">
        <v>35550</v>
      </c>
      <c r="J20">
        <v>7.4249999999999998</v>
      </c>
      <c r="K20" s="1">
        <v>35550</v>
      </c>
      <c r="L20">
        <v>7.24</v>
      </c>
      <c r="M20" s="1">
        <v>35550</v>
      </c>
      <c r="N20">
        <v>5.12</v>
      </c>
      <c r="O20" s="1">
        <v>35550</v>
      </c>
      <c r="P20">
        <v>3.43</v>
      </c>
      <c r="Q20" s="1">
        <v>35550</v>
      </c>
      <c r="R20">
        <v>7.92</v>
      </c>
      <c r="S20" s="1">
        <v>35550</v>
      </c>
      <c r="T20">
        <v>8.07</v>
      </c>
      <c r="U20" s="1">
        <v>37376</v>
      </c>
      <c r="V20">
        <v>8.2100000000000009</v>
      </c>
      <c r="W20" s="1">
        <v>37376</v>
      </c>
      <c r="X20">
        <v>6.82</v>
      </c>
      <c r="Y20" s="1">
        <v>37376</v>
      </c>
      <c r="Z20">
        <v>5.42</v>
      </c>
    </row>
    <row r="21" spans="1:26" x14ac:dyDescent="0.3">
      <c r="A21" s="1">
        <v>35580</v>
      </c>
      <c r="B21">
        <v>6.6589999999999998</v>
      </c>
      <c r="C21" s="1">
        <v>35580</v>
      </c>
      <c r="D21">
        <v>5.9279999999999999</v>
      </c>
      <c r="E21" s="1">
        <v>35580</v>
      </c>
      <c r="F21">
        <v>6.51</v>
      </c>
      <c r="G21" s="1">
        <v>35580</v>
      </c>
      <c r="H21">
        <v>2.8159999999999998</v>
      </c>
      <c r="I21" s="1">
        <v>35580</v>
      </c>
      <c r="J21">
        <v>7.1870000000000003</v>
      </c>
      <c r="K21" s="1">
        <v>35581</v>
      </c>
      <c r="L21">
        <v>7.01</v>
      </c>
      <c r="M21" s="1">
        <v>35581</v>
      </c>
      <c r="N21">
        <v>5.1100000000000003</v>
      </c>
      <c r="O21" s="1">
        <v>35581</v>
      </c>
      <c r="P21">
        <v>3.26</v>
      </c>
      <c r="Q21" s="1">
        <v>35581</v>
      </c>
      <c r="R21">
        <v>7.67</v>
      </c>
      <c r="S21" s="1">
        <v>35581</v>
      </c>
      <c r="T21">
        <v>7.54</v>
      </c>
      <c r="U21" s="1">
        <v>37407</v>
      </c>
      <c r="V21">
        <v>8.02</v>
      </c>
      <c r="W21" s="1">
        <v>37407</v>
      </c>
      <c r="X21">
        <v>7.11</v>
      </c>
      <c r="Y21" s="1">
        <v>37407</v>
      </c>
      <c r="Z21">
        <v>5.3</v>
      </c>
    </row>
    <row r="22" spans="1:26" x14ac:dyDescent="0.3">
      <c r="A22" s="1">
        <v>35611</v>
      </c>
      <c r="B22">
        <v>6.5</v>
      </c>
      <c r="C22" s="1">
        <v>35611</v>
      </c>
      <c r="D22">
        <v>5.7069999999999999</v>
      </c>
      <c r="E22" s="1">
        <v>35611</v>
      </c>
      <c r="F22">
        <v>6.34</v>
      </c>
      <c r="G22" s="1">
        <v>35611</v>
      </c>
      <c r="H22">
        <v>2.5960000000000001</v>
      </c>
      <c r="I22" s="1">
        <v>35611</v>
      </c>
      <c r="J22">
        <v>7.0780000000000003</v>
      </c>
      <c r="K22" s="1">
        <v>35611</v>
      </c>
      <c r="L22">
        <v>6.8</v>
      </c>
      <c r="M22" s="1">
        <v>35611</v>
      </c>
      <c r="N22">
        <v>5.09</v>
      </c>
      <c r="O22" s="1">
        <v>35611</v>
      </c>
      <c r="P22">
        <v>3.18</v>
      </c>
      <c r="Q22" s="1">
        <v>35611</v>
      </c>
      <c r="R22">
        <v>7.15</v>
      </c>
      <c r="S22" s="1">
        <v>35611</v>
      </c>
      <c r="T22">
        <v>6.99</v>
      </c>
      <c r="U22" s="1">
        <v>37437</v>
      </c>
      <c r="V22">
        <v>7.55</v>
      </c>
      <c r="W22" s="1">
        <v>37437</v>
      </c>
      <c r="X22">
        <v>7.56</v>
      </c>
      <c r="Y22" s="1">
        <v>37437</v>
      </c>
      <c r="Z22">
        <v>5.13</v>
      </c>
    </row>
    <row r="23" spans="1:26" x14ac:dyDescent="0.3">
      <c r="A23" s="1">
        <v>35642</v>
      </c>
      <c r="B23">
        <v>6.0110000000000001</v>
      </c>
      <c r="C23" s="1">
        <v>35642</v>
      </c>
      <c r="D23">
        <v>5.5350000000000001</v>
      </c>
      <c r="E23" s="1">
        <v>35642</v>
      </c>
      <c r="F23">
        <v>5.7770000000000001</v>
      </c>
      <c r="G23" s="1">
        <v>35642</v>
      </c>
      <c r="H23">
        <v>2.3679999999999999</v>
      </c>
      <c r="I23" s="1">
        <v>35642</v>
      </c>
      <c r="J23">
        <v>6.96</v>
      </c>
      <c r="K23" s="1">
        <v>35642</v>
      </c>
      <c r="L23">
        <v>6.44</v>
      </c>
      <c r="M23" s="1">
        <v>35642</v>
      </c>
      <c r="N23">
        <v>5.31</v>
      </c>
      <c r="O23" s="1">
        <v>35642</v>
      </c>
      <c r="P23">
        <v>3.24</v>
      </c>
      <c r="Q23" s="1">
        <v>35642</v>
      </c>
      <c r="R23">
        <v>6.64</v>
      </c>
      <c r="S23" s="1">
        <v>35642</v>
      </c>
      <c r="T23">
        <v>6.81</v>
      </c>
      <c r="U23" s="1">
        <v>37468</v>
      </c>
      <c r="V23">
        <v>7.59</v>
      </c>
      <c r="W23" s="1">
        <v>37468</v>
      </c>
      <c r="X23">
        <v>7.68</v>
      </c>
      <c r="Y23" s="1">
        <v>37468</v>
      </c>
      <c r="Z23">
        <v>4.79</v>
      </c>
    </row>
    <row r="24" spans="1:26" x14ac:dyDescent="0.3">
      <c r="A24" s="1">
        <v>35671</v>
      </c>
      <c r="B24">
        <v>6.3390000000000004</v>
      </c>
      <c r="C24" s="1">
        <v>35671</v>
      </c>
      <c r="D24">
        <v>5.69</v>
      </c>
      <c r="E24" s="1">
        <v>35671</v>
      </c>
      <c r="F24">
        <v>6.0010000000000003</v>
      </c>
      <c r="G24" s="1">
        <v>35671</v>
      </c>
      <c r="H24">
        <v>2.238</v>
      </c>
      <c r="I24" s="1">
        <v>35671</v>
      </c>
      <c r="J24">
        <v>7.069</v>
      </c>
      <c r="K24" s="1">
        <v>35673</v>
      </c>
      <c r="L24">
        <v>6.53</v>
      </c>
      <c r="M24" s="1">
        <v>35673</v>
      </c>
      <c r="N24">
        <v>5.4</v>
      </c>
      <c r="O24" s="1">
        <v>35673</v>
      </c>
      <c r="P24">
        <v>3.35</v>
      </c>
      <c r="Q24" s="1">
        <v>35673</v>
      </c>
      <c r="R24">
        <v>6.65</v>
      </c>
      <c r="S24" s="1">
        <v>35673</v>
      </c>
      <c r="T24">
        <v>7.16</v>
      </c>
      <c r="U24" s="1">
        <v>37499</v>
      </c>
      <c r="V24">
        <v>7.26</v>
      </c>
      <c r="W24" s="1">
        <v>37499</v>
      </c>
      <c r="X24">
        <v>7.47</v>
      </c>
      <c r="Y24" s="1">
        <v>37499</v>
      </c>
      <c r="Z24">
        <v>4.57</v>
      </c>
    </row>
    <row r="25" spans="1:26" x14ac:dyDescent="0.3">
      <c r="A25" s="1">
        <v>35703</v>
      </c>
      <c r="B25">
        <v>6.1029999999999998</v>
      </c>
      <c r="C25" s="1">
        <v>35703</v>
      </c>
      <c r="D25">
        <v>5.52</v>
      </c>
      <c r="E25" s="1">
        <v>35703</v>
      </c>
      <c r="F25">
        <v>5.7439999999999998</v>
      </c>
      <c r="G25" s="1">
        <v>35703</v>
      </c>
      <c r="H25">
        <v>2.1190000000000002</v>
      </c>
      <c r="I25" s="1">
        <v>35703</v>
      </c>
      <c r="J25">
        <v>6.4480000000000004</v>
      </c>
      <c r="K25" s="1">
        <v>35703</v>
      </c>
      <c r="L25">
        <v>6.38</v>
      </c>
      <c r="M25" s="1">
        <v>35703</v>
      </c>
      <c r="N25">
        <v>5.15</v>
      </c>
      <c r="O25" s="1">
        <v>35703</v>
      </c>
      <c r="P25">
        <v>3.39</v>
      </c>
      <c r="Q25" s="1">
        <v>35703</v>
      </c>
      <c r="R25">
        <v>6.31</v>
      </c>
      <c r="S25" s="1">
        <v>35703</v>
      </c>
      <c r="T25">
        <v>6.93</v>
      </c>
      <c r="U25" s="1">
        <v>37529</v>
      </c>
      <c r="V25">
        <v>6.78</v>
      </c>
      <c r="W25" s="1">
        <v>37529</v>
      </c>
      <c r="X25">
        <v>7.38</v>
      </c>
      <c r="Y25" s="1">
        <v>37529</v>
      </c>
      <c r="Z25">
        <v>4.4800000000000004</v>
      </c>
    </row>
    <row r="26" spans="1:26" x14ac:dyDescent="0.3">
      <c r="A26" s="1">
        <v>35734</v>
      </c>
      <c r="B26">
        <v>5.8310000000000004</v>
      </c>
      <c r="C26" s="1">
        <v>35734</v>
      </c>
      <c r="D26">
        <v>5.5750000000000002</v>
      </c>
      <c r="E26" s="1">
        <v>35734</v>
      </c>
      <c r="F26">
        <v>5.49</v>
      </c>
      <c r="G26" s="1">
        <v>35734</v>
      </c>
      <c r="H26">
        <v>1.8169999999999999</v>
      </c>
      <c r="I26" s="1">
        <v>35734</v>
      </c>
      <c r="J26">
        <v>6.5419999999999998</v>
      </c>
      <c r="K26" s="1">
        <v>35734</v>
      </c>
      <c r="L26">
        <v>6.22</v>
      </c>
      <c r="M26" s="1">
        <v>35734</v>
      </c>
      <c r="N26">
        <v>5.33</v>
      </c>
      <c r="O26" s="1">
        <v>35734</v>
      </c>
      <c r="P26">
        <v>3.44</v>
      </c>
      <c r="Q26" s="1">
        <v>35734</v>
      </c>
      <c r="R26">
        <v>6.18</v>
      </c>
      <c r="S26" s="1">
        <v>35734</v>
      </c>
      <c r="T26">
        <v>6.73</v>
      </c>
      <c r="U26" s="1">
        <v>37560</v>
      </c>
      <c r="V26">
        <v>6.26</v>
      </c>
      <c r="W26" s="1">
        <v>37560</v>
      </c>
      <c r="X26">
        <v>7.21</v>
      </c>
      <c r="Y26" s="1">
        <v>37560</v>
      </c>
      <c r="Z26">
        <v>4.29</v>
      </c>
    </row>
    <row r="27" spans="1:26" x14ac:dyDescent="0.3">
      <c r="A27" s="1">
        <v>35762</v>
      </c>
      <c r="B27">
        <v>5.8739999999999997</v>
      </c>
      <c r="C27" s="1">
        <v>35762</v>
      </c>
      <c r="D27">
        <v>5.4539999999999997</v>
      </c>
      <c r="E27" s="1">
        <v>35762</v>
      </c>
      <c r="F27">
        <v>5.6239999999999997</v>
      </c>
      <c r="G27" s="1">
        <v>35762</v>
      </c>
      <c r="H27">
        <v>1.96</v>
      </c>
      <c r="I27" s="1">
        <v>35762</v>
      </c>
      <c r="J27">
        <v>6.4989999999999997</v>
      </c>
      <c r="K27" s="1">
        <v>35764</v>
      </c>
      <c r="L27">
        <v>6.3</v>
      </c>
      <c r="M27" s="1">
        <v>35764</v>
      </c>
      <c r="N27">
        <v>5.18</v>
      </c>
      <c r="O27" s="1">
        <v>35764</v>
      </c>
      <c r="P27">
        <v>3.39</v>
      </c>
      <c r="Q27" s="1">
        <v>35764</v>
      </c>
      <c r="R27">
        <v>6.03</v>
      </c>
      <c r="S27" s="1">
        <v>35764</v>
      </c>
      <c r="T27">
        <v>6.82</v>
      </c>
      <c r="U27" s="1">
        <v>37590</v>
      </c>
      <c r="V27">
        <v>5.95</v>
      </c>
      <c r="W27" s="1">
        <v>37590</v>
      </c>
      <c r="X27">
        <v>6.76</v>
      </c>
      <c r="Y27" s="1">
        <v>37590</v>
      </c>
      <c r="Z27">
        <v>4.21</v>
      </c>
    </row>
    <row r="28" spans="1:26" x14ac:dyDescent="0.3">
      <c r="A28" s="1">
        <v>35795</v>
      </c>
      <c r="B28">
        <v>5.742</v>
      </c>
      <c r="C28" s="1">
        <v>35795</v>
      </c>
      <c r="D28">
        <v>5.3680000000000003</v>
      </c>
      <c r="E28" s="1">
        <v>35795</v>
      </c>
      <c r="F28">
        <v>5.6219999999999999</v>
      </c>
      <c r="G28" s="1">
        <v>35795</v>
      </c>
      <c r="H28">
        <v>1.9319999999999999</v>
      </c>
      <c r="I28" s="1">
        <v>35795</v>
      </c>
      <c r="J28">
        <v>6.2910000000000004</v>
      </c>
      <c r="K28" s="1">
        <v>35795</v>
      </c>
      <c r="L28">
        <v>6.03</v>
      </c>
      <c r="M28" s="1">
        <v>35795</v>
      </c>
      <c r="N28">
        <v>5.15</v>
      </c>
      <c r="O28" s="1">
        <v>35795</v>
      </c>
      <c r="P28">
        <v>3.08</v>
      </c>
      <c r="Q28" s="1">
        <v>35795</v>
      </c>
      <c r="R28">
        <v>6.14</v>
      </c>
      <c r="S28" s="1">
        <v>35795</v>
      </c>
      <c r="T28">
        <v>7.19</v>
      </c>
      <c r="U28" s="1">
        <v>37621</v>
      </c>
      <c r="V28">
        <v>5.73</v>
      </c>
      <c r="W28" s="1">
        <v>37621</v>
      </c>
      <c r="X28">
        <v>6.5</v>
      </c>
      <c r="Y28" s="1">
        <v>37621</v>
      </c>
      <c r="Z28">
        <v>4.1500000000000004</v>
      </c>
    </row>
    <row r="29" spans="1:26" x14ac:dyDescent="0.3">
      <c r="A29" s="1">
        <v>35825</v>
      </c>
      <c r="B29">
        <v>5.5049999999999999</v>
      </c>
      <c r="C29" s="1">
        <v>35825</v>
      </c>
      <c r="D29">
        <v>5.0570000000000004</v>
      </c>
      <c r="E29" s="1">
        <v>35825</v>
      </c>
      <c r="F29">
        <v>5.3940000000000001</v>
      </c>
      <c r="G29" s="1">
        <v>35825</v>
      </c>
      <c r="H29">
        <v>2.0009999999999999</v>
      </c>
      <c r="I29" s="1">
        <v>35825</v>
      </c>
      <c r="J29">
        <v>6.0359999999999996</v>
      </c>
      <c r="K29" s="1">
        <v>35826</v>
      </c>
      <c r="L29">
        <v>5.65</v>
      </c>
      <c r="M29" s="1">
        <v>35826</v>
      </c>
      <c r="N29">
        <v>4.96</v>
      </c>
      <c r="O29" s="1">
        <v>35826</v>
      </c>
      <c r="P29">
        <v>3.08</v>
      </c>
      <c r="Q29" s="1">
        <v>35826</v>
      </c>
      <c r="R29">
        <v>5.81</v>
      </c>
      <c r="S29" s="1">
        <v>35826</v>
      </c>
      <c r="T29">
        <v>7.05</v>
      </c>
      <c r="U29" s="1">
        <v>37652</v>
      </c>
      <c r="V29">
        <v>5.66</v>
      </c>
      <c r="W29" s="1">
        <v>37652</v>
      </c>
      <c r="X29">
        <v>6.33</v>
      </c>
      <c r="Y29" s="1">
        <v>37652</v>
      </c>
      <c r="Z29">
        <v>4.0999999999999996</v>
      </c>
    </row>
    <row r="30" spans="1:26" x14ac:dyDescent="0.3">
      <c r="A30" s="1">
        <v>35853</v>
      </c>
      <c r="B30">
        <v>5.6219999999999999</v>
      </c>
      <c r="C30" s="1">
        <v>35853</v>
      </c>
      <c r="D30">
        <v>4.9560000000000004</v>
      </c>
      <c r="E30" s="1">
        <v>35853</v>
      </c>
      <c r="F30">
        <v>5.4749999999999996</v>
      </c>
      <c r="G30" s="1">
        <v>35853</v>
      </c>
      <c r="H30">
        <v>1.8759999999999999</v>
      </c>
      <c r="I30" s="1">
        <v>35853</v>
      </c>
      <c r="J30">
        <v>6.09</v>
      </c>
      <c r="K30" s="1">
        <v>35854</v>
      </c>
      <c r="L30">
        <v>5.53</v>
      </c>
      <c r="M30" s="1">
        <v>35854</v>
      </c>
      <c r="N30">
        <v>4.96</v>
      </c>
      <c r="O30" s="1">
        <v>35854</v>
      </c>
      <c r="P30">
        <v>2.96</v>
      </c>
      <c r="Q30" s="1">
        <v>35854</v>
      </c>
      <c r="R30">
        <v>5.89</v>
      </c>
      <c r="S30" s="1">
        <v>35854</v>
      </c>
      <c r="T30">
        <v>7.16</v>
      </c>
      <c r="U30" s="1">
        <v>37680</v>
      </c>
      <c r="V30">
        <v>5.66</v>
      </c>
      <c r="W30" s="1">
        <v>37680</v>
      </c>
      <c r="X30">
        <v>6.34</v>
      </c>
      <c r="Y30" s="1">
        <v>37680</v>
      </c>
      <c r="Z30">
        <v>3.81</v>
      </c>
    </row>
    <row r="31" spans="1:26" x14ac:dyDescent="0.3">
      <c r="A31" s="1">
        <v>35885</v>
      </c>
      <c r="B31">
        <v>5.6539999999999999</v>
      </c>
      <c r="C31" s="1">
        <v>35885</v>
      </c>
      <c r="D31">
        <v>4.915</v>
      </c>
      <c r="E31" s="1">
        <v>35885</v>
      </c>
      <c r="F31">
        <v>5.375</v>
      </c>
      <c r="G31" s="1">
        <v>35885</v>
      </c>
      <c r="H31">
        <v>1.8520000000000001</v>
      </c>
      <c r="I31" s="1">
        <v>35885</v>
      </c>
      <c r="J31">
        <v>5.88</v>
      </c>
      <c r="K31" s="1">
        <v>35885</v>
      </c>
      <c r="L31">
        <v>5.35</v>
      </c>
      <c r="M31" s="1">
        <v>35885</v>
      </c>
      <c r="N31">
        <v>4.96</v>
      </c>
      <c r="O31" s="1">
        <v>35885</v>
      </c>
      <c r="P31">
        <v>3.11</v>
      </c>
      <c r="Q31" s="1">
        <v>35885</v>
      </c>
      <c r="R31">
        <v>5.87</v>
      </c>
      <c r="S31" s="1">
        <v>35885</v>
      </c>
      <c r="T31">
        <v>7.34</v>
      </c>
      <c r="U31" s="1">
        <v>37711</v>
      </c>
      <c r="V31">
        <v>5.52</v>
      </c>
      <c r="W31" s="1">
        <v>37711</v>
      </c>
      <c r="X31">
        <v>6.41</v>
      </c>
      <c r="Y31" s="1">
        <v>37711</v>
      </c>
      <c r="Z31">
        <v>3.75</v>
      </c>
    </row>
    <row r="32" spans="1:26" x14ac:dyDescent="0.3">
      <c r="A32" s="1">
        <v>35915</v>
      </c>
      <c r="B32">
        <v>5.6710000000000003</v>
      </c>
      <c r="C32" s="1">
        <v>35915</v>
      </c>
      <c r="D32">
        <v>4.9859999999999998</v>
      </c>
      <c r="E32" s="1">
        <v>35915</v>
      </c>
      <c r="F32">
        <v>5.3840000000000003</v>
      </c>
      <c r="G32" s="1">
        <v>35915</v>
      </c>
      <c r="H32">
        <v>1.726</v>
      </c>
      <c r="I32" s="1">
        <v>35915</v>
      </c>
      <c r="J32">
        <v>5.8280000000000003</v>
      </c>
      <c r="K32" s="1">
        <v>35915</v>
      </c>
      <c r="L32">
        <v>5.21</v>
      </c>
      <c r="M32" s="1">
        <v>35915</v>
      </c>
      <c r="N32">
        <v>5.19</v>
      </c>
      <c r="O32" s="1">
        <v>35915</v>
      </c>
      <c r="P32">
        <v>3.34</v>
      </c>
      <c r="Q32" s="1">
        <v>35915</v>
      </c>
      <c r="R32">
        <v>5.69</v>
      </c>
      <c r="S32" s="1">
        <v>35915</v>
      </c>
      <c r="T32">
        <v>7.13</v>
      </c>
      <c r="U32" s="1">
        <v>37741</v>
      </c>
      <c r="V32">
        <v>5.41</v>
      </c>
      <c r="W32" s="1">
        <v>37741</v>
      </c>
      <c r="X32">
        <v>6.33</v>
      </c>
      <c r="Y32" s="1">
        <v>37741</v>
      </c>
      <c r="Z32">
        <v>3.92</v>
      </c>
    </row>
    <row r="33" spans="1:26" x14ac:dyDescent="0.3">
      <c r="A33" s="1">
        <v>35944</v>
      </c>
      <c r="B33">
        <v>5.5519999999999996</v>
      </c>
      <c r="C33" s="1">
        <v>35944</v>
      </c>
      <c r="D33">
        <v>4.8650000000000002</v>
      </c>
      <c r="E33" s="1">
        <v>35944</v>
      </c>
      <c r="F33">
        <v>5.3170000000000002</v>
      </c>
      <c r="G33" s="1">
        <v>35944</v>
      </c>
      <c r="H33">
        <v>1.468</v>
      </c>
      <c r="I33" s="1">
        <v>35944</v>
      </c>
      <c r="J33">
        <v>5.7009999999999996</v>
      </c>
      <c r="K33" s="1">
        <v>35946</v>
      </c>
      <c r="L33">
        <v>5.2</v>
      </c>
      <c r="M33" s="1">
        <v>35946</v>
      </c>
      <c r="N33">
        <v>5.39</v>
      </c>
      <c r="O33" s="1">
        <v>35946</v>
      </c>
      <c r="P33">
        <v>3.18</v>
      </c>
      <c r="Q33" s="1">
        <v>35946</v>
      </c>
      <c r="R33">
        <v>5.64</v>
      </c>
      <c r="S33" s="1">
        <v>35946</v>
      </c>
      <c r="T33">
        <v>6.93</v>
      </c>
      <c r="U33" s="1">
        <v>37772</v>
      </c>
      <c r="V33">
        <v>5.12</v>
      </c>
      <c r="W33" s="1">
        <v>37772</v>
      </c>
      <c r="X33">
        <v>5.97</v>
      </c>
      <c r="Y33" s="1">
        <v>37772</v>
      </c>
      <c r="Z33">
        <v>3.73</v>
      </c>
    </row>
    <row r="34" spans="1:26" x14ac:dyDescent="0.3">
      <c r="A34" s="1">
        <v>35976</v>
      </c>
      <c r="B34">
        <v>5.4459999999999997</v>
      </c>
      <c r="C34" s="1">
        <v>35976</v>
      </c>
      <c r="D34">
        <v>4.5858759999999998</v>
      </c>
      <c r="E34" s="1">
        <v>35976</v>
      </c>
      <c r="F34">
        <v>5.3570000000000002</v>
      </c>
      <c r="G34" s="1">
        <v>36068</v>
      </c>
      <c r="H34">
        <v>0.77600000000000002</v>
      </c>
      <c r="I34" s="1">
        <v>35976</v>
      </c>
      <c r="J34">
        <v>5.8579999999999997</v>
      </c>
      <c r="K34" s="1">
        <v>35976</v>
      </c>
      <c r="L34">
        <v>4.97</v>
      </c>
      <c r="M34" s="1">
        <v>35976</v>
      </c>
      <c r="N34">
        <v>5.51</v>
      </c>
      <c r="O34" s="1">
        <v>35976</v>
      </c>
      <c r="P34">
        <v>3.31</v>
      </c>
      <c r="Q34" s="1">
        <v>35976</v>
      </c>
      <c r="R34">
        <v>5.58</v>
      </c>
      <c r="S34" s="1">
        <v>35976</v>
      </c>
      <c r="T34">
        <v>6.94</v>
      </c>
      <c r="U34" s="1">
        <v>37802</v>
      </c>
      <c r="V34">
        <v>5.03</v>
      </c>
      <c r="W34" s="1">
        <v>37802</v>
      </c>
      <c r="X34">
        <v>6.33</v>
      </c>
      <c r="Y34" s="1">
        <v>37802</v>
      </c>
      <c r="Z34">
        <v>3.49</v>
      </c>
    </row>
    <row r="35" spans="1:26" x14ac:dyDescent="0.3">
      <c r="A35" s="1">
        <v>36007</v>
      </c>
      <c r="B35">
        <v>5.4939999999999998</v>
      </c>
      <c r="C35" s="1">
        <v>36007</v>
      </c>
      <c r="D35">
        <v>4.5102370000000001</v>
      </c>
      <c r="E35" s="1">
        <v>36007</v>
      </c>
      <c r="F35">
        <v>5.4640000000000004</v>
      </c>
      <c r="G35" s="1">
        <v>36098</v>
      </c>
      <c r="H35">
        <v>0.84299999999999997</v>
      </c>
      <c r="I35" s="1">
        <v>36007</v>
      </c>
      <c r="J35">
        <v>5.7690000000000001</v>
      </c>
      <c r="K35" s="1">
        <v>36007</v>
      </c>
      <c r="L35">
        <v>4.88</v>
      </c>
      <c r="M35" s="1">
        <v>36007</v>
      </c>
      <c r="N35">
        <v>5.32</v>
      </c>
      <c r="O35" s="1">
        <v>36007</v>
      </c>
      <c r="P35">
        <v>3.19</v>
      </c>
      <c r="Q35" s="1">
        <v>36007</v>
      </c>
      <c r="R35">
        <v>5.52</v>
      </c>
      <c r="S35" s="1">
        <v>36007</v>
      </c>
      <c r="T35">
        <v>6.57</v>
      </c>
      <c r="U35" s="1">
        <v>37833</v>
      </c>
      <c r="V35">
        <v>5.37</v>
      </c>
      <c r="W35" s="1">
        <v>37833</v>
      </c>
      <c r="X35">
        <v>6.86</v>
      </c>
      <c r="Y35" s="1">
        <v>37833</v>
      </c>
      <c r="Z35">
        <v>4.0599999999999996</v>
      </c>
    </row>
    <row r="36" spans="1:26" x14ac:dyDescent="0.3">
      <c r="A36" s="1">
        <v>36038</v>
      </c>
      <c r="B36">
        <v>4.976</v>
      </c>
      <c r="C36" s="1">
        <v>36038</v>
      </c>
      <c r="D36">
        <v>4.1726679999999998</v>
      </c>
      <c r="E36" s="1">
        <v>36038</v>
      </c>
      <c r="F36">
        <v>5.6520000000000001</v>
      </c>
      <c r="G36" s="1">
        <v>36129</v>
      </c>
      <c r="H36">
        <v>1.2270000000000001</v>
      </c>
      <c r="I36" s="1">
        <v>36038</v>
      </c>
      <c r="J36">
        <v>5.3289999999999997</v>
      </c>
      <c r="K36" s="1">
        <v>36038</v>
      </c>
      <c r="L36">
        <v>4.8</v>
      </c>
      <c r="M36" s="1">
        <v>36038</v>
      </c>
      <c r="N36">
        <v>6.1</v>
      </c>
      <c r="O36" s="1">
        <v>36038</v>
      </c>
      <c r="P36">
        <v>2.99</v>
      </c>
      <c r="Q36" s="1">
        <v>36038</v>
      </c>
      <c r="R36">
        <v>5.64</v>
      </c>
      <c r="S36" s="1">
        <v>36038</v>
      </c>
      <c r="T36">
        <v>6.34</v>
      </c>
      <c r="U36" s="1">
        <v>37864</v>
      </c>
      <c r="V36">
        <v>5.61</v>
      </c>
      <c r="W36" s="1">
        <v>37864</v>
      </c>
      <c r="X36">
        <v>7.11</v>
      </c>
      <c r="Y36" s="1">
        <v>37864</v>
      </c>
      <c r="Z36">
        <v>4.2300000000000004</v>
      </c>
    </row>
    <row r="37" spans="1:26" x14ac:dyDescent="0.3">
      <c r="A37" s="1">
        <v>36068</v>
      </c>
      <c r="B37">
        <v>4.42</v>
      </c>
      <c r="C37" s="1">
        <v>36068</v>
      </c>
      <c r="D37">
        <v>3.9199950000000001</v>
      </c>
      <c r="E37" s="1">
        <v>36068</v>
      </c>
      <c r="F37">
        <v>4.9610000000000003</v>
      </c>
      <c r="G37" s="1">
        <v>36160</v>
      </c>
      <c r="H37">
        <v>2.21</v>
      </c>
      <c r="I37" s="1">
        <v>36068</v>
      </c>
      <c r="J37">
        <v>4.8979999999999997</v>
      </c>
      <c r="K37" s="1">
        <v>36068</v>
      </c>
      <c r="L37">
        <v>4.79</v>
      </c>
      <c r="M37" s="1">
        <v>36068</v>
      </c>
      <c r="N37">
        <v>5.52</v>
      </c>
      <c r="O37" s="1">
        <v>36068</v>
      </c>
      <c r="P37">
        <v>3.09</v>
      </c>
      <c r="Q37" s="1">
        <v>36068</v>
      </c>
      <c r="R37">
        <v>5.35</v>
      </c>
      <c r="S37" s="1">
        <v>36068</v>
      </c>
      <c r="T37">
        <v>6.05</v>
      </c>
      <c r="U37" s="1">
        <v>37894</v>
      </c>
      <c r="V37">
        <v>5.93</v>
      </c>
      <c r="W37" s="1">
        <v>37894</v>
      </c>
      <c r="X37">
        <v>7.06</v>
      </c>
      <c r="Y37" s="1">
        <v>37894</v>
      </c>
      <c r="Z37">
        <v>4.26</v>
      </c>
    </row>
    <row r="38" spans="1:26" x14ac:dyDescent="0.3">
      <c r="A38" s="1">
        <v>36098</v>
      </c>
      <c r="B38">
        <v>4.6050000000000004</v>
      </c>
      <c r="C38" s="1">
        <v>36098</v>
      </c>
      <c r="D38">
        <v>3.9900519999999999</v>
      </c>
      <c r="E38" s="1">
        <v>36098</v>
      </c>
      <c r="F38">
        <v>5.0890000000000004</v>
      </c>
      <c r="G38" s="1">
        <v>36189</v>
      </c>
      <c r="H38">
        <v>2.0619999999999998</v>
      </c>
      <c r="I38" s="1">
        <v>36098</v>
      </c>
      <c r="J38">
        <v>5.0599999999999996</v>
      </c>
      <c r="K38" s="1">
        <v>36099</v>
      </c>
      <c r="L38">
        <v>4.72</v>
      </c>
      <c r="M38" s="1">
        <v>36099</v>
      </c>
      <c r="N38">
        <v>5.49</v>
      </c>
      <c r="O38" s="1">
        <v>36099</v>
      </c>
      <c r="P38">
        <v>2.91</v>
      </c>
      <c r="Q38" s="1">
        <v>36099</v>
      </c>
      <c r="R38">
        <v>4.97</v>
      </c>
      <c r="S38" s="1">
        <v>36099</v>
      </c>
      <c r="T38">
        <v>5.4</v>
      </c>
      <c r="U38" s="1">
        <v>37925</v>
      </c>
      <c r="V38">
        <v>6.36</v>
      </c>
      <c r="W38" s="1">
        <v>37925</v>
      </c>
      <c r="X38">
        <v>7.08</v>
      </c>
      <c r="Y38" s="1">
        <v>37925</v>
      </c>
      <c r="Z38">
        <v>4.47</v>
      </c>
    </row>
    <row r="39" spans="1:26" x14ac:dyDescent="0.3">
      <c r="A39" s="1">
        <v>36129</v>
      </c>
      <c r="B39">
        <v>4.7140000000000004</v>
      </c>
      <c r="C39" s="1">
        <v>36129</v>
      </c>
      <c r="D39">
        <v>3.8253710000000001</v>
      </c>
      <c r="E39" s="1">
        <v>36129</v>
      </c>
      <c r="F39">
        <v>5.0190000000000001</v>
      </c>
      <c r="G39" s="1">
        <v>36217</v>
      </c>
      <c r="H39">
        <v>2.0150000000000001</v>
      </c>
      <c r="I39" s="1">
        <v>36129</v>
      </c>
      <c r="J39">
        <v>4.6849999999999996</v>
      </c>
      <c r="K39" s="1">
        <v>36129</v>
      </c>
      <c r="L39">
        <v>4.55</v>
      </c>
      <c r="M39" s="1">
        <v>36129</v>
      </c>
      <c r="N39">
        <v>5.33</v>
      </c>
      <c r="O39" s="1">
        <v>36129</v>
      </c>
      <c r="P39">
        <v>2.66</v>
      </c>
      <c r="Q39" s="1">
        <v>36129</v>
      </c>
      <c r="R39">
        <v>5.13</v>
      </c>
      <c r="S39" s="1">
        <v>36129</v>
      </c>
      <c r="T39">
        <v>5.46</v>
      </c>
      <c r="U39" s="1">
        <v>37955</v>
      </c>
      <c r="V39">
        <v>6.9</v>
      </c>
      <c r="W39" s="1">
        <v>37955</v>
      </c>
      <c r="X39">
        <v>7.82</v>
      </c>
      <c r="Y39" s="1">
        <v>37955</v>
      </c>
      <c r="Z39">
        <v>4.75</v>
      </c>
    </row>
    <row r="40" spans="1:26" x14ac:dyDescent="0.3">
      <c r="A40" s="1">
        <v>36160</v>
      </c>
      <c r="B40">
        <v>4.6479999999999997</v>
      </c>
      <c r="C40" s="1">
        <v>36160</v>
      </c>
      <c r="D40">
        <v>3.687964</v>
      </c>
      <c r="E40" s="1">
        <v>36160</v>
      </c>
      <c r="F40">
        <v>4.9089999999999998</v>
      </c>
      <c r="G40" s="1">
        <v>36250</v>
      </c>
      <c r="H40">
        <v>1.756</v>
      </c>
      <c r="I40" s="1">
        <v>36160</v>
      </c>
      <c r="J40">
        <v>4.3609999999999998</v>
      </c>
      <c r="K40" s="1">
        <v>36160</v>
      </c>
      <c r="L40">
        <v>4.22</v>
      </c>
      <c r="M40" s="1">
        <v>36160</v>
      </c>
      <c r="N40">
        <v>5.52</v>
      </c>
      <c r="O40" s="1">
        <v>36160</v>
      </c>
      <c r="P40">
        <v>2.71</v>
      </c>
      <c r="Q40" s="1">
        <v>36160</v>
      </c>
      <c r="R40">
        <v>4.8499999999999996</v>
      </c>
      <c r="S40" s="1">
        <v>36160</v>
      </c>
      <c r="T40">
        <v>5.27</v>
      </c>
      <c r="U40" s="1">
        <v>37986</v>
      </c>
      <c r="V40">
        <v>6.76</v>
      </c>
      <c r="W40" s="1">
        <v>37986</v>
      </c>
      <c r="X40">
        <v>8.24</v>
      </c>
      <c r="Y40" s="1">
        <v>37986</v>
      </c>
      <c r="Z40">
        <v>4.82</v>
      </c>
    </row>
    <row r="41" spans="1:26" x14ac:dyDescent="0.3">
      <c r="A41" s="1">
        <v>36189</v>
      </c>
      <c r="B41">
        <v>4.6509999999999998</v>
      </c>
      <c r="C41" s="1">
        <v>36189</v>
      </c>
      <c r="D41">
        <v>3.4543599999999999</v>
      </c>
      <c r="E41" s="1">
        <v>36189</v>
      </c>
      <c r="F41">
        <v>4.8979999999999997</v>
      </c>
      <c r="G41" s="1">
        <v>36280</v>
      </c>
      <c r="H41">
        <v>1.4390000000000001</v>
      </c>
      <c r="I41" s="1">
        <v>36189</v>
      </c>
      <c r="J41">
        <v>4.0979999999999999</v>
      </c>
      <c r="K41" s="1">
        <v>36191</v>
      </c>
      <c r="L41">
        <v>4.0199999999999996</v>
      </c>
      <c r="M41" s="1">
        <v>36191</v>
      </c>
      <c r="N41">
        <v>4.63</v>
      </c>
      <c r="O41" s="1">
        <v>36191</v>
      </c>
      <c r="P41">
        <v>2.56</v>
      </c>
      <c r="Q41" s="1">
        <v>36191</v>
      </c>
      <c r="R41">
        <v>5.13</v>
      </c>
      <c r="S41" s="1">
        <v>36191</v>
      </c>
      <c r="T41">
        <v>5.41</v>
      </c>
      <c r="U41" s="1">
        <v>38017</v>
      </c>
      <c r="V41">
        <v>6.67</v>
      </c>
      <c r="W41" s="1">
        <v>38017</v>
      </c>
      <c r="X41">
        <v>8.36</v>
      </c>
      <c r="Y41" s="1">
        <v>38017</v>
      </c>
      <c r="Z41">
        <v>4.68</v>
      </c>
    </row>
    <row r="42" spans="1:26" x14ac:dyDescent="0.3">
      <c r="A42" s="1">
        <v>36217</v>
      </c>
      <c r="B42">
        <v>5.2869999999999999</v>
      </c>
      <c r="C42" s="1">
        <v>36217</v>
      </c>
      <c r="D42">
        <v>3.7694740000000002</v>
      </c>
      <c r="E42" s="1">
        <v>36217</v>
      </c>
      <c r="F42">
        <v>5.3810000000000002</v>
      </c>
      <c r="G42" s="1">
        <v>36311</v>
      </c>
      <c r="H42">
        <v>1.496</v>
      </c>
      <c r="I42" s="1">
        <v>36217</v>
      </c>
      <c r="J42">
        <v>4.53</v>
      </c>
      <c r="K42" s="1">
        <v>36219</v>
      </c>
      <c r="L42">
        <v>4.18</v>
      </c>
      <c r="M42" s="1">
        <v>36219</v>
      </c>
      <c r="N42">
        <v>4.8600000000000003</v>
      </c>
      <c r="O42" s="1">
        <v>36219</v>
      </c>
      <c r="P42">
        <v>2.5499999999999998</v>
      </c>
      <c r="Q42" s="1">
        <v>36219</v>
      </c>
      <c r="R42">
        <v>5.3</v>
      </c>
      <c r="S42" s="1">
        <v>36219</v>
      </c>
      <c r="T42">
        <v>5.43</v>
      </c>
      <c r="U42" s="1">
        <v>38046</v>
      </c>
      <c r="V42">
        <v>6.82</v>
      </c>
      <c r="W42" s="1">
        <v>38046</v>
      </c>
      <c r="X42">
        <v>8.65</v>
      </c>
      <c r="Y42" s="1">
        <v>38046</v>
      </c>
      <c r="Z42">
        <v>4.8</v>
      </c>
    </row>
    <row r="43" spans="1:26" x14ac:dyDescent="0.3">
      <c r="A43" s="1">
        <v>36250</v>
      </c>
      <c r="B43">
        <v>5.242</v>
      </c>
      <c r="C43" s="1">
        <v>36250</v>
      </c>
      <c r="D43">
        <v>3.656412</v>
      </c>
      <c r="E43" s="1">
        <v>36250</v>
      </c>
      <c r="F43">
        <v>5.0810000000000004</v>
      </c>
      <c r="G43" s="1">
        <v>36341</v>
      </c>
      <c r="H43">
        <v>1.87</v>
      </c>
      <c r="I43" s="1">
        <v>36250</v>
      </c>
      <c r="J43">
        <v>4.4870000000000001</v>
      </c>
      <c r="K43" s="1">
        <v>36250</v>
      </c>
      <c r="L43">
        <v>4.4400000000000004</v>
      </c>
      <c r="M43" s="1">
        <v>36250</v>
      </c>
      <c r="N43">
        <v>4.7300000000000004</v>
      </c>
      <c r="O43" s="1">
        <v>36250</v>
      </c>
      <c r="P43">
        <v>2.6</v>
      </c>
      <c r="Q43" s="1">
        <v>36250</v>
      </c>
      <c r="R43">
        <v>5.53</v>
      </c>
      <c r="S43" s="1">
        <v>36250</v>
      </c>
      <c r="T43">
        <v>5.55</v>
      </c>
      <c r="U43" s="1">
        <v>38077</v>
      </c>
      <c r="V43">
        <v>6.65</v>
      </c>
      <c r="W43" s="1">
        <v>38077</v>
      </c>
      <c r="X43">
        <v>8.0399999999999991</v>
      </c>
      <c r="Y43" s="1">
        <v>38077</v>
      </c>
      <c r="Z43">
        <v>4.5</v>
      </c>
    </row>
    <row r="44" spans="1:26" x14ac:dyDescent="0.3">
      <c r="A44" s="1">
        <v>36280</v>
      </c>
      <c r="B44">
        <v>5.3479999999999999</v>
      </c>
      <c r="C44" s="1">
        <v>36280</v>
      </c>
      <c r="D44">
        <v>3.4820489999999999</v>
      </c>
      <c r="E44" s="1">
        <v>36280</v>
      </c>
      <c r="F44">
        <v>5.1790000000000003</v>
      </c>
      <c r="G44" s="1">
        <v>36371</v>
      </c>
      <c r="H44">
        <v>1.7689999999999999</v>
      </c>
      <c r="I44" s="1">
        <v>36280</v>
      </c>
      <c r="J44">
        <v>4.6050000000000004</v>
      </c>
      <c r="K44" s="1">
        <v>36280</v>
      </c>
      <c r="L44">
        <v>4.24</v>
      </c>
      <c r="M44" s="1">
        <v>36280</v>
      </c>
      <c r="N44">
        <v>4.6100000000000003</v>
      </c>
      <c r="O44" s="1">
        <v>36280</v>
      </c>
      <c r="P44">
        <v>2.5299999999999998</v>
      </c>
      <c r="Q44" s="1">
        <v>36280</v>
      </c>
      <c r="R44">
        <v>5.36</v>
      </c>
      <c r="S44" s="1">
        <v>36280</v>
      </c>
      <c r="T44">
        <v>5.37</v>
      </c>
      <c r="U44" s="1">
        <v>38107</v>
      </c>
      <c r="V44">
        <v>7.02</v>
      </c>
      <c r="W44" s="1">
        <v>38107</v>
      </c>
      <c r="X44">
        <v>7.89</v>
      </c>
      <c r="Y44" s="1">
        <v>38107</v>
      </c>
      <c r="Z44">
        <v>4.5999999999999996</v>
      </c>
    </row>
    <row r="45" spans="1:26" x14ac:dyDescent="0.3">
      <c r="A45" s="1">
        <v>36311</v>
      </c>
      <c r="B45">
        <v>5.6219999999999999</v>
      </c>
      <c r="C45" s="1">
        <v>36311</v>
      </c>
      <c r="D45">
        <v>3.6488019999999999</v>
      </c>
      <c r="E45" s="1">
        <v>36311</v>
      </c>
      <c r="F45">
        <v>5.4109999999999996</v>
      </c>
      <c r="G45" s="1">
        <v>36403</v>
      </c>
      <c r="H45">
        <v>1.9350000000000001</v>
      </c>
      <c r="I45" s="1">
        <v>36311</v>
      </c>
      <c r="J45">
        <v>4.8680000000000003</v>
      </c>
      <c r="K45" s="1">
        <v>36311</v>
      </c>
      <c r="L45">
        <v>4.5</v>
      </c>
      <c r="M45" s="1">
        <v>36311</v>
      </c>
      <c r="N45">
        <v>5.09</v>
      </c>
      <c r="O45" s="1">
        <v>36311</v>
      </c>
      <c r="P45">
        <v>2.72</v>
      </c>
      <c r="Q45" s="1">
        <v>36311</v>
      </c>
      <c r="R45">
        <v>5.88</v>
      </c>
      <c r="S45" s="1">
        <v>36311</v>
      </c>
      <c r="T45">
        <v>5.73</v>
      </c>
      <c r="U45" s="1">
        <v>38138</v>
      </c>
      <c r="V45">
        <v>7.32</v>
      </c>
      <c r="W45" s="1">
        <v>38138</v>
      </c>
      <c r="X45">
        <v>8.25</v>
      </c>
      <c r="Y45" s="1">
        <v>38138</v>
      </c>
      <c r="Z45">
        <v>4.88</v>
      </c>
    </row>
    <row r="46" spans="1:26" x14ac:dyDescent="0.3">
      <c r="A46" s="1">
        <v>36341</v>
      </c>
      <c r="B46">
        <v>5.78</v>
      </c>
      <c r="C46" s="1">
        <v>36341</v>
      </c>
      <c r="D46">
        <v>4.1017799999999998</v>
      </c>
      <c r="E46" s="1">
        <v>36341</v>
      </c>
      <c r="F46">
        <v>5.4729999999999999</v>
      </c>
      <c r="G46" s="1">
        <v>36433</v>
      </c>
      <c r="H46">
        <v>1.73</v>
      </c>
      <c r="I46" s="1">
        <v>36341</v>
      </c>
      <c r="J46">
        <v>5.0640000000000001</v>
      </c>
      <c r="K46" s="1">
        <v>36341</v>
      </c>
      <c r="L46">
        <v>4.87</v>
      </c>
      <c r="M46" s="1">
        <v>36341</v>
      </c>
      <c r="N46">
        <v>5.55</v>
      </c>
      <c r="O46" s="1">
        <v>36341</v>
      </c>
      <c r="P46">
        <v>2.94</v>
      </c>
      <c r="Q46" s="1">
        <v>36341</v>
      </c>
      <c r="R46">
        <v>6.21</v>
      </c>
      <c r="S46" s="1">
        <v>36341</v>
      </c>
      <c r="T46">
        <v>6.15</v>
      </c>
      <c r="U46" s="1">
        <v>38168</v>
      </c>
      <c r="V46">
        <v>7.27</v>
      </c>
      <c r="W46" s="1">
        <v>38168</v>
      </c>
      <c r="X46">
        <v>8.5500000000000007</v>
      </c>
      <c r="Y46" s="1">
        <v>38168</v>
      </c>
      <c r="Z46">
        <v>5.0199999999999996</v>
      </c>
    </row>
    <row r="47" spans="1:26" x14ac:dyDescent="0.3">
      <c r="A47" s="1">
        <v>36371</v>
      </c>
      <c r="B47">
        <v>5.9029999999999996</v>
      </c>
      <c r="C47" s="1">
        <v>36371</v>
      </c>
      <c r="D47">
        <v>4.3879609999999998</v>
      </c>
      <c r="E47" s="1">
        <v>36371</v>
      </c>
      <c r="F47">
        <v>5.7190000000000003</v>
      </c>
      <c r="G47" s="1">
        <v>36462</v>
      </c>
      <c r="H47">
        <v>1.819</v>
      </c>
      <c r="I47" s="1">
        <v>36371</v>
      </c>
      <c r="J47">
        <v>5.3390000000000004</v>
      </c>
      <c r="K47" s="1">
        <v>36372</v>
      </c>
      <c r="L47">
        <v>5.26</v>
      </c>
      <c r="M47" s="1">
        <v>36372</v>
      </c>
      <c r="N47">
        <v>5.78</v>
      </c>
      <c r="O47" s="1">
        <v>36372</v>
      </c>
      <c r="P47">
        <v>3.04</v>
      </c>
      <c r="Q47" s="1">
        <v>36372</v>
      </c>
      <c r="R47">
        <v>6.14</v>
      </c>
      <c r="S47" s="1">
        <v>36372</v>
      </c>
      <c r="T47">
        <v>6.13</v>
      </c>
      <c r="U47" s="1">
        <v>38199</v>
      </c>
      <c r="V47">
        <v>7.44</v>
      </c>
      <c r="W47" s="1">
        <v>38199</v>
      </c>
      <c r="X47">
        <v>8.4700000000000006</v>
      </c>
      <c r="Y47" s="1">
        <v>38199</v>
      </c>
      <c r="Z47">
        <v>5.1100000000000003</v>
      </c>
    </row>
    <row r="48" spans="1:26" x14ac:dyDescent="0.3">
      <c r="A48" s="1">
        <v>36403</v>
      </c>
      <c r="B48">
        <v>5.97</v>
      </c>
      <c r="C48" s="1">
        <v>36403</v>
      </c>
      <c r="D48">
        <v>4.4812479999999999</v>
      </c>
      <c r="E48" s="1">
        <v>36403</v>
      </c>
      <c r="F48">
        <v>5.7210000000000001</v>
      </c>
      <c r="G48" s="1">
        <v>36494</v>
      </c>
      <c r="H48">
        <v>1.84</v>
      </c>
      <c r="I48" s="1">
        <v>36403</v>
      </c>
      <c r="J48">
        <v>5.1829999999999998</v>
      </c>
      <c r="K48" s="1">
        <v>36403</v>
      </c>
      <c r="L48">
        <v>5.49</v>
      </c>
      <c r="M48" s="1">
        <v>36403</v>
      </c>
      <c r="N48">
        <v>5.69</v>
      </c>
      <c r="O48" s="1">
        <v>36403</v>
      </c>
      <c r="P48">
        <v>3.17</v>
      </c>
      <c r="Q48" s="1">
        <v>36403</v>
      </c>
      <c r="R48">
        <v>6.34</v>
      </c>
      <c r="S48" s="1">
        <v>36403</v>
      </c>
      <c r="T48">
        <v>6.49</v>
      </c>
      <c r="U48" s="1">
        <v>38230</v>
      </c>
      <c r="V48">
        <v>7.36</v>
      </c>
      <c r="W48" s="1">
        <v>38230</v>
      </c>
      <c r="X48">
        <v>8.44</v>
      </c>
      <c r="Y48" s="1">
        <v>38230</v>
      </c>
      <c r="Z48">
        <v>5.0199999999999996</v>
      </c>
    </row>
    <row r="49" spans="1:26" x14ac:dyDescent="0.3">
      <c r="A49" s="1">
        <v>36433</v>
      </c>
      <c r="B49">
        <v>5.8769999999999998</v>
      </c>
      <c r="C49" s="1">
        <v>36433</v>
      </c>
      <c r="D49">
        <v>4.6377030000000001</v>
      </c>
      <c r="E49" s="1">
        <v>36433</v>
      </c>
      <c r="F49">
        <v>5.7210000000000001</v>
      </c>
      <c r="G49" s="1">
        <v>36525</v>
      </c>
      <c r="H49">
        <v>1.675</v>
      </c>
      <c r="I49" s="1">
        <v>36433</v>
      </c>
      <c r="J49">
        <v>5.6219999999999999</v>
      </c>
      <c r="K49" s="1">
        <v>36433</v>
      </c>
      <c r="L49">
        <v>5.69</v>
      </c>
      <c r="M49" s="1">
        <v>36433</v>
      </c>
      <c r="N49">
        <v>5.88</v>
      </c>
      <c r="O49" s="1">
        <v>36433</v>
      </c>
      <c r="P49">
        <v>3.43</v>
      </c>
      <c r="Q49" s="1">
        <v>36433</v>
      </c>
      <c r="R49">
        <v>6.34</v>
      </c>
      <c r="S49" s="1">
        <v>36433</v>
      </c>
      <c r="T49">
        <v>6.67</v>
      </c>
      <c r="U49" s="1">
        <v>38260</v>
      </c>
      <c r="V49">
        <v>6.96</v>
      </c>
      <c r="W49" s="1">
        <v>38260</v>
      </c>
      <c r="X49">
        <v>8.58</v>
      </c>
      <c r="Y49" s="1">
        <v>38260</v>
      </c>
      <c r="Z49">
        <v>5.0199999999999996</v>
      </c>
    </row>
    <row r="50" spans="1:26" x14ac:dyDescent="0.3">
      <c r="A50" s="1">
        <v>36462</v>
      </c>
      <c r="B50">
        <v>6.024</v>
      </c>
      <c r="C50" s="1">
        <v>36462</v>
      </c>
      <c r="D50">
        <v>4.8306719999999999</v>
      </c>
      <c r="E50" s="1">
        <v>36462</v>
      </c>
      <c r="F50">
        <v>6.0549999999999997</v>
      </c>
      <c r="G50" s="1">
        <v>36556</v>
      </c>
      <c r="H50">
        <v>1.7350000000000001</v>
      </c>
      <c r="I50" s="1">
        <v>36462</v>
      </c>
      <c r="J50">
        <v>5.4059999999999997</v>
      </c>
      <c r="K50" s="1">
        <v>36464</v>
      </c>
      <c r="L50">
        <v>5.92</v>
      </c>
      <c r="M50" s="1">
        <v>36464</v>
      </c>
      <c r="N50">
        <v>5.9</v>
      </c>
      <c r="O50" s="1">
        <v>36464</v>
      </c>
      <c r="P50">
        <v>3.63</v>
      </c>
      <c r="Q50" s="1">
        <v>36464</v>
      </c>
      <c r="R50">
        <v>6.61</v>
      </c>
      <c r="S50" s="1">
        <v>36464</v>
      </c>
      <c r="T50">
        <v>6.83</v>
      </c>
      <c r="U50" s="1">
        <v>38291</v>
      </c>
      <c r="V50">
        <v>6.8</v>
      </c>
      <c r="W50" s="1">
        <v>38291</v>
      </c>
      <c r="X50">
        <v>8.23</v>
      </c>
      <c r="Y50" s="1">
        <v>38291</v>
      </c>
      <c r="Z50">
        <v>4.82</v>
      </c>
    </row>
    <row r="51" spans="1:26" x14ac:dyDescent="0.3">
      <c r="A51" s="1">
        <v>36494</v>
      </c>
      <c r="B51">
        <v>6.1909999999999998</v>
      </c>
      <c r="C51" s="1">
        <v>36494</v>
      </c>
      <c r="D51">
        <v>4.8098039999999997</v>
      </c>
      <c r="E51" s="1">
        <v>36494</v>
      </c>
      <c r="F51">
        <v>6.1289999999999996</v>
      </c>
      <c r="G51" s="1">
        <v>36585</v>
      </c>
      <c r="H51">
        <v>1.8440000000000001</v>
      </c>
      <c r="I51" s="1">
        <v>36494</v>
      </c>
      <c r="J51">
        <v>5.2270000000000003</v>
      </c>
      <c r="K51" s="1">
        <v>36494</v>
      </c>
      <c r="L51">
        <v>5.56</v>
      </c>
      <c r="M51" s="1">
        <v>36494</v>
      </c>
      <c r="N51">
        <v>5.89</v>
      </c>
      <c r="O51" s="1">
        <v>36494</v>
      </c>
      <c r="P51">
        <v>3.69</v>
      </c>
      <c r="Q51" s="1">
        <v>36494</v>
      </c>
      <c r="R51">
        <v>6.56</v>
      </c>
      <c r="S51" s="1">
        <v>36494</v>
      </c>
      <c r="T51">
        <v>6.8</v>
      </c>
      <c r="U51" s="1">
        <v>38321</v>
      </c>
      <c r="V51">
        <v>6.45</v>
      </c>
      <c r="W51" s="1">
        <v>38321</v>
      </c>
      <c r="X51">
        <v>7.64</v>
      </c>
      <c r="Y51" s="1">
        <v>38321</v>
      </c>
      <c r="Z51">
        <v>4.55</v>
      </c>
    </row>
    <row r="52" spans="1:26" x14ac:dyDescent="0.3">
      <c r="A52" s="1">
        <v>36525</v>
      </c>
      <c r="B52">
        <v>6.4420000000000002</v>
      </c>
      <c r="C52" s="1">
        <v>36525</v>
      </c>
      <c r="D52">
        <v>5.0025529999999998</v>
      </c>
      <c r="E52" s="1">
        <v>36525</v>
      </c>
      <c r="F52">
        <v>6.2560000000000002</v>
      </c>
      <c r="G52" s="1">
        <v>36616</v>
      </c>
      <c r="H52">
        <v>1.774</v>
      </c>
      <c r="I52" s="1">
        <v>36525</v>
      </c>
      <c r="J52">
        <v>5.484</v>
      </c>
      <c r="K52" s="1">
        <v>36525</v>
      </c>
      <c r="L52">
        <v>5.59</v>
      </c>
      <c r="M52" s="1">
        <v>36525</v>
      </c>
      <c r="N52">
        <v>5.98</v>
      </c>
      <c r="O52" s="1">
        <v>36525</v>
      </c>
      <c r="P52">
        <v>3.62</v>
      </c>
      <c r="Q52" s="1">
        <v>36525</v>
      </c>
      <c r="R52">
        <v>6.74</v>
      </c>
      <c r="S52" s="1">
        <v>36525</v>
      </c>
      <c r="T52">
        <v>6.99</v>
      </c>
      <c r="U52" s="1">
        <v>38352</v>
      </c>
      <c r="V52">
        <v>6</v>
      </c>
      <c r="W52" s="1">
        <v>38352</v>
      </c>
      <c r="X52">
        <v>7.17</v>
      </c>
      <c r="Y52" s="1">
        <v>38352</v>
      </c>
      <c r="Z52">
        <v>4.05</v>
      </c>
    </row>
    <row r="53" spans="1:26" x14ac:dyDescent="0.3">
      <c r="A53" s="1">
        <v>36556</v>
      </c>
      <c r="B53">
        <v>6.665</v>
      </c>
      <c r="C53" s="1">
        <v>36556</v>
      </c>
      <c r="D53">
        <v>5.2121009999999997</v>
      </c>
      <c r="E53" s="1">
        <v>36556</v>
      </c>
      <c r="F53">
        <v>6.5410000000000004</v>
      </c>
      <c r="G53" s="1">
        <v>36644</v>
      </c>
      <c r="H53">
        <v>1.7589999999999999</v>
      </c>
      <c r="I53" s="1">
        <v>36556</v>
      </c>
      <c r="J53">
        <v>5.7380000000000004</v>
      </c>
      <c r="K53" s="1">
        <v>36556</v>
      </c>
      <c r="L53">
        <v>5.95</v>
      </c>
      <c r="M53" s="1">
        <v>36556</v>
      </c>
      <c r="N53">
        <v>6.18</v>
      </c>
      <c r="O53" s="1">
        <v>36556</v>
      </c>
      <c r="P53">
        <v>3.78</v>
      </c>
      <c r="Q53" s="1">
        <v>36556</v>
      </c>
      <c r="R53">
        <v>7.18</v>
      </c>
      <c r="S53" s="1">
        <v>36556</v>
      </c>
      <c r="T53">
        <v>7.28</v>
      </c>
      <c r="U53" s="1">
        <v>38383</v>
      </c>
      <c r="V53">
        <v>5.97</v>
      </c>
      <c r="W53" s="1">
        <v>38383</v>
      </c>
      <c r="X53">
        <v>7.21</v>
      </c>
      <c r="Y53" s="1">
        <v>38383</v>
      </c>
      <c r="Z53">
        <v>3.84</v>
      </c>
    </row>
    <row r="54" spans="1:26" x14ac:dyDescent="0.3">
      <c r="A54" s="1">
        <v>36585</v>
      </c>
      <c r="B54">
        <v>6.4089999999999998</v>
      </c>
      <c r="C54" s="1">
        <v>36585</v>
      </c>
      <c r="D54">
        <v>5.215859</v>
      </c>
      <c r="E54" s="1">
        <v>36585</v>
      </c>
      <c r="F54">
        <v>6.1260000000000003</v>
      </c>
      <c r="G54" s="1">
        <v>36677</v>
      </c>
      <c r="H54">
        <v>1.716</v>
      </c>
      <c r="I54" s="1">
        <v>36585</v>
      </c>
      <c r="J54">
        <v>5.45</v>
      </c>
      <c r="K54" s="1">
        <v>36585</v>
      </c>
      <c r="L54">
        <v>5.9</v>
      </c>
      <c r="M54" s="1">
        <v>36585</v>
      </c>
      <c r="N54">
        <v>6.28</v>
      </c>
      <c r="O54" s="1">
        <v>36585</v>
      </c>
      <c r="P54">
        <v>3.87</v>
      </c>
      <c r="Q54" s="1">
        <v>36585</v>
      </c>
      <c r="R54">
        <v>6.96</v>
      </c>
      <c r="S54" s="1">
        <v>36585</v>
      </c>
      <c r="T54">
        <v>7.25</v>
      </c>
      <c r="U54" s="1">
        <v>38411</v>
      </c>
      <c r="V54">
        <v>5.73</v>
      </c>
      <c r="W54" s="1">
        <v>38411</v>
      </c>
      <c r="X54">
        <v>6.84</v>
      </c>
      <c r="Y54" s="1">
        <v>38411</v>
      </c>
      <c r="Z54">
        <v>3.55</v>
      </c>
    </row>
    <row r="55" spans="1:26" x14ac:dyDescent="0.3">
      <c r="A55" s="1">
        <v>36616</v>
      </c>
      <c r="B55">
        <v>6.0039999999999996</v>
      </c>
      <c r="C55" s="1">
        <v>36616</v>
      </c>
      <c r="D55">
        <v>5.0522729999999996</v>
      </c>
      <c r="E55" s="1">
        <v>36616</v>
      </c>
      <c r="F55">
        <v>5.9269999999999996</v>
      </c>
      <c r="G55" s="1">
        <v>36738</v>
      </c>
      <c r="H55">
        <v>1.6759999999999999</v>
      </c>
      <c r="I55" s="1">
        <v>36616</v>
      </c>
      <c r="J55">
        <v>5.2389999999999999</v>
      </c>
      <c r="K55" s="1">
        <v>36616</v>
      </c>
      <c r="L55">
        <v>5.51</v>
      </c>
      <c r="M55" s="1">
        <v>36616</v>
      </c>
      <c r="N55">
        <v>6.23</v>
      </c>
      <c r="O55" s="1">
        <v>36616</v>
      </c>
      <c r="P55">
        <v>4.16</v>
      </c>
      <c r="Q55" s="1">
        <v>36616</v>
      </c>
      <c r="R55">
        <v>6.57</v>
      </c>
      <c r="S55" s="1">
        <v>36616</v>
      </c>
      <c r="T55">
        <v>7.04</v>
      </c>
      <c r="U55" s="1">
        <v>38442</v>
      </c>
      <c r="V55">
        <v>5.55</v>
      </c>
      <c r="W55" s="1">
        <v>38442</v>
      </c>
      <c r="X55">
        <v>6.83</v>
      </c>
      <c r="Y55" s="1">
        <v>38442</v>
      </c>
      <c r="Z55">
        <v>3.62</v>
      </c>
    </row>
    <row r="56" spans="1:26" x14ac:dyDescent="0.3">
      <c r="A56" s="1">
        <v>36644</v>
      </c>
      <c r="B56">
        <v>6.2119999999999997</v>
      </c>
      <c r="C56" s="1">
        <v>36644</v>
      </c>
      <c r="D56">
        <v>5.1800360000000003</v>
      </c>
      <c r="E56" s="1">
        <v>36644</v>
      </c>
      <c r="F56">
        <v>6.1740000000000004</v>
      </c>
      <c r="G56" s="1">
        <v>36769</v>
      </c>
      <c r="H56">
        <v>1.879</v>
      </c>
      <c r="I56" s="1">
        <v>36644</v>
      </c>
      <c r="J56">
        <v>5.21</v>
      </c>
      <c r="K56" s="1">
        <v>36646</v>
      </c>
      <c r="L56">
        <v>5.42</v>
      </c>
      <c r="M56" s="1">
        <v>36646</v>
      </c>
      <c r="N56">
        <v>6.37</v>
      </c>
      <c r="O56" s="1">
        <v>36646</v>
      </c>
      <c r="P56">
        <v>4.08</v>
      </c>
      <c r="Q56" s="1">
        <v>36646</v>
      </c>
      <c r="R56">
        <v>6.26</v>
      </c>
      <c r="S56" s="1">
        <v>36646</v>
      </c>
      <c r="T56">
        <v>6.9</v>
      </c>
      <c r="U56" s="1">
        <v>38472</v>
      </c>
      <c r="V56">
        <v>5.49</v>
      </c>
      <c r="W56" s="1">
        <v>38472</v>
      </c>
      <c r="X56">
        <v>6.91</v>
      </c>
      <c r="Y56" s="1">
        <v>38472</v>
      </c>
      <c r="Z56">
        <v>3.55</v>
      </c>
    </row>
    <row r="57" spans="1:26" x14ac:dyDescent="0.3">
      <c r="A57" s="1">
        <v>36677</v>
      </c>
      <c r="B57">
        <v>6.2720000000000002</v>
      </c>
      <c r="C57" s="1">
        <v>36677</v>
      </c>
      <c r="D57">
        <v>5.3335039999999996</v>
      </c>
      <c r="E57" s="1">
        <v>36677</v>
      </c>
      <c r="F57">
        <v>6.0339999999999998</v>
      </c>
      <c r="G57" s="1">
        <v>36798</v>
      </c>
      <c r="H57">
        <v>1.84</v>
      </c>
      <c r="I57" s="1">
        <v>36677</v>
      </c>
      <c r="J57">
        <v>5.1749999999999998</v>
      </c>
      <c r="K57" s="1">
        <v>36677</v>
      </c>
      <c r="L57">
        <v>5.34</v>
      </c>
      <c r="M57" s="1">
        <v>36677</v>
      </c>
      <c r="N57">
        <v>6.34</v>
      </c>
      <c r="O57" s="1">
        <v>36677</v>
      </c>
      <c r="P57">
        <v>4.1900000000000004</v>
      </c>
      <c r="Q57" s="1">
        <v>36677</v>
      </c>
      <c r="R57">
        <v>6.47</v>
      </c>
      <c r="S57" s="1">
        <v>36677</v>
      </c>
      <c r="T57">
        <v>7.12</v>
      </c>
      <c r="U57" s="1">
        <v>38503</v>
      </c>
      <c r="V57">
        <v>5.35</v>
      </c>
      <c r="W57" s="1">
        <v>38503</v>
      </c>
      <c r="X57">
        <v>7</v>
      </c>
      <c r="Y57" s="1">
        <v>38503</v>
      </c>
      <c r="Z57">
        <v>3.49</v>
      </c>
    </row>
    <row r="58" spans="1:26" x14ac:dyDescent="0.3">
      <c r="A58" s="1">
        <v>36707</v>
      </c>
      <c r="B58">
        <v>6.0309999999999997</v>
      </c>
      <c r="C58" s="1">
        <v>36707</v>
      </c>
      <c r="D58">
        <v>5.3315729999999997</v>
      </c>
      <c r="E58" s="1">
        <v>36707</v>
      </c>
      <c r="F58">
        <v>5.8559999999999999</v>
      </c>
      <c r="G58" s="1">
        <v>36830</v>
      </c>
      <c r="H58">
        <v>1.8080000000000001</v>
      </c>
      <c r="I58" s="1">
        <v>36707</v>
      </c>
      <c r="J58">
        <v>5.1710000000000003</v>
      </c>
      <c r="K58" s="1">
        <v>36707</v>
      </c>
      <c r="L58">
        <v>5.13</v>
      </c>
      <c r="M58" s="1">
        <v>36707</v>
      </c>
      <c r="N58">
        <v>6.52</v>
      </c>
      <c r="O58" s="1">
        <v>36707</v>
      </c>
      <c r="P58">
        <v>4.01</v>
      </c>
      <c r="Q58" s="1">
        <v>36707</v>
      </c>
      <c r="R58">
        <v>6.17</v>
      </c>
      <c r="S58" s="1">
        <v>36707</v>
      </c>
      <c r="T58">
        <v>6.94</v>
      </c>
      <c r="U58" s="1">
        <v>38533</v>
      </c>
      <c r="V58">
        <v>4.91</v>
      </c>
      <c r="W58" s="1">
        <v>38533</v>
      </c>
      <c r="X58">
        <v>6.59</v>
      </c>
      <c r="Y58" s="1">
        <v>38533</v>
      </c>
      <c r="Z58">
        <v>3.31</v>
      </c>
    </row>
    <row r="59" spans="1:26" x14ac:dyDescent="0.3">
      <c r="A59" s="1">
        <v>36738</v>
      </c>
      <c r="B59">
        <v>6.0309999999999997</v>
      </c>
      <c r="C59" s="1">
        <v>36738</v>
      </c>
      <c r="D59">
        <v>5.3946139999999998</v>
      </c>
      <c r="E59" s="1">
        <v>36738</v>
      </c>
      <c r="F59">
        <v>5.8940000000000001</v>
      </c>
      <c r="G59" s="1">
        <v>36860</v>
      </c>
      <c r="H59">
        <v>1.615</v>
      </c>
      <c r="I59" s="1">
        <v>36738</v>
      </c>
      <c r="J59">
        <v>5.2220000000000004</v>
      </c>
      <c r="K59" s="1">
        <v>36738</v>
      </c>
      <c r="L59">
        <v>5.31</v>
      </c>
      <c r="M59" s="1">
        <v>36738</v>
      </c>
      <c r="N59">
        <v>6.52</v>
      </c>
      <c r="O59" s="1">
        <v>36738</v>
      </c>
      <c r="P59">
        <v>3.98</v>
      </c>
      <c r="Q59" s="1">
        <v>36738</v>
      </c>
      <c r="R59">
        <v>6.16</v>
      </c>
      <c r="S59" s="1">
        <v>36738</v>
      </c>
      <c r="T59">
        <v>6.74</v>
      </c>
      <c r="U59" s="1">
        <v>38564</v>
      </c>
      <c r="V59">
        <v>4.72</v>
      </c>
      <c r="W59" s="1">
        <v>38564</v>
      </c>
      <c r="X59">
        <v>6.13</v>
      </c>
      <c r="Y59" s="1">
        <v>38564</v>
      </c>
      <c r="Z59">
        <v>3.35</v>
      </c>
    </row>
    <row r="60" spans="1:26" x14ac:dyDescent="0.3">
      <c r="A60" s="1">
        <v>36769</v>
      </c>
      <c r="B60">
        <v>5.7249999999999996</v>
      </c>
      <c r="C60" s="1">
        <v>36769</v>
      </c>
      <c r="D60">
        <v>5.4881970000000004</v>
      </c>
      <c r="E60" s="1">
        <v>36769</v>
      </c>
      <c r="F60">
        <v>5.6829999999999998</v>
      </c>
      <c r="G60" s="1">
        <v>36889</v>
      </c>
      <c r="H60">
        <v>1.639</v>
      </c>
      <c r="I60" s="1">
        <v>36769</v>
      </c>
      <c r="J60">
        <v>5.3369999999999997</v>
      </c>
      <c r="K60" s="1">
        <v>36769</v>
      </c>
      <c r="L60">
        <v>5.31</v>
      </c>
      <c r="M60" s="1">
        <v>36769</v>
      </c>
      <c r="N60">
        <v>6.6</v>
      </c>
      <c r="O60" s="1">
        <v>36769</v>
      </c>
      <c r="P60">
        <v>3.84</v>
      </c>
      <c r="Q60" s="1">
        <v>36769</v>
      </c>
      <c r="R60">
        <v>6.23</v>
      </c>
      <c r="S60" s="1">
        <v>36769</v>
      </c>
      <c r="T60">
        <v>6.7</v>
      </c>
      <c r="U60" s="1">
        <v>38595</v>
      </c>
      <c r="V60">
        <v>4.88</v>
      </c>
      <c r="W60" s="1">
        <v>38595</v>
      </c>
      <c r="X60">
        <v>5.85</v>
      </c>
      <c r="Y60" s="1">
        <v>38595</v>
      </c>
      <c r="Z60">
        <v>3.37</v>
      </c>
    </row>
    <row r="61" spans="1:26" x14ac:dyDescent="0.3">
      <c r="A61" s="1">
        <v>36798</v>
      </c>
      <c r="B61">
        <v>5.8019999999999996</v>
      </c>
      <c r="C61" s="1">
        <v>36798</v>
      </c>
      <c r="D61">
        <v>5.3769119999999999</v>
      </c>
      <c r="E61" s="1">
        <v>36798</v>
      </c>
      <c r="F61">
        <v>5.7389999999999999</v>
      </c>
      <c r="G61" s="1">
        <v>36922</v>
      </c>
      <c r="H61">
        <v>1.4930000000000001</v>
      </c>
      <c r="I61" s="1">
        <v>36798</v>
      </c>
      <c r="J61">
        <v>5.1950000000000003</v>
      </c>
      <c r="K61" s="1">
        <v>36799</v>
      </c>
      <c r="L61">
        <v>5.26</v>
      </c>
      <c r="M61" s="1">
        <v>36799</v>
      </c>
      <c r="N61">
        <v>6.55</v>
      </c>
      <c r="O61" s="1">
        <v>36799</v>
      </c>
      <c r="P61">
        <v>3.95</v>
      </c>
      <c r="Q61" s="1">
        <v>36799</v>
      </c>
      <c r="R61">
        <v>6.14</v>
      </c>
      <c r="S61" s="1">
        <v>36799</v>
      </c>
      <c r="T61">
        <v>6.75</v>
      </c>
      <c r="U61" s="1">
        <v>38625</v>
      </c>
      <c r="V61">
        <v>4.57</v>
      </c>
      <c r="W61" s="1">
        <v>38625</v>
      </c>
      <c r="X61">
        <v>5.64</v>
      </c>
      <c r="Y61" s="1">
        <v>38625</v>
      </c>
      <c r="Z61">
        <v>3.26</v>
      </c>
    </row>
    <row r="62" spans="1:26" x14ac:dyDescent="0.3">
      <c r="A62" s="1">
        <v>36830</v>
      </c>
      <c r="B62">
        <v>5.7510000000000003</v>
      </c>
      <c r="C62" s="1">
        <v>36830</v>
      </c>
      <c r="D62">
        <v>5.3816230000000003</v>
      </c>
      <c r="E62" s="1">
        <v>36830</v>
      </c>
      <c r="F62">
        <v>5.82</v>
      </c>
      <c r="G62" s="1">
        <v>36950</v>
      </c>
      <c r="H62">
        <v>1.3440000000000001</v>
      </c>
      <c r="I62" s="1">
        <v>36830</v>
      </c>
      <c r="J62">
        <v>5.1609999999999996</v>
      </c>
      <c r="K62" s="1">
        <v>36830</v>
      </c>
      <c r="L62">
        <v>5.23</v>
      </c>
      <c r="M62" s="1">
        <v>36830</v>
      </c>
      <c r="N62">
        <v>6.58</v>
      </c>
      <c r="O62" s="1">
        <v>36830</v>
      </c>
      <c r="P62">
        <v>3.93</v>
      </c>
      <c r="Q62" s="1">
        <v>36830</v>
      </c>
      <c r="R62">
        <v>6.11</v>
      </c>
      <c r="S62" s="1">
        <v>36830</v>
      </c>
      <c r="T62">
        <v>6.69</v>
      </c>
      <c r="U62" s="1">
        <v>38656</v>
      </c>
      <c r="V62">
        <v>4.91</v>
      </c>
      <c r="W62" s="1">
        <v>38656</v>
      </c>
      <c r="X62">
        <v>6.49</v>
      </c>
      <c r="Y62" s="1">
        <v>38656</v>
      </c>
      <c r="Z62">
        <v>3.46</v>
      </c>
    </row>
    <row r="63" spans="1:26" x14ac:dyDescent="0.3">
      <c r="A63" s="1">
        <v>36860</v>
      </c>
      <c r="B63">
        <v>5.468</v>
      </c>
      <c r="C63" s="1">
        <v>36860</v>
      </c>
      <c r="D63">
        <v>5.1552210000000001</v>
      </c>
      <c r="E63" s="1">
        <v>36860</v>
      </c>
      <c r="F63">
        <v>5.4980000000000002</v>
      </c>
      <c r="G63" s="1">
        <v>36980</v>
      </c>
      <c r="H63">
        <v>1.2729999999999999</v>
      </c>
      <c r="I63" s="1">
        <v>36860</v>
      </c>
      <c r="J63">
        <v>4.8810000000000002</v>
      </c>
      <c r="K63" s="1">
        <v>36860</v>
      </c>
      <c r="L63">
        <v>5.13</v>
      </c>
      <c r="M63" s="1">
        <v>36860</v>
      </c>
      <c r="N63">
        <v>6.19</v>
      </c>
      <c r="O63" s="1">
        <v>36860</v>
      </c>
      <c r="P63">
        <v>3.77</v>
      </c>
      <c r="Q63" s="1">
        <v>36860</v>
      </c>
      <c r="R63">
        <v>5.99</v>
      </c>
      <c r="S63" s="1">
        <v>36860</v>
      </c>
      <c r="T63">
        <v>6.57</v>
      </c>
      <c r="U63" s="1">
        <v>38686</v>
      </c>
      <c r="V63">
        <v>5.38</v>
      </c>
      <c r="W63" s="1">
        <v>38686</v>
      </c>
      <c r="X63">
        <v>6.81</v>
      </c>
      <c r="Y63" s="1">
        <v>38686</v>
      </c>
      <c r="Z63">
        <v>3.76</v>
      </c>
    </row>
    <row r="64" spans="1:26" x14ac:dyDescent="0.3">
      <c r="A64" s="1">
        <v>36889</v>
      </c>
      <c r="B64">
        <v>5.1120000000000001</v>
      </c>
      <c r="C64" s="1">
        <v>36889</v>
      </c>
      <c r="D64">
        <v>4.90245</v>
      </c>
      <c r="E64" s="1">
        <v>36889</v>
      </c>
      <c r="F64">
        <v>5.3979999999999997</v>
      </c>
      <c r="G64" s="1">
        <v>37011</v>
      </c>
      <c r="H64">
        <v>1.3320000000000001</v>
      </c>
      <c r="I64" s="1">
        <v>36889</v>
      </c>
      <c r="J64">
        <v>4.8810000000000002</v>
      </c>
      <c r="K64" s="1">
        <v>36891</v>
      </c>
      <c r="L64">
        <v>4.92</v>
      </c>
      <c r="M64" s="1">
        <v>36891</v>
      </c>
      <c r="N64">
        <v>6.19</v>
      </c>
      <c r="O64" s="1">
        <v>36891</v>
      </c>
      <c r="P64">
        <v>3.55</v>
      </c>
      <c r="Q64" s="1">
        <v>36891</v>
      </c>
      <c r="R64">
        <v>5.54</v>
      </c>
      <c r="S64" s="1">
        <v>36891</v>
      </c>
      <c r="T64">
        <v>6.18</v>
      </c>
      <c r="U64" s="1">
        <v>38717</v>
      </c>
      <c r="V64">
        <v>5.16</v>
      </c>
      <c r="W64" s="1">
        <v>38717</v>
      </c>
      <c r="X64">
        <v>6.89</v>
      </c>
      <c r="Y64" s="1">
        <v>38717</v>
      </c>
      <c r="Z64">
        <v>3.61</v>
      </c>
    </row>
    <row r="65" spans="1:26" x14ac:dyDescent="0.3">
      <c r="A65" s="1">
        <v>36922</v>
      </c>
      <c r="B65">
        <v>5.1139999999999999</v>
      </c>
      <c r="C65" s="1">
        <v>36922</v>
      </c>
      <c r="D65">
        <v>4.8122480000000003</v>
      </c>
      <c r="E65" s="1">
        <v>36922</v>
      </c>
      <c r="F65">
        <v>5.3970000000000002</v>
      </c>
      <c r="G65" s="1">
        <v>37042</v>
      </c>
      <c r="H65">
        <v>1.24</v>
      </c>
      <c r="I65" s="1">
        <v>36922</v>
      </c>
      <c r="J65">
        <v>4.8360000000000003</v>
      </c>
      <c r="K65" s="1">
        <v>36922</v>
      </c>
      <c r="L65">
        <v>4.8899999999999997</v>
      </c>
      <c r="M65" s="1">
        <v>36922</v>
      </c>
      <c r="N65">
        <v>6.1</v>
      </c>
      <c r="O65" s="1">
        <v>36922</v>
      </c>
      <c r="P65">
        <v>3.5</v>
      </c>
      <c r="Q65" s="1">
        <v>36922</v>
      </c>
      <c r="R65">
        <v>5.41</v>
      </c>
      <c r="S65" s="1">
        <v>36922</v>
      </c>
      <c r="T65">
        <v>5.98</v>
      </c>
      <c r="U65" s="1">
        <v>38748</v>
      </c>
      <c r="V65">
        <v>4.95</v>
      </c>
      <c r="W65" s="1">
        <v>38748</v>
      </c>
      <c r="X65">
        <v>6.66</v>
      </c>
      <c r="Y65" s="1">
        <v>38748</v>
      </c>
      <c r="Z65">
        <v>3.39</v>
      </c>
    </row>
    <row r="66" spans="1:26" x14ac:dyDescent="0.3">
      <c r="A66" s="1">
        <v>36950</v>
      </c>
      <c r="B66">
        <v>4.8959999999999999</v>
      </c>
      <c r="C66" s="1">
        <v>36950</v>
      </c>
      <c r="D66">
        <v>4.8088889999999997</v>
      </c>
      <c r="E66" s="1">
        <v>36950</v>
      </c>
      <c r="F66">
        <v>5.3390000000000004</v>
      </c>
      <c r="G66" s="1">
        <v>37071</v>
      </c>
      <c r="H66">
        <v>1.1890000000000001</v>
      </c>
      <c r="I66" s="1">
        <v>36950</v>
      </c>
      <c r="J66">
        <v>4.798</v>
      </c>
      <c r="K66" s="1">
        <v>36950</v>
      </c>
      <c r="L66">
        <v>4.8600000000000003</v>
      </c>
      <c r="M66" s="1">
        <v>36950</v>
      </c>
      <c r="N66">
        <v>6.19</v>
      </c>
      <c r="O66" s="1">
        <v>36950</v>
      </c>
      <c r="P66">
        <v>3.49</v>
      </c>
      <c r="Q66" s="1">
        <v>36950</v>
      </c>
      <c r="R66">
        <v>5.32</v>
      </c>
      <c r="S66" s="1">
        <v>36950</v>
      </c>
      <c r="T66">
        <v>5.9</v>
      </c>
      <c r="U66" s="1">
        <v>38776</v>
      </c>
      <c r="V66">
        <v>4.79</v>
      </c>
      <c r="W66" s="1">
        <v>38776</v>
      </c>
      <c r="X66">
        <v>6.71</v>
      </c>
      <c r="Y66" s="1">
        <v>38776</v>
      </c>
      <c r="Z66">
        <v>3.41</v>
      </c>
    </row>
    <row r="67" spans="1:26" x14ac:dyDescent="0.3">
      <c r="A67" s="1">
        <v>36980</v>
      </c>
      <c r="B67">
        <v>4.9169999999999998</v>
      </c>
      <c r="C67" s="1">
        <v>36980</v>
      </c>
      <c r="D67">
        <v>4.6846480000000001</v>
      </c>
      <c r="E67" s="1">
        <v>36980</v>
      </c>
      <c r="F67">
        <v>5.4059999999999997</v>
      </c>
      <c r="G67" s="1">
        <v>37103</v>
      </c>
      <c r="H67">
        <v>1.333</v>
      </c>
      <c r="I67" s="1">
        <v>36980</v>
      </c>
      <c r="J67">
        <v>4.7839999999999998</v>
      </c>
      <c r="K67" s="1">
        <v>36981</v>
      </c>
      <c r="L67">
        <v>4.75</v>
      </c>
      <c r="M67" s="1">
        <v>36981</v>
      </c>
      <c r="N67">
        <v>6.32</v>
      </c>
      <c r="O67" s="1">
        <v>36981</v>
      </c>
      <c r="P67">
        <v>3.33</v>
      </c>
      <c r="Q67" s="1">
        <v>36981</v>
      </c>
      <c r="R67">
        <v>5.13</v>
      </c>
      <c r="S67" s="1">
        <v>36981</v>
      </c>
      <c r="T67">
        <v>5.74</v>
      </c>
      <c r="U67" s="1">
        <v>38807</v>
      </c>
      <c r="V67">
        <v>4.79</v>
      </c>
      <c r="W67" s="1">
        <v>38807</v>
      </c>
      <c r="X67">
        <v>7</v>
      </c>
      <c r="Y67" s="1">
        <v>38807</v>
      </c>
      <c r="Z67">
        <v>3.57</v>
      </c>
    </row>
    <row r="68" spans="1:26" x14ac:dyDescent="0.3">
      <c r="A68" s="1">
        <v>37011</v>
      </c>
      <c r="B68">
        <v>5.3380000000000001</v>
      </c>
      <c r="C68" s="1">
        <v>37011</v>
      </c>
      <c r="D68">
        <v>5.0609130000000002</v>
      </c>
      <c r="E68" s="1">
        <v>37011</v>
      </c>
      <c r="F68">
        <v>5.7850000000000001</v>
      </c>
      <c r="G68" s="1">
        <v>37134</v>
      </c>
      <c r="H68">
        <v>1.3740000000000001</v>
      </c>
      <c r="I68" s="1">
        <v>37011</v>
      </c>
      <c r="J68">
        <v>5.1180000000000003</v>
      </c>
      <c r="K68" s="1">
        <v>37011</v>
      </c>
      <c r="L68">
        <v>4.93</v>
      </c>
      <c r="M68" s="1">
        <v>37011</v>
      </c>
      <c r="N68">
        <v>6.51</v>
      </c>
      <c r="O68" s="1">
        <v>37011</v>
      </c>
      <c r="P68">
        <v>3.53</v>
      </c>
      <c r="Q68" s="1">
        <v>37011</v>
      </c>
      <c r="R68">
        <v>5.58</v>
      </c>
      <c r="S68" s="1">
        <v>37011</v>
      </c>
      <c r="T68">
        <v>5.97</v>
      </c>
      <c r="U68" s="1">
        <v>38837</v>
      </c>
      <c r="V68">
        <v>5.03</v>
      </c>
      <c r="W68" s="1">
        <v>38837</v>
      </c>
      <c r="X68">
        <v>7</v>
      </c>
      <c r="Y68" s="1">
        <v>38837</v>
      </c>
      <c r="Z68">
        <v>3.85</v>
      </c>
    </row>
    <row r="69" spans="1:26" x14ac:dyDescent="0.3">
      <c r="A69" s="1">
        <v>37042</v>
      </c>
      <c r="B69">
        <v>5.3810000000000002</v>
      </c>
      <c r="C69" s="1">
        <v>37042</v>
      </c>
      <c r="D69">
        <v>5.0123439999999997</v>
      </c>
      <c r="E69" s="1">
        <v>37042</v>
      </c>
      <c r="F69">
        <v>5.8310000000000004</v>
      </c>
      <c r="G69" s="1">
        <v>37162</v>
      </c>
      <c r="H69">
        <v>1.41</v>
      </c>
      <c r="I69" s="1">
        <v>37042</v>
      </c>
      <c r="J69">
        <v>5.226</v>
      </c>
      <c r="K69" s="1">
        <v>37042</v>
      </c>
      <c r="L69">
        <v>5.27</v>
      </c>
      <c r="M69" s="1">
        <v>37042</v>
      </c>
      <c r="N69">
        <v>6.87</v>
      </c>
      <c r="O69" s="1">
        <v>37042</v>
      </c>
      <c r="P69">
        <v>3.56</v>
      </c>
      <c r="Q69" s="1">
        <v>37042</v>
      </c>
      <c r="R69">
        <v>5.94</v>
      </c>
      <c r="S69" s="1">
        <v>37042</v>
      </c>
      <c r="T69">
        <v>6.33</v>
      </c>
      <c r="U69" s="1">
        <v>38868</v>
      </c>
      <c r="V69">
        <v>5.27</v>
      </c>
      <c r="W69" s="1">
        <v>38868</v>
      </c>
      <c r="X69">
        <v>6.85</v>
      </c>
      <c r="Y69" s="1">
        <v>38868</v>
      </c>
      <c r="Z69">
        <v>3.93</v>
      </c>
    </row>
    <row r="70" spans="1:26" x14ac:dyDescent="0.3">
      <c r="A70" s="1">
        <v>37071</v>
      </c>
      <c r="B70">
        <v>5.4119999999999999</v>
      </c>
      <c r="C70" s="1">
        <v>37071</v>
      </c>
      <c r="D70">
        <v>4.9161659999999996</v>
      </c>
      <c r="E70" s="1">
        <v>37071</v>
      </c>
      <c r="F70">
        <v>5.9119999999999999</v>
      </c>
      <c r="G70" s="1">
        <v>37195</v>
      </c>
      <c r="H70">
        <v>1.31</v>
      </c>
      <c r="I70" s="1">
        <v>37071</v>
      </c>
      <c r="J70">
        <v>5.2889999999999997</v>
      </c>
      <c r="K70" s="1">
        <v>37072</v>
      </c>
      <c r="L70">
        <v>5.38</v>
      </c>
      <c r="M70" s="1">
        <v>37072</v>
      </c>
      <c r="N70">
        <v>6.8</v>
      </c>
      <c r="O70" s="1">
        <v>37072</v>
      </c>
      <c r="P70">
        <v>3.38</v>
      </c>
      <c r="Q70" s="1">
        <v>37072</v>
      </c>
      <c r="R70">
        <v>5.9</v>
      </c>
      <c r="S70" s="1">
        <v>37072</v>
      </c>
      <c r="T70">
        <v>6.45</v>
      </c>
      <c r="U70" s="1">
        <v>38898</v>
      </c>
      <c r="V70">
        <v>5.55</v>
      </c>
      <c r="W70" s="1">
        <v>38898</v>
      </c>
      <c r="X70">
        <v>7.26</v>
      </c>
      <c r="Y70" s="1">
        <v>38898</v>
      </c>
      <c r="Z70">
        <v>4.05</v>
      </c>
    </row>
    <row r="71" spans="1:26" x14ac:dyDescent="0.3">
      <c r="A71" s="1">
        <v>37103</v>
      </c>
      <c r="B71">
        <v>5.0540000000000003</v>
      </c>
      <c r="C71" s="1">
        <v>37103</v>
      </c>
      <c r="D71">
        <v>4.727125</v>
      </c>
      <c r="E71" s="1">
        <v>37103</v>
      </c>
      <c r="F71">
        <v>5.6589999999999998</v>
      </c>
      <c r="G71" s="1">
        <v>37225</v>
      </c>
      <c r="H71">
        <v>1.359</v>
      </c>
      <c r="I71" s="1">
        <v>37103</v>
      </c>
      <c r="J71">
        <v>5.01</v>
      </c>
      <c r="K71" s="1">
        <v>37103</v>
      </c>
      <c r="L71">
        <v>5.42</v>
      </c>
      <c r="M71" s="1">
        <v>37103</v>
      </c>
      <c r="N71">
        <v>6.61</v>
      </c>
      <c r="O71" s="1">
        <v>37103</v>
      </c>
      <c r="P71">
        <v>3.36</v>
      </c>
      <c r="Q71" s="1">
        <v>37103</v>
      </c>
      <c r="R71">
        <v>6.09</v>
      </c>
      <c r="S71" s="1">
        <v>37103</v>
      </c>
      <c r="T71">
        <v>6.59</v>
      </c>
      <c r="U71" s="1">
        <v>38929</v>
      </c>
      <c r="V71">
        <v>5.56</v>
      </c>
      <c r="W71" s="1">
        <v>38929</v>
      </c>
      <c r="X71">
        <v>7.55</v>
      </c>
      <c r="Y71" s="1">
        <v>38929</v>
      </c>
      <c r="Z71">
        <v>4.04</v>
      </c>
    </row>
    <row r="72" spans="1:26" x14ac:dyDescent="0.3">
      <c r="A72" s="1">
        <v>37134</v>
      </c>
      <c r="B72">
        <v>4.8319999999999999</v>
      </c>
      <c r="C72" s="1">
        <v>37134</v>
      </c>
      <c r="D72">
        <v>4.5746279999999997</v>
      </c>
      <c r="E72" s="1">
        <v>37134</v>
      </c>
      <c r="F72">
        <v>5.3659999999999997</v>
      </c>
      <c r="G72" s="1">
        <v>37256</v>
      </c>
      <c r="H72">
        <v>1.363</v>
      </c>
      <c r="I72" s="1">
        <v>37134</v>
      </c>
      <c r="J72">
        <v>4.8659999999999997</v>
      </c>
      <c r="K72" s="1">
        <v>37134</v>
      </c>
      <c r="L72">
        <v>5.16</v>
      </c>
      <c r="M72" s="1">
        <v>37134</v>
      </c>
      <c r="N72">
        <v>6.44</v>
      </c>
      <c r="O72" s="1">
        <v>37134</v>
      </c>
      <c r="P72">
        <v>3.32</v>
      </c>
      <c r="Q72" s="1">
        <v>37134</v>
      </c>
      <c r="R72">
        <v>5.76</v>
      </c>
      <c r="S72" s="1">
        <v>37134</v>
      </c>
      <c r="T72">
        <v>6.42</v>
      </c>
      <c r="U72" s="1">
        <v>38960</v>
      </c>
      <c r="V72">
        <v>5.62</v>
      </c>
      <c r="W72" s="1">
        <v>38960</v>
      </c>
      <c r="X72">
        <v>7.49</v>
      </c>
      <c r="Y72" s="1">
        <v>38960</v>
      </c>
      <c r="Z72">
        <v>3.85</v>
      </c>
    </row>
    <row r="73" spans="1:26" x14ac:dyDescent="0.3">
      <c r="A73" s="1">
        <v>37162</v>
      </c>
      <c r="B73">
        <v>4.5880000000000001</v>
      </c>
      <c r="C73" s="1">
        <v>37162</v>
      </c>
      <c r="D73">
        <v>4.4083259999999997</v>
      </c>
      <c r="E73" s="1">
        <v>37162</v>
      </c>
      <c r="F73">
        <v>5.3360000000000003</v>
      </c>
      <c r="G73" s="1">
        <v>37287</v>
      </c>
      <c r="H73">
        <v>1.48</v>
      </c>
      <c r="I73" s="1">
        <v>37162</v>
      </c>
      <c r="J73">
        <v>4.907</v>
      </c>
      <c r="K73" s="1">
        <v>37164</v>
      </c>
      <c r="L73">
        <v>5.26</v>
      </c>
      <c r="M73" s="1">
        <v>37164</v>
      </c>
      <c r="N73">
        <v>6.17</v>
      </c>
      <c r="O73" s="1">
        <v>37164</v>
      </c>
      <c r="P73">
        <v>3.3</v>
      </c>
      <c r="Q73" s="1">
        <v>37164</v>
      </c>
      <c r="R73">
        <v>5.58</v>
      </c>
      <c r="S73" s="1">
        <v>37164</v>
      </c>
      <c r="T73">
        <v>6.21</v>
      </c>
      <c r="U73" s="1">
        <v>38990</v>
      </c>
      <c r="V73">
        <v>5.48</v>
      </c>
      <c r="W73" s="1">
        <v>38990</v>
      </c>
      <c r="X73">
        <v>7.58</v>
      </c>
      <c r="Y73" s="1">
        <v>38990</v>
      </c>
      <c r="Z73">
        <v>3.9</v>
      </c>
    </row>
    <row r="74" spans="1:26" x14ac:dyDescent="0.3">
      <c r="A74" s="1">
        <v>37195</v>
      </c>
      <c r="B74">
        <v>4.2320000000000002</v>
      </c>
      <c r="C74" s="1">
        <v>37195</v>
      </c>
      <c r="D74">
        <v>4.0211030000000001</v>
      </c>
      <c r="E74" s="1">
        <v>37195</v>
      </c>
      <c r="F74">
        <v>4.8659999999999997</v>
      </c>
      <c r="G74" s="1">
        <v>37315</v>
      </c>
      <c r="H74">
        <v>1.5249999999999999</v>
      </c>
      <c r="I74" s="1">
        <v>37195</v>
      </c>
      <c r="J74">
        <v>4.5330000000000004</v>
      </c>
      <c r="K74" s="1">
        <v>37195</v>
      </c>
      <c r="L74">
        <v>5.17</v>
      </c>
      <c r="M74" s="1">
        <v>37195</v>
      </c>
      <c r="N74">
        <v>5.79</v>
      </c>
      <c r="O74" s="1">
        <v>37195</v>
      </c>
      <c r="P74">
        <v>3.01</v>
      </c>
      <c r="Q74" s="1">
        <v>37195</v>
      </c>
      <c r="R74">
        <v>5.41</v>
      </c>
      <c r="S74" s="1">
        <v>37195</v>
      </c>
      <c r="T74">
        <v>5.89</v>
      </c>
      <c r="U74" s="1">
        <v>39021</v>
      </c>
      <c r="V74">
        <v>5.4</v>
      </c>
      <c r="W74" s="1">
        <v>39021</v>
      </c>
      <c r="X74">
        <v>7.47</v>
      </c>
      <c r="Y74" s="1">
        <v>39021</v>
      </c>
      <c r="Z74">
        <v>3.89</v>
      </c>
    </row>
    <row r="75" spans="1:26" x14ac:dyDescent="0.3">
      <c r="A75" s="1">
        <v>37225</v>
      </c>
      <c r="B75">
        <v>4.7519999999999998</v>
      </c>
      <c r="C75" s="1">
        <v>37225</v>
      </c>
      <c r="D75">
        <v>4.2162050000000004</v>
      </c>
      <c r="E75" s="1">
        <v>37225</v>
      </c>
      <c r="F75">
        <v>5.2169999999999996</v>
      </c>
      <c r="G75" s="1">
        <v>37344</v>
      </c>
      <c r="H75">
        <v>1.39</v>
      </c>
      <c r="I75" s="1">
        <v>37225</v>
      </c>
      <c r="J75">
        <v>4.6550000000000002</v>
      </c>
      <c r="K75" s="1">
        <v>37225</v>
      </c>
      <c r="L75">
        <v>4.96</v>
      </c>
      <c r="M75" s="1">
        <v>37225</v>
      </c>
      <c r="N75">
        <v>5.85</v>
      </c>
      <c r="O75" s="1">
        <v>37225</v>
      </c>
      <c r="P75">
        <v>3.26</v>
      </c>
      <c r="Q75" s="1">
        <v>37225</v>
      </c>
      <c r="R75">
        <v>5.46</v>
      </c>
      <c r="S75" s="1">
        <v>37225</v>
      </c>
      <c r="T75">
        <v>5.79</v>
      </c>
      <c r="U75" s="1">
        <v>39051</v>
      </c>
      <c r="V75">
        <v>5.2</v>
      </c>
      <c r="W75" s="1">
        <v>39051</v>
      </c>
      <c r="X75">
        <v>7.01</v>
      </c>
      <c r="Y75" s="1">
        <v>39051</v>
      </c>
      <c r="Z75">
        <v>3.78</v>
      </c>
    </row>
    <row r="76" spans="1:26" x14ac:dyDescent="0.3">
      <c r="A76" s="1">
        <v>37256</v>
      </c>
      <c r="B76">
        <v>5.0510000000000002</v>
      </c>
      <c r="C76" s="1">
        <v>37256</v>
      </c>
      <c r="D76">
        <v>4.5461010000000002</v>
      </c>
      <c r="E76" s="1">
        <v>37256</v>
      </c>
      <c r="F76">
        <v>5.3609999999999998</v>
      </c>
      <c r="G76" s="1">
        <v>37376</v>
      </c>
      <c r="H76">
        <v>1.369</v>
      </c>
      <c r="I76" s="1">
        <v>37256</v>
      </c>
      <c r="J76">
        <v>5.0540000000000003</v>
      </c>
      <c r="K76" s="1">
        <v>37256</v>
      </c>
      <c r="L76">
        <v>5.24</v>
      </c>
      <c r="M76" s="1">
        <v>37256</v>
      </c>
      <c r="N76">
        <v>6.07</v>
      </c>
      <c r="O76" s="1">
        <v>37256</v>
      </c>
      <c r="P76">
        <v>3.56</v>
      </c>
      <c r="Q76" s="1">
        <v>37256</v>
      </c>
      <c r="R76">
        <v>5.82</v>
      </c>
      <c r="S76" s="1">
        <v>37256</v>
      </c>
      <c r="T76">
        <v>6.19</v>
      </c>
      <c r="U76" s="1">
        <v>39082</v>
      </c>
      <c r="V76">
        <v>5.14</v>
      </c>
      <c r="W76" s="1">
        <v>39082</v>
      </c>
      <c r="X76">
        <v>6.81</v>
      </c>
      <c r="Y76" s="1">
        <v>39082</v>
      </c>
      <c r="Z76">
        <v>3.68</v>
      </c>
    </row>
    <row r="77" spans="1:26" x14ac:dyDescent="0.3">
      <c r="A77" s="1">
        <v>37287</v>
      </c>
      <c r="B77">
        <v>5.0330000000000004</v>
      </c>
      <c r="C77" s="1">
        <v>37287</v>
      </c>
      <c r="D77">
        <v>4.6114410000000001</v>
      </c>
      <c r="E77" s="1">
        <v>37287</v>
      </c>
      <c r="F77">
        <v>5.4390000000000001</v>
      </c>
      <c r="G77" s="1">
        <v>37407</v>
      </c>
      <c r="H77">
        <v>1.3839999999999999</v>
      </c>
      <c r="I77" s="1">
        <v>37287</v>
      </c>
      <c r="J77">
        <v>4.8869999999999996</v>
      </c>
      <c r="K77" s="1">
        <v>37287</v>
      </c>
      <c r="L77">
        <v>5.27</v>
      </c>
      <c r="M77" s="1">
        <v>37287</v>
      </c>
      <c r="N77">
        <v>6.35</v>
      </c>
      <c r="O77" s="1">
        <v>37287</v>
      </c>
      <c r="P77">
        <v>3.59</v>
      </c>
      <c r="Q77" s="1">
        <v>37287</v>
      </c>
      <c r="R77">
        <v>5.86</v>
      </c>
      <c r="S77" s="1">
        <v>37287</v>
      </c>
      <c r="T77">
        <v>6.25</v>
      </c>
      <c r="U77" s="1">
        <v>39113</v>
      </c>
      <c r="V77">
        <v>5.17</v>
      </c>
      <c r="W77" s="1">
        <v>39113</v>
      </c>
      <c r="X77">
        <v>6.96</v>
      </c>
      <c r="Y77" s="1">
        <v>39113</v>
      </c>
      <c r="Z77">
        <v>3.84</v>
      </c>
    </row>
    <row r="78" spans="1:26" x14ac:dyDescent="0.3">
      <c r="A78" s="1">
        <v>37315</v>
      </c>
      <c r="B78">
        <v>4.8769999999999998</v>
      </c>
      <c r="C78" s="1">
        <v>37315</v>
      </c>
      <c r="D78">
        <v>4.6462120000000002</v>
      </c>
      <c r="E78" s="1">
        <v>37315</v>
      </c>
      <c r="F78">
        <v>5.34</v>
      </c>
      <c r="G78" s="1">
        <v>37435</v>
      </c>
      <c r="H78">
        <v>1.31</v>
      </c>
      <c r="I78" s="1">
        <v>37315</v>
      </c>
      <c r="J78">
        <v>4.9939999999999998</v>
      </c>
      <c r="K78" s="1">
        <v>37315</v>
      </c>
      <c r="L78">
        <v>5.36</v>
      </c>
      <c r="M78" s="1">
        <v>37315</v>
      </c>
      <c r="N78">
        <v>6.43</v>
      </c>
      <c r="O78" s="1">
        <v>37315</v>
      </c>
      <c r="P78">
        <v>3.61</v>
      </c>
      <c r="Q78" s="1">
        <v>37315</v>
      </c>
      <c r="R78">
        <v>5.95</v>
      </c>
      <c r="S78" s="1">
        <v>37315</v>
      </c>
      <c r="T78">
        <v>6.35</v>
      </c>
      <c r="U78" s="1">
        <v>39141</v>
      </c>
      <c r="V78">
        <v>5.19</v>
      </c>
      <c r="W78" s="1">
        <v>39141</v>
      </c>
      <c r="X78">
        <v>6.96</v>
      </c>
      <c r="Y78" s="1">
        <v>39141</v>
      </c>
      <c r="Z78">
        <v>3.78</v>
      </c>
    </row>
    <row r="79" spans="1:26" x14ac:dyDescent="0.3">
      <c r="A79" s="1">
        <v>37344</v>
      </c>
      <c r="B79">
        <v>5.3959999999999999</v>
      </c>
      <c r="C79" s="1">
        <v>37344</v>
      </c>
      <c r="D79">
        <v>4.9679310000000001</v>
      </c>
      <c r="E79" s="1">
        <v>37344</v>
      </c>
      <c r="F79">
        <v>5.7850000000000001</v>
      </c>
      <c r="G79" s="1">
        <v>37468</v>
      </c>
      <c r="H79">
        <v>1.3080000000000001</v>
      </c>
      <c r="I79" s="1">
        <v>37344</v>
      </c>
      <c r="J79">
        <v>5.2930000000000001</v>
      </c>
      <c r="K79" s="1">
        <v>37346</v>
      </c>
      <c r="L79">
        <v>5.63</v>
      </c>
      <c r="M79" s="1">
        <v>37346</v>
      </c>
      <c r="N79">
        <v>6.52</v>
      </c>
      <c r="O79" s="1">
        <v>37346</v>
      </c>
      <c r="P79">
        <v>3.64</v>
      </c>
      <c r="Q79" s="1">
        <v>37346</v>
      </c>
      <c r="R79">
        <v>6.31</v>
      </c>
      <c r="S79" s="1">
        <v>37346</v>
      </c>
      <c r="T79">
        <v>6.67</v>
      </c>
      <c r="U79" s="1">
        <v>39172</v>
      </c>
      <c r="V79">
        <v>5.19</v>
      </c>
      <c r="W79" s="1">
        <v>39172</v>
      </c>
      <c r="X79">
        <v>6.79</v>
      </c>
      <c r="Y79" s="1">
        <v>39172</v>
      </c>
      <c r="Z79">
        <v>3.76</v>
      </c>
    </row>
    <row r="80" spans="1:26" x14ac:dyDescent="0.3">
      <c r="A80" s="1">
        <v>37376</v>
      </c>
      <c r="B80">
        <v>5.0846999999999998</v>
      </c>
      <c r="C80" s="1">
        <v>37376</v>
      </c>
      <c r="D80">
        <v>4.8124209999999996</v>
      </c>
      <c r="E80" s="1">
        <v>37376</v>
      </c>
      <c r="F80">
        <v>5.6180000000000003</v>
      </c>
      <c r="G80" s="1">
        <v>37498</v>
      </c>
      <c r="H80">
        <v>1.175</v>
      </c>
      <c r="I80" s="1">
        <v>37376</v>
      </c>
      <c r="J80">
        <v>5.1890000000000001</v>
      </c>
      <c r="K80" s="1">
        <v>37376</v>
      </c>
      <c r="L80">
        <v>5.69</v>
      </c>
      <c r="M80" s="1">
        <v>37376</v>
      </c>
      <c r="N80">
        <v>6.67</v>
      </c>
      <c r="O80" s="1">
        <v>37376</v>
      </c>
      <c r="P80">
        <v>3.53</v>
      </c>
      <c r="Q80" s="1">
        <v>37376</v>
      </c>
      <c r="R80">
        <v>6.29</v>
      </c>
      <c r="S80" s="1">
        <v>37376</v>
      </c>
      <c r="T80">
        <v>6.71</v>
      </c>
      <c r="U80" s="1">
        <v>39202</v>
      </c>
      <c r="V80">
        <v>5.28</v>
      </c>
      <c r="W80" s="1">
        <v>39202</v>
      </c>
      <c r="X80">
        <v>6.65</v>
      </c>
      <c r="Y80" s="1">
        <v>39202</v>
      </c>
      <c r="Z80">
        <v>3.92</v>
      </c>
    </row>
    <row r="81" spans="1:26" x14ac:dyDescent="0.3">
      <c r="A81" s="1">
        <v>37407</v>
      </c>
      <c r="B81">
        <v>5.0427</v>
      </c>
      <c r="C81" s="1">
        <v>37407</v>
      </c>
      <c r="D81">
        <v>4.9009929999999997</v>
      </c>
      <c r="E81" s="1">
        <v>37407</v>
      </c>
      <c r="F81">
        <v>5.5049999999999999</v>
      </c>
      <c r="G81" s="1">
        <v>37529</v>
      </c>
      <c r="H81">
        <v>1.175</v>
      </c>
      <c r="I81" s="1">
        <v>37407</v>
      </c>
      <c r="J81">
        <v>5.2530000000000001</v>
      </c>
      <c r="K81" s="1">
        <v>37407</v>
      </c>
      <c r="L81">
        <v>5.69</v>
      </c>
      <c r="M81" s="1">
        <v>37407</v>
      </c>
      <c r="N81">
        <v>6.97</v>
      </c>
      <c r="O81" s="1">
        <v>37407</v>
      </c>
      <c r="P81">
        <v>3.47</v>
      </c>
      <c r="Q81" s="1">
        <v>37407</v>
      </c>
      <c r="R81">
        <v>6.22</v>
      </c>
      <c r="S81" s="1">
        <v>37407</v>
      </c>
      <c r="T81">
        <v>6.67</v>
      </c>
      <c r="U81" s="1">
        <v>39233</v>
      </c>
      <c r="V81">
        <v>5.29</v>
      </c>
      <c r="W81" s="1">
        <v>39233</v>
      </c>
      <c r="X81">
        <v>6.53</v>
      </c>
      <c r="Y81" s="1">
        <v>39233</v>
      </c>
      <c r="Z81">
        <v>4.2300000000000004</v>
      </c>
    </row>
    <row r="82" spans="1:26" x14ac:dyDescent="0.3">
      <c r="A82" s="1">
        <v>37435</v>
      </c>
      <c r="B82">
        <v>4.7965</v>
      </c>
      <c r="C82" s="1">
        <v>37435</v>
      </c>
      <c r="D82">
        <v>4.6364369999999999</v>
      </c>
      <c r="E82" s="1">
        <v>37435</v>
      </c>
      <c r="F82">
        <v>5.4329999999999998</v>
      </c>
      <c r="G82" s="1">
        <v>37560</v>
      </c>
      <c r="H82">
        <v>0.98399999999999999</v>
      </c>
      <c r="I82" s="1">
        <v>37435</v>
      </c>
      <c r="J82">
        <v>5.0060000000000002</v>
      </c>
      <c r="K82" s="1">
        <v>37437</v>
      </c>
      <c r="L82">
        <v>5.52</v>
      </c>
      <c r="M82" s="1">
        <v>37437</v>
      </c>
      <c r="N82">
        <v>6.68</v>
      </c>
      <c r="O82" s="1">
        <v>37437</v>
      </c>
      <c r="P82">
        <v>3.3</v>
      </c>
      <c r="Q82" s="1">
        <v>37437</v>
      </c>
      <c r="R82">
        <v>6.01</v>
      </c>
      <c r="S82" s="1">
        <v>37437</v>
      </c>
      <c r="T82">
        <v>6.48</v>
      </c>
      <c r="U82" s="1">
        <v>39263</v>
      </c>
      <c r="V82">
        <v>5.52</v>
      </c>
      <c r="W82" s="1">
        <v>39263</v>
      </c>
      <c r="X82">
        <v>6.71</v>
      </c>
      <c r="Y82" s="1">
        <v>39263</v>
      </c>
      <c r="Z82">
        <v>4.53</v>
      </c>
    </row>
    <row r="83" spans="1:26" x14ac:dyDescent="0.3">
      <c r="A83" s="1">
        <v>37468</v>
      </c>
      <c r="B83">
        <v>4.4588000000000001</v>
      </c>
      <c r="C83" s="1">
        <v>37468</v>
      </c>
      <c r="D83">
        <v>4.3993979999999997</v>
      </c>
      <c r="E83" s="1">
        <v>37468</v>
      </c>
      <c r="F83">
        <v>5.2249999999999996</v>
      </c>
      <c r="G83" s="1">
        <v>37589</v>
      </c>
      <c r="H83">
        <v>0.99199999999999999</v>
      </c>
      <c r="I83" s="1">
        <v>37468</v>
      </c>
      <c r="J83">
        <v>4.8559999999999999</v>
      </c>
      <c r="K83" s="1">
        <v>37468</v>
      </c>
      <c r="L83">
        <v>5.37</v>
      </c>
      <c r="M83" s="1">
        <v>37468</v>
      </c>
      <c r="N83">
        <v>6.51</v>
      </c>
      <c r="O83" s="1">
        <v>37468</v>
      </c>
      <c r="P83">
        <v>3.25</v>
      </c>
      <c r="Q83" s="1">
        <v>37468</v>
      </c>
      <c r="R83">
        <v>5.86</v>
      </c>
      <c r="S83" s="1">
        <v>37468</v>
      </c>
      <c r="T83">
        <v>6.29</v>
      </c>
      <c r="U83" s="1">
        <v>39294</v>
      </c>
      <c r="V83">
        <v>5.6</v>
      </c>
      <c r="W83" s="1">
        <v>39294</v>
      </c>
      <c r="X83">
        <v>6.58</v>
      </c>
      <c r="Y83" s="1">
        <v>39294</v>
      </c>
      <c r="Z83">
        <v>4.59</v>
      </c>
    </row>
    <row r="84" spans="1:26" x14ac:dyDescent="0.3">
      <c r="A84" s="1">
        <v>37498</v>
      </c>
      <c r="B84">
        <v>4.1409000000000002</v>
      </c>
      <c r="C84" s="1">
        <v>37498</v>
      </c>
      <c r="D84">
        <v>4.2136839999999998</v>
      </c>
      <c r="E84" s="1">
        <v>37498</v>
      </c>
      <c r="F84">
        <v>5.0759999999999996</v>
      </c>
      <c r="G84" s="1">
        <v>37621</v>
      </c>
      <c r="H84">
        <v>0.89900000000000002</v>
      </c>
      <c r="I84" s="1">
        <v>37498</v>
      </c>
      <c r="J84">
        <v>4.617</v>
      </c>
      <c r="K84" s="1">
        <v>37499</v>
      </c>
      <c r="L84">
        <v>5.13</v>
      </c>
      <c r="M84" s="1">
        <v>37499</v>
      </c>
      <c r="N84">
        <v>6.25</v>
      </c>
      <c r="O84" s="1">
        <v>37499</v>
      </c>
      <c r="P84">
        <v>3.19</v>
      </c>
      <c r="Q84" s="1">
        <v>37499</v>
      </c>
      <c r="R84">
        <v>5.65</v>
      </c>
      <c r="S84" s="1">
        <v>37499</v>
      </c>
      <c r="T84">
        <v>6.09</v>
      </c>
      <c r="U84" s="1">
        <v>39325</v>
      </c>
      <c r="V84">
        <v>5.68</v>
      </c>
      <c r="W84" s="1">
        <v>39325</v>
      </c>
      <c r="X84">
        <v>6.8</v>
      </c>
      <c r="Y84" s="1">
        <v>39325</v>
      </c>
      <c r="Z84">
        <v>4.4800000000000004</v>
      </c>
    </row>
    <row r="85" spans="1:26" x14ac:dyDescent="0.3">
      <c r="A85" s="1">
        <v>37529</v>
      </c>
      <c r="B85">
        <v>3.5941999999999998</v>
      </c>
      <c r="C85" s="1">
        <v>37529</v>
      </c>
      <c r="D85">
        <v>3.871435</v>
      </c>
      <c r="E85" s="1">
        <v>37529</v>
      </c>
      <c r="F85">
        <v>4.9059999999999997</v>
      </c>
      <c r="G85" s="1">
        <v>37652</v>
      </c>
      <c r="H85">
        <v>0.80200000000000005</v>
      </c>
      <c r="I85" s="1">
        <v>37529</v>
      </c>
      <c r="J85">
        <v>4.37</v>
      </c>
      <c r="K85" s="1">
        <v>37529</v>
      </c>
      <c r="L85">
        <v>4.97</v>
      </c>
      <c r="M85" s="1">
        <v>37529</v>
      </c>
      <c r="N85">
        <v>5.98</v>
      </c>
      <c r="O85" s="1">
        <v>37529</v>
      </c>
      <c r="P85">
        <v>2.76</v>
      </c>
      <c r="Q85" s="1">
        <v>37529</v>
      </c>
      <c r="R85">
        <v>5.44</v>
      </c>
      <c r="S85" s="1">
        <v>37529</v>
      </c>
      <c r="T85">
        <v>5.92</v>
      </c>
      <c r="U85" s="1">
        <v>39355</v>
      </c>
      <c r="V85">
        <v>5.69</v>
      </c>
      <c r="W85" s="1">
        <v>39355</v>
      </c>
      <c r="X85">
        <v>6.67</v>
      </c>
      <c r="Y85" s="1">
        <v>39355</v>
      </c>
      <c r="Z85">
        <v>4.54</v>
      </c>
    </row>
    <row r="86" spans="1:26" x14ac:dyDescent="0.3">
      <c r="A86" s="1">
        <v>37560</v>
      </c>
      <c r="B86">
        <v>3.8925000000000001</v>
      </c>
      <c r="C86" s="1">
        <v>37560</v>
      </c>
      <c r="D86">
        <v>4.0083359999999999</v>
      </c>
      <c r="E86" s="1">
        <v>37560</v>
      </c>
      <c r="F86">
        <v>5.04</v>
      </c>
      <c r="G86" s="1">
        <v>37680</v>
      </c>
      <c r="H86">
        <v>0.78</v>
      </c>
      <c r="I86" s="1">
        <v>37560</v>
      </c>
      <c r="J86">
        <v>4.556</v>
      </c>
      <c r="K86" s="1">
        <v>37560</v>
      </c>
      <c r="L86">
        <v>5.07</v>
      </c>
      <c r="M86" s="1">
        <v>37560</v>
      </c>
      <c r="N86">
        <v>6.08</v>
      </c>
      <c r="O86" s="1">
        <v>37560</v>
      </c>
      <c r="P86">
        <v>2.86</v>
      </c>
      <c r="Q86" s="1">
        <v>37560</v>
      </c>
      <c r="R86">
        <v>5.66</v>
      </c>
      <c r="S86" s="1">
        <v>37560</v>
      </c>
      <c r="T86">
        <v>6.02</v>
      </c>
      <c r="U86" s="1">
        <v>39386</v>
      </c>
      <c r="V86">
        <v>5.64</v>
      </c>
      <c r="W86" s="1">
        <v>39386</v>
      </c>
      <c r="X86">
        <v>6.61</v>
      </c>
      <c r="Y86" s="1">
        <v>39386</v>
      </c>
      <c r="Z86">
        <v>4.5</v>
      </c>
    </row>
    <row r="87" spans="1:26" x14ac:dyDescent="0.3">
      <c r="A87" s="1">
        <v>37589</v>
      </c>
      <c r="B87">
        <v>4.2051999999999996</v>
      </c>
      <c r="C87" s="1">
        <v>37589</v>
      </c>
      <c r="D87">
        <v>3.9931990000000002</v>
      </c>
      <c r="E87" s="1">
        <v>37589</v>
      </c>
      <c r="F87">
        <v>5.13</v>
      </c>
      <c r="G87" s="1">
        <v>37711</v>
      </c>
      <c r="H87">
        <v>0.69899999999999995</v>
      </c>
      <c r="I87" s="1">
        <v>37589</v>
      </c>
      <c r="J87">
        <v>4.68</v>
      </c>
      <c r="K87" s="1">
        <v>37590</v>
      </c>
      <c r="L87">
        <v>5.05</v>
      </c>
      <c r="M87" s="1">
        <v>37590</v>
      </c>
      <c r="N87">
        <v>5.98</v>
      </c>
      <c r="O87" s="1">
        <v>37590</v>
      </c>
      <c r="P87">
        <v>2.8</v>
      </c>
      <c r="Q87" s="1">
        <v>37590</v>
      </c>
      <c r="R87">
        <v>5.5</v>
      </c>
      <c r="S87" s="1">
        <v>37590</v>
      </c>
      <c r="T87">
        <v>5.95</v>
      </c>
      <c r="U87" s="1">
        <v>39416</v>
      </c>
      <c r="V87">
        <v>5.7</v>
      </c>
      <c r="W87" s="1">
        <v>39416</v>
      </c>
      <c r="X87">
        <v>6.74</v>
      </c>
      <c r="Y87" s="1">
        <v>39416</v>
      </c>
      <c r="Z87">
        <v>4.54</v>
      </c>
    </row>
    <row r="88" spans="1:26" x14ac:dyDescent="0.3">
      <c r="A88" s="1">
        <v>37621</v>
      </c>
      <c r="B88">
        <v>3.8159999999999998</v>
      </c>
      <c r="C88" s="1">
        <v>37621</v>
      </c>
      <c r="D88">
        <v>3.6536279999999999</v>
      </c>
      <c r="E88" s="1">
        <v>37621</v>
      </c>
      <c r="F88">
        <v>4.7930000000000001</v>
      </c>
      <c r="G88" s="1">
        <v>37741</v>
      </c>
      <c r="H88">
        <v>0.60499999999999998</v>
      </c>
      <c r="I88" s="1">
        <v>37621</v>
      </c>
      <c r="J88">
        <v>4.3739999999999997</v>
      </c>
      <c r="K88" s="1">
        <v>37621</v>
      </c>
      <c r="L88">
        <v>4.8899999999999997</v>
      </c>
      <c r="M88" s="1">
        <v>37621</v>
      </c>
      <c r="N88">
        <v>5.51</v>
      </c>
      <c r="O88" s="1">
        <v>37621</v>
      </c>
      <c r="P88">
        <v>2.4</v>
      </c>
      <c r="Q88" s="1">
        <v>37621</v>
      </c>
      <c r="R88">
        <v>5.4</v>
      </c>
      <c r="S88" s="1">
        <v>37621</v>
      </c>
      <c r="T88">
        <v>5.93</v>
      </c>
      <c r="U88" s="1">
        <v>39447</v>
      </c>
      <c r="V88">
        <v>5.86</v>
      </c>
      <c r="W88" s="1">
        <v>39447</v>
      </c>
      <c r="X88">
        <v>6.93</v>
      </c>
      <c r="Y88" s="1">
        <v>39447</v>
      </c>
      <c r="Z88">
        <v>4.6500000000000004</v>
      </c>
    </row>
    <row r="89" spans="1:26" x14ac:dyDescent="0.3">
      <c r="A89" s="1">
        <v>37652</v>
      </c>
      <c r="B89">
        <v>3.9624999999999999</v>
      </c>
      <c r="C89" s="1">
        <v>37652</v>
      </c>
      <c r="D89">
        <v>3.518084</v>
      </c>
      <c r="E89" s="1">
        <v>37652</v>
      </c>
      <c r="F89">
        <v>5.0190000000000001</v>
      </c>
      <c r="G89" s="1">
        <v>37771</v>
      </c>
      <c r="H89">
        <v>0.53</v>
      </c>
      <c r="I89" s="1">
        <v>37652</v>
      </c>
      <c r="J89">
        <v>4.2779999999999996</v>
      </c>
      <c r="K89" s="1">
        <v>37652</v>
      </c>
      <c r="L89">
        <v>4.7</v>
      </c>
      <c r="M89" s="1">
        <v>37652</v>
      </c>
      <c r="N89">
        <v>5.18</v>
      </c>
      <c r="O89" s="1">
        <v>37652</v>
      </c>
      <c r="P89">
        <v>2.4</v>
      </c>
      <c r="Q89" s="1">
        <v>37652</v>
      </c>
      <c r="R89">
        <v>5.28</v>
      </c>
      <c r="S89" s="1">
        <v>37652</v>
      </c>
      <c r="T89">
        <v>5.8</v>
      </c>
      <c r="U89" s="1">
        <v>39478</v>
      </c>
      <c r="V89">
        <v>5.81</v>
      </c>
      <c r="W89" s="1">
        <v>39478</v>
      </c>
      <c r="X89">
        <v>7.11</v>
      </c>
      <c r="Y89" s="1">
        <v>39478</v>
      </c>
      <c r="Z89">
        <v>4.5599999999999996</v>
      </c>
    </row>
    <row r="90" spans="1:26" x14ac:dyDescent="0.3">
      <c r="A90" s="1">
        <v>37680</v>
      </c>
      <c r="B90">
        <v>3.6897000000000002</v>
      </c>
      <c r="C90" s="1">
        <v>37680</v>
      </c>
      <c r="D90">
        <v>3.316964</v>
      </c>
      <c r="E90" s="1">
        <v>37680</v>
      </c>
      <c r="F90">
        <v>4.9420000000000002</v>
      </c>
      <c r="G90" s="1">
        <v>37802</v>
      </c>
      <c r="H90">
        <v>0.83599999999999997</v>
      </c>
      <c r="I90" s="1">
        <v>37680</v>
      </c>
      <c r="J90">
        <v>4.173</v>
      </c>
      <c r="K90" s="1">
        <v>37680</v>
      </c>
      <c r="L90">
        <v>4.47</v>
      </c>
      <c r="M90" s="1">
        <v>37680</v>
      </c>
      <c r="N90">
        <v>4.95</v>
      </c>
      <c r="O90" s="1">
        <v>37680</v>
      </c>
      <c r="P90">
        <v>2.38</v>
      </c>
      <c r="Q90" s="1">
        <v>37680</v>
      </c>
      <c r="R90">
        <v>5.17</v>
      </c>
      <c r="S90" s="1">
        <v>37680</v>
      </c>
      <c r="T90">
        <v>5.45</v>
      </c>
      <c r="U90" s="1">
        <v>39507</v>
      </c>
      <c r="V90">
        <v>5.82</v>
      </c>
      <c r="W90" s="1">
        <v>39507</v>
      </c>
      <c r="X90">
        <v>7.58</v>
      </c>
      <c r="Y90" s="1">
        <v>39507</v>
      </c>
      <c r="Z90">
        <v>4.53</v>
      </c>
    </row>
    <row r="91" spans="1:26" x14ac:dyDescent="0.3">
      <c r="A91" s="1">
        <v>37711</v>
      </c>
      <c r="B91">
        <v>3.7959999999999998</v>
      </c>
      <c r="C91" s="1">
        <v>37711</v>
      </c>
      <c r="D91">
        <v>3.4354460000000002</v>
      </c>
      <c r="E91" s="1">
        <v>37711</v>
      </c>
      <c r="F91">
        <v>5.0839999999999996</v>
      </c>
      <c r="G91" s="1">
        <v>37833</v>
      </c>
      <c r="H91">
        <v>0.93500000000000005</v>
      </c>
      <c r="I91" s="1">
        <v>37711</v>
      </c>
      <c r="J91">
        <v>4.2880000000000003</v>
      </c>
      <c r="K91" s="1">
        <v>37711</v>
      </c>
      <c r="L91">
        <v>4.57</v>
      </c>
      <c r="M91" s="1">
        <v>37711</v>
      </c>
      <c r="N91">
        <v>5.09</v>
      </c>
      <c r="O91" s="1">
        <v>37711</v>
      </c>
      <c r="P91">
        <v>2.54</v>
      </c>
      <c r="Q91" s="1">
        <v>37711</v>
      </c>
      <c r="R91">
        <v>5.27</v>
      </c>
      <c r="S91" s="1">
        <v>37711</v>
      </c>
      <c r="T91">
        <v>5.47</v>
      </c>
      <c r="U91" s="1">
        <v>39538</v>
      </c>
      <c r="V91">
        <v>5.99</v>
      </c>
      <c r="W91" s="1">
        <v>39538</v>
      </c>
      <c r="X91">
        <v>8.41</v>
      </c>
      <c r="Y91" s="1">
        <v>39538</v>
      </c>
      <c r="Z91">
        <v>4.68</v>
      </c>
    </row>
    <row r="92" spans="1:26" x14ac:dyDescent="0.3">
      <c r="A92" s="1">
        <v>37741</v>
      </c>
      <c r="B92">
        <v>3.8359000000000001</v>
      </c>
      <c r="C92" s="1">
        <v>37741</v>
      </c>
      <c r="D92">
        <v>3.4898690000000001</v>
      </c>
      <c r="E92" s="1">
        <v>37741</v>
      </c>
      <c r="F92">
        <v>4.907</v>
      </c>
      <c r="G92" s="1">
        <v>37862</v>
      </c>
      <c r="H92">
        <v>1.454</v>
      </c>
      <c r="I92" s="1">
        <v>37741</v>
      </c>
      <c r="J92">
        <v>4.3499999999999996</v>
      </c>
      <c r="K92" s="1">
        <v>37741</v>
      </c>
      <c r="L92">
        <v>4.72</v>
      </c>
      <c r="M92" s="1">
        <v>37741</v>
      </c>
      <c r="N92">
        <v>4.91</v>
      </c>
      <c r="O92" s="1">
        <v>37741</v>
      </c>
      <c r="P92">
        <v>2.66</v>
      </c>
      <c r="Q92" s="1">
        <v>37741</v>
      </c>
      <c r="R92">
        <v>5.35</v>
      </c>
      <c r="S92" s="1">
        <v>37741</v>
      </c>
      <c r="T92">
        <v>5.52</v>
      </c>
      <c r="U92" s="1">
        <v>39568</v>
      </c>
      <c r="V92">
        <v>5.99</v>
      </c>
      <c r="W92" s="1">
        <v>39568</v>
      </c>
      <c r="X92">
        <v>8.02</v>
      </c>
      <c r="Y92" s="1">
        <v>39568</v>
      </c>
      <c r="Z92">
        <v>4.72</v>
      </c>
    </row>
    <row r="93" spans="1:26" x14ac:dyDescent="0.3">
      <c r="A93" s="1">
        <v>37771</v>
      </c>
      <c r="B93">
        <v>3.3698999999999999</v>
      </c>
      <c r="C93" s="1">
        <v>37771</v>
      </c>
      <c r="D93">
        <v>3.1279789999999998</v>
      </c>
      <c r="E93" s="1">
        <v>37771</v>
      </c>
      <c r="F93">
        <v>4.4139999999999997</v>
      </c>
      <c r="G93" s="1">
        <v>37894</v>
      </c>
      <c r="H93">
        <v>1.3839999999999999</v>
      </c>
      <c r="I93" s="1">
        <v>37771</v>
      </c>
      <c r="J93">
        <v>4.0659999999999998</v>
      </c>
      <c r="K93" s="1">
        <v>37772</v>
      </c>
      <c r="L93">
        <v>4.37</v>
      </c>
      <c r="M93" s="1">
        <v>37772</v>
      </c>
      <c r="N93">
        <v>4.28</v>
      </c>
      <c r="O93" s="1">
        <v>37772</v>
      </c>
      <c r="P93">
        <v>2.36</v>
      </c>
      <c r="Q93" s="1">
        <v>37772</v>
      </c>
      <c r="R93">
        <v>5.03</v>
      </c>
      <c r="S93" s="1">
        <v>37772</v>
      </c>
      <c r="T93">
        <v>5.19</v>
      </c>
      <c r="U93" s="1">
        <v>39599</v>
      </c>
      <c r="V93">
        <v>6.1</v>
      </c>
      <c r="W93" s="1">
        <v>39599</v>
      </c>
      <c r="X93">
        <v>8.08</v>
      </c>
      <c r="Y93" s="1">
        <v>39599</v>
      </c>
      <c r="Z93">
        <v>4.84</v>
      </c>
    </row>
    <row r="94" spans="1:26" x14ac:dyDescent="0.3">
      <c r="A94" s="1">
        <v>37802</v>
      </c>
      <c r="B94">
        <v>3.5133000000000001</v>
      </c>
      <c r="C94" s="1">
        <v>37802</v>
      </c>
      <c r="D94">
        <v>3.1586509999999999</v>
      </c>
      <c r="E94" s="1">
        <v>37802</v>
      </c>
      <c r="F94">
        <v>4.4530000000000003</v>
      </c>
      <c r="G94" s="1">
        <v>37925</v>
      </c>
      <c r="H94">
        <v>1.4590000000000001</v>
      </c>
      <c r="I94" s="1">
        <v>37802</v>
      </c>
      <c r="J94">
        <v>4.157</v>
      </c>
      <c r="K94" s="1">
        <v>37802</v>
      </c>
      <c r="L94">
        <v>4.2</v>
      </c>
      <c r="M94" s="1">
        <v>37802</v>
      </c>
      <c r="N94">
        <v>4.09</v>
      </c>
      <c r="O94" s="1">
        <v>37802</v>
      </c>
      <c r="P94">
        <v>2.61</v>
      </c>
      <c r="Q94" s="1">
        <v>37802</v>
      </c>
      <c r="R94">
        <v>4.8</v>
      </c>
      <c r="S94" s="1">
        <v>37802</v>
      </c>
      <c r="T94">
        <v>4.84</v>
      </c>
      <c r="U94" s="1">
        <v>39629</v>
      </c>
      <c r="V94">
        <v>6.42</v>
      </c>
      <c r="W94" s="1">
        <v>39629</v>
      </c>
      <c r="X94">
        <v>8.5</v>
      </c>
      <c r="Y94" s="1">
        <v>39629</v>
      </c>
      <c r="Z94">
        <v>5.13</v>
      </c>
    </row>
    <row r="95" spans="1:26" x14ac:dyDescent="0.3">
      <c r="A95" s="1">
        <v>37833</v>
      </c>
      <c r="B95">
        <v>4.4055</v>
      </c>
      <c r="C95" s="1">
        <v>37833</v>
      </c>
      <c r="D95">
        <v>3.550554</v>
      </c>
      <c r="E95" s="1">
        <v>37833</v>
      </c>
      <c r="F95">
        <v>4.843</v>
      </c>
      <c r="G95" s="1">
        <v>37953</v>
      </c>
      <c r="H95">
        <v>1.294</v>
      </c>
      <c r="I95" s="1">
        <v>37833</v>
      </c>
      <c r="J95">
        <v>4.5229999999999997</v>
      </c>
      <c r="K95" s="1">
        <v>37833</v>
      </c>
      <c r="L95">
        <v>4.51</v>
      </c>
      <c r="M95" s="1">
        <v>37833</v>
      </c>
      <c r="N95">
        <v>4.4000000000000004</v>
      </c>
      <c r="O95" s="1">
        <v>37833</v>
      </c>
      <c r="P95">
        <v>2.67</v>
      </c>
      <c r="Q95" s="1">
        <v>37833</v>
      </c>
      <c r="R95">
        <v>5.23</v>
      </c>
      <c r="S95" s="1">
        <v>37833</v>
      </c>
      <c r="T95">
        <v>5.09</v>
      </c>
      <c r="U95" s="1">
        <v>39660</v>
      </c>
      <c r="V95">
        <v>6.45</v>
      </c>
      <c r="W95" s="1">
        <v>39660</v>
      </c>
      <c r="X95">
        <v>8.11</v>
      </c>
      <c r="Y95" s="1">
        <v>39660</v>
      </c>
      <c r="Z95">
        <v>4.9000000000000004</v>
      </c>
    </row>
    <row r="96" spans="1:26" x14ac:dyDescent="0.3">
      <c r="A96" s="1">
        <v>37862</v>
      </c>
      <c r="B96">
        <v>4.4635999999999996</v>
      </c>
      <c r="C96" s="1">
        <v>37862</v>
      </c>
      <c r="D96">
        <v>3.6179510000000001</v>
      </c>
      <c r="E96" s="1">
        <v>37862</v>
      </c>
      <c r="F96">
        <v>4.875</v>
      </c>
      <c r="G96" s="1">
        <v>37986</v>
      </c>
      <c r="H96">
        <v>1.36</v>
      </c>
      <c r="I96" s="1">
        <v>37862</v>
      </c>
      <c r="J96">
        <v>4.6050000000000004</v>
      </c>
      <c r="K96" s="1">
        <v>37864</v>
      </c>
      <c r="L96">
        <v>4.7</v>
      </c>
      <c r="M96" s="1">
        <v>37864</v>
      </c>
      <c r="N96">
        <v>4.3899999999999997</v>
      </c>
      <c r="O96" s="1">
        <v>37864</v>
      </c>
      <c r="P96">
        <v>2.88</v>
      </c>
      <c r="Q96" s="1">
        <v>37864</v>
      </c>
      <c r="R96">
        <v>5.52</v>
      </c>
      <c r="S96" s="1">
        <v>37864</v>
      </c>
      <c r="T96">
        <v>5.44</v>
      </c>
      <c r="U96" s="1">
        <v>39691</v>
      </c>
      <c r="V96">
        <v>6.11</v>
      </c>
      <c r="W96" s="1">
        <v>39691</v>
      </c>
      <c r="X96">
        <v>7.77</v>
      </c>
      <c r="Y96" s="1">
        <v>39691</v>
      </c>
      <c r="Z96">
        <v>4.47</v>
      </c>
    </row>
    <row r="97" spans="1:26" x14ac:dyDescent="0.3">
      <c r="A97" s="1">
        <v>37894</v>
      </c>
      <c r="B97">
        <v>3.9376000000000002</v>
      </c>
      <c r="C97" s="1">
        <v>37894</v>
      </c>
      <c r="D97">
        <v>3.3459120000000002</v>
      </c>
      <c r="E97" s="1">
        <v>37894</v>
      </c>
      <c r="F97">
        <v>4.5620000000000003</v>
      </c>
      <c r="G97" s="1">
        <v>38016</v>
      </c>
      <c r="H97">
        <v>1.3120000000000001</v>
      </c>
      <c r="I97" s="1">
        <v>37894</v>
      </c>
      <c r="J97">
        <v>4.53</v>
      </c>
      <c r="K97" s="1">
        <v>37894</v>
      </c>
      <c r="L97">
        <v>4.7300000000000004</v>
      </c>
      <c r="M97" s="1">
        <v>37894</v>
      </c>
      <c r="N97">
        <v>4.17</v>
      </c>
      <c r="O97" s="1">
        <v>37894</v>
      </c>
      <c r="P97">
        <v>2.78</v>
      </c>
      <c r="Q97" s="1">
        <v>37894</v>
      </c>
      <c r="R97">
        <v>5.51</v>
      </c>
      <c r="S97" s="1">
        <v>37894</v>
      </c>
      <c r="T97">
        <v>5.55</v>
      </c>
      <c r="U97" s="1">
        <v>39721</v>
      </c>
      <c r="V97">
        <v>5.89</v>
      </c>
      <c r="W97" s="1">
        <v>39721</v>
      </c>
      <c r="X97">
        <v>7.99</v>
      </c>
      <c r="Y97" s="1">
        <v>39721</v>
      </c>
      <c r="Z97">
        <v>4.42</v>
      </c>
    </row>
    <row r="98" spans="1:26" x14ac:dyDescent="0.3">
      <c r="A98" s="1">
        <v>37925</v>
      </c>
      <c r="B98">
        <v>4.2927</v>
      </c>
      <c r="C98" s="1">
        <v>37925</v>
      </c>
      <c r="D98">
        <v>3.7135060000000002</v>
      </c>
      <c r="E98" s="1">
        <v>37925</v>
      </c>
      <c r="F98">
        <v>4.8479999999999999</v>
      </c>
      <c r="G98" s="1">
        <v>38044</v>
      </c>
      <c r="H98">
        <v>1.2250000000000001</v>
      </c>
      <c r="I98" s="1">
        <v>37925</v>
      </c>
      <c r="J98">
        <v>5.0049999999999999</v>
      </c>
      <c r="K98" s="1">
        <v>37925</v>
      </c>
      <c r="L98">
        <v>4.8499999999999996</v>
      </c>
      <c r="M98" s="1">
        <v>37925</v>
      </c>
      <c r="N98">
        <v>4.3499999999999996</v>
      </c>
      <c r="O98" s="1">
        <v>37925</v>
      </c>
      <c r="P98">
        <v>2.88</v>
      </c>
      <c r="Q98" s="1">
        <v>37925</v>
      </c>
      <c r="R98">
        <v>5.61</v>
      </c>
      <c r="S98" s="1">
        <v>37925</v>
      </c>
      <c r="T98">
        <v>5.79</v>
      </c>
      <c r="U98" s="1">
        <v>39752</v>
      </c>
      <c r="V98">
        <v>6.35</v>
      </c>
      <c r="W98" s="1">
        <v>39752</v>
      </c>
      <c r="X98">
        <v>9.57</v>
      </c>
      <c r="Y98" s="1">
        <v>39752</v>
      </c>
      <c r="Z98">
        <v>4.53</v>
      </c>
    </row>
    <row r="99" spans="1:26" x14ac:dyDescent="0.3">
      <c r="A99" s="1">
        <v>37953</v>
      </c>
      <c r="B99">
        <v>4.3315999999999999</v>
      </c>
      <c r="C99" s="1">
        <v>37953</v>
      </c>
      <c r="D99">
        <v>3.840738</v>
      </c>
      <c r="E99" s="1">
        <v>37953</v>
      </c>
      <c r="F99">
        <v>4.84</v>
      </c>
      <c r="G99" s="1">
        <v>38077</v>
      </c>
      <c r="H99">
        <v>1.44</v>
      </c>
      <c r="I99" s="1">
        <v>37953</v>
      </c>
      <c r="J99">
        <v>5.0759999999999996</v>
      </c>
      <c r="K99" s="1">
        <v>37955</v>
      </c>
      <c r="L99">
        <v>4.9800000000000004</v>
      </c>
      <c r="M99" s="1">
        <v>37955</v>
      </c>
      <c r="N99">
        <v>4.3600000000000003</v>
      </c>
      <c r="O99" s="1">
        <v>37955</v>
      </c>
      <c r="P99">
        <v>2.99</v>
      </c>
      <c r="Q99" s="1">
        <v>37955</v>
      </c>
      <c r="R99">
        <v>5.87</v>
      </c>
      <c r="S99" s="1">
        <v>37955</v>
      </c>
      <c r="T99">
        <v>6.11</v>
      </c>
      <c r="U99" s="1">
        <v>39782</v>
      </c>
      <c r="V99">
        <v>6.23</v>
      </c>
      <c r="W99" s="1">
        <v>39782</v>
      </c>
      <c r="X99">
        <v>9.41</v>
      </c>
      <c r="Y99" s="1">
        <v>39782</v>
      </c>
      <c r="Z99">
        <v>4.5199999999999996</v>
      </c>
    </row>
    <row r="100" spans="1:26" x14ac:dyDescent="0.3">
      <c r="A100" s="1">
        <v>37986</v>
      </c>
      <c r="B100">
        <v>4.2454999999999998</v>
      </c>
      <c r="C100" s="1">
        <v>37986</v>
      </c>
      <c r="D100">
        <v>3.6375299999999999</v>
      </c>
      <c r="E100" s="1">
        <v>37986</v>
      </c>
      <c r="F100">
        <v>4.6580000000000004</v>
      </c>
      <c r="G100" s="1">
        <v>38107</v>
      </c>
      <c r="H100">
        <v>1.53</v>
      </c>
      <c r="I100" s="1">
        <v>37986</v>
      </c>
      <c r="J100">
        <v>4.8019999999999996</v>
      </c>
      <c r="K100" s="1">
        <v>37986</v>
      </c>
      <c r="L100">
        <v>4.8600000000000003</v>
      </c>
      <c r="M100" s="1">
        <v>37986</v>
      </c>
      <c r="N100">
        <v>3.85</v>
      </c>
      <c r="O100" s="1">
        <v>37986</v>
      </c>
      <c r="P100">
        <v>2.78</v>
      </c>
      <c r="Q100" s="1">
        <v>37986</v>
      </c>
      <c r="R100">
        <v>5.76</v>
      </c>
      <c r="S100" s="1">
        <v>37986</v>
      </c>
      <c r="T100">
        <v>5.93</v>
      </c>
      <c r="U100" s="1">
        <v>39813</v>
      </c>
      <c r="V100">
        <v>5.7</v>
      </c>
      <c r="W100" s="1">
        <v>39813</v>
      </c>
      <c r="X100">
        <v>8.31</v>
      </c>
      <c r="Y100" s="1">
        <v>39813</v>
      </c>
      <c r="Z100">
        <v>4.3</v>
      </c>
    </row>
    <row r="101" spans="1:26" x14ac:dyDescent="0.3">
      <c r="A101" s="1">
        <v>38016</v>
      </c>
      <c r="B101">
        <v>4.1318999999999999</v>
      </c>
      <c r="C101" s="1">
        <v>38016</v>
      </c>
      <c r="D101">
        <v>3.5825870000000002</v>
      </c>
      <c r="E101" s="1">
        <v>38016</v>
      </c>
      <c r="F101">
        <v>4.5369999999999999</v>
      </c>
      <c r="G101" s="1">
        <v>38138</v>
      </c>
      <c r="H101">
        <v>1.5189999999999999</v>
      </c>
      <c r="I101" s="1">
        <v>38016</v>
      </c>
      <c r="J101">
        <v>4.9000000000000004</v>
      </c>
      <c r="K101" s="1">
        <v>38017</v>
      </c>
      <c r="L101">
        <v>4.6500000000000004</v>
      </c>
      <c r="M101" s="1">
        <v>38017</v>
      </c>
      <c r="N101">
        <v>3.74</v>
      </c>
      <c r="O101" s="1">
        <v>38017</v>
      </c>
      <c r="P101">
        <v>2.85</v>
      </c>
      <c r="Q101" s="1">
        <v>38017</v>
      </c>
      <c r="R101">
        <v>5.7</v>
      </c>
      <c r="S101" s="1">
        <v>38017</v>
      </c>
      <c r="T101">
        <v>5.8</v>
      </c>
      <c r="U101" s="1">
        <v>39844</v>
      </c>
      <c r="V101">
        <v>5.46</v>
      </c>
      <c r="W101" s="1">
        <v>39844</v>
      </c>
      <c r="X101">
        <v>8.76</v>
      </c>
      <c r="Y101" s="1">
        <v>39844</v>
      </c>
      <c r="Z101">
        <v>4.21</v>
      </c>
    </row>
    <row r="102" spans="1:26" x14ac:dyDescent="0.3">
      <c r="A102" s="1">
        <v>38044</v>
      </c>
      <c r="B102">
        <v>3.9710999999999999</v>
      </c>
      <c r="C102" s="1">
        <v>38044</v>
      </c>
      <c r="D102">
        <v>3.3638539999999999</v>
      </c>
      <c r="E102" s="1">
        <v>38044</v>
      </c>
      <c r="F102">
        <v>4.38</v>
      </c>
      <c r="G102" s="1">
        <v>38168</v>
      </c>
      <c r="H102">
        <v>1.776</v>
      </c>
      <c r="I102" s="1">
        <v>38044</v>
      </c>
      <c r="J102">
        <v>4.7640000000000002</v>
      </c>
      <c r="K102" s="1">
        <v>38046</v>
      </c>
      <c r="L102">
        <v>4.55</v>
      </c>
      <c r="M102" s="1">
        <v>38046</v>
      </c>
      <c r="N102">
        <v>3.13</v>
      </c>
      <c r="O102" s="1">
        <v>38046</v>
      </c>
      <c r="P102">
        <v>2.68</v>
      </c>
      <c r="Q102" s="1">
        <v>38046</v>
      </c>
      <c r="R102">
        <v>5.62</v>
      </c>
      <c r="S102" s="1">
        <v>38046</v>
      </c>
      <c r="T102">
        <v>5.76</v>
      </c>
      <c r="U102" s="1">
        <v>39872</v>
      </c>
      <c r="V102">
        <v>5.97</v>
      </c>
      <c r="W102" s="1">
        <v>39872</v>
      </c>
      <c r="X102">
        <v>10.65</v>
      </c>
      <c r="Y102" s="1">
        <v>39872</v>
      </c>
      <c r="Z102">
        <v>4.74</v>
      </c>
    </row>
    <row r="103" spans="1:26" x14ac:dyDescent="0.3">
      <c r="A103" s="1">
        <v>38077</v>
      </c>
      <c r="B103">
        <v>3.8348</v>
      </c>
      <c r="C103" s="1">
        <v>38077</v>
      </c>
      <c r="D103">
        <v>3.254686</v>
      </c>
      <c r="E103" s="1">
        <v>38077</v>
      </c>
      <c r="F103">
        <v>4.327</v>
      </c>
      <c r="G103" s="1">
        <v>38198</v>
      </c>
      <c r="H103">
        <v>1.849</v>
      </c>
      <c r="I103" s="1">
        <v>38077</v>
      </c>
      <c r="J103">
        <v>4.7510000000000003</v>
      </c>
      <c r="K103" s="1">
        <v>38077</v>
      </c>
      <c r="L103">
        <v>4.3099999999999996</v>
      </c>
      <c r="M103" s="1">
        <v>38077</v>
      </c>
      <c r="N103">
        <v>3.46</v>
      </c>
      <c r="O103" s="1">
        <v>38077</v>
      </c>
      <c r="P103">
        <v>2.63</v>
      </c>
      <c r="Q103" s="1">
        <v>38077</v>
      </c>
      <c r="R103">
        <v>5.42</v>
      </c>
      <c r="S103" s="1">
        <v>38077</v>
      </c>
      <c r="T103">
        <v>5.6</v>
      </c>
      <c r="U103" s="1">
        <v>39903</v>
      </c>
      <c r="V103">
        <v>6.22</v>
      </c>
      <c r="W103" s="1">
        <v>39903</v>
      </c>
      <c r="X103">
        <v>11.65</v>
      </c>
      <c r="Y103" s="1">
        <v>39903</v>
      </c>
      <c r="Z103">
        <v>5.16</v>
      </c>
    </row>
    <row r="104" spans="1:26" x14ac:dyDescent="0.3">
      <c r="A104" s="1">
        <v>38107</v>
      </c>
      <c r="B104">
        <v>4.5053000000000001</v>
      </c>
      <c r="C104" s="1">
        <v>38107</v>
      </c>
      <c r="D104">
        <v>3.5433340000000002</v>
      </c>
      <c r="E104" s="1">
        <v>38107</v>
      </c>
      <c r="F104">
        <v>4.6289999999999996</v>
      </c>
      <c r="G104" s="1">
        <v>38230</v>
      </c>
      <c r="H104">
        <v>1.534</v>
      </c>
      <c r="I104" s="1">
        <v>38107</v>
      </c>
      <c r="J104">
        <v>4.9889999999999999</v>
      </c>
      <c r="K104" s="1">
        <v>38107</v>
      </c>
      <c r="L104">
        <v>4.55</v>
      </c>
      <c r="M104" s="1">
        <v>38107</v>
      </c>
      <c r="N104">
        <v>4.09</v>
      </c>
      <c r="O104" s="1">
        <v>38107</v>
      </c>
      <c r="P104">
        <v>2.81</v>
      </c>
      <c r="Q104" s="1">
        <v>38107</v>
      </c>
      <c r="R104">
        <v>5.8</v>
      </c>
      <c r="S104" s="1">
        <v>38107</v>
      </c>
      <c r="T104">
        <v>5.86</v>
      </c>
      <c r="U104" s="1">
        <v>39933</v>
      </c>
      <c r="V104">
        <v>6.19</v>
      </c>
      <c r="W104" s="1">
        <v>39933</v>
      </c>
      <c r="X104">
        <v>10.63</v>
      </c>
      <c r="Y104" s="1">
        <v>39933</v>
      </c>
      <c r="Z104">
        <v>5.25</v>
      </c>
    </row>
    <row r="105" spans="1:26" x14ac:dyDescent="0.3">
      <c r="A105" s="1">
        <v>38138</v>
      </c>
      <c r="B105">
        <v>4.6467999999999998</v>
      </c>
      <c r="C105" s="1">
        <v>38138</v>
      </c>
      <c r="D105">
        <v>3.6631339999999999</v>
      </c>
      <c r="E105" s="1">
        <v>38138</v>
      </c>
      <c r="F105">
        <v>4.7770000000000001</v>
      </c>
      <c r="G105" s="1">
        <v>38260</v>
      </c>
      <c r="H105">
        <v>1.4390000000000001</v>
      </c>
      <c r="I105" s="1">
        <v>38138</v>
      </c>
      <c r="J105">
        <v>5.157</v>
      </c>
      <c r="K105" s="1">
        <v>38138</v>
      </c>
      <c r="L105">
        <v>4.68</v>
      </c>
      <c r="M105" s="1">
        <v>38138</v>
      </c>
      <c r="N105">
        <v>4.08</v>
      </c>
      <c r="O105" s="1">
        <v>38138</v>
      </c>
      <c r="P105">
        <v>2.89</v>
      </c>
      <c r="Q105" s="1">
        <v>38138</v>
      </c>
      <c r="R105">
        <v>5.96</v>
      </c>
      <c r="S105" s="1">
        <v>38138</v>
      </c>
      <c r="T105">
        <v>6.1</v>
      </c>
      <c r="U105" s="1">
        <v>39964</v>
      </c>
      <c r="V105">
        <v>6.31</v>
      </c>
      <c r="W105" s="1">
        <v>39964</v>
      </c>
      <c r="X105">
        <v>10.01</v>
      </c>
      <c r="Y105" s="1">
        <v>39964</v>
      </c>
      <c r="Z105">
        <v>5.0599999999999996</v>
      </c>
    </row>
    <row r="106" spans="1:26" x14ac:dyDescent="0.3">
      <c r="A106" s="1">
        <v>38168</v>
      </c>
      <c r="B106">
        <v>4.5805999999999996</v>
      </c>
      <c r="C106" s="1">
        <v>38168</v>
      </c>
      <c r="D106">
        <v>3.7075650000000002</v>
      </c>
      <c r="E106" s="1">
        <v>38168</v>
      </c>
      <c r="F106">
        <v>4.84</v>
      </c>
      <c r="G106" s="1">
        <v>38289</v>
      </c>
      <c r="H106">
        <v>1.4890000000000001</v>
      </c>
      <c r="I106" s="1">
        <v>38168</v>
      </c>
      <c r="J106">
        <v>5.0990000000000002</v>
      </c>
      <c r="K106" s="1">
        <v>38168</v>
      </c>
      <c r="L106">
        <v>4.72</v>
      </c>
      <c r="M106" s="1">
        <v>38168</v>
      </c>
      <c r="N106">
        <v>3.97</v>
      </c>
      <c r="O106" s="1">
        <v>38168</v>
      </c>
      <c r="P106">
        <v>3.04</v>
      </c>
      <c r="Q106" s="1">
        <v>38168</v>
      </c>
      <c r="R106">
        <v>5.85</v>
      </c>
      <c r="S106" s="1">
        <v>38168</v>
      </c>
      <c r="T106">
        <v>6.16</v>
      </c>
      <c r="U106" s="1">
        <v>39994</v>
      </c>
      <c r="V106">
        <v>6.34</v>
      </c>
      <c r="W106" s="1">
        <v>39994</v>
      </c>
      <c r="X106">
        <v>10.15</v>
      </c>
      <c r="Y106" s="1">
        <v>39994</v>
      </c>
      <c r="Z106">
        <v>5.45</v>
      </c>
    </row>
    <row r="107" spans="1:26" x14ac:dyDescent="0.3">
      <c r="A107" s="1">
        <v>38198</v>
      </c>
      <c r="B107">
        <v>4.4747000000000003</v>
      </c>
      <c r="C107" s="1">
        <v>38198</v>
      </c>
      <c r="D107">
        <v>3.627014</v>
      </c>
      <c r="E107" s="1">
        <v>38198</v>
      </c>
      <c r="F107">
        <v>4.758</v>
      </c>
      <c r="G107" s="1">
        <v>38321</v>
      </c>
      <c r="H107">
        <v>1.444</v>
      </c>
      <c r="I107" s="1">
        <v>38198</v>
      </c>
      <c r="J107">
        <v>5.0960000000000001</v>
      </c>
      <c r="K107" s="1">
        <v>38199</v>
      </c>
      <c r="L107">
        <v>4.57</v>
      </c>
      <c r="M107" s="1">
        <v>38199</v>
      </c>
      <c r="N107">
        <v>3.75</v>
      </c>
      <c r="O107" s="1">
        <v>38199</v>
      </c>
      <c r="P107">
        <v>2.96</v>
      </c>
      <c r="Q107" s="1">
        <v>38199</v>
      </c>
      <c r="R107">
        <v>5.72</v>
      </c>
      <c r="S107" s="1">
        <v>38199</v>
      </c>
      <c r="T107">
        <v>6.08</v>
      </c>
      <c r="U107" s="1">
        <v>40025</v>
      </c>
      <c r="V107">
        <v>6.19</v>
      </c>
      <c r="W107" s="1">
        <v>40025</v>
      </c>
      <c r="X107">
        <v>8.81</v>
      </c>
      <c r="Y107" s="1">
        <v>40025</v>
      </c>
      <c r="Z107">
        <v>5.41</v>
      </c>
    </row>
    <row r="108" spans="1:26" x14ac:dyDescent="0.3">
      <c r="A108" s="1">
        <v>38230</v>
      </c>
      <c r="B108">
        <v>4.1166999999999998</v>
      </c>
      <c r="C108" s="1">
        <v>38230</v>
      </c>
      <c r="D108">
        <v>3.4452859999999998</v>
      </c>
      <c r="E108" s="1">
        <v>38230</v>
      </c>
      <c r="F108">
        <v>4.6050000000000004</v>
      </c>
      <c r="G108" s="1">
        <v>38352</v>
      </c>
      <c r="H108">
        <v>1.431</v>
      </c>
      <c r="I108" s="1">
        <v>38230</v>
      </c>
      <c r="J108">
        <v>4.923</v>
      </c>
      <c r="K108" s="1">
        <v>38230</v>
      </c>
      <c r="L108">
        <v>4.42</v>
      </c>
      <c r="M108" s="1">
        <v>38230</v>
      </c>
      <c r="N108">
        <v>3.55</v>
      </c>
      <c r="O108" s="1">
        <v>38230</v>
      </c>
      <c r="P108">
        <v>2.83</v>
      </c>
      <c r="Q108" s="1">
        <v>38230</v>
      </c>
      <c r="R108">
        <v>5.58</v>
      </c>
      <c r="S108" s="1">
        <v>38230</v>
      </c>
      <c r="T108">
        <v>6.16</v>
      </c>
      <c r="U108" s="1">
        <v>40056</v>
      </c>
      <c r="V108">
        <v>6.08</v>
      </c>
      <c r="W108" s="1">
        <v>40056</v>
      </c>
      <c r="X108">
        <v>8.4</v>
      </c>
      <c r="Y108" s="1">
        <v>40056</v>
      </c>
      <c r="Z108">
        <v>5.09</v>
      </c>
    </row>
    <row r="109" spans="1:26" x14ac:dyDescent="0.3">
      <c r="A109" s="1">
        <v>38260</v>
      </c>
      <c r="B109">
        <v>4.1193999999999997</v>
      </c>
      <c r="C109" s="1">
        <v>38260</v>
      </c>
      <c r="D109">
        <v>3.4668269999999999</v>
      </c>
      <c r="E109" s="1">
        <v>38260</v>
      </c>
      <c r="F109">
        <v>4.6219999999999999</v>
      </c>
      <c r="G109" s="1">
        <v>38383</v>
      </c>
      <c r="H109">
        <v>1.32</v>
      </c>
      <c r="I109" s="1">
        <v>38260</v>
      </c>
      <c r="J109">
        <v>4.8330000000000002</v>
      </c>
      <c r="K109" s="1">
        <v>38260</v>
      </c>
      <c r="L109">
        <v>4.37</v>
      </c>
      <c r="M109" s="1">
        <v>38260</v>
      </c>
      <c r="N109">
        <v>3.59</v>
      </c>
      <c r="O109" s="1">
        <v>38260</v>
      </c>
      <c r="P109">
        <v>2.75</v>
      </c>
      <c r="Q109" s="1">
        <v>38260</v>
      </c>
      <c r="R109">
        <v>5.41</v>
      </c>
      <c r="S109" s="1">
        <v>38260</v>
      </c>
      <c r="T109">
        <v>6.18</v>
      </c>
      <c r="U109" s="1">
        <v>40086</v>
      </c>
      <c r="V109">
        <v>6.17</v>
      </c>
      <c r="W109" s="1">
        <v>40086</v>
      </c>
      <c r="X109">
        <v>7.91</v>
      </c>
      <c r="Y109" s="1">
        <v>40086</v>
      </c>
      <c r="Z109">
        <v>5.01</v>
      </c>
    </row>
    <row r="110" spans="1:26" x14ac:dyDescent="0.3">
      <c r="A110" s="1">
        <v>38289</v>
      </c>
      <c r="B110">
        <v>4.0235000000000003</v>
      </c>
      <c r="C110" s="1">
        <v>38289</v>
      </c>
      <c r="D110">
        <v>3.3519070000000002</v>
      </c>
      <c r="E110" s="1">
        <v>38289</v>
      </c>
      <c r="F110">
        <v>4.4779999999999998</v>
      </c>
      <c r="G110" s="1">
        <v>38411</v>
      </c>
      <c r="H110">
        <v>1.4650000000000001</v>
      </c>
      <c r="I110" s="1">
        <v>38289</v>
      </c>
      <c r="J110">
        <v>4.7380000000000004</v>
      </c>
      <c r="K110" s="1">
        <v>38291</v>
      </c>
      <c r="L110">
        <v>4.25</v>
      </c>
      <c r="M110" s="1">
        <v>38291</v>
      </c>
      <c r="N110">
        <v>3.35</v>
      </c>
      <c r="O110" s="1">
        <v>38291</v>
      </c>
      <c r="P110">
        <v>2.62</v>
      </c>
      <c r="Q110" s="1">
        <v>38291</v>
      </c>
      <c r="R110">
        <v>5.4</v>
      </c>
      <c r="S110" s="1">
        <v>38291</v>
      </c>
      <c r="T110">
        <v>6.07</v>
      </c>
      <c r="U110" s="1">
        <v>40117</v>
      </c>
      <c r="V110">
        <v>6.15</v>
      </c>
      <c r="W110" s="1">
        <v>40117</v>
      </c>
      <c r="X110">
        <v>7.45</v>
      </c>
      <c r="Y110" s="1">
        <v>40117</v>
      </c>
      <c r="Z110">
        <v>4.5</v>
      </c>
    </row>
    <row r="111" spans="1:26" x14ac:dyDescent="0.3">
      <c r="A111" s="1">
        <v>38321</v>
      </c>
      <c r="B111">
        <v>4.3491999999999997</v>
      </c>
      <c r="C111" s="1">
        <v>38321</v>
      </c>
      <c r="D111">
        <v>3.2320120000000001</v>
      </c>
      <c r="E111" s="1">
        <v>38321</v>
      </c>
      <c r="F111">
        <v>4.4539999999999997</v>
      </c>
      <c r="G111" s="1">
        <v>38442</v>
      </c>
      <c r="H111">
        <v>1.32</v>
      </c>
      <c r="I111" s="1">
        <v>38321</v>
      </c>
      <c r="J111">
        <v>4.5960000000000001</v>
      </c>
      <c r="K111" s="1">
        <v>38321</v>
      </c>
      <c r="L111">
        <v>4.13</v>
      </c>
      <c r="M111" s="1">
        <v>38321</v>
      </c>
      <c r="N111">
        <v>3.19</v>
      </c>
      <c r="O111" s="1">
        <v>38321</v>
      </c>
      <c r="P111">
        <v>2.44</v>
      </c>
      <c r="Q111" s="1">
        <v>38321</v>
      </c>
      <c r="R111">
        <v>5.4</v>
      </c>
      <c r="S111" s="1">
        <v>38321</v>
      </c>
      <c r="T111">
        <v>6.01</v>
      </c>
      <c r="U111" s="1">
        <v>40147</v>
      </c>
      <c r="V111">
        <v>6.14</v>
      </c>
      <c r="W111" s="1">
        <v>40147</v>
      </c>
      <c r="X111">
        <v>7.37</v>
      </c>
      <c r="Y111" s="1">
        <v>40147</v>
      </c>
      <c r="Z111">
        <v>4.1900000000000004</v>
      </c>
    </row>
    <row r="112" spans="1:26" x14ac:dyDescent="0.3">
      <c r="A112" s="1">
        <v>38352</v>
      </c>
      <c r="B112">
        <v>4.2182000000000004</v>
      </c>
      <c r="C112" s="1">
        <v>38352</v>
      </c>
      <c r="D112">
        <v>3.2191580000000002</v>
      </c>
      <c r="E112" s="1">
        <v>38352</v>
      </c>
      <c r="F112">
        <v>4.306</v>
      </c>
      <c r="G112" s="1">
        <v>38471</v>
      </c>
      <c r="H112">
        <v>1.2350000000000001</v>
      </c>
      <c r="I112" s="1">
        <v>38352</v>
      </c>
      <c r="J112">
        <v>4.5369999999999999</v>
      </c>
      <c r="K112" s="1">
        <v>38352</v>
      </c>
      <c r="L112">
        <v>3.9</v>
      </c>
      <c r="M112" s="1">
        <v>38352</v>
      </c>
      <c r="N112">
        <v>3.3</v>
      </c>
      <c r="O112" s="1">
        <v>38352</v>
      </c>
      <c r="P112">
        <v>2.38</v>
      </c>
      <c r="Q112" s="1">
        <v>38352</v>
      </c>
      <c r="R112">
        <v>5.23</v>
      </c>
      <c r="S112" s="1">
        <v>38352</v>
      </c>
      <c r="T112">
        <v>5.98</v>
      </c>
      <c r="U112" s="1">
        <v>40178</v>
      </c>
      <c r="V112">
        <v>6.22</v>
      </c>
      <c r="W112" s="1">
        <v>40178</v>
      </c>
      <c r="X112">
        <v>7.69</v>
      </c>
      <c r="Y112" s="1">
        <v>40178</v>
      </c>
      <c r="Z112">
        <v>3.98</v>
      </c>
    </row>
    <row r="113" spans="1:26" x14ac:dyDescent="0.3">
      <c r="A113" s="1">
        <v>38383</v>
      </c>
      <c r="B113">
        <v>4.1280000000000001</v>
      </c>
      <c r="C113" s="1">
        <v>38383</v>
      </c>
      <c r="D113">
        <v>3.100349</v>
      </c>
      <c r="E113" s="1">
        <v>38383</v>
      </c>
      <c r="F113">
        <v>4.2119999999999997</v>
      </c>
      <c r="G113" s="1">
        <v>38503</v>
      </c>
      <c r="H113">
        <v>1.2390000000000001</v>
      </c>
      <c r="I113" s="1">
        <v>38383</v>
      </c>
      <c r="J113">
        <v>4.6059999999999999</v>
      </c>
      <c r="K113" s="1">
        <v>38383</v>
      </c>
      <c r="L113">
        <v>3.84</v>
      </c>
      <c r="M113" s="1">
        <v>38383</v>
      </c>
      <c r="N113">
        <v>3.15</v>
      </c>
      <c r="O113" s="1">
        <v>38383</v>
      </c>
      <c r="P113">
        <v>2.25</v>
      </c>
      <c r="Q113" s="1">
        <v>38383</v>
      </c>
      <c r="R113">
        <v>5.35</v>
      </c>
      <c r="S113" s="1">
        <v>38383</v>
      </c>
      <c r="T113">
        <v>6.04</v>
      </c>
      <c r="U113" s="1">
        <v>40209</v>
      </c>
      <c r="V113">
        <v>6.13</v>
      </c>
      <c r="W113" s="1">
        <v>40209</v>
      </c>
      <c r="X113">
        <v>7.62</v>
      </c>
      <c r="Y113" s="1">
        <v>40209</v>
      </c>
      <c r="Z113">
        <v>4.28</v>
      </c>
    </row>
    <row r="114" spans="1:26" x14ac:dyDescent="0.3">
      <c r="A114" s="1">
        <v>38411</v>
      </c>
      <c r="B114">
        <v>4.3765999999999998</v>
      </c>
      <c r="C114" s="1">
        <v>38411</v>
      </c>
      <c r="D114">
        <v>3.2489479999999999</v>
      </c>
      <c r="E114" s="1">
        <v>38411</v>
      </c>
      <c r="F114">
        <v>4.274</v>
      </c>
      <c r="G114" s="1">
        <v>38533</v>
      </c>
      <c r="H114">
        <v>1.1639999999999999</v>
      </c>
      <c r="I114" s="1">
        <v>38411</v>
      </c>
      <c r="J114">
        <v>4.7359999999999998</v>
      </c>
      <c r="K114" s="1">
        <v>38411</v>
      </c>
      <c r="L114">
        <v>3.76</v>
      </c>
      <c r="M114" s="1">
        <v>38411</v>
      </c>
      <c r="N114">
        <v>3.35</v>
      </c>
      <c r="O114" s="1">
        <v>38411</v>
      </c>
      <c r="P114">
        <v>2.38</v>
      </c>
      <c r="Q114" s="1">
        <v>38411</v>
      </c>
      <c r="R114">
        <v>5.4</v>
      </c>
      <c r="S114" s="1">
        <v>38411</v>
      </c>
      <c r="T114">
        <v>6.09</v>
      </c>
      <c r="U114" s="1">
        <v>40237</v>
      </c>
      <c r="V114">
        <v>6.09</v>
      </c>
      <c r="W114" s="1">
        <v>40237</v>
      </c>
      <c r="X114">
        <v>7.69</v>
      </c>
      <c r="Y114" s="1">
        <v>40237</v>
      </c>
      <c r="Z114">
        <v>4.34</v>
      </c>
    </row>
    <row r="115" spans="1:26" x14ac:dyDescent="0.3">
      <c r="A115" s="1">
        <v>38442</v>
      </c>
      <c r="B115">
        <v>4.4814999999999996</v>
      </c>
      <c r="C115" s="1">
        <v>38442</v>
      </c>
      <c r="D115">
        <v>3.2064560000000002</v>
      </c>
      <c r="E115" s="1">
        <v>38442</v>
      </c>
      <c r="F115">
        <v>4.32</v>
      </c>
      <c r="G115" s="1">
        <v>38562</v>
      </c>
      <c r="H115">
        <v>1.3029999999999999</v>
      </c>
      <c r="I115" s="1">
        <v>38442</v>
      </c>
      <c r="J115">
        <v>4.6989999999999998</v>
      </c>
      <c r="K115" s="1">
        <v>38442</v>
      </c>
      <c r="L115">
        <v>3.86</v>
      </c>
      <c r="M115" s="1">
        <v>38442</v>
      </c>
      <c r="N115">
        <v>3.44</v>
      </c>
      <c r="O115" s="1">
        <v>38442</v>
      </c>
      <c r="P115">
        <v>2.36</v>
      </c>
      <c r="Q115" s="1">
        <v>38442</v>
      </c>
      <c r="R115">
        <v>5.65</v>
      </c>
      <c r="S115" s="1">
        <v>38442</v>
      </c>
      <c r="T115">
        <v>6.29</v>
      </c>
      <c r="U115" s="1">
        <v>40268</v>
      </c>
      <c r="V115">
        <v>5.72</v>
      </c>
      <c r="W115" s="1">
        <v>40268</v>
      </c>
      <c r="X115">
        <v>7.16</v>
      </c>
      <c r="Y115" s="1">
        <v>40268</v>
      </c>
      <c r="Z115">
        <v>4.0199999999999996</v>
      </c>
    </row>
    <row r="116" spans="1:26" x14ac:dyDescent="0.3">
      <c r="A116" s="1">
        <v>38471</v>
      </c>
      <c r="B116">
        <v>4.1976000000000004</v>
      </c>
      <c r="C116" s="1">
        <v>38471</v>
      </c>
      <c r="D116">
        <v>2.9969570000000001</v>
      </c>
      <c r="E116" s="1">
        <v>38471</v>
      </c>
      <c r="F116">
        <v>4.1399999999999997</v>
      </c>
      <c r="G116" s="1">
        <v>38595</v>
      </c>
      <c r="H116">
        <v>1.339</v>
      </c>
      <c r="I116" s="1">
        <v>38471</v>
      </c>
      <c r="J116">
        <v>4.5309999999999997</v>
      </c>
      <c r="K116" s="1">
        <v>38472</v>
      </c>
      <c r="L116">
        <v>3.58</v>
      </c>
      <c r="M116" s="1">
        <v>38472</v>
      </c>
      <c r="N116">
        <v>3.27</v>
      </c>
      <c r="O116" s="1">
        <v>38472</v>
      </c>
      <c r="P116">
        <v>2.0699999999999998</v>
      </c>
      <c r="Q116" s="1">
        <v>38472</v>
      </c>
      <c r="R116">
        <v>5.47</v>
      </c>
      <c r="S116" s="1">
        <v>38472</v>
      </c>
      <c r="T116">
        <v>6.09</v>
      </c>
      <c r="U116" s="1">
        <v>40298</v>
      </c>
      <c r="V116">
        <v>5.57</v>
      </c>
      <c r="W116" s="1">
        <v>40298</v>
      </c>
      <c r="X116">
        <v>6.57</v>
      </c>
      <c r="Y116" s="1">
        <v>40298</v>
      </c>
      <c r="Z116">
        <v>3.84</v>
      </c>
    </row>
    <row r="117" spans="1:26" x14ac:dyDescent="0.3">
      <c r="A117" s="1">
        <v>38503</v>
      </c>
      <c r="B117">
        <v>3.9809999999999999</v>
      </c>
      <c r="C117" s="1">
        <v>38503</v>
      </c>
      <c r="D117">
        <v>2.8682599999999998</v>
      </c>
      <c r="E117" s="1">
        <v>38503</v>
      </c>
      <c r="F117">
        <v>3.9239999999999999</v>
      </c>
      <c r="G117" s="1">
        <v>38625</v>
      </c>
      <c r="H117">
        <v>1.474</v>
      </c>
      <c r="I117" s="1">
        <v>38503</v>
      </c>
      <c r="J117">
        <v>4.3150000000000004</v>
      </c>
      <c r="K117" s="1">
        <v>38503</v>
      </c>
      <c r="L117">
        <v>3.34</v>
      </c>
      <c r="M117" s="1">
        <v>38503</v>
      </c>
      <c r="N117">
        <v>3.15</v>
      </c>
      <c r="O117" s="1">
        <v>38503</v>
      </c>
      <c r="P117">
        <v>2.0099999999999998</v>
      </c>
      <c r="Q117" s="1">
        <v>38503</v>
      </c>
      <c r="R117">
        <v>5.29</v>
      </c>
      <c r="S117" s="1">
        <v>38503</v>
      </c>
      <c r="T117">
        <v>5.91</v>
      </c>
      <c r="U117" s="1">
        <v>40329</v>
      </c>
      <c r="V117">
        <v>5.72</v>
      </c>
      <c r="W117" s="1">
        <v>40329</v>
      </c>
      <c r="X117">
        <v>7.07</v>
      </c>
      <c r="Y117" s="1">
        <v>40329</v>
      </c>
      <c r="Z117">
        <v>4.0999999999999996</v>
      </c>
    </row>
    <row r="118" spans="1:26" x14ac:dyDescent="0.3">
      <c r="A118" s="1">
        <v>38533</v>
      </c>
      <c r="B118">
        <v>3.9129999999999998</v>
      </c>
      <c r="C118" s="1">
        <v>38533</v>
      </c>
      <c r="D118">
        <v>2.7338770000000001</v>
      </c>
      <c r="E118" s="1">
        <v>38533</v>
      </c>
      <c r="F118">
        <v>3.7509999999999999</v>
      </c>
      <c r="G118" s="1">
        <v>38656</v>
      </c>
      <c r="H118">
        <v>1.544</v>
      </c>
      <c r="I118" s="1">
        <v>38533</v>
      </c>
      <c r="J118">
        <v>4.173</v>
      </c>
      <c r="K118" s="1">
        <v>38533</v>
      </c>
      <c r="L118">
        <v>3.11</v>
      </c>
      <c r="M118" s="1">
        <v>38533</v>
      </c>
      <c r="N118">
        <v>2.97</v>
      </c>
      <c r="O118" s="1">
        <v>38533</v>
      </c>
      <c r="P118">
        <v>2</v>
      </c>
      <c r="Q118" s="1">
        <v>38533</v>
      </c>
      <c r="R118">
        <v>5.14</v>
      </c>
      <c r="S118" s="1">
        <v>38533</v>
      </c>
      <c r="T118">
        <v>5.84</v>
      </c>
      <c r="U118" s="1">
        <v>40359</v>
      </c>
      <c r="V118">
        <v>5.87</v>
      </c>
      <c r="W118" s="1">
        <v>40359</v>
      </c>
      <c r="X118">
        <v>7.6</v>
      </c>
      <c r="Y118" s="1">
        <v>40359</v>
      </c>
      <c r="Z118">
        <v>4.26</v>
      </c>
    </row>
    <row r="119" spans="1:26" x14ac:dyDescent="0.3">
      <c r="A119" s="1">
        <v>38562</v>
      </c>
      <c r="B119">
        <v>4.2759999999999998</v>
      </c>
      <c r="C119" s="1">
        <v>38562</v>
      </c>
      <c r="D119">
        <v>2.8929770000000001</v>
      </c>
      <c r="E119" s="1">
        <v>38562</v>
      </c>
      <c r="F119">
        <v>3.8690000000000002</v>
      </c>
      <c r="G119" s="1">
        <v>38686</v>
      </c>
      <c r="H119">
        <v>1.43</v>
      </c>
      <c r="I119" s="1">
        <v>38562</v>
      </c>
      <c r="J119">
        <v>4.3150000000000004</v>
      </c>
      <c r="K119" s="1">
        <v>38564</v>
      </c>
      <c r="L119">
        <v>3.06</v>
      </c>
      <c r="M119" s="1">
        <v>38564</v>
      </c>
      <c r="N119">
        <v>3.09</v>
      </c>
      <c r="O119" s="1">
        <v>38564</v>
      </c>
      <c r="P119">
        <v>1.96</v>
      </c>
      <c r="Q119" s="1">
        <v>38564</v>
      </c>
      <c r="R119">
        <v>5.19</v>
      </c>
      <c r="S119" s="1">
        <v>38564</v>
      </c>
      <c r="T119">
        <v>5.83</v>
      </c>
      <c r="U119" s="1">
        <v>40390</v>
      </c>
      <c r="V119">
        <v>5.84</v>
      </c>
      <c r="W119" s="1">
        <v>40390</v>
      </c>
      <c r="X119">
        <v>7.39</v>
      </c>
      <c r="Y119" s="1">
        <v>40390</v>
      </c>
      <c r="Z119">
        <v>3.97</v>
      </c>
    </row>
    <row r="120" spans="1:26" x14ac:dyDescent="0.3">
      <c r="A120" s="1">
        <v>38595</v>
      </c>
      <c r="B120">
        <v>4.0137</v>
      </c>
      <c r="C120" s="1">
        <v>38595</v>
      </c>
      <c r="D120">
        <v>2.7987839999999999</v>
      </c>
      <c r="E120" s="1">
        <v>38595</v>
      </c>
      <c r="F120">
        <v>3.7890000000000001</v>
      </c>
      <c r="G120" s="1">
        <v>38716</v>
      </c>
      <c r="H120">
        <v>1.47</v>
      </c>
      <c r="I120" s="1">
        <v>38595</v>
      </c>
      <c r="J120">
        <v>4.1589999999999998</v>
      </c>
      <c r="K120" s="1">
        <v>38595</v>
      </c>
      <c r="L120">
        <v>3.14</v>
      </c>
      <c r="M120" s="1">
        <v>38595</v>
      </c>
      <c r="N120">
        <v>3.12</v>
      </c>
      <c r="O120" s="1">
        <v>38595</v>
      </c>
      <c r="P120">
        <v>1.93</v>
      </c>
      <c r="Q120" s="1">
        <v>38595</v>
      </c>
      <c r="R120">
        <v>5.22</v>
      </c>
      <c r="S120" s="1">
        <v>38595</v>
      </c>
      <c r="T120">
        <v>5.78</v>
      </c>
      <c r="U120" s="1">
        <v>40421</v>
      </c>
      <c r="V120">
        <v>5.62</v>
      </c>
      <c r="W120" s="1">
        <v>40421</v>
      </c>
      <c r="X120">
        <v>7.07</v>
      </c>
      <c r="Y120" s="1">
        <v>40421</v>
      </c>
      <c r="Z120">
        <v>3.56</v>
      </c>
    </row>
    <row r="121" spans="1:26" x14ac:dyDescent="0.3">
      <c r="A121" s="1">
        <v>38625</v>
      </c>
      <c r="B121">
        <v>4.3239999999999998</v>
      </c>
      <c r="C121" s="1">
        <v>38625</v>
      </c>
      <c r="D121">
        <v>2.897834</v>
      </c>
      <c r="E121" s="1">
        <v>38625</v>
      </c>
      <c r="F121">
        <v>3.968</v>
      </c>
      <c r="G121" s="1">
        <v>38748</v>
      </c>
      <c r="H121">
        <v>1.56</v>
      </c>
      <c r="I121" s="1">
        <v>38625</v>
      </c>
      <c r="J121">
        <v>4.2869999999999999</v>
      </c>
      <c r="K121" s="1">
        <v>38625</v>
      </c>
      <c r="L121">
        <v>2.98</v>
      </c>
      <c r="M121" s="1">
        <v>38625</v>
      </c>
      <c r="N121">
        <v>3.18</v>
      </c>
      <c r="O121" s="1">
        <v>38625</v>
      </c>
      <c r="P121">
        <v>1.95</v>
      </c>
      <c r="Q121" s="1">
        <v>38625</v>
      </c>
      <c r="R121">
        <v>5.19</v>
      </c>
      <c r="S121" s="1">
        <v>38625</v>
      </c>
      <c r="T121">
        <v>5.74</v>
      </c>
      <c r="U121" s="1">
        <v>40451</v>
      </c>
      <c r="V121">
        <v>5.49</v>
      </c>
      <c r="W121" s="1">
        <v>40451</v>
      </c>
      <c r="X121">
        <v>7.04</v>
      </c>
      <c r="Y121" s="1">
        <v>40451</v>
      </c>
      <c r="Z121">
        <v>3.34</v>
      </c>
    </row>
    <row r="122" spans="1:26" x14ac:dyDescent="0.3">
      <c r="A122" s="1">
        <v>38656</v>
      </c>
      <c r="B122">
        <v>4.5506000000000002</v>
      </c>
      <c r="C122" s="1">
        <v>38656</v>
      </c>
      <c r="D122">
        <v>3.1356570000000001</v>
      </c>
      <c r="E122" s="1">
        <v>38656</v>
      </c>
      <c r="F122">
        <v>4.1669999999999998</v>
      </c>
      <c r="G122" s="1">
        <v>38776</v>
      </c>
      <c r="H122">
        <v>1.585</v>
      </c>
      <c r="I122" s="1">
        <v>38656</v>
      </c>
      <c r="J122">
        <v>4.335</v>
      </c>
      <c r="K122" s="1">
        <v>38656</v>
      </c>
      <c r="L122">
        <v>3.17</v>
      </c>
      <c r="M122" s="1">
        <v>38656</v>
      </c>
      <c r="N122">
        <v>3.55</v>
      </c>
      <c r="O122" s="1">
        <v>38656</v>
      </c>
      <c r="P122">
        <v>2.1</v>
      </c>
      <c r="Q122" s="1">
        <v>38656</v>
      </c>
      <c r="R122">
        <v>5.4</v>
      </c>
      <c r="S122" s="1">
        <v>38656</v>
      </c>
      <c r="T122">
        <v>5.99</v>
      </c>
      <c r="U122" s="1">
        <v>40482</v>
      </c>
      <c r="V122">
        <v>5.53</v>
      </c>
      <c r="W122" s="1">
        <v>40482</v>
      </c>
      <c r="X122">
        <v>6.87</v>
      </c>
      <c r="Y122" s="1">
        <v>40482</v>
      </c>
      <c r="Z122">
        <v>3.43</v>
      </c>
    </row>
    <row r="123" spans="1:26" x14ac:dyDescent="0.3">
      <c r="A123" s="1">
        <v>38686</v>
      </c>
      <c r="B123">
        <v>4.484</v>
      </c>
      <c r="C123" s="1">
        <v>38686</v>
      </c>
      <c r="D123">
        <v>3.2283230000000001</v>
      </c>
      <c r="E123" s="1">
        <v>38686</v>
      </c>
      <c r="F123">
        <v>4.0599999999999996</v>
      </c>
      <c r="G123" s="1">
        <v>38807</v>
      </c>
      <c r="H123">
        <v>1.77</v>
      </c>
      <c r="I123" s="1">
        <v>38686</v>
      </c>
      <c r="J123">
        <v>4.2309999999999999</v>
      </c>
      <c r="K123" s="1">
        <v>38686</v>
      </c>
      <c r="L123">
        <v>3.39</v>
      </c>
      <c r="M123" s="1">
        <v>38686</v>
      </c>
      <c r="N123">
        <v>3.64</v>
      </c>
      <c r="O123" s="1">
        <v>38686</v>
      </c>
      <c r="P123">
        <v>2.1800000000000002</v>
      </c>
      <c r="Q123" s="1">
        <v>38686</v>
      </c>
      <c r="R123">
        <v>5.44</v>
      </c>
      <c r="S123" s="1">
        <v>38686</v>
      </c>
      <c r="T123">
        <v>6.16</v>
      </c>
      <c r="U123" s="1">
        <v>40512</v>
      </c>
      <c r="V123">
        <v>5.82</v>
      </c>
      <c r="W123" s="1">
        <v>40512</v>
      </c>
      <c r="X123">
        <v>7.38</v>
      </c>
      <c r="Y123" s="1">
        <v>40512</v>
      </c>
      <c r="Z123">
        <v>3.59</v>
      </c>
    </row>
    <row r="124" spans="1:26" x14ac:dyDescent="0.3">
      <c r="A124" s="1">
        <v>38716</v>
      </c>
      <c r="B124">
        <v>4.3910999999999998</v>
      </c>
      <c r="C124" s="1">
        <v>38716</v>
      </c>
      <c r="D124">
        <v>3.178931</v>
      </c>
      <c r="E124" s="1">
        <v>38716</v>
      </c>
      <c r="F124">
        <v>3.9790000000000001</v>
      </c>
      <c r="G124" s="1">
        <v>38835</v>
      </c>
      <c r="H124">
        <v>1.92</v>
      </c>
      <c r="I124" s="1">
        <v>38716</v>
      </c>
      <c r="J124">
        <v>4.0999999999999996</v>
      </c>
      <c r="K124" s="1">
        <v>38717</v>
      </c>
      <c r="L124">
        <v>3.37</v>
      </c>
      <c r="M124" s="1">
        <v>38717</v>
      </c>
      <c r="N124">
        <v>3.45</v>
      </c>
      <c r="O124" s="1">
        <v>38717</v>
      </c>
      <c r="P124">
        <v>1.96</v>
      </c>
      <c r="Q124" s="1">
        <v>38717</v>
      </c>
      <c r="R124">
        <v>5.35</v>
      </c>
      <c r="S124" s="1">
        <v>38717</v>
      </c>
      <c r="T124">
        <v>5.95</v>
      </c>
      <c r="U124" s="1">
        <v>40543</v>
      </c>
      <c r="V124">
        <v>5.98</v>
      </c>
      <c r="W124" s="1">
        <v>40543</v>
      </c>
      <c r="X124">
        <v>7.92</v>
      </c>
      <c r="Y124" s="1">
        <v>40543</v>
      </c>
      <c r="Z124">
        <v>3.89</v>
      </c>
    </row>
    <row r="125" spans="1:26" x14ac:dyDescent="0.3">
      <c r="A125" s="1">
        <v>38748</v>
      </c>
      <c r="B125">
        <v>4.5152000000000001</v>
      </c>
      <c r="C125" s="1">
        <v>38748</v>
      </c>
      <c r="D125">
        <v>3.3300540000000001</v>
      </c>
      <c r="E125" s="1">
        <v>38748</v>
      </c>
      <c r="F125">
        <v>4.1660000000000004</v>
      </c>
      <c r="G125" s="1">
        <v>38868</v>
      </c>
      <c r="H125">
        <v>1.83</v>
      </c>
      <c r="I125" s="1">
        <v>38748</v>
      </c>
      <c r="J125">
        <v>4.1500000000000004</v>
      </c>
      <c r="K125" s="1">
        <v>38748</v>
      </c>
      <c r="L125">
        <v>3.33</v>
      </c>
      <c r="M125" s="1">
        <v>38748</v>
      </c>
      <c r="N125">
        <v>3.5</v>
      </c>
      <c r="O125" s="1">
        <v>38748</v>
      </c>
      <c r="P125">
        <v>2.15</v>
      </c>
      <c r="Q125" s="1">
        <v>38748</v>
      </c>
      <c r="R125">
        <v>5.2</v>
      </c>
      <c r="S125" s="1">
        <v>38748</v>
      </c>
      <c r="T125">
        <v>5.77</v>
      </c>
      <c r="U125" s="1">
        <v>40574</v>
      </c>
      <c r="V125">
        <v>6.26</v>
      </c>
      <c r="W125" s="1">
        <v>40574</v>
      </c>
      <c r="X125">
        <v>7.7</v>
      </c>
      <c r="Y125" s="1">
        <v>40574</v>
      </c>
      <c r="Z125">
        <v>3.98</v>
      </c>
    </row>
    <row r="126" spans="1:26" x14ac:dyDescent="0.3">
      <c r="A126" s="1">
        <v>38776</v>
      </c>
      <c r="B126">
        <v>4.5510000000000002</v>
      </c>
      <c r="C126" s="1">
        <v>38776</v>
      </c>
      <c r="D126">
        <v>3.378234</v>
      </c>
      <c r="E126" s="1">
        <v>38776</v>
      </c>
      <c r="F126">
        <v>4.1260000000000003</v>
      </c>
      <c r="G126" s="1">
        <v>38898</v>
      </c>
      <c r="H126">
        <v>1.92</v>
      </c>
      <c r="I126" s="1">
        <v>38776</v>
      </c>
      <c r="J126">
        <v>4.1900000000000004</v>
      </c>
      <c r="K126" s="1">
        <v>38776</v>
      </c>
      <c r="L126">
        <v>3.42</v>
      </c>
      <c r="M126" s="1">
        <v>38776</v>
      </c>
      <c r="N126">
        <v>3.43</v>
      </c>
      <c r="O126" s="1">
        <v>38776</v>
      </c>
      <c r="P126">
        <v>2.25</v>
      </c>
      <c r="Q126" s="1">
        <v>38776</v>
      </c>
      <c r="R126">
        <v>5.27</v>
      </c>
      <c r="S126" s="1">
        <v>38776</v>
      </c>
      <c r="T126">
        <v>5.74</v>
      </c>
      <c r="U126" s="1">
        <v>40602</v>
      </c>
      <c r="V126">
        <v>6.26</v>
      </c>
      <c r="W126" s="1">
        <v>40602</v>
      </c>
      <c r="X126">
        <v>7.39</v>
      </c>
      <c r="Y126" s="1">
        <v>40602</v>
      </c>
      <c r="Z126">
        <v>4.05</v>
      </c>
    </row>
    <row r="127" spans="1:26" x14ac:dyDescent="0.3">
      <c r="A127" s="1">
        <v>38807</v>
      </c>
      <c r="B127">
        <v>4.8472</v>
      </c>
      <c r="C127" s="1">
        <v>38807</v>
      </c>
      <c r="D127">
        <v>3.6646230000000002</v>
      </c>
      <c r="E127" s="1">
        <v>38807</v>
      </c>
      <c r="F127">
        <v>4.2619999999999996</v>
      </c>
      <c r="G127" s="1">
        <v>38929</v>
      </c>
      <c r="H127">
        <v>1.919</v>
      </c>
      <c r="I127" s="1">
        <v>38807</v>
      </c>
      <c r="J127">
        <v>4.3979999999999997</v>
      </c>
      <c r="K127" s="1">
        <v>38807</v>
      </c>
      <c r="L127">
        <v>3.55</v>
      </c>
      <c r="M127" s="1">
        <v>38807</v>
      </c>
      <c r="N127">
        <v>3.78</v>
      </c>
      <c r="O127" s="1">
        <v>38807</v>
      </c>
      <c r="P127">
        <v>2.52</v>
      </c>
      <c r="Q127" s="1">
        <v>38807</v>
      </c>
      <c r="R127">
        <v>5.34</v>
      </c>
      <c r="S127" s="1">
        <v>38807</v>
      </c>
      <c r="T127">
        <v>5.8</v>
      </c>
      <c r="U127" s="1">
        <v>40633</v>
      </c>
      <c r="V127">
        <v>6.27</v>
      </c>
      <c r="W127" s="1">
        <v>40633</v>
      </c>
      <c r="X127">
        <v>7.29</v>
      </c>
      <c r="Y127" s="1">
        <v>40633</v>
      </c>
      <c r="Z127">
        <v>4.0599999999999996</v>
      </c>
    </row>
    <row r="128" spans="1:26" x14ac:dyDescent="0.3">
      <c r="A128" s="1">
        <v>38835</v>
      </c>
      <c r="B128">
        <v>5.0505000000000004</v>
      </c>
      <c r="C128" s="1">
        <v>38835</v>
      </c>
      <c r="D128">
        <v>3.8264360000000002</v>
      </c>
      <c r="E128" s="1">
        <v>38835</v>
      </c>
      <c r="F128">
        <v>4.468</v>
      </c>
      <c r="G128" s="1">
        <v>38960</v>
      </c>
      <c r="H128">
        <v>1.62</v>
      </c>
      <c r="I128" s="1">
        <v>38835</v>
      </c>
      <c r="J128">
        <v>4.6349999999999998</v>
      </c>
      <c r="K128" s="1">
        <v>38837</v>
      </c>
      <c r="L128">
        <v>3.84</v>
      </c>
      <c r="M128" s="1">
        <v>38837</v>
      </c>
      <c r="N128">
        <v>3.88</v>
      </c>
      <c r="O128" s="1">
        <v>38837</v>
      </c>
      <c r="P128">
        <v>2.75</v>
      </c>
      <c r="Q128" s="1">
        <v>38837</v>
      </c>
      <c r="R128">
        <v>5.58</v>
      </c>
      <c r="S128" s="1">
        <v>38837</v>
      </c>
      <c r="T128">
        <v>5.83</v>
      </c>
      <c r="U128" s="1">
        <v>40663</v>
      </c>
      <c r="V128">
        <v>6.14</v>
      </c>
      <c r="W128" s="1">
        <v>40663</v>
      </c>
      <c r="X128">
        <v>7.05</v>
      </c>
      <c r="Y128" s="1">
        <v>40663</v>
      </c>
      <c r="Z128">
        <v>4.05</v>
      </c>
    </row>
    <row r="129" spans="1:26" x14ac:dyDescent="0.3">
      <c r="A129" s="1">
        <v>38868</v>
      </c>
      <c r="B129">
        <v>5.1185999999999998</v>
      </c>
      <c r="C129" s="1">
        <v>38868</v>
      </c>
      <c r="D129">
        <v>3.8129590000000002</v>
      </c>
      <c r="E129" s="1">
        <v>38868</v>
      </c>
      <c r="F129">
        <v>4.4450000000000003</v>
      </c>
      <c r="G129" s="1">
        <v>38989</v>
      </c>
      <c r="H129">
        <v>1.665</v>
      </c>
      <c r="I129" s="1">
        <v>38868</v>
      </c>
      <c r="J129">
        <v>4.5910000000000002</v>
      </c>
      <c r="K129" s="1">
        <v>38868</v>
      </c>
      <c r="L129">
        <v>3.89</v>
      </c>
      <c r="M129" s="1">
        <v>38868</v>
      </c>
      <c r="N129">
        <v>3.98</v>
      </c>
      <c r="O129" s="1">
        <v>38868</v>
      </c>
      <c r="P129">
        <v>2.7</v>
      </c>
      <c r="Q129" s="1">
        <v>38868</v>
      </c>
      <c r="R129">
        <v>5.75</v>
      </c>
      <c r="S129" s="1">
        <v>38868</v>
      </c>
      <c r="T129">
        <v>5.91</v>
      </c>
      <c r="U129" s="1">
        <v>40694</v>
      </c>
      <c r="V129">
        <v>6.06</v>
      </c>
      <c r="W129" s="1">
        <v>40694</v>
      </c>
      <c r="X129">
        <v>7.11</v>
      </c>
      <c r="Y129" s="1">
        <v>40694</v>
      </c>
      <c r="Z129">
        <v>3.89</v>
      </c>
    </row>
    <row r="130" spans="1:26" x14ac:dyDescent="0.3">
      <c r="A130" s="1">
        <v>38898</v>
      </c>
      <c r="B130">
        <v>5.1364000000000001</v>
      </c>
      <c r="C130" s="1">
        <v>38898</v>
      </c>
      <c r="D130">
        <v>3.9524810000000001</v>
      </c>
      <c r="E130" s="1">
        <v>38898</v>
      </c>
      <c r="F130">
        <v>4.5839999999999996</v>
      </c>
      <c r="G130" s="1">
        <v>39021</v>
      </c>
      <c r="H130">
        <v>1.71</v>
      </c>
      <c r="I130" s="1">
        <v>38898</v>
      </c>
      <c r="J130">
        <v>4.71</v>
      </c>
      <c r="K130" s="1">
        <v>38898</v>
      </c>
      <c r="L130">
        <v>3.93</v>
      </c>
      <c r="M130" s="1">
        <v>38898</v>
      </c>
      <c r="N130">
        <v>4.13</v>
      </c>
      <c r="O130" s="1">
        <v>38898</v>
      </c>
      <c r="P130">
        <v>2.85</v>
      </c>
      <c r="Q130" s="1">
        <v>38898</v>
      </c>
      <c r="R130">
        <v>5.74</v>
      </c>
      <c r="S130" s="1">
        <v>38898</v>
      </c>
      <c r="T130">
        <v>5.97</v>
      </c>
      <c r="U130" s="1">
        <v>40724</v>
      </c>
      <c r="V130">
        <v>5.88</v>
      </c>
      <c r="W130" s="1">
        <v>40724</v>
      </c>
      <c r="X130">
        <v>7.22</v>
      </c>
      <c r="Y130" s="1">
        <v>40724</v>
      </c>
      <c r="Z130">
        <v>3.77</v>
      </c>
    </row>
    <row r="131" spans="1:26" x14ac:dyDescent="0.3">
      <c r="A131" s="1">
        <v>38929</v>
      </c>
      <c r="B131">
        <v>4.9794</v>
      </c>
      <c r="C131" s="1">
        <v>38929</v>
      </c>
      <c r="D131">
        <v>3.8450820000000001</v>
      </c>
      <c r="E131" s="1">
        <v>38929</v>
      </c>
      <c r="F131">
        <v>4.3140000000000001</v>
      </c>
      <c r="G131" s="1">
        <v>39051</v>
      </c>
      <c r="H131">
        <v>1.645</v>
      </c>
      <c r="I131" s="1">
        <v>38929</v>
      </c>
      <c r="J131">
        <v>4.6050000000000004</v>
      </c>
      <c r="K131" s="1">
        <v>38929</v>
      </c>
      <c r="L131">
        <v>3.96</v>
      </c>
      <c r="M131" s="1">
        <v>38929</v>
      </c>
      <c r="N131">
        <v>4.07</v>
      </c>
      <c r="O131" s="1">
        <v>38929</v>
      </c>
      <c r="P131">
        <v>2.74</v>
      </c>
      <c r="Q131" s="1">
        <v>38929</v>
      </c>
      <c r="R131">
        <v>5.83</v>
      </c>
      <c r="S131" s="1">
        <v>38929</v>
      </c>
      <c r="T131">
        <v>6.1</v>
      </c>
      <c r="U131" s="1">
        <v>40755</v>
      </c>
      <c r="V131">
        <v>5.81</v>
      </c>
      <c r="W131" s="1">
        <v>40755</v>
      </c>
      <c r="X131">
        <v>7.35</v>
      </c>
      <c r="Y131" s="1">
        <v>40755</v>
      </c>
      <c r="Z131">
        <v>3.79</v>
      </c>
    </row>
    <row r="132" spans="1:26" x14ac:dyDescent="0.3">
      <c r="A132" s="1">
        <v>38960</v>
      </c>
      <c r="B132">
        <v>4.7257999999999996</v>
      </c>
      <c r="C132" s="1">
        <v>38960</v>
      </c>
      <c r="D132">
        <v>3.7490779999999999</v>
      </c>
      <c r="E132" s="1">
        <v>38960</v>
      </c>
      <c r="F132">
        <v>4.109</v>
      </c>
      <c r="G132" s="1">
        <v>39080</v>
      </c>
      <c r="H132">
        <v>1.6850000000000001</v>
      </c>
      <c r="I132" s="1">
        <v>38960</v>
      </c>
      <c r="J132">
        <v>4.516</v>
      </c>
      <c r="K132" s="1">
        <v>38960</v>
      </c>
      <c r="L132">
        <v>3.84</v>
      </c>
      <c r="M132" s="1">
        <v>38960</v>
      </c>
      <c r="N132">
        <v>3.91</v>
      </c>
      <c r="O132" s="1">
        <v>38960</v>
      </c>
      <c r="P132">
        <v>2.5499999999999998</v>
      </c>
      <c r="Q132" s="1">
        <v>38960</v>
      </c>
      <c r="R132">
        <v>5.77</v>
      </c>
      <c r="S132" s="1">
        <v>38960</v>
      </c>
      <c r="T132">
        <v>6.19</v>
      </c>
      <c r="U132" s="1">
        <v>40786</v>
      </c>
      <c r="V132">
        <v>5.7</v>
      </c>
      <c r="W132" s="1">
        <v>40786</v>
      </c>
      <c r="X132">
        <v>7.49</v>
      </c>
      <c r="Y132" s="1">
        <v>40786</v>
      </c>
      <c r="Z132">
        <v>3.4</v>
      </c>
    </row>
    <row r="133" spans="1:26" x14ac:dyDescent="0.3">
      <c r="A133" s="1">
        <v>38989</v>
      </c>
      <c r="B133">
        <v>4.6276000000000002</v>
      </c>
      <c r="C133" s="1">
        <v>38989</v>
      </c>
      <c r="D133">
        <v>3.7516759999999998</v>
      </c>
      <c r="E133" s="1">
        <v>38989</v>
      </c>
      <c r="F133">
        <v>4.0010000000000003</v>
      </c>
      <c r="G133" s="1">
        <v>39113</v>
      </c>
      <c r="H133">
        <v>1.704</v>
      </c>
      <c r="I133" s="1">
        <v>38989</v>
      </c>
      <c r="J133">
        <v>4.5229999999999997</v>
      </c>
      <c r="K133" s="1">
        <v>38990</v>
      </c>
      <c r="L133">
        <v>3.7</v>
      </c>
      <c r="M133" s="1">
        <v>38990</v>
      </c>
      <c r="N133">
        <v>3.93</v>
      </c>
      <c r="O133" s="1">
        <v>38990</v>
      </c>
      <c r="P133">
        <v>2.37</v>
      </c>
      <c r="Q133" s="1">
        <v>38990</v>
      </c>
      <c r="R133">
        <v>5.6</v>
      </c>
      <c r="S133" s="1">
        <v>38990</v>
      </c>
      <c r="T133">
        <v>6.19</v>
      </c>
      <c r="U133" s="1">
        <v>40816</v>
      </c>
      <c r="V133">
        <v>5.74</v>
      </c>
      <c r="W133" s="1">
        <v>40816</v>
      </c>
      <c r="X133">
        <v>7.64</v>
      </c>
      <c r="Y133" s="1">
        <v>40816</v>
      </c>
      <c r="Z133">
        <v>3</v>
      </c>
    </row>
    <row r="134" spans="1:26" x14ac:dyDescent="0.3">
      <c r="A134" s="1">
        <v>39021</v>
      </c>
      <c r="B134">
        <v>4.5980999999999996</v>
      </c>
      <c r="C134" s="1">
        <v>39021</v>
      </c>
      <c r="D134">
        <v>3.789568</v>
      </c>
      <c r="E134" s="1">
        <v>39021</v>
      </c>
      <c r="F134">
        <v>4.0259999999999998</v>
      </c>
      <c r="G134" s="1">
        <v>39141</v>
      </c>
      <c r="H134">
        <v>1.6359999999999999</v>
      </c>
      <c r="I134" s="1">
        <v>39021</v>
      </c>
      <c r="J134">
        <v>4.5110000000000001</v>
      </c>
      <c r="K134" s="1">
        <v>39021</v>
      </c>
      <c r="L134">
        <v>3.73</v>
      </c>
      <c r="M134" s="1">
        <v>39021</v>
      </c>
      <c r="N134">
        <v>4.1100000000000003</v>
      </c>
      <c r="O134" s="1">
        <v>39021</v>
      </c>
      <c r="P134">
        <v>2.5</v>
      </c>
      <c r="Q134" s="1">
        <v>39021</v>
      </c>
      <c r="R134">
        <v>5.67</v>
      </c>
      <c r="S134" s="1">
        <v>39021</v>
      </c>
      <c r="T134">
        <v>6.24</v>
      </c>
      <c r="U134" s="1">
        <v>40847</v>
      </c>
      <c r="V134">
        <v>5.71</v>
      </c>
      <c r="W134" s="1">
        <v>40847</v>
      </c>
      <c r="X134">
        <v>7.88</v>
      </c>
      <c r="Y134" s="1">
        <v>40847</v>
      </c>
      <c r="Z134">
        <v>3.14</v>
      </c>
    </row>
    <row r="135" spans="1:26" x14ac:dyDescent="0.3">
      <c r="A135" s="1">
        <v>39051</v>
      </c>
      <c r="B135">
        <v>4.4581</v>
      </c>
      <c r="C135" s="1">
        <v>39051</v>
      </c>
      <c r="D135">
        <v>3.7556340000000001</v>
      </c>
      <c r="E135" s="1">
        <v>39051</v>
      </c>
      <c r="F135">
        <v>3.903</v>
      </c>
      <c r="G135" s="1">
        <v>39171</v>
      </c>
      <c r="H135">
        <v>1.659</v>
      </c>
      <c r="I135" s="1">
        <v>39051</v>
      </c>
      <c r="J135">
        <v>4.5129999999999999</v>
      </c>
      <c r="K135" s="1">
        <v>39051</v>
      </c>
      <c r="L135">
        <v>3.62</v>
      </c>
      <c r="M135" s="1">
        <v>39051</v>
      </c>
      <c r="N135">
        <v>4.13</v>
      </c>
      <c r="O135" s="1">
        <v>39051</v>
      </c>
      <c r="P135">
        <v>2.34</v>
      </c>
      <c r="Q135" s="1">
        <v>39051</v>
      </c>
      <c r="R135">
        <v>5.6</v>
      </c>
      <c r="S135" s="1">
        <v>39051</v>
      </c>
      <c r="T135">
        <v>6.16</v>
      </c>
      <c r="U135" s="1">
        <v>40877</v>
      </c>
      <c r="V135">
        <v>5.8</v>
      </c>
      <c r="W135" s="1">
        <v>40877</v>
      </c>
      <c r="X135">
        <v>8.5299999999999994</v>
      </c>
      <c r="Y135" s="1">
        <v>40877</v>
      </c>
      <c r="Z135">
        <v>3.67</v>
      </c>
    </row>
    <row r="136" spans="1:26" x14ac:dyDescent="0.3">
      <c r="A136" s="1">
        <v>39080</v>
      </c>
      <c r="B136">
        <v>4.7022000000000004</v>
      </c>
      <c r="C136" s="1">
        <v>39080</v>
      </c>
      <c r="D136">
        <v>3.99892</v>
      </c>
      <c r="E136" s="1">
        <v>39080</v>
      </c>
      <c r="F136">
        <v>4.0860000000000003</v>
      </c>
      <c r="G136" s="1">
        <v>39202</v>
      </c>
      <c r="H136">
        <v>1.66</v>
      </c>
      <c r="I136" s="1">
        <v>39080</v>
      </c>
      <c r="J136">
        <v>4.7409999999999997</v>
      </c>
      <c r="K136" s="1">
        <v>39082</v>
      </c>
      <c r="L136">
        <v>3.65</v>
      </c>
      <c r="M136" s="1">
        <v>39082</v>
      </c>
      <c r="N136">
        <v>4.3600000000000003</v>
      </c>
      <c r="O136" s="1">
        <v>39082</v>
      </c>
      <c r="P136">
        <v>2.4900000000000002</v>
      </c>
      <c r="Q136" s="1">
        <v>39082</v>
      </c>
      <c r="R136">
        <v>5.7</v>
      </c>
      <c r="S136" s="1">
        <v>39082</v>
      </c>
      <c r="T136">
        <v>6.19</v>
      </c>
      <c r="U136" s="1">
        <v>40908</v>
      </c>
      <c r="V136">
        <v>5.84</v>
      </c>
      <c r="W136" s="1">
        <v>40908</v>
      </c>
      <c r="X136">
        <v>8.9700000000000006</v>
      </c>
      <c r="Y136" s="1">
        <v>40908</v>
      </c>
      <c r="Z136">
        <v>3.7</v>
      </c>
    </row>
    <row r="137" spans="1:26" x14ac:dyDescent="0.3">
      <c r="A137" s="1">
        <v>39113</v>
      </c>
      <c r="B137">
        <v>4.8079999999999998</v>
      </c>
      <c r="C137" s="1">
        <v>39113</v>
      </c>
      <c r="D137">
        <v>4.123335</v>
      </c>
      <c r="E137" s="1">
        <v>39113</v>
      </c>
      <c r="F137">
        <v>4.1769999999999996</v>
      </c>
      <c r="G137" s="1">
        <v>39233</v>
      </c>
      <c r="H137">
        <v>1.7529999999999999</v>
      </c>
      <c r="I137" s="1">
        <v>39113</v>
      </c>
      <c r="J137">
        <v>4.976</v>
      </c>
      <c r="K137" s="1">
        <v>39113</v>
      </c>
      <c r="L137">
        <v>3.9</v>
      </c>
      <c r="M137" s="1">
        <v>39113</v>
      </c>
      <c r="N137">
        <v>4.59</v>
      </c>
      <c r="O137" s="1">
        <v>39113</v>
      </c>
      <c r="P137">
        <v>2.62</v>
      </c>
      <c r="Q137" s="1">
        <v>39113</v>
      </c>
      <c r="R137">
        <v>5.88</v>
      </c>
      <c r="S137" s="1">
        <v>39113</v>
      </c>
      <c r="T137">
        <v>6.3</v>
      </c>
      <c r="U137" s="1">
        <v>40939</v>
      </c>
      <c r="V137">
        <v>5.68</v>
      </c>
      <c r="W137" s="1">
        <v>40939</v>
      </c>
      <c r="X137">
        <v>9.51</v>
      </c>
      <c r="Y137" s="1">
        <v>40939</v>
      </c>
      <c r="Z137">
        <v>3.39</v>
      </c>
    </row>
    <row r="138" spans="1:26" x14ac:dyDescent="0.3">
      <c r="A138" s="1">
        <v>39141</v>
      </c>
      <c r="B138">
        <v>4.5656999999999996</v>
      </c>
      <c r="C138" s="1">
        <v>39141</v>
      </c>
      <c r="D138">
        <v>4.0225150000000003</v>
      </c>
      <c r="E138" s="1">
        <v>39141</v>
      </c>
      <c r="F138">
        <v>4.03</v>
      </c>
      <c r="G138" s="1">
        <v>39262</v>
      </c>
      <c r="H138">
        <v>1.879</v>
      </c>
      <c r="I138" s="1">
        <v>39141</v>
      </c>
      <c r="J138">
        <v>4.7969999999999997</v>
      </c>
      <c r="K138" s="1">
        <v>39141</v>
      </c>
      <c r="L138">
        <v>3.93</v>
      </c>
      <c r="M138" s="1">
        <v>39141</v>
      </c>
      <c r="N138">
        <v>4.43</v>
      </c>
      <c r="O138" s="1">
        <v>39141</v>
      </c>
      <c r="P138">
        <v>2.56</v>
      </c>
      <c r="Q138" s="1">
        <v>39141</v>
      </c>
      <c r="R138">
        <v>5.81</v>
      </c>
      <c r="S138" s="1">
        <v>39141</v>
      </c>
      <c r="T138">
        <v>6.37</v>
      </c>
      <c r="U138" s="1">
        <v>40968</v>
      </c>
      <c r="V138">
        <v>5.46</v>
      </c>
      <c r="W138" s="1">
        <v>40968</v>
      </c>
      <c r="X138">
        <v>8.6</v>
      </c>
      <c r="Y138" s="1">
        <v>40968</v>
      </c>
      <c r="Z138">
        <v>3.12</v>
      </c>
    </row>
    <row r="139" spans="1:26" x14ac:dyDescent="0.3">
      <c r="A139" s="1">
        <v>39171</v>
      </c>
      <c r="B139">
        <v>4.6443000000000003</v>
      </c>
      <c r="C139" s="1">
        <v>39171</v>
      </c>
      <c r="D139">
        <v>4.1511639999999996</v>
      </c>
      <c r="E139" s="1">
        <v>39171</v>
      </c>
      <c r="F139">
        <v>4.1130000000000004</v>
      </c>
      <c r="G139" s="1">
        <v>39294</v>
      </c>
      <c r="H139">
        <v>1.8</v>
      </c>
      <c r="I139" s="1">
        <v>39171</v>
      </c>
      <c r="J139">
        <v>4.9690000000000003</v>
      </c>
      <c r="K139" s="1">
        <v>39172</v>
      </c>
      <c r="L139">
        <v>3.79</v>
      </c>
      <c r="M139" s="1">
        <v>39172</v>
      </c>
      <c r="N139">
        <v>4.5599999999999996</v>
      </c>
      <c r="O139" s="1">
        <v>39172</v>
      </c>
      <c r="P139">
        <v>2.7</v>
      </c>
      <c r="Q139" s="1">
        <v>39172</v>
      </c>
      <c r="R139">
        <v>5.74</v>
      </c>
      <c r="S139" s="1">
        <v>39172</v>
      </c>
      <c r="T139">
        <v>6.5</v>
      </c>
      <c r="U139" s="1">
        <v>40999</v>
      </c>
      <c r="V139">
        <v>5.37</v>
      </c>
      <c r="W139" s="1">
        <v>40999</v>
      </c>
      <c r="X139">
        <v>8.73</v>
      </c>
      <c r="Y139" s="1">
        <v>40999</v>
      </c>
      <c r="Z139">
        <v>3.51</v>
      </c>
    </row>
    <row r="140" spans="1:26" x14ac:dyDescent="0.3">
      <c r="A140" s="1">
        <v>39202</v>
      </c>
      <c r="B140">
        <v>4.6222000000000003</v>
      </c>
      <c r="C140" s="1">
        <v>39202</v>
      </c>
      <c r="D140">
        <v>4.2395350000000001</v>
      </c>
      <c r="E140" s="1">
        <v>39202</v>
      </c>
      <c r="F140">
        <v>4.1539999999999999</v>
      </c>
      <c r="G140" s="1">
        <v>39325</v>
      </c>
      <c r="H140">
        <v>1.613</v>
      </c>
      <c r="I140" s="1">
        <v>39202</v>
      </c>
      <c r="J140">
        <v>5.0430000000000001</v>
      </c>
      <c r="K140" s="1">
        <v>39202</v>
      </c>
      <c r="L140">
        <v>4.04</v>
      </c>
      <c r="M140" s="1">
        <v>39202</v>
      </c>
      <c r="N140">
        <v>4.82</v>
      </c>
      <c r="O140" s="1">
        <v>39202</v>
      </c>
      <c r="P140">
        <v>2.8</v>
      </c>
      <c r="Q140" s="1">
        <v>39202</v>
      </c>
      <c r="R140">
        <v>5.91</v>
      </c>
      <c r="S140" s="1">
        <v>39202</v>
      </c>
      <c r="T140">
        <v>6.71</v>
      </c>
      <c r="U140" s="1">
        <v>41029</v>
      </c>
      <c r="V140">
        <v>5.49</v>
      </c>
      <c r="W140" s="1">
        <v>41029</v>
      </c>
      <c r="X140">
        <v>8.77</v>
      </c>
      <c r="Y140" s="1">
        <v>41029</v>
      </c>
      <c r="Z140">
        <v>3.51</v>
      </c>
    </row>
    <row r="141" spans="1:26" x14ac:dyDescent="0.3">
      <c r="A141" s="1">
        <v>39233</v>
      </c>
      <c r="B141">
        <v>4.8879000000000001</v>
      </c>
      <c r="C141" s="1">
        <v>39233</v>
      </c>
      <c r="D141">
        <v>4.4973210000000003</v>
      </c>
      <c r="E141" s="1">
        <v>39233</v>
      </c>
      <c r="F141">
        <v>4.49</v>
      </c>
      <c r="G141" s="1">
        <v>39353</v>
      </c>
      <c r="H141">
        <v>1.6850000000000001</v>
      </c>
      <c r="I141" s="1">
        <v>39233</v>
      </c>
      <c r="J141">
        <v>5.2549999999999999</v>
      </c>
      <c r="K141" s="1">
        <v>39233</v>
      </c>
      <c r="L141">
        <v>4.1500000000000004</v>
      </c>
      <c r="M141" s="1">
        <v>39233</v>
      </c>
      <c r="N141">
        <v>5.07</v>
      </c>
      <c r="O141" s="1">
        <v>39233</v>
      </c>
      <c r="P141">
        <v>3.03</v>
      </c>
      <c r="Q141" s="1">
        <v>39233</v>
      </c>
      <c r="R141">
        <v>5.92</v>
      </c>
      <c r="S141" s="1">
        <v>39233</v>
      </c>
      <c r="T141">
        <v>6.8</v>
      </c>
      <c r="U141" s="1">
        <v>41060</v>
      </c>
      <c r="V141">
        <v>5.41</v>
      </c>
      <c r="W141" s="1">
        <v>41060</v>
      </c>
      <c r="X141">
        <v>8.33</v>
      </c>
      <c r="Y141" s="1">
        <v>41060</v>
      </c>
      <c r="Z141">
        <v>3.32</v>
      </c>
    </row>
    <row r="142" spans="1:26" x14ac:dyDescent="0.3">
      <c r="A142" s="1">
        <v>39262</v>
      </c>
      <c r="B142">
        <v>5.0244</v>
      </c>
      <c r="C142" s="1">
        <v>39262</v>
      </c>
      <c r="D142">
        <v>4.6397209999999998</v>
      </c>
      <c r="E142" s="1">
        <v>39262</v>
      </c>
      <c r="F142">
        <v>4.5549999999999997</v>
      </c>
      <c r="G142" s="1">
        <v>39386</v>
      </c>
      <c r="H142">
        <v>1.61</v>
      </c>
      <c r="I142" s="1">
        <v>39262</v>
      </c>
      <c r="J142">
        <v>5.4630000000000001</v>
      </c>
      <c r="K142" s="1">
        <v>39263</v>
      </c>
      <c r="L142">
        <v>4.4400000000000004</v>
      </c>
      <c r="M142" s="1">
        <v>39263</v>
      </c>
      <c r="N142">
        <v>5.19</v>
      </c>
      <c r="O142" s="1">
        <v>39263</v>
      </c>
      <c r="P142">
        <v>3.19</v>
      </c>
      <c r="Q142" s="1">
        <v>39263</v>
      </c>
      <c r="R142">
        <v>6.2</v>
      </c>
      <c r="S142" s="1">
        <v>39263</v>
      </c>
      <c r="T142">
        <v>7.13</v>
      </c>
      <c r="U142" s="1">
        <v>41090</v>
      </c>
      <c r="V142">
        <v>5.24</v>
      </c>
      <c r="W142" s="1">
        <v>41090</v>
      </c>
      <c r="X142">
        <v>8.3000000000000007</v>
      </c>
      <c r="Y142" s="1">
        <v>41090</v>
      </c>
      <c r="Z142">
        <v>3.11</v>
      </c>
    </row>
    <row r="143" spans="1:26" x14ac:dyDescent="0.3">
      <c r="A143" s="1">
        <v>39294</v>
      </c>
      <c r="B143">
        <v>4.7388000000000003</v>
      </c>
      <c r="C143" s="1">
        <v>39294</v>
      </c>
      <c r="D143">
        <v>4.4824849999999996</v>
      </c>
      <c r="E143" s="1">
        <v>39294</v>
      </c>
      <c r="F143">
        <v>4.5339999999999998</v>
      </c>
      <c r="G143" s="1">
        <v>39416</v>
      </c>
      <c r="H143">
        <v>1.478</v>
      </c>
      <c r="I143" s="1">
        <v>39294</v>
      </c>
      <c r="J143">
        <v>5.2089999999999996</v>
      </c>
      <c r="K143" s="1">
        <v>39294</v>
      </c>
      <c r="L143">
        <v>4.45</v>
      </c>
      <c r="M143" s="1">
        <v>39294</v>
      </c>
      <c r="N143">
        <v>5.04</v>
      </c>
      <c r="O143" s="1">
        <v>39294</v>
      </c>
      <c r="P143">
        <v>3.11</v>
      </c>
      <c r="Q143" s="1">
        <v>39294</v>
      </c>
      <c r="R143">
        <v>6.15</v>
      </c>
      <c r="S143" s="1">
        <v>39294</v>
      </c>
      <c r="T143">
        <v>7.28</v>
      </c>
      <c r="U143" s="1">
        <v>41121</v>
      </c>
      <c r="V143">
        <v>4.99</v>
      </c>
      <c r="W143" s="1">
        <v>41121</v>
      </c>
      <c r="X143">
        <v>7.56</v>
      </c>
      <c r="Y143" s="1">
        <v>41121</v>
      </c>
      <c r="Z143">
        <v>2.6</v>
      </c>
    </row>
    <row r="144" spans="1:26" x14ac:dyDescent="0.3">
      <c r="A144" s="1">
        <v>39325</v>
      </c>
      <c r="B144">
        <v>4.5292000000000003</v>
      </c>
      <c r="C144" s="1">
        <v>39325</v>
      </c>
      <c r="D144">
        <v>4.3270799999999996</v>
      </c>
      <c r="E144" s="1">
        <v>39325</v>
      </c>
      <c r="F144">
        <v>4.4249999999999998</v>
      </c>
      <c r="G144" s="1">
        <v>39447</v>
      </c>
      <c r="H144">
        <v>1.51</v>
      </c>
      <c r="I144" s="1">
        <v>39325</v>
      </c>
      <c r="J144">
        <v>5.0359999999999996</v>
      </c>
      <c r="K144" s="1">
        <v>39325</v>
      </c>
      <c r="L144">
        <v>4.25</v>
      </c>
      <c r="M144" s="1">
        <v>39325</v>
      </c>
      <c r="N144">
        <v>4.79</v>
      </c>
      <c r="O144" s="1">
        <v>39325</v>
      </c>
      <c r="P144">
        <v>3.05</v>
      </c>
      <c r="Q144" s="1">
        <v>39325</v>
      </c>
      <c r="R144">
        <v>5.93</v>
      </c>
      <c r="S144" s="1">
        <v>39325</v>
      </c>
      <c r="T144">
        <v>7.01</v>
      </c>
      <c r="U144" s="1">
        <v>41152</v>
      </c>
      <c r="V144">
        <v>4.88</v>
      </c>
      <c r="W144" s="1">
        <v>41152</v>
      </c>
      <c r="X144">
        <v>7.36</v>
      </c>
      <c r="Y144" s="1">
        <v>41152</v>
      </c>
      <c r="Z144">
        <v>2.38</v>
      </c>
    </row>
    <row r="145" spans="1:26" x14ac:dyDescent="0.3">
      <c r="A145" s="1">
        <v>39353</v>
      </c>
      <c r="B145">
        <v>4.5865</v>
      </c>
      <c r="C145" s="1">
        <v>39353</v>
      </c>
      <c r="D145">
        <v>4.3756969999999997</v>
      </c>
      <c r="E145" s="1">
        <v>39353</v>
      </c>
      <c r="F145">
        <v>4.3440000000000003</v>
      </c>
      <c r="G145" s="1">
        <v>39478</v>
      </c>
      <c r="H145">
        <v>1.44</v>
      </c>
      <c r="I145" s="1">
        <v>39353</v>
      </c>
      <c r="J145">
        <v>5.0110000000000001</v>
      </c>
      <c r="K145" s="1">
        <v>39355</v>
      </c>
      <c r="L145">
        <v>4.22</v>
      </c>
      <c r="M145" s="1">
        <v>39355</v>
      </c>
      <c r="N145">
        <v>4.76</v>
      </c>
      <c r="O145" s="1">
        <v>39355</v>
      </c>
      <c r="P145">
        <v>3.06</v>
      </c>
      <c r="Q145" s="1">
        <v>39355</v>
      </c>
      <c r="R145">
        <v>5.99</v>
      </c>
      <c r="S145" s="1">
        <v>39355</v>
      </c>
      <c r="T145">
        <v>6.55</v>
      </c>
      <c r="U145" s="1">
        <v>41182</v>
      </c>
      <c r="V145">
        <v>4.8499999999999996</v>
      </c>
      <c r="W145" s="1">
        <v>41182</v>
      </c>
      <c r="X145">
        <v>7.28</v>
      </c>
      <c r="Y145" s="1">
        <v>41182</v>
      </c>
      <c r="Z145">
        <v>2.41</v>
      </c>
    </row>
    <row r="146" spans="1:26" x14ac:dyDescent="0.3">
      <c r="A146" s="1">
        <v>39386</v>
      </c>
      <c r="B146">
        <v>4.4707999999999997</v>
      </c>
      <c r="C146" s="1">
        <v>39386</v>
      </c>
      <c r="D146">
        <v>4.3399200000000002</v>
      </c>
      <c r="E146" s="1">
        <v>39386</v>
      </c>
      <c r="F146">
        <v>4.3070000000000004</v>
      </c>
      <c r="G146" s="1">
        <v>39507</v>
      </c>
      <c r="H146">
        <v>1.365</v>
      </c>
      <c r="I146" s="1">
        <v>39386</v>
      </c>
      <c r="J146">
        <v>4.9279999999999999</v>
      </c>
      <c r="K146" s="1">
        <v>39386</v>
      </c>
      <c r="L146">
        <v>4.3099999999999996</v>
      </c>
      <c r="M146" s="1">
        <v>39386</v>
      </c>
      <c r="N146">
        <v>4.83</v>
      </c>
      <c r="O146" s="1">
        <v>39386</v>
      </c>
      <c r="P146">
        <v>2.99</v>
      </c>
      <c r="Q146" s="1">
        <v>39386</v>
      </c>
      <c r="R146">
        <v>6.17</v>
      </c>
      <c r="S146" s="1">
        <v>39386</v>
      </c>
      <c r="T146">
        <v>6.81</v>
      </c>
      <c r="U146" s="1">
        <v>41213</v>
      </c>
      <c r="V146">
        <v>4.57</v>
      </c>
      <c r="W146" s="1">
        <v>41213</v>
      </c>
      <c r="X146">
        <v>6.94</v>
      </c>
      <c r="Y146" s="1">
        <v>41213</v>
      </c>
      <c r="Z146">
        <v>2.2400000000000002</v>
      </c>
    </row>
    <row r="147" spans="1:26" x14ac:dyDescent="0.3">
      <c r="A147" s="1">
        <v>39416</v>
      </c>
      <c r="B147">
        <v>3.9379</v>
      </c>
      <c r="C147" s="1">
        <v>39416</v>
      </c>
      <c r="D147">
        <v>4.2233029999999996</v>
      </c>
      <c r="E147" s="1">
        <v>39416</v>
      </c>
      <c r="F147">
        <v>3.9820000000000002</v>
      </c>
      <c r="G147" s="1">
        <v>39538</v>
      </c>
      <c r="H147">
        <v>1.284</v>
      </c>
      <c r="I147" s="1">
        <v>39416</v>
      </c>
      <c r="J147">
        <v>4.6369999999999996</v>
      </c>
      <c r="K147" s="1">
        <v>39416</v>
      </c>
      <c r="L147">
        <v>4.22</v>
      </c>
      <c r="M147" s="1">
        <v>39416</v>
      </c>
      <c r="N147">
        <v>4.6500000000000004</v>
      </c>
      <c r="O147" s="1">
        <v>39416</v>
      </c>
      <c r="P147">
        <v>2.91</v>
      </c>
      <c r="Q147" s="1">
        <v>39416</v>
      </c>
      <c r="R147">
        <v>6.03</v>
      </c>
      <c r="S147" s="1">
        <v>39416</v>
      </c>
      <c r="T147">
        <v>7.04</v>
      </c>
      <c r="U147" s="1">
        <v>41243</v>
      </c>
      <c r="V147">
        <v>4.18</v>
      </c>
      <c r="W147" s="1">
        <v>41243</v>
      </c>
      <c r="X147">
        <v>6.87</v>
      </c>
      <c r="Y147" s="1">
        <v>41243</v>
      </c>
      <c r="Z147">
        <v>1.92</v>
      </c>
    </row>
    <row r="148" spans="1:26" x14ac:dyDescent="0.3">
      <c r="A148" s="1">
        <v>39447</v>
      </c>
      <c r="B148">
        <v>4.0232000000000001</v>
      </c>
      <c r="C148" s="1">
        <v>39447</v>
      </c>
      <c r="D148">
        <v>4.3724259999999999</v>
      </c>
      <c r="E148" s="1">
        <v>39447</v>
      </c>
      <c r="F148">
        <v>3.99</v>
      </c>
      <c r="G148" s="1">
        <v>39568</v>
      </c>
      <c r="H148">
        <v>1.585</v>
      </c>
      <c r="I148" s="1">
        <v>39447</v>
      </c>
      <c r="J148">
        <v>4.508</v>
      </c>
      <c r="K148" s="1">
        <v>39447</v>
      </c>
      <c r="L148">
        <v>4.3099999999999996</v>
      </c>
      <c r="M148" s="1">
        <v>39447</v>
      </c>
      <c r="N148">
        <v>4.6399999999999997</v>
      </c>
      <c r="O148" s="1">
        <v>39447</v>
      </c>
      <c r="P148">
        <v>3.11</v>
      </c>
      <c r="Q148" s="1">
        <v>39447</v>
      </c>
      <c r="R148">
        <v>6.21</v>
      </c>
      <c r="S148" s="1">
        <v>39447</v>
      </c>
      <c r="T148">
        <v>7.16</v>
      </c>
      <c r="U148" s="1">
        <v>41274</v>
      </c>
      <c r="V148">
        <v>3.88</v>
      </c>
      <c r="W148" s="1">
        <v>41274</v>
      </c>
      <c r="X148">
        <v>6.44</v>
      </c>
      <c r="Y148" s="1">
        <v>41274</v>
      </c>
      <c r="Z148">
        <v>2.12</v>
      </c>
    </row>
    <row r="149" spans="1:26" x14ac:dyDescent="0.3">
      <c r="A149" s="1">
        <v>39478</v>
      </c>
      <c r="B149">
        <v>3.5931000000000002</v>
      </c>
      <c r="C149" s="1">
        <v>39478</v>
      </c>
      <c r="D149">
        <v>3.9223789999999998</v>
      </c>
      <c r="E149" s="1">
        <v>39478</v>
      </c>
      <c r="F149">
        <v>3.8780000000000001</v>
      </c>
      <c r="G149" s="1">
        <v>39598</v>
      </c>
      <c r="H149">
        <v>1.7589999999999999</v>
      </c>
      <c r="I149" s="1">
        <v>39478</v>
      </c>
      <c r="J149">
        <v>4.4770000000000003</v>
      </c>
      <c r="K149" s="1">
        <v>39478</v>
      </c>
      <c r="L149">
        <v>4.09</v>
      </c>
      <c r="M149" s="1">
        <v>39478</v>
      </c>
      <c r="N149">
        <v>4.24</v>
      </c>
      <c r="O149" s="1">
        <v>39478</v>
      </c>
      <c r="P149">
        <v>2.94</v>
      </c>
      <c r="Q149" s="1">
        <v>39478</v>
      </c>
      <c r="R149">
        <v>6.08</v>
      </c>
      <c r="S149" s="1">
        <v>39478</v>
      </c>
      <c r="T149">
        <v>7.01</v>
      </c>
      <c r="U149" s="1">
        <v>41305</v>
      </c>
      <c r="V149">
        <v>3.91</v>
      </c>
      <c r="W149" s="1">
        <v>41305</v>
      </c>
      <c r="X149">
        <v>6.23</v>
      </c>
      <c r="Y149" s="1">
        <v>41305</v>
      </c>
      <c r="Z149">
        <v>1.96</v>
      </c>
    </row>
    <row r="150" spans="1:26" x14ac:dyDescent="0.3">
      <c r="A150" s="1">
        <v>39507</v>
      </c>
      <c r="B150">
        <v>3.5091999999999999</v>
      </c>
      <c r="C150" s="1">
        <v>39507</v>
      </c>
      <c r="D150">
        <v>3.835772</v>
      </c>
      <c r="E150" s="1">
        <v>39507</v>
      </c>
      <c r="F150">
        <v>3.64</v>
      </c>
      <c r="G150" s="1">
        <v>39629</v>
      </c>
      <c r="H150">
        <v>1.601</v>
      </c>
      <c r="I150" s="1">
        <v>39507</v>
      </c>
      <c r="J150">
        <v>4.4690000000000003</v>
      </c>
      <c r="K150" s="1">
        <v>39507</v>
      </c>
      <c r="L150">
        <v>4.0199999999999996</v>
      </c>
      <c r="M150" s="1">
        <v>39507</v>
      </c>
      <c r="N150">
        <v>4.28</v>
      </c>
      <c r="O150" s="1">
        <v>39507</v>
      </c>
      <c r="P150">
        <v>3.06</v>
      </c>
      <c r="Q150" s="1">
        <v>39507</v>
      </c>
      <c r="R150">
        <v>6.29</v>
      </c>
      <c r="S150" s="1">
        <v>39507</v>
      </c>
      <c r="T150">
        <v>6.93</v>
      </c>
      <c r="U150" s="1">
        <v>41333</v>
      </c>
      <c r="V150">
        <v>3.99</v>
      </c>
      <c r="W150" s="1">
        <v>41333</v>
      </c>
      <c r="X150">
        <v>6.29</v>
      </c>
      <c r="Y150" s="1">
        <v>41333</v>
      </c>
      <c r="Z150">
        <v>1.99</v>
      </c>
    </row>
    <row r="151" spans="1:26" x14ac:dyDescent="0.3">
      <c r="A151" s="1">
        <v>39538</v>
      </c>
      <c r="B151">
        <v>3.4096000000000002</v>
      </c>
      <c r="C151" s="1">
        <v>39538</v>
      </c>
      <c r="D151">
        <v>4.0646589999999998</v>
      </c>
      <c r="E151" s="1">
        <v>39538</v>
      </c>
      <c r="F151">
        <v>3.44</v>
      </c>
      <c r="G151" s="1">
        <v>39660</v>
      </c>
      <c r="H151">
        <v>1.5389999999999999</v>
      </c>
      <c r="I151" s="1">
        <v>39538</v>
      </c>
      <c r="J151">
        <v>4.3479999999999999</v>
      </c>
      <c r="K151" s="1">
        <v>39538</v>
      </c>
      <c r="L151">
        <v>3.92</v>
      </c>
      <c r="M151" s="1">
        <v>39538</v>
      </c>
      <c r="N151">
        <v>4.38</v>
      </c>
      <c r="O151" s="1">
        <v>39538</v>
      </c>
      <c r="P151">
        <v>3.03</v>
      </c>
      <c r="Q151" s="1">
        <v>39538</v>
      </c>
      <c r="R151">
        <v>6.09</v>
      </c>
      <c r="S151" s="1">
        <v>39538</v>
      </c>
      <c r="T151">
        <v>6.68</v>
      </c>
      <c r="U151" s="1">
        <v>41364</v>
      </c>
      <c r="V151">
        <v>3.93</v>
      </c>
      <c r="W151" s="1">
        <v>41364</v>
      </c>
      <c r="X151">
        <v>6.38</v>
      </c>
      <c r="Y151" s="1">
        <v>41364</v>
      </c>
      <c r="Z151">
        <v>1.98</v>
      </c>
    </row>
    <row r="152" spans="1:26" x14ac:dyDescent="0.3">
      <c r="A152" s="1">
        <v>39568</v>
      </c>
      <c r="B152">
        <v>3.7279</v>
      </c>
      <c r="C152" s="1">
        <v>39568</v>
      </c>
      <c r="D152">
        <v>4.2707189999999997</v>
      </c>
      <c r="E152" s="1">
        <v>39568</v>
      </c>
      <c r="F152">
        <v>3.5880000000000001</v>
      </c>
      <c r="G152" s="1">
        <v>39689</v>
      </c>
      <c r="H152">
        <v>1.415</v>
      </c>
      <c r="I152" s="1">
        <v>39568</v>
      </c>
      <c r="J152">
        <v>4.67</v>
      </c>
      <c r="K152" s="1">
        <v>39568</v>
      </c>
      <c r="L152">
        <v>4.0599999999999996</v>
      </c>
      <c r="M152" s="1">
        <v>39568</v>
      </c>
      <c r="N152">
        <v>4.55</v>
      </c>
      <c r="O152" s="1">
        <v>39568</v>
      </c>
      <c r="P152">
        <v>3.24</v>
      </c>
      <c r="Q152" s="1">
        <v>39568</v>
      </c>
      <c r="R152">
        <v>6.17</v>
      </c>
      <c r="S152" s="1">
        <v>39568</v>
      </c>
      <c r="T152">
        <v>6.57</v>
      </c>
      <c r="U152" s="1">
        <v>41394</v>
      </c>
      <c r="V152">
        <v>3.5</v>
      </c>
      <c r="W152" s="1">
        <v>41394</v>
      </c>
      <c r="X152">
        <v>5.65</v>
      </c>
      <c r="Y152" s="1">
        <v>41394</v>
      </c>
      <c r="Z152">
        <v>1.82</v>
      </c>
    </row>
    <row r="153" spans="1:26" x14ac:dyDescent="0.3">
      <c r="A153" s="1">
        <v>39598</v>
      </c>
      <c r="B153">
        <v>4.0594999999999999</v>
      </c>
      <c r="C153" s="1">
        <v>39598</v>
      </c>
      <c r="D153">
        <v>4.6155689999999998</v>
      </c>
      <c r="E153" s="1">
        <v>39598</v>
      </c>
      <c r="F153">
        <v>3.7090000000000001</v>
      </c>
      <c r="G153" s="1">
        <v>39721</v>
      </c>
      <c r="H153">
        <v>1.472</v>
      </c>
      <c r="I153" s="1">
        <v>39598</v>
      </c>
      <c r="J153">
        <v>4.9859999999999998</v>
      </c>
      <c r="K153" s="1">
        <v>39599</v>
      </c>
      <c r="L153">
        <v>4.18</v>
      </c>
      <c r="M153" s="1">
        <v>39599</v>
      </c>
      <c r="N153">
        <v>4.95</v>
      </c>
      <c r="O153" s="1">
        <v>39599</v>
      </c>
      <c r="P153">
        <v>3.28</v>
      </c>
      <c r="Q153" s="1">
        <v>39599</v>
      </c>
      <c r="R153">
        <v>6.36</v>
      </c>
      <c r="S153" s="1">
        <v>39599</v>
      </c>
      <c r="T153">
        <v>6.53</v>
      </c>
      <c r="U153" s="1">
        <v>41425</v>
      </c>
      <c r="V153">
        <v>3.28</v>
      </c>
      <c r="W153" s="1">
        <v>41425</v>
      </c>
      <c r="X153">
        <v>5.08</v>
      </c>
      <c r="Y153" s="1">
        <v>41425</v>
      </c>
      <c r="Z153">
        <v>1.67</v>
      </c>
    </row>
    <row r="154" spans="1:26" x14ac:dyDescent="0.3">
      <c r="A154" s="1">
        <v>39629</v>
      </c>
      <c r="B154">
        <v>3.9689999999999999</v>
      </c>
      <c r="C154" s="1">
        <v>39629</v>
      </c>
      <c r="D154">
        <v>4.9251180000000003</v>
      </c>
      <c r="E154" s="1">
        <v>39629</v>
      </c>
      <c r="F154">
        <v>3.734</v>
      </c>
      <c r="G154" s="1">
        <v>39752</v>
      </c>
      <c r="H154">
        <v>1.476</v>
      </c>
      <c r="I154" s="1">
        <v>39629</v>
      </c>
      <c r="J154">
        <v>5.13</v>
      </c>
      <c r="K154" s="1">
        <v>39629</v>
      </c>
      <c r="L154">
        <v>4.43</v>
      </c>
      <c r="M154" s="1">
        <v>39629</v>
      </c>
      <c r="N154">
        <v>5.25</v>
      </c>
      <c r="O154" s="1">
        <v>39629</v>
      </c>
      <c r="P154">
        <v>3.29</v>
      </c>
      <c r="Q154" s="1">
        <v>39629</v>
      </c>
      <c r="R154">
        <v>6.59</v>
      </c>
      <c r="S154" s="1">
        <v>39629</v>
      </c>
      <c r="T154">
        <v>6.45</v>
      </c>
      <c r="U154" s="1">
        <v>41455</v>
      </c>
      <c r="V154">
        <v>3.95</v>
      </c>
      <c r="W154" s="1">
        <v>41455</v>
      </c>
      <c r="X154">
        <v>6.02</v>
      </c>
      <c r="Y154" s="1">
        <v>41455</v>
      </c>
      <c r="Z154">
        <v>2.14</v>
      </c>
    </row>
    <row r="155" spans="1:26" x14ac:dyDescent="0.3">
      <c r="A155" s="1">
        <v>39660</v>
      </c>
      <c r="B155">
        <v>3.9462000000000002</v>
      </c>
      <c r="C155" s="1">
        <v>39660</v>
      </c>
      <c r="D155">
        <v>4.6352010000000003</v>
      </c>
      <c r="E155" s="1">
        <v>39660</v>
      </c>
      <c r="F155">
        <v>3.7010000000000001</v>
      </c>
      <c r="G155" s="1">
        <v>39780</v>
      </c>
      <c r="H155">
        <v>1.399</v>
      </c>
      <c r="I155" s="1">
        <v>39660</v>
      </c>
      <c r="J155">
        <v>4.806</v>
      </c>
      <c r="K155" s="1">
        <v>39660</v>
      </c>
      <c r="L155">
        <v>4.37</v>
      </c>
      <c r="M155" s="1">
        <v>39660</v>
      </c>
      <c r="N155">
        <v>4.92</v>
      </c>
      <c r="O155" s="1">
        <v>39660</v>
      </c>
      <c r="P155">
        <v>3.17</v>
      </c>
      <c r="Q155" s="1">
        <v>39660</v>
      </c>
      <c r="R155">
        <v>6.37</v>
      </c>
      <c r="S155" s="1">
        <v>39660</v>
      </c>
      <c r="T155">
        <v>6.18</v>
      </c>
      <c r="U155" s="1">
        <v>41486</v>
      </c>
      <c r="V155">
        <v>3.97</v>
      </c>
      <c r="W155" s="1">
        <v>41486</v>
      </c>
      <c r="X155">
        <v>5.78</v>
      </c>
      <c r="Y155" s="1">
        <v>41486</v>
      </c>
      <c r="Z155">
        <v>2.23</v>
      </c>
    </row>
    <row r="156" spans="1:26" x14ac:dyDescent="0.3">
      <c r="A156" s="1">
        <v>39689</v>
      </c>
      <c r="B156">
        <v>3.8115999999999999</v>
      </c>
      <c r="C156" s="1">
        <v>39689</v>
      </c>
      <c r="D156">
        <v>4.4783090000000003</v>
      </c>
      <c r="E156" s="1">
        <v>39689</v>
      </c>
      <c r="F156">
        <v>3.5339999999999998</v>
      </c>
      <c r="G156" s="1">
        <v>39813</v>
      </c>
      <c r="H156">
        <v>1.175</v>
      </c>
      <c r="I156" s="1">
        <v>39689</v>
      </c>
      <c r="J156">
        <v>4.4800000000000004</v>
      </c>
      <c r="K156" s="1">
        <v>39691</v>
      </c>
      <c r="L156">
        <v>4.1100000000000003</v>
      </c>
      <c r="M156" s="1">
        <v>39691</v>
      </c>
      <c r="N156">
        <v>4.74</v>
      </c>
      <c r="O156" s="1">
        <v>39691</v>
      </c>
      <c r="P156">
        <v>2.94</v>
      </c>
      <c r="Q156" s="1">
        <v>39691</v>
      </c>
      <c r="R156">
        <v>5.86</v>
      </c>
      <c r="S156" s="1">
        <v>39691</v>
      </c>
      <c r="T156">
        <v>6.18</v>
      </c>
      <c r="U156" s="1">
        <v>41517</v>
      </c>
      <c r="V156">
        <v>4.3</v>
      </c>
      <c r="W156" s="1">
        <v>41517</v>
      </c>
      <c r="X156">
        <v>6.31</v>
      </c>
      <c r="Y156" s="1">
        <v>41517</v>
      </c>
      <c r="Z156">
        <v>2.4</v>
      </c>
    </row>
    <row r="157" spans="1:26" x14ac:dyDescent="0.3">
      <c r="A157" s="1">
        <v>39721</v>
      </c>
      <c r="B157">
        <v>3.8233999999999999</v>
      </c>
      <c r="C157" s="1">
        <v>39721</v>
      </c>
      <c r="D157">
        <v>4.3514280000000003</v>
      </c>
      <c r="E157" s="1">
        <v>39721</v>
      </c>
      <c r="F157">
        <v>3.7570000000000001</v>
      </c>
      <c r="G157" s="1">
        <v>39843</v>
      </c>
      <c r="H157">
        <v>1.2969999999999999</v>
      </c>
      <c r="I157" s="1">
        <v>39721</v>
      </c>
      <c r="J157">
        <v>4.4489999999999998</v>
      </c>
      <c r="K157" s="1">
        <v>39721</v>
      </c>
      <c r="L157">
        <v>3.9</v>
      </c>
      <c r="M157" s="1">
        <v>39721</v>
      </c>
      <c r="N157">
        <v>4.25</v>
      </c>
      <c r="O157" s="1">
        <v>39721</v>
      </c>
      <c r="P157">
        <v>2.67</v>
      </c>
      <c r="Q157" s="1">
        <v>39721</v>
      </c>
      <c r="R157">
        <v>5.65</v>
      </c>
      <c r="S157" s="1">
        <v>39721</v>
      </c>
      <c r="T157">
        <v>5.77</v>
      </c>
      <c r="U157" s="1">
        <v>41547</v>
      </c>
      <c r="V157">
        <v>4.49</v>
      </c>
      <c r="W157" s="1">
        <v>41547</v>
      </c>
      <c r="X157">
        <v>6.16</v>
      </c>
      <c r="Y157" s="1">
        <v>41547</v>
      </c>
      <c r="Z157">
        <v>2.42</v>
      </c>
    </row>
    <row r="158" spans="1:26" x14ac:dyDescent="0.3">
      <c r="A158" s="1">
        <v>39752</v>
      </c>
      <c r="B158">
        <v>3.9529999999999998</v>
      </c>
      <c r="C158" s="1">
        <v>39752</v>
      </c>
      <c r="D158">
        <v>4.0365900000000003</v>
      </c>
      <c r="E158" s="1">
        <v>39752</v>
      </c>
      <c r="F158">
        <v>3.7589999999999999</v>
      </c>
      <c r="G158" s="1">
        <v>39871</v>
      </c>
      <c r="H158">
        <v>1.28</v>
      </c>
      <c r="I158" s="1">
        <v>39752</v>
      </c>
      <c r="J158">
        <v>4.524</v>
      </c>
      <c r="K158" s="1">
        <v>39752</v>
      </c>
      <c r="L158">
        <v>3.57</v>
      </c>
      <c r="M158" s="1">
        <v>39752</v>
      </c>
      <c r="N158">
        <v>3.84</v>
      </c>
      <c r="O158" s="1">
        <v>39752</v>
      </c>
      <c r="P158">
        <v>2.76</v>
      </c>
      <c r="Q158" s="1">
        <v>39752</v>
      </c>
      <c r="R158">
        <v>5.22</v>
      </c>
      <c r="S158" s="1">
        <v>39752</v>
      </c>
      <c r="T158">
        <v>5.69</v>
      </c>
      <c r="U158" s="1">
        <v>41578</v>
      </c>
      <c r="V158">
        <v>4.28</v>
      </c>
      <c r="W158" s="1">
        <v>41578</v>
      </c>
      <c r="X158">
        <v>5.58</v>
      </c>
      <c r="Y158" s="1">
        <v>41578</v>
      </c>
      <c r="Z158">
        <v>2.33</v>
      </c>
    </row>
    <row r="159" spans="1:26" x14ac:dyDescent="0.3">
      <c r="A159" s="1">
        <v>39780</v>
      </c>
      <c r="B159">
        <v>2.92</v>
      </c>
      <c r="C159" s="1">
        <v>39780</v>
      </c>
      <c r="D159">
        <v>3.5336270000000001</v>
      </c>
      <c r="E159" s="1">
        <v>39780</v>
      </c>
      <c r="F159">
        <v>3.3239999999999998</v>
      </c>
      <c r="G159" s="1">
        <v>39903</v>
      </c>
      <c r="H159">
        <v>1.353</v>
      </c>
      <c r="I159" s="1">
        <v>39780</v>
      </c>
      <c r="J159">
        <v>3.7679999999999998</v>
      </c>
      <c r="K159" s="1">
        <v>39782</v>
      </c>
      <c r="L159">
        <v>3.34</v>
      </c>
      <c r="M159" s="1">
        <v>39782</v>
      </c>
      <c r="N159">
        <v>3.48</v>
      </c>
      <c r="O159" s="1">
        <v>39782</v>
      </c>
      <c r="P159">
        <v>2.23</v>
      </c>
      <c r="Q159" s="1">
        <v>39782</v>
      </c>
      <c r="R159">
        <v>4.9400000000000004</v>
      </c>
      <c r="S159" s="1">
        <v>39782</v>
      </c>
      <c r="T159">
        <v>5.48</v>
      </c>
      <c r="U159" s="1">
        <v>41608</v>
      </c>
      <c r="V159">
        <v>4.38</v>
      </c>
      <c r="W159" s="1">
        <v>41608</v>
      </c>
      <c r="X159">
        <v>5.82</v>
      </c>
      <c r="Y159" s="1">
        <v>41608</v>
      </c>
      <c r="Z159">
        <v>2.1800000000000002</v>
      </c>
    </row>
    <row r="160" spans="1:26" x14ac:dyDescent="0.3">
      <c r="A160" s="1">
        <v>39813</v>
      </c>
      <c r="B160">
        <v>2.2122999999999999</v>
      </c>
      <c r="C160" s="1">
        <v>39813</v>
      </c>
      <c r="D160">
        <v>3.3301560000000001</v>
      </c>
      <c r="E160" s="1">
        <v>39813</v>
      </c>
      <c r="F160">
        <v>2.6840000000000002</v>
      </c>
      <c r="G160" s="1">
        <v>39933</v>
      </c>
      <c r="H160">
        <v>1.4319999999999999</v>
      </c>
      <c r="I160" s="1">
        <v>39813</v>
      </c>
      <c r="J160">
        <v>3.02</v>
      </c>
      <c r="K160" s="1">
        <v>39813</v>
      </c>
      <c r="L160">
        <v>2.67</v>
      </c>
      <c r="M160" s="1">
        <v>39813</v>
      </c>
      <c r="N160">
        <v>3.28</v>
      </c>
      <c r="O160" s="1">
        <v>39813</v>
      </c>
      <c r="P160">
        <v>2.15</v>
      </c>
      <c r="Q160" s="1">
        <v>39813</v>
      </c>
      <c r="R160">
        <v>4.22</v>
      </c>
      <c r="S160" s="1">
        <v>39813</v>
      </c>
      <c r="T160">
        <v>4.58</v>
      </c>
      <c r="U160" s="1">
        <v>41639</v>
      </c>
      <c r="V160">
        <v>4.42</v>
      </c>
      <c r="W160" s="1">
        <v>41639</v>
      </c>
      <c r="X160">
        <v>5.78</v>
      </c>
      <c r="Y160" s="1">
        <v>41639</v>
      </c>
      <c r="Z160">
        <v>2.2000000000000002</v>
      </c>
    </row>
    <row r="161" spans="1:26" x14ac:dyDescent="0.3">
      <c r="A161" s="1">
        <v>39843</v>
      </c>
      <c r="B161">
        <v>2.8403</v>
      </c>
      <c r="C161" s="1">
        <v>39843</v>
      </c>
      <c r="D161">
        <v>3.3770470000000001</v>
      </c>
      <c r="E161" s="1">
        <v>39843</v>
      </c>
      <c r="F161">
        <v>3.05</v>
      </c>
      <c r="G161" s="1">
        <v>39962</v>
      </c>
      <c r="H161">
        <v>1.49</v>
      </c>
      <c r="I161" s="1">
        <v>39843</v>
      </c>
      <c r="J161">
        <v>3.7040000000000002</v>
      </c>
      <c r="K161" s="1">
        <v>39844</v>
      </c>
      <c r="L161">
        <v>2.8</v>
      </c>
      <c r="M161" s="1">
        <v>39844</v>
      </c>
      <c r="N161">
        <v>2.89</v>
      </c>
      <c r="O161" s="1">
        <v>39844</v>
      </c>
      <c r="P161">
        <v>2.2200000000000002</v>
      </c>
      <c r="Q161" s="1">
        <v>39844</v>
      </c>
      <c r="R161">
        <v>4.09</v>
      </c>
      <c r="S161" s="1">
        <v>39844</v>
      </c>
      <c r="T161">
        <v>4.03</v>
      </c>
      <c r="U161" s="1">
        <v>41670</v>
      </c>
      <c r="V161">
        <v>4.42</v>
      </c>
      <c r="W161" s="1">
        <v>41670</v>
      </c>
      <c r="X161">
        <v>5.6</v>
      </c>
      <c r="Y161" s="1">
        <v>41670</v>
      </c>
      <c r="Z161">
        <v>2.4300000000000002</v>
      </c>
    </row>
    <row r="162" spans="1:26" x14ac:dyDescent="0.3">
      <c r="A162" s="1">
        <v>39871</v>
      </c>
      <c r="B162">
        <v>3.0131000000000001</v>
      </c>
      <c r="C162" s="1">
        <v>39871</v>
      </c>
      <c r="D162">
        <v>3.2535880000000001</v>
      </c>
      <c r="E162" s="1">
        <v>39871</v>
      </c>
      <c r="F162">
        <v>3.1309999999999998</v>
      </c>
      <c r="G162" s="1">
        <v>39994</v>
      </c>
      <c r="H162">
        <v>1.359</v>
      </c>
      <c r="I162" s="1">
        <v>39871</v>
      </c>
      <c r="J162">
        <v>3.6230000000000002</v>
      </c>
      <c r="K162" s="1">
        <v>39872</v>
      </c>
      <c r="L162">
        <v>2.93</v>
      </c>
      <c r="M162" s="1">
        <v>39872</v>
      </c>
      <c r="N162">
        <v>3.13</v>
      </c>
      <c r="O162" s="1">
        <v>39872</v>
      </c>
      <c r="P162">
        <v>2.17</v>
      </c>
      <c r="Q162" s="1">
        <v>39872</v>
      </c>
      <c r="R162">
        <v>4.25</v>
      </c>
      <c r="S162" s="1">
        <v>39872</v>
      </c>
      <c r="T162">
        <v>3.88</v>
      </c>
      <c r="U162" s="1">
        <v>41698</v>
      </c>
      <c r="V162">
        <v>4.47</v>
      </c>
      <c r="W162" s="1">
        <v>41698</v>
      </c>
      <c r="X162">
        <v>6.03</v>
      </c>
      <c r="Y162" s="1">
        <v>41698</v>
      </c>
      <c r="Z162">
        <v>2.2799999999999998</v>
      </c>
    </row>
    <row r="163" spans="1:26" x14ac:dyDescent="0.3">
      <c r="A163" s="1">
        <v>39903</v>
      </c>
      <c r="B163">
        <v>2.6629</v>
      </c>
      <c r="C163" s="1">
        <v>39903</v>
      </c>
      <c r="D163">
        <v>3.1030869999999999</v>
      </c>
      <c r="E163" s="1">
        <v>39903</v>
      </c>
      <c r="F163">
        <v>2.782</v>
      </c>
      <c r="G163" s="1">
        <v>40025</v>
      </c>
      <c r="H163">
        <v>1.419</v>
      </c>
      <c r="I163" s="1">
        <v>39903</v>
      </c>
      <c r="J163">
        <v>3.1659999999999999</v>
      </c>
      <c r="K163" s="1">
        <v>39903</v>
      </c>
      <c r="L163">
        <v>2.94</v>
      </c>
      <c r="M163" s="1">
        <v>39903</v>
      </c>
      <c r="N163">
        <v>2.93</v>
      </c>
      <c r="O163" s="1">
        <v>39903</v>
      </c>
      <c r="P163">
        <v>2.1800000000000002</v>
      </c>
      <c r="Q163" s="1">
        <v>39903</v>
      </c>
      <c r="R163">
        <v>4.33</v>
      </c>
      <c r="S163" s="1">
        <v>39903</v>
      </c>
      <c r="T163">
        <v>4.0199999999999996</v>
      </c>
      <c r="U163" s="1">
        <v>41729</v>
      </c>
      <c r="V163">
        <v>4.25</v>
      </c>
      <c r="W163" s="1">
        <v>41729</v>
      </c>
      <c r="X163">
        <v>5.83</v>
      </c>
      <c r="Y163" s="1">
        <v>41729</v>
      </c>
      <c r="Z163">
        <v>2.2000000000000002</v>
      </c>
    </row>
    <row r="164" spans="1:26" x14ac:dyDescent="0.3">
      <c r="A164" s="1">
        <v>39933</v>
      </c>
      <c r="B164">
        <v>3.1187</v>
      </c>
      <c r="C164" s="1">
        <v>39933</v>
      </c>
      <c r="D164">
        <v>3.1044520000000002</v>
      </c>
      <c r="E164" s="1">
        <v>39933</v>
      </c>
      <c r="F164">
        <v>3.101</v>
      </c>
      <c r="G164" s="1">
        <v>40056</v>
      </c>
      <c r="H164">
        <v>1.31</v>
      </c>
      <c r="I164" s="1">
        <v>39933</v>
      </c>
      <c r="J164">
        <v>3.5009999999999999</v>
      </c>
      <c r="K164" s="1">
        <v>39933</v>
      </c>
      <c r="L164">
        <v>3.18</v>
      </c>
      <c r="M164" s="1">
        <v>39933</v>
      </c>
      <c r="N164">
        <v>3.19</v>
      </c>
      <c r="O164" s="1">
        <v>39933</v>
      </c>
      <c r="P164">
        <v>2.2000000000000002</v>
      </c>
      <c r="Q164" s="1">
        <v>39933</v>
      </c>
      <c r="R164">
        <v>4.51</v>
      </c>
      <c r="S164" s="1">
        <v>39933</v>
      </c>
      <c r="T164">
        <v>4.3600000000000003</v>
      </c>
      <c r="U164" s="1">
        <v>41759</v>
      </c>
      <c r="V164">
        <v>4.0999999999999996</v>
      </c>
      <c r="W164" s="1">
        <v>41759</v>
      </c>
      <c r="X164">
        <v>5.56</v>
      </c>
      <c r="Y164" s="1">
        <v>41759</v>
      </c>
      <c r="Z164">
        <v>2</v>
      </c>
    </row>
    <row r="165" spans="1:26" x14ac:dyDescent="0.3">
      <c r="A165" s="1">
        <v>39962</v>
      </c>
      <c r="B165">
        <v>3.4594</v>
      </c>
      <c r="C165" s="1">
        <v>39962</v>
      </c>
      <c r="D165">
        <v>3.22662</v>
      </c>
      <c r="E165" s="1">
        <v>39962</v>
      </c>
      <c r="F165">
        <v>3.3849999999999998</v>
      </c>
      <c r="G165" s="1">
        <v>40086</v>
      </c>
      <c r="H165">
        <v>1.3009999999999999</v>
      </c>
      <c r="I165" s="1">
        <v>39962</v>
      </c>
      <c r="J165">
        <v>3.7469999999999999</v>
      </c>
      <c r="K165" s="1">
        <v>39964</v>
      </c>
      <c r="L165">
        <v>3.57</v>
      </c>
      <c r="M165" s="1">
        <v>39964</v>
      </c>
      <c r="N165">
        <v>3.34</v>
      </c>
      <c r="O165" s="1">
        <v>39964</v>
      </c>
      <c r="P165">
        <v>2.54</v>
      </c>
      <c r="Q165" s="1">
        <v>39964</v>
      </c>
      <c r="R165">
        <v>5</v>
      </c>
      <c r="S165" s="1">
        <v>39964</v>
      </c>
      <c r="T165">
        <v>4.4800000000000004</v>
      </c>
      <c r="U165" s="1">
        <v>41790</v>
      </c>
      <c r="V165">
        <v>3.8</v>
      </c>
      <c r="W165" s="1">
        <v>41790</v>
      </c>
      <c r="X165">
        <v>5.01</v>
      </c>
      <c r="Y165" s="1">
        <v>41790</v>
      </c>
      <c r="Z165">
        <v>1.73</v>
      </c>
    </row>
    <row r="166" spans="1:26" x14ac:dyDescent="0.3">
      <c r="A166" s="1">
        <v>39994</v>
      </c>
      <c r="B166">
        <v>3.5326</v>
      </c>
      <c r="C166" s="1">
        <v>39994</v>
      </c>
      <c r="D166">
        <v>3.1168490000000002</v>
      </c>
      <c r="E166" s="1">
        <v>39994</v>
      </c>
      <c r="F166">
        <v>3.3639999999999999</v>
      </c>
      <c r="G166" s="1">
        <v>40116</v>
      </c>
      <c r="H166">
        <v>1.415</v>
      </c>
      <c r="I166" s="1">
        <v>39994</v>
      </c>
      <c r="J166">
        <v>3.69</v>
      </c>
      <c r="K166" s="1">
        <v>39994</v>
      </c>
      <c r="L166">
        <v>3.62</v>
      </c>
      <c r="M166" s="1">
        <v>39994</v>
      </c>
      <c r="N166">
        <v>3.33</v>
      </c>
      <c r="O166" s="1">
        <v>39994</v>
      </c>
      <c r="P166">
        <v>2.48</v>
      </c>
      <c r="Q166" s="1">
        <v>39994</v>
      </c>
      <c r="R166">
        <v>5.56</v>
      </c>
      <c r="S166" s="1">
        <v>39994</v>
      </c>
      <c r="T166">
        <v>4.8</v>
      </c>
      <c r="U166" s="1">
        <v>41820</v>
      </c>
      <c r="V166">
        <v>3.54</v>
      </c>
      <c r="W166" s="1">
        <v>41820</v>
      </c>
      <c r="X166">
        <v>4.5</v>
      </c>
      <c r="Y166" s="1">
        <v>41820</v>
      </c>
      <c r="Z166">
        <v>1.55</v>
      </c>
    </row>
    <row r="167" spans="1:26" x14ac:dyDescent="0.3">
      <c r="A167" s="1">
        <v>40025</v>
      </c>
      <c r="B167">
        <v>3.4796</v>
      </c>
      <c r="C167" s="1">
        <v>40025</v>
      </c>
      <c r="D167">
        <v>2.9343129999999999</v>
      </c>
      <c r="E167" s="1">
        <v>40025</v>
      </c>
      <c r="F167">
        <v>3.4590000000000001</v>
      </c>
      <c r="G167" s="1">
        <v>40147</v>
      </c>
      <c r="H167">
        <v>1.266</v>
      </c>
      <c r="I167" s="1">
        <v>40025</v>
      </c>
      <c r="J167">
        <v>3.8010000000000002</v>
      </c>
      <c r="K167" s="1">
        <v>40025</v>
      </c>
      <c r="L167">
        <v>3.37</v>
      </c>
      <c r="M167" s="1">
        <v>40025</v>
      </c>
      <c r="N167">
        <v>3.28</v>
      </c>
      <c r="O167" s="1">
        <v>40025</v>
      </c>
      <c r="P167">
        <v>2.19</v>
      </c>
      <c r="Q167" s="1">
        <v>40025</v>
      </c>
      <c r="R167">
        <v>5.49</v>
      </c>
      <c r="S167" s="1">
        <v>40025</v>
      </c>
      <c r="T167">
        <v>4.72</v>
      </c>
      <c r="U167" s="1">
        <v>41851</v>
      </c>
      <c r="V167">
        <v>3.34</v>
      </c>
      <c r="W167" s="1">
        <v>41851</v>
      </c>
      <c r="X167">
        <v>4.33</v>
      </c>
      <c r="Y167" s="1">
        <v>41851</v>
      </c>
      <c r="Z167">
        <v>1.49</v>
      </c>
    </row>
    <row r="168" spans="1:26" x14ac:dyDescent="0.3">
      <c r="A168" s="1">
        <v>40056</v>
      </c>
      <c r="B168">
        <v>3.3975</v>
      </c>
      <c r="C168" s="1">
        <v>40056</v>
      </c>
      <c r="D168">
        <v>2.911422</v>
      </c>
      <c r="E168" s="1">
        <v>40056</v>
      </c>
      <c r="F168">
        <v>3.375</v>
      </c>
      <c r="G168" s="1">
        <v>40178</v>
      </c>
      <c r="H168">
        <v>1.2949999999999999</v>
      </c>
      <c r="I168" s="1">
        <v>40056</v>
      </c>
      <c r="J168">
        <v>3.556</v>
      </c>
      <c r="K168" s="1">
        <v>40056</v>
      </c>
      <c r="L168">
        <v>3.45</v>
      </c>
      <c r="M168" s="1">
        <v>40056</v>
      </c>
      <c r="N168">
        <v>3.57</v>
      </c>
      <c r="O168" s="1">
        <v>40056</v>
      </c>
      <c r="P168">
        <v>2.12</v>
      </c>
      <c r="Q168" s="1">
        <v>40056</v>
      </c>
      <c r="R168">
        <v>5.53</v>
      </c>
      <c r="S168" s="1">
        <v>40056</v>
      </c>
      <c r="T168">
        <v>4.91</v>
      </c>
      <c r="U168" s="1">
        <v>41882</v>
      </c>
      <c r="V168">
        <v>3.36</v>
      </c>
      <c r="W168" s="1">
        <v>41882</v>
      </c>
      <c r="X168">
        <v>4.7300000000000004</v>
      </c>
      <c r="Y168" s="1">
        <v>41882</v>
      </c>
      <c r="Z168">
        <v>1.38</v>
      </c>
    </row>
    <row r="169" spans="1:26" x14ac:dyDescent="0.3">
      <c r="A169" s="1">
        <v>40086</v>
      </c>
      <c r="B169">
        <v>3.3052999999999999</v>
      </c>
      <c r="C169" s="1">
        <v>40086</v>
      </c>
      <c r="D169">
        <v>2.860169</v>
      </c>
      <c r="E169" s="1">
        <v>40086</v>
      </c>
      <c r="F169">
        <v>3.3140000000000001</v>
      </c>
      <c r="G169" s="1">
        <v>40207</v>
      </c>
      <c r="H169">
        <v>1.325</v>
      </c>
      <c r="I169" s="1">
        <v>40086</v>
      </c>
      <c r="J169">
        <v>3.5920000000000001</v>
      </c>
      <c r="K169" s="1">
        <v>40086</v>
      </c>
      <c r="L169">
        <v>3.38</v>
      </c>
      <c r="M169" s="1">
        <v>40086</v>
      </c>
      <c r="N169">
        <v>3.62</v>
      </c>
      <c r="O169" s="1">
        <v>40086</v>
      </c>
      <c r="P169">
        <v>2.16</v>
      </c>
      <c r="Q169" s="1">
        <v>40086</v>
      </c>
      <c r="R169">
        <v>5.32</v>
      </c>
      <c r="S169" s="1">
        <v>40086</v>
      </c>
      <c r="T169">
        <v>4.84</v>
      </c>
      <c r="U169" s="1">
        <v>41912</v>
      </c>
      <c r="V169">
        <v>3.1</v>
      </c>
      <c r="W169" s="1">
        <v>41912</v>
      </c>
      <c r="X169">
        <v>4.59</v>
      </c>
      <c r="Y169" s="1">
        <v>41912</v>
      </c>
      <c r="Z169">
        <v>1.21</v>
      </c>
    </row>
    <row r="170" spans="1:26" x14ac:dyDescent="0.3">
      <c r="A170" s="1">
        <v>40116</v>
      </c>
      <c r="B170">
        <v>3.3828</v>
      </c>
      <c r="C170" s="1">
        <v>40116</v>
      </c>
      <c r="D170">
        <v>2.888754</v>
      </c>
      <c r="E170" s="1">
        <v>40116</v>
      </c>
      <c r="F170">
        <v>3.423</v>
      </c>
      <c r="G170" s="1">
        <v>40235</v>
      </c>
      <c r="H170">
        <v>1.3049999999999999</v>
      </c>
      <c r="I170" s="1">
        <v>40116</v>
      </c>
      <c r="J170">
        <v>3.6190000000000002</v>
      </c>
      <c r="K170" s="1">
        <v>40117</v>
      </c>
      <c r="L170">
        <v>3.25</v>
      </c>
      <c r="M170" s="1">
        <v>40117</v>
      </c>
      <c r="N170">
        <v>3.58</v>
      </c>
      <c r="O170" s="1">
        <v>40117</v>
      </c>
      <c r="P170">
        <v>2.21</v>
      </c>
      <c r="Q170" s="1">
        <v>40117</v>
      </c>
      <c r="R170">
        <v>5.45</v>
      </c>
      <c r="S170" s="1">
        <v>40117</v>
      </c>
      <c r="T170">
        <v>5.0599999999999996</v>
      </c>
      <c r="U170" s="1">
        <v>41943</v>
      </c>
      <c r="V170">
        <v>2.72</v>
      </c>
      <c r="W170" s="1">
        <v>41943</v>
      </c>
      <c r="X170">
        <v>4.21</v>
      </c>
      <c r="Y170" s="1">
        <v>41943</v>
      </c>
      <c r="Z170">
        <v>1.1000000000000001</v>
      </c>
    </row>
    <row r="171" spans="1:26" x14ac:dyDescent="0.3">
      <c r="A171" s="1">
        <v>40147</v>
      </c>
      <c r="B171">
        <v>3.1978</v>
      </c>
      <c r="C171" s="1">
        <v>40147</v>
      </c>
      <c r="D171">
        <v>2.8306070000000001</v>
      </c>
      <c r="E171" s="1">
        <v>40147</v>
      </c>
      <c r="F171">
        <v>3.2229999999999999</v>
      </c>
      <c r="G171" s="1">
        <v>40268</v>
      </c>
      <c r="H171">
        <v>1.4</v>
      </c>
      <c r="I171" s="1">
        <v>40147</v>
      </c>
      <c r="J171">
        <v>3.5230000000000001</v>
      </c>
      <c r="K171" s="1">
        <v>40147</v>
      </c>
      <c r="L171">
        <v>3.27</v>
      </c>
      <c r="M171" s="1">
        <v>40147</v>
      </c>
      <c r="N171">
        <v>3.34</v>
      </c>
      <c r="O171" s="1">
        <v>40147</v>
      </c>
      <c r="P171">
        <v>2</v>
      </c>
      <c r="Q171" s="1">
        <v>40147</v>
      </c>
      <c r="R171">
        <v>5.47</v>
      </c>
      <c r="S171" s="1">
        <v>40147</v>
      </c>
      <c r="T171">
        <v>5.43</v>
      </c>
      <c r="U171" s="1">
        <v>41973</v>
      </c>
      <c r="V171">
        <v>2.54</v>
      </c>
      <c r="W171" s="1">
        <v>41973</v>
      </c>
      <c r="X171">
        <v>3.7</v>
      </c>
      <c r="Y171" s="1">
        <v>41973</v>
      </c>
      <c r="Z171">
        <v>0.87</v>
      </c>
    </row>
    <row r="172" spans="1:26" x14ac:dyDescent="0.3">
      <c r="A172" s="1">
        <v>40178</v>
      </c>
      <c r="B172">
        <v>3.8368000000000002</v>
      </c>
      <c r="C172" s="1">
        <v>40178</v>
      </c>
      <c r="D172">
        <v>2.9947530000000002</v>
      </c>
      <c r="E172" s="1">
        <v>40178</v>
      </c>
      <c r="F172">
        <v>3.613</v>
      </c>
      <c r="G172" s="1">
        <v>40298</v>
      </c>
      <c r="H172">
        <v>1.29</v>
      </c>
      <c r="I172" s="1">
        <v>40178</v>
      </c>
      <c r="J172">
        <v>4.0149999999999997</v>
      </c>
      <c r="K172" s="1">
        <v>40178</v>
      </c>
      <c r="L172">
        <v>3.24</v>
      </c>
      <c r="M172" s="1">
        <v>40178</v>
      </c>
      <c r="N172">
        <v>3.59</v>
      </c>
      <c r="O172" s="1">
        <v>40178</v>
      </c>
      <c r="P172">
        <v>1.97</v>
      </c>
      <c r="Q172" s="1">
        <v>40178</v>
      </c>
      <c r="R172">
        <v>5.47</v>
      </c>
      <c r="S172" s="1">
        <v>40178</v>
      </c>
      <c r="T172">
        <v>5.41</v>
      </c>
      <c r="U172" s="1">
        <v>42004</v>
      </c>
      <c r="V172">
        <v>2.5499999999999998</v>
      </c>
      <c r="W172" s="1">
        <v>42004</v>
      </c>
      <c r="X172">
        <v>3.62</v>
      </c>
      <c r="Y172" s="1">
        <v>42004</v>
      </c>
      <c r="Z172">
        <v>0.67</v>
      </c>
    </row>
    <row r="173" spans="1:26" x14ac:dyDescent="0.3">
      <c r="A173" s="1">
        <v>40207</v>
      </c>
      <c r="B173">
        <v>3.5844</v>
      </c>
      <c r="C173" s="1">
        <v>40207</v>
      </c>
      <c r="D173">
        <v>2.9849649999999999</v>
      </c>
      <c r="E173" s="1">
        <v>40207</v>
      </c>
      <c r="F173">
        <v>3.3530000000000002</v>
      </c>
      <c r="G173" s="1">
        <v>40329</v>
      </c>
      <c r="H173">
        <v>1.2649999999999999</v>
      </c>
      <c r="I173" s="1">
        <v>40207</v>
      </c>
      <c r="J173">
        <v>3.911</v>
      </c>
      <c r="K173" s="1">
        <v>40209</v>
      </c>
      <c r="L173">
        <v>3.37</v>
      </c>
      <c r="M173" s="1">
        <v>40209</v>
      </c>
      <c r="N173">
        <v>3.44</v>
      </c>
      <c r="O173" s="1">
        <v>40209</v>
      </c>
      <c r="P173">
        <v>2.0099999999999998</v>
      </c>
      <c r="Q173" s="1">
        <v>40209</v>
      </c>
      <c r="R173">
        <v>5.56</v>
      </c>
      <c r="S173" s="1">
        <v>40209</v>
      </c>
      <c r="T173">
        <v>5.34</v>
      </c>
      <c r="U173" s="1">
        <v>42035</v>
      </c>
      <c r="V173">
        <v>2.21</v>
      </c>
      <c r="W173" s="1">
        <v>42035</v>
      </c>
      <c r="X173">
        <v>3.18</v>
      </c>
      <c r="Y173" s="1">
        <v>42035</v>
      </c>
      <c r="Z173">
        <v>0.35</v>
      </c>
    </row>
    <row r="174" spans="1:26" x14ac:dyDescent="0.3">
      <c r="A174" s="1">
        <v>40235</v>
      </c>
      <c r="B174">
        <v>3.6116999999999999</v>
      </c>
      <c r="C174" s="1">
        <v>40235</v>
      </c>
      <c r="D174">
        <v>2.7978800000000001</v>
      </c>
      <c r="E174" s="1">
        <v>40235</v>
      </c>
      <c r="F174">
        <v>3.391</v>
      </c>
      <c r="G174" s="1">
        <v>40359</v>
      </c>
      <c r="H174">
        <v>1.091</v>
      </c>
      <c r="I174" s="1">
        <v>40235</v>
      </c>
      <c r="J174">
        <v>4.0309999999999997</v>
      </c>
      <c r="K174" s="1">
        <v>40237</v>
      </c>
      <c r="L174">
        <v>3.28</v>
      </c>
      <c r="M174" s="1">
        <v>40237</v>
      </c>
      <c r="N174">
        <v>3.02</v>
      </c>
      <c r="O174" s="1">
        <v>40237</v>
      </c>
      <c r="P174">
        <v>1.93</v>
      </c>
      <c r="Q174" s="1">
        <v>40237</v>
      </c>
      <c r="R174">
        <v>5.48</v>
      </c>
      <c r="S174" s="1">
        <v>40237</v>
      </c>
      <c r="T174">
        <v>5.09</v>
      </c>
      <c r="U174" s="1">
        <v>42063</v>
      </c>
      <c r="V174">
        <v>2.2000000000000002</v>
      </c>
      <c r="W174" s="1">
        <v>42063</v>
      </c>
      <c r="X174">
        <v>3.07</v>
      </c>
      <c r="Y174" s="1">
        <v>42063</v>
      </c>
      <c r="Z174">
        <v>0.4</v>
      </c>
    </row>
    <row r="175" spans="1:26" x14ac:dyDescent="0.3">
      <c r="A175" s="1">
        <v>40268</v>
      </c>
      <c r="B175">
        <v>3.8256999999999999</v>
      </c>
      <c r="C175" s="1">
        <v>40268</v>
      </c>
      <c r="D175">
        <v>2.7589229999999998</v>
      </c>
      <c r="E175" s="1">
        <v>40268</v>
      </c>
      <c r="F175">
        <v>3.569</v>
      </c>
      <c r="G175" s="1">
        <v>40389</v>
      </c>
      <c r="H175">
        <v>1.0740000000000001</v>
      </c>
      <c r="I175" s="1">
        <v>40268</v>
      </c>
      <c r="J175">
        <v>3.9390000000000001</v>
      </c>
      <c r="K175" s="1">
        <v>40268</v>
      </c>
      <c r="L175">
        <v>3.2</v>
      </c>
      <c r="M175" s="1">
        <v>40268</v>
      </c>
      <c r="N175">
        <v>3.1</v>
      </c>
      <c r="O175" s="1">
        <v>40268</v>
      </c>
      <c r="P175">
        <v>1.94</v>
      </c>
      <c r="Q175" s="1">
        <v>40268</v>
      </c>
      <c r="R175">
        <v>5.62</v>
      </c>
      <c r="S175" s="1">
        <v>40268</v>
      </c>
      <c r="T175">
        <v>5.09</v>
      </c>
      <c r="U175" s="1">
        <v>42094</v>
      </c>
      <c r="V175">
        <v>2.33</v>
      </c>
      <c r="W175" s="1">
        <v>42094</v>
      </c>
      <c r="X175">
        <v>3.29</v>
      </c>
      <c r="Y175" s="1">
        <v>42094</v>
      </c>
      <c r="Z175">
        <v>0.35</v>
      </c>
    </row>
    <row r="176" spans="1:26" x14ac:dyDescent="0.3">
      <c r="A176" s="1">
        <v>40298</v>
      </c>
      <c r="B176">
        <v>3.6532</v>
      </c>
      <c r="C176" s="1">
        <v>40298</v>
      </c>
      <c r="D176">
        <v>2.9632179999999999</v>
      </c>
      <c r="E176" s="1">
        <v>40298</v>
      </c>
      <c r="F176">
        <v>3.653</v>
      </c>
      <c r="G176" s="1">
        <v>40421</v>
      </c>
      <c r="H176">
        <v>0.97099999999999997</v>
      </c>
      <c r="I176" s="1">
        <v>40298</v>
      </c>
      <c r="J176">
        <v>3.8519999999999999</v>
      </c>
      <c r="K176" s="1">
        <v>40298</v>
      </c>
      <c r="L176">
        <v>3.14</v>
      </c>
      <c r="M176" s="1">
        <v>40298</v>
      </c>
      <c r="N176">
        <v>2.93</v>
      </c>
      <c r="O176" s="1">
        <v>40298</v>
      </c>
      <c r="P176">
        <v>1.87</v>
      </c>
      <c r="Q176" s="1">
        <v>40298</v>
      </c>
      <c r="R176">
        <v>5.8</v>
      </c>
      <c r="S176" s="1">
        <v>40298</v>
      </c>
      <c r="T176">
        <v>5.19</v>
      </c>
      <c r="U176" s="1">
        <v>42124</v>
      </c>
      <c r="V176">
        <v>2.37</v>
      </c>
      <c r="W176" s="1">
        <v>42124</v>
      </c>
      <c r="X176">
        <v>3.28</v>
      </c>
      <c r="Y176" s="1">
        <v>42124</v>
      </c>
      <c r="Z176">
        <v>0.26</v>
      </c>
    </row>
    <row r="177" spans="1:26" x14ac:dyDescent="0.3">
      <c r="A177" s="1">
        <v>40329</v>
      </c>
      <c r="B177">
        <v>3.2848000000000002</v>
      </c>
      <c r="C177" s="1">
        <v>40329</v>
      </c>
      <c r="D177">
        <v>2.7263060000000001</v>
      </c>
      <c r="E177" s="1">
        <v>40329</v>
      </c>
      <c r="F177">
        <v>3.347</v>
      </c>
      <c r="G177" s="1">
        <v>40451</v>
      </c>
      <c r="H177">
        <v>0.94</v>
      </c>
      <c r="I177" s="1">
        <v>40329</v>
      </c>
      <c r="J177">
        <v>3.581</v>
      </c>
      <c r="K177" s="1">
        <v>40329</v>
      </c>
      <c r="L177">
        <v>2.73</v>
      </c>
      <c r="M177" s="1">
        <v>40329</v>
      </c>
      <c r="N177">
        <v>2.38</v>
      </c>
      <c r="O177" s="1">
        <v>40329</v>
      </c>
      <c r="P177">
        <v>1.57</v>
      </c>
      <c r="Q177" s="1">
        <v>40329</v>
      </c>
      <c r="R177">
        <v>5.48</v>
      </c>
      <c r="S177" s="1">
        <v>40329</v>
      </c>
      <c r="T177">
        <v>5.0599999999999996</v>
      </c>
      <c r="U177" s="1">
        <v>42155</v>
      </c>
      <c r="V177">
        <v>2.82</v>
      </c>
      <c r="W177" s="1">
        <v>42155</v>
      </c>
      <c r="X177">
        <v>3.59</v>
      </c>
      <c r="Y177" s="1">
        <v>42155</v>
      </c>
      <c r="Z177">
        <v>0.6</v>
      </c>
    </row>
    <row r="178" spans="1:26" x14ac:dyDescent="0.3">
      <c r="A178" s="1">
        <v>40359</v>
      </c>
      <c r="B178">
        <v>2.9310999999999998</v>
      </c>
      <c r="C178" s="1">
        <v>40359</v>
      </c>
      <c r="D178">
        <v>2.6352519999999999</v>
      </c>
      <c r="E178" s="1">
        <v>40359</v>
      </c>
      <c r="F178">
        <v>3.081</v>
      </c>
      <c r="G178" s="1">
        <v>40480</v>
      </c>
      <c r="H178">
        <v>0.93899999999999995</v>
      </c>
      <c r="I178" s="1">
        <v>40359</v>
      </c>
      <c r="J178">
        <v>3.355</v>
      </c>
      <c r="K178" s="1">
        <v>40359</v>
      </c>
      <c r="L178">
        <v>2.61</v>
      </c>
      <c r="M178" s="1">
        <v>40359</v>
      </c>
      <c r="N178">
        <v>2.57</v>
      </c>
      <c r="O178" s="1">
        <v>40359</v>
      </c>
      <c r="P178">
        <v>1.51</v>
      </c>
      <c r="Q178" s="1">
        <v>40359</v>
      </c>
      <c r="R178">
        <v>5.33</v>
      </c>
      <c r="S178" s="1">
        <v>40359</v>
      </c>
      <c r="T178">
        <v>4.8499999999999996</v>
      </c>
      <c r="U178" s="1">
        <v>42185</v>
      </c>
      <c r="V178">
        <v>3.19</v>
      </c>
      <c r="W178" s="1">
        <v>42185</v>
      </c>
      <c r="X178">
        <v>3.86</v>
      </c>
      <c r="Y178" s="1">
        <v>42185</v>
      </c>
      <c r="Z178">
        <v>1.01</v>
      </c>
    </row>
    <row r="179" spans="1:26" x14ac:dyDescent="0.3">
      <c r="A179" s="1">
        <v>40389</v>
      </c>
      <c r="B179">
        <v>2.9051999999999998</v>
      </c>
      <c r="C179" s="1">
        <v>40389</v>
      </c>
      <c r="D179">
        <v>2.57735</v>
      </c>
      <c r="E179" s="1">
        <v>40389</v>
      </c>
      <c r="F179">
        <v>3.1160000000000001</v>
      </c>
      <c r="G179" s="1">
        <v>40512</v>
      </c>
      <c r="H179">
        <v>1.194</v>
      </c>
      <c r="I179" s="1">
        <v>40389</v>
      </c>
      <c r="J179">
        <v>3.3250000000000002</v>
      </c>
      <c r="K179" s="1">
        <v>40390</v>
      </c>
      <c r="L179">
        <v>2.7</v>
      </c>
      <c r="M179" s="1">
        <v>40390</v>
      </c>
      <c r="N179">
        <v>2.61</v>
      </c>
      <c r="O179" s="1">
        <v>40390</v>
      </c>
      <c r="P179">
        <v>1.5</v>
      </c>
      <c r="Q179" s="1">
        <v>40390</v>
      </c>
      <c r="R179">
        <v>5.15</v>
      </c>
      <c r="S179" s="1">
        <v>40390</v>
      </c>
      <c r="T179">
        <v>4.7</v>
      </c>
      <c r="U179" s="1">
        <v>42216</v>
      </c>
      <c r="V179">
        <v>3.16</v>
      </c>
      <c r="W179" s="1">
        <v>42216</v>
      </c>
      <c r="X179">
        <v>3.72</v>
      </c>
      <c r="Y179" s="1">
        <v>42216</v>
      </c>
      <c r="Z179">
        <v>0.97</v>
      </c>
    </row>
    <row r="180" spans="1:26" x14ac:dyDescent="0.3">
      <c r="A180" s="1">
        <v>40421</v>
      </c>
      <c r="B180">
        <v>2.4683000000000002</v>
      </c>
      <c r="C180" s="1">
        <v>40421</v>
      </c>
      <c r="D180">
        <v>2.2929179999999998</v>
      </c>
      <c r="E180" s="1">
        <v>40421</v>
      </c>
      <c r="F180">
        <v>2.7759999999999998</v>
      </c>
      <c r="G180" s="1">
        <v>40543</v>
      </c>
      <c r="H180">
        <v>1.1279999999999999</v>
      </c>
      <c r="I180" s="1">
        <v>40421</v>
      </c>
      <c r="J180">
        <v>2.8319999999999999</v>
      </c>
      <c r="K180" s="1">
        <v>40421</v>
      </c>
      <c r="L180">
        <v>2.4500000000000002</v>
      </c>
      <c r="M180" s="1">
        <v>40421</v>
      </c>
      <c r="N180">
        <v>2.36</v>
      </c>
      <c r="O180" s="1">
        <v>40421</v>
      </c>
      <c r="P180">
        <v>1.19</v>
      </c>
      <c r="Q180" s="1">
        <v>40421</v>
      </c>
      <c r="R180">
        <v>4.97</v>
      </c>
      <c r="S180" s="1">
        <v>40421</v>
      </c>
      <c r="T180">
        <v>4.51</v>
      </c>
      <c r="U180" s="1">
        <v>42247</v>
      </c>
      <c r="V180">
        <v>2.88</v>
      </c>
      <c r="W180" s="1">
        <v>42247</v>
      </c>
      <c r="X180">
        <v>3.61</v>
      </c>
      <c r="Y180" s="1">
        <v>42247</v>
      </c>
      <c r="Z180">
        <v>0.74</v>
      </c>
    </row>
    <row r="181" spans="1:26" x14ac:dyDescent="0.3">
      <c r="A181" s="1">
        <v>40451</v>
      </c>
      <c r="B181">
        <v>2.5097999999999998</v>
      </c>
      <c r="C181" s="1">
        <v>40451</v>
      </c>
      <c r="D181">
        <v>2.552314</v>
      </c>
      <c r="E181" s="1">
        <v>40451</v>
      </c>
      <c r="F181">
        <v>2.758</v>
      </c>
      <c r="G181" s="1">
        <v>40574</v>
      </c>
      <c r="H181">
        <v>1.2190000000000001</v>
      </c>
      <c r="I181" s="1">
        <v>40451</v>
      </c>
      <c r="J181">
        <v>2.95</v>
      </c>
      <c r="K181" s="1">
        <v>40451</v>
      </c>
      <c r="L181">
        <v>2.5299999999999998</v>
      </c>
      <c r="M181" s="1">
        <v>40451</v>
      </c>
      <c r="N181">
        <v>2.59</v>
      </c>
      <c r="O181" s="1">
        <v>40451</v>
      </c>
      <c r="P181">
        <v>1.37</v>
      </c>
      <c r="Q181" s="1">
        <v>40451</v>
      </c>
      <c r="R181">
        <v>5</v>
      </c>
      <c r="S181" s="1">
        <v>40451</v>
      </c>
      <c r="T181">
        <v>4.55</v>
      </c>
      <c r="U181" s="1">
        <v>42277</v>
      </c>
      <c r="V181">
        <v>2.91</v>
      </c>
      <c r="W181" s="1">
        <v>42277</v>
      </c>
      <c r="X181">
        <v>3.5</v>
      </c>
      <c r="Y181" s="1">
        <v>42277</v>
      </c>
      <c r="Z181">
        <v>0.68</v>
      </c>
    </row>
    <row r="182" spans="1:26" x14ac:dyDescent="0.3">
      <c r="A182" s="1">
        <v>40480</v>
      </c>
      <c r="B182">
        <v>2.5992999999999999</v>
      </c>
      <c r="C182" s="1">
        <v>40480</v>
      </c>
      <c r="D182">
        <v>2.6755140000000002</v>
      </c>
      <c r="E182" s="1">
        <v>40480</v>
      </c>
      <c r="F182">
        <v>2.81</v>
      </c>
      <c r="G182" s="1">
        <v>40602</v>
      </c>
      <c r="H182">
        <v>1.264</v>
      </c>
      <c r="I182" s="1">
        <v>40480</v>
      </c>
      <c r="J182">
        <v>3.0760000000000001</v>
      </c>
      <c r="K182" s="1">
        <v>40482</v>
      </c>
      <c r="L182">
        <v>2.64</v>
      </c>
      <c r="M182" s="1">
        <v>40482</v>
      </c>
      <c r="N182">
        <v>2.54</v>
      </c>
      <c r="O182" s="1">
        <v>40482</v>
      </c>
      <c r="P182">
        <v>1.46</v>
      </c>
      <c r="Q182" s="1">
        <v>40482</v>
      </c>
      <c r="R182">
        <v>5.09</v>
      </c>
      <c r="S182" s="1">
        <v>40482</v>
      </c>
      <c r="T182">
        <v>4.37</v>
      </c>
      <c r="U182" s="1">
        <v>42308</v>
      </c>
      <c r="V182">
        <v>2.66</v>
      </c>
      <c r="W182" s="1">
        <v>42308</v>
      </c>
      <c r="X182">
        <v>3.28</v>
      </c>
      <c r="Y182" s="1">
        <v>42308</v>
      </c>
      <c r="Z182">
        <v>0.56000000000000005</v>
      </c>
    </row>
    <row r="183" spans="1:26" x14ac:dyDescent="0.3">
      <c r="A183" s="1">
        <v>40512</v>
      </c>
      <c r="B183">
        <v>2.7968000000000002</v>
      </c>
      <c r="C183" s="1">
        <v>40512</v>
      </c>
      <c r="D183">
        <v>3.0794790000000001</v>
      </c>
      <c r="E183" s="1">
        <v>40512</v>
      </c>
      <c r="F183">
        <v>3.0609999999999999</v>
      </c>
      <c r="G183" s="1">
        <v>40633</v>
      </c>
      <c r="H183">
        <v>1.26</v>
      </c>
      <c r="I183" s="1">
        <v>40512</v>
      </c>
      <c r="J183">
        <v>3.2250000000000001</v>
      </c>
      <c r="K183" s="1">
        <v>40512</v>
      </c>
      <c r="L183">
        <v>2.86</v>
      </c>
      <c r="M183" s="1">
        <v>40512</v>
      </c>
      <c r="N183">
        <v>2.66</v>
      </c>
      <c r="O183" s="1">
        <v>40512</v>
      </c>
      <c r="P183">
        <v>1.56</v>
      </c>
      <c r="Q183" s="1">
        <v>40512</v>
      </c>
      <c r="R183">
        <v>5.38</v>
      </c>
      <c r="S183" s="1">
        <v>40512</v>
      </c>
      <c r="T183">
        <v>4.72</v>
      </c>
      <c r="U183" s="1">
        <v>42338</v>
      </c>
      <c r="V183">
        <v>2.73</v>
      </c>
      <c r="W183" s="1">
        <v>42338</v>
      </c>
      <c r="X183">
        <v>3.34</v>
      </c>
      <c r="Y183" s="1">
        <v>42338</v>
      </c>
      <c r="Z183">
        <v>0.49</v>
      </c>
    </row>
    <row r="184" spans="1:26" x14ac:dyDescent="0.3">
      <c r="A184" s="1">
        <v>40543</v>
      </c>
      <c r="B184">
        <v>3.2934999999999999</v>
      </c>
      <c r="C184" s="1">
        <v>40543</v>
      </c>
      <c r="D184">
        <v>3.1491020000000001</v>
      </c>
      <c r="E184" s="1">
        <v>40543</v>
      </c>
      <c r="F184">
        <v>3.1219999999999999</v>
      </c>
      <c r="G184" s="1">
        <v>40662</v>
      </c>
      <c r="H184">
        <v>1.21</v>
      </c>
      <c r="I184" s="1">
        <v>40543</v>
      </c>
      <c r="J184">
        <v>3.3959999999999999</v>
      </c>
      <c r="K184" s="1">
        <v>40543</v>
      </c>
      <c r="L184">
        <v>3.21</v>
      </c>
      <c r="M184" s="1">
        <v>40543</v>
      </c>
      <c r="N184">
        <v>3.05</v>
      </c>
      <c r="O184" s="1">
        <v>40543</v>
      </c>
      <c r="P184">
        <v>1.67</v>
      </c>
      <c r="Q184" s="1">
        <v>40543</v>
      </c>
      <c r="R184">
        <v>5.56</v>
      </c>
      <c r="S184" s="1">
        <v>40543</v>
      </c>
      <c r="T184">
        <v>4.79</v>
      </c>
      <c r="U184" s="1">
        <v>42369</v>
      </c>
      <c r="V184">
        <v>2.96</v>
      </c>
      <c r="W184" s="1">
        <v>42369</v>
      </c>
      <c r="X184">
        <v>3.47</v>
      </c>
      <c r="Y184" s="1">
        <v>42369</v>
      </c>
      <c r="Z184">
        <v>0.49</v>
      </c>
    </row>
    <row r="185" spans="1:26" x14ac:dyDescent="0.3">
      <c r="A185" s="1">
        <v>40574</v>
      </c>
      <c r="B185">
        <v>3.3704000000000001</v>
      </c>
      <c r="C185" s="1">
        <v>40574</v>
      </c>
      <c r="D185">
        <v>3.3580839999999998</v>
      </c>
      <c r="E185" s="1">
        <v>40574</v>
      </c>
      <c r="F185">
        <v>3.2709999999999999</v>
      </c>
      <c r="G185" s="1">
        <v>40694</v>
      </c>
      <c r="H185">
        <v>1.1579999999999999</v>
      </c>
      <c r="I185" s="1">
        <v>40574</v>
      </c>
      <c r="J185">
        <v>3.6560000000000001</v>
      </c>
      <c r="K185" s="1">
        <v>40574</v>
      </c>
      <c r="L185">
        <v>3.28</v>
      </c>
      <c r="M185" s="1">
        <v>40574</v>
      </c>
      <c r="N185">
        <v>3.21</v>
      </c>
      <c r="O185" s="1">
        <v>40574</v>
      </c>
      <c r="P185">
        <v>1.82</v>
      </c>
      <c r="Q185" s="1">
        <v>40574</v>
      </c>
      <c r="R185">
        <v>5.52</v>
      </c>
      <c r="S185" s="1">
        <v>40574</v>
      </c>
      <c r="T185">
        <v>4.6100000000000003</v>
      </c>
      <c r="U185" s="1">
        <v>42400</v>
      </c>
      <c r="V185">
        <v>3</v>
      </c>
      <c r="W185" s="1">
        <v>42400</v>
      </c>
      <c r="X185">
        <v>3.36</v>
      </c>
      <c r="Y185" s="1">
        <v>42400</v>
      </c>
      <c r="Z185">
        <v>0.62</v>
      </c>
    </row>
    <row r="186" spans="1:26" x14ac:dyDescent="0.3">
      <c r="A186" s="1">
        <v>40602</v>
      </c>
      <c r="B186">
        <v>3.4272</v>
      </c>
      <c r="C186" s="1">
        <v>40602</v>
      </c>
      <c r="D186">
        <v>3.4086949999999998</v>
      </c>
      <c r="E186" s="1">
        <v>40602</v>
      </c>
      <c r="F186">
        <v>3.2959999999999998</v>
      </c>
      <c r="G186" s="1">
        <v>40724</v>
      </c>
      <c r="H186">
        <v>1.135</v>
      </c>
      <c r="I186" s="1">
        <v>40602</v>
      </c>
      <c r="J186">
        <v>3.6019999999999999</v>
      </c>
      <c r="K186" s="1">
        <v>40602</v>
      </c>
      <c r="L186">
        <v>3.41</v>
      </c>
      <c r="M186" s="1">
        <v>40602</v>
      </c>
      <c r="N186">
        <v>3.21</v>
      </c>
      <c r="O186" s="1">
        <v>40602</v>
      </c>
      <c r="P186">
        <v>1.9</v>
      </c>
      <c r="Q186" s="1">
        <v>40602</v>
      </c>
      <c r="R186">
        <v>5.61</v>
      </c>
      <c r="S186" s="1">
        <v>40602</v>
      </c>
      <c r="T186">
        <v>4.49</v>
      </c>
      <c r="U186" s="1">
        <v>42429</v>
      </c>
      <c r="V186">
        <v>3.03</v>
      </c>
      <c r="W186" s="1">
        <v>42429</v>
      </c>
      <c r="X186">
        <v>3.36</v>
      </c>
      <c r="Y186" s="1">
        <v>42429</v>
      </c>
      <c r="Z186">
        <v>0.46</v>
      </c>
    </row>
    <row r="187" spans="1:26" x14ac:dyDescent="0.3">
      <c r="A187" s="1">
        <v>40633</v>
      </c>
      <c r="B187">
        <v>3.4702999999999999</v>
      </c>
      <c r="C187" s="1">
        <v>40633</v>
      </c>
      <c r="D187">
        <v>3.6092200000000001</v>
      </c>
      <c r="E187" s="1">
        <v>40633</v>
      </c>
      <c r="F187">
        <v>3.3460000000000001</v>
      </c>
      <c r="G187" s="1">
        <v>40753</v>
      </c>
      <c r="H187">
        <v>1.077</v>
      </c>
      <c r="I187" s="1">
        <v>40633</v>
      </c>
      <c r="J187">
        <v>3.6890000000000001</v>
      </c>
      <c r="K187" s="1">
        <v>40633</v>
      </c>
      <c r="L187">
        <v>3.35</v>
      </c>
      <c r="M187" s="1">
        <v>40633</v>
      </c>
      <c r="N187">
        <v>3.34</v>
      </c>
      <c r="O187" s="1">
        <v>40633</v>
      </c>
      <c r="P187">
        <v>1.93</v>
      </c>
      <c r="Q187" s="1">
        <v>40633</v>
      </c>
      <c r="R187">
        <v>5.44</v>
      </c>
      <c r="S187" s="1">
        <v>40633</v>
      </c>
      <c r="T187">
        <v>4.32</v>
      </c>
      <c r="U187" s="1">
        <v>42460</v>
      </c>
      <c r="V187">
        <v>2.89</v>
      </c>
      <c r="W187" s="1">
        <v>42460</v>
      </c>
      <c r="X187">
        <v>3.13</v>
      </c>
      <c r="Y187" s="1">
        <v>42460</v>
      </c>
      <c r="Z187">
        <v>0.35</v>
      </c>
    </row>
    <row r="188" spans="1:26" x14ac:dyDescent="0.3">
      <c r="A188" s="1">
        <v>40662</v>
      </c>
      <c r="B188">
        <v>3.2863000000000002</v>
      </c>
      <c r="C188" s="1">
        <v>40662</v>
      </c>
      <c r="D188">
        <v>3.6231149999999999</v>
      </c>
      <c r="E188" s="1">
        <v>40662</v>
      </c>
      <c r="F188">
        <v>3.202</v>
      </c>
      <c r="G188" s="1">
        <v>40786</v>
      </c>
      <c r="H188">
        <v>1.0289999999999999</v>
      </c>
      <c r="I188" s="1">
        <v>40662</v>
      </c>
      <c r="J188">
        <v>3.43</v>
      </c>
      <c r="K188" s="1">
        <v>40663</v>
      </c>
      <c r="L188">
        <v>3.3</v>
      </c>
      <c r="M188" s="1">
        <v>40663</v>
      </c>
      <c r="N188">
        <v>3.13</v>
      </c>
      <c r="O188" s="1">
        <v>40663</v>
      </c>
      <c r="P188">
        <v>2.08</v>
      </c>
      <c r="Q188" s="1">
        <v>40663</v>
      </c>
      <c r="R188">
        <v>5.51</v>
      </c>
      <c r="S188" s="1">
        <v>40663</v>
      </c>
      <c r="T188">
        <v>4.47</v>
      </c>
      <c r="U188" s="1">
        <v>42490</v>
      </c>
      <c r="V188">
        <v>2.95</v>
      </c>
      <c r="W188" s="1">
        <v>42490</v>
      </c>
      <c r="X188">
        <v>3.02</v>
      </c>
      <c r="Y188" s="1">
        <v>42490</v>
      </c>
      <c r="Z188">
        <v>0.43</v>
      </c>
    </row>
    <row r="189" spans="1:26" x14ac:dyDescent="0.3">
      <c r="A189" s="1">
        <v>40694</v>
      </c>
      <c r="B189">
        <v>3.0607000000000002</v>
      </c>
      <c r="C189" s="1">
        <v>40694</v>
      </c>
      <c r="D189">
        <v>3.4962439999999999</v>
      </c>
      <c r="E189" s="1">
        <v>40694</v>
      </c>
      <c r="F189">
        <v>3.0720000000000001</v>
      </c>
      <c r="G189" s="1">
        <v>40816</v>
      </c>
      <c r="H189">
        <v>1.0269999999999999</v>
      </c>
      <c r="I189" s="1">
        <v>40694</v>
      </c>
      <c r="J189">
        <v>3.2919999999999998</v>
      </c>
      <c r="K189" s="1">
        <v>40694</v>
      </c>
      <c r="L189">
        <v>3.02</v>
      </c>
      <c r="M189" s="1">
        <v>40694</v>
      </c>
      <c r="N189">
        <v>2.72</v>
      </c>
      <c r="O189" s="1">
        <v>40694</v>
      </c>
      <c r="P189">
        <v>1.85</v>
      </c>
      <c r="Q189" s="1">
        <v>40694</v>
      </c>
      <c r="R189">
        <v>5.33</v>
      </c>
      <c r="S189" s="1">
        <v>40694</v>
      </c>
      <c r="T189">
        <v>4.1399999999999997</v>
      </c>
      <c r="U189" s="1">
        <v>42521</v>
      </c>
      <c r="V189">
        <v>3.04</v>
      </c>
      <c r="W189" s="1">
        <v>42521</v>
      </c>
      <c r="X189">
        <v>3.35</v>
      </c>
      <c r="Y189" s="1">
        <v>42521</v>
      </c>
      <c r="Z189">
        <v>0.46</v>
      </c>
    </row>
    <row r="190" spans="1:26" x14ac:dyDescent="0.3">
      <c r="A190" s="1">
        <v>40724</v>
      </c>
      <c r="B190">
        <v>3.16</v>
      </c>
      <c r="C190" s="1">
        <v>40724</v>
      </c>
      <c r="D190">
        <v>3.5631979999999999</v>
      </c>
      <c r="E190" s="1">
        <v>40724</v>
      </c>
      <c r="F190">
        <v>3.1080000000000001</v>
      </c>
      <c r="G190" s="1">
        <v>40847</v>
      </c>
      <c r="H190">
        <v>1.0409999999999999</v>
      </c>
      <c r="I190" s="1">
        <v>40724</v>
      </c>
      <c r="J190">
        <v>3.38</v>
      </c>
      <c r="K190" s="1">
        <v>40724</v>
      </c>
      <c r="L190">
        <v>2.89</v>
      </c>
      <c r="M190" s="1">
        <v>40724</v>
      </c>
      <c r="N190">
        <v>2.83</v>
      </c>
      <c r="O190" s="1">
        <v>40724</v>
      </c>
      <c r="P190">
        <v>1.74</v>
      </c>
      <c r="Q190" s="1">
        <v>40724</v>
      </c>
      <c r="R190">
        <v>5.16</v>
      </c>
      <c r="S190" s="1">
        <v>40724</v>
      </c>
      <c r="T190">
        <v>3.99</v>
      </c>
      <c r="U190" s="1">
        <v>42551</v>
      </c>
      <c r="V190">
        <v>3.11</v>
      </c>
      <c r="W190" s="1">
        <v>42551</v>
      </c>
      <c r="X190">
        <v>3.31</v>
      </c>
      <c r="Y190" s="1">
        <v>42551</v>
      </c>
      <c r="Z190">
        <v>0.45</v>
      </c>
    </row>
    <row r="191" spans="1:26" x14ac:dyDescent="0.3">
      <c r="A191" s="1">
        <v>40753</v>
      </c>
      <c r="B191">
        <v>2.7961</v>
      </c>
      <c r="C191" s="1">
        <v>40753</v>
      </c>
      <c r="D191">
        <v>3.6147809999999998</v>
      </c>
      <c r="E191" s="1">
        <v>40753</v>
      </c>
      <c r="F191">
        <v>2.782</v>
      </c>
      <c r="G191" s="1">
        <v>40877</v>
      </c>
      <c r="H191">
        <v>1.0669999999999999</v>
      </c>
      <c r="I191" s="1">
        <v>40753</v>
      </c>
      <c r="J191">
        <v>2.859</v>
      </c>
      <c r="K191" s="1">
        <v>40755</v>
      </c>
      <c r="L191">
        <v>2.75</v>
      </c>
      <c r="M191" s="1">
        <v>40755</v>
      </c>
      <c r="N191">
        <v>2.46</v>
      </c>
      <c r="O191" s="1">
        <v>40755</v>
      </c>
      <c r="P191">
        <v>1.44</v>
      </c>
      <c r="Q191" s="1">
        <v>40755</v>
      </c>
      <c r="R191">
        <v>5.0199999999999996</v>
      </c>
      <c r="S191" s="1">
        <v>40755</v>
      </c>
      <c r="T191">
        <v>4.03</v>
      </c>
      <c r="U191" s="1">
        <v>42582</v>
      </c>
      <c r="V191">
        <v>2.89</v>
      </c>
      <c r="W191" s="1">
        <v>42582</v>
      </c>
      <c r="X191">
        <v>2.88</v>
      </c>
      <c r="Y191" s="1">
        <v>42582</v>
      </c>
      <c r="Z191">
        <v>0.37</v>
      </c>
    </row>
    <row r="192" spans="1:26" x14ac:dyDescent="0.3">
      <c r="A192" s="1">
        <v>40786</v>
      </c>
      <c r="B192">
        <v>2.2233999999999998</v>
      </c>
      <c r="C192" s="1">
        <v>40786</v>
      </c>
      <c r="D192">
        <v>3.1253649999999999</v>
      </c>
      <c r="E192" s="1">
        <v>40786</v>
      </c>
      <c r="F192">
        <v>2.488</v>
      </c>
      <c r="G192" s="1">
        <v>40907</v>
      </c>
      <c r="H192">
        <v>0.98299999999999998</v>
      </c>
      <c r="I192" s="1">
        <v>40786</v>
      </c>
      <c r="J192">
        <v>2.6030000000000002</v>
      </c>
      <c r="K192" s="1">
        <v>40786</v>
      </c>
      <c r="L192">
        <v>2.17</v>
      </c>
      <c r="M192" s="1">
        <v>40786</v>
      </c>
      <c r="N192">
        <v>2.25</v>
      </c>
      <c r="O192" s="1">
        <v>40786</v>
      </c>
      <c r="P192">
        <v>1.1299999999999999</v>
      </c>
      <c r="Q192" s="1">
        <v>40786</v>
      </c>
      <c r="R192">
        <v>4.49</v>
      </c>
      <c r="S192" s="1">
        <v>40786</v>
      </c>
      <c r="T192">
        <v>3.63</v>
      </c>
      <c r="U192" s="1">
        <v>42613</v>
      </c>
      <c r="V192">
        <v>2.71</v>
      </c>
      <c r="W192" s="1">
        <v>42613</v>
      </c>
      <c r="X192">
        <v>2.83</v>
      </c>
      <c r="Y192" s="1">
        <v>42613</v>
      </c>
      <c r="Z192">
        <v>0.28999999999999998</v>
      </c>
    </row>
    <row r="193" spans="1:26" x14ac:dyDescent="0.3">
      <c r="A193" s="1">
        <v>40816</v>
      </c>
      <c r="B193">
        <v>1.9154</v>
      </c>
      <c r="C193" s="1">
        <v>40816</v>
      </c>
      <c r="D193">
        <v>3.0931959999999998</v>
      </c>
      <c r="E193" s="1">
        <v>40816</v>
      </c>
      <c r="F193">
        <v>2.1509999999999998</v>
      </c>
      <c r="G193" s="1">
        <v>40939</v>
      </c>
      <c r="H193">
        <v>0.96199999999999997</v>
      </c>
      <c r="I193" s="1">
        <v>40816</v>
      </c>
      <c r="J193">
        <v>2.4300000000000002</v>
      </c>
      <c r="K193" s="1">
        <v>40816</v>
      </c>
      <c r="L193">
        <v>1.83</v>
      </c>
      <c r="M193" s="1">
        <v>40816</v>
      </c>
      <c r="N193">
        <v>1.83</v>
      </c>
      <c r="O193" s="1">
        <v>40816</v>
      </c>
      <c r="P193">
        <v>1</v>
      </c>
      <c r="Q193" s="1">
        <v>40816</v>
      </c>
      <c r="R193">
        <v>4.2</v>
      </c>
      <c r="S193" s="1">
        <v>40816</v>
      </c>
      <c r="T193">
        <v>3.45</v>
      </c>
      <c r="U193" s="1">
        <v>42643</v>
      </c>
      <c r="V193">
        <v>2.85</v>
      </c>
      <c r="W193" s="1">
        <v>42643</v>
      </c>
      <c r="X193">
        <v>2.88</v>
      </c>
      <c r="Y193" s="1">
        <v>42643</v>
      </c>
      <c r="Z193">
        <v>0.25</v>
      </c>
    </row>
    <row r="194" spans="1:26" x14ac:dyDescent="0.3">
      <c r="A194" s="1">
        <v>40847</v>
      </c>
      <c r="B194">
        <v>2.1133000000000002</v>
      </c>
      <c r="C194" s="1">
        <v>40847</v>
      </c>
      <c r="D194">
        <v>3.4346719999999999</v>
      </c>
      <c r="E194" s="1">
        <v>40847</v>
      </c>
      <c r="F194">
        <v>2.2810000000000001</v>
      </c>
      <c r="G194" s="1">
        <v>40968</v>
      </c>
      <c r="H194">
        <v>0.95799999999999996</v>
      </c>
      <c r="I194" s="1">
        <v>40847</v>
      </c>
      <c r="J194">
        <v>2.4369999999999998</v>
      </c>
      <c r="K194" s="1">
        <v>40847</v>
      </c>
      <c r="L194">
        <v>1.9</v>
      </c>
      <c r="M194" s="1">
        <v>40847</v>
      </c>
      <c r="N194">
        <v>2.2000000000000002</v>
      </c>
      <c r="O194" s="1">
        <v>40847</v>
      </c>
      <c r="P194">
        <v>1.08</v>
      </c>
      <c r="Q194" s="1">
        <v>40847</v>
      </c>
      <c r="R194">
        <v>4.37</v>
      </c>
      <c r="S194" s="1">
        <v>40847</v>
      </c>
      <c r="T194">
        <v>4.05</v>
      </c>
      <c r="U194" s="1">
        <v>42674</v>
      </c>
      <c r="V194">
        <v>3.01</v>
      </c>
      <c r="W194" s="1">
        <v>42674</v>
      </c>
      <c r="X194">
        <v>2.93</v>
      </c>
      <c r="Y194" s="1">
        <v>42674</v>
      </c>
      <c r="Z194">
        <v>0.37</v>
      </c>
    </row>
    <row r="195" spans="1:26" x14ac:dyDescent="0.3">
      <c r="A195" s="1">
        <v>40877</v>
      </c>
      <c r="B195">
        <v>2.0680000000000001</v>
      </c>
      <c r="C195" s="1">
        <v>40877</v>
      </c>
      <c r="D195">
        <v>3.7397170000000002</v>
      </c>
      <c r="E195" s="1">
        <v>40877</v>
      </c>
      <c r="F195">
        <v>2.149</v>
      </c>
      <c r="G195" s="1">
        <v>40998</v>
      </c>
      <c r="H195">
        <v>0.98399999999999999</v>
      </c>
      <c r="I195" s="1">
        <v>40877</v>
      </c>
      <c r="J195">
        <v>2.3119999999999998</v>
      </c>
      <c r="K195" s="1">
        <v>40877</v>
      </c>
      <c r="L195">
        <v>1.69</v>
      </c>
      <c r="M195" s="1">
        <v>40877</v>
      </c>
      <c r="N195">
        <v>1.67</v>
      </c>
      <c r="O195" s="1">
        <v>40877</v>
      </c>
      <c r="P195">
        <v>0.95</v>
      </c>
      <c r="Q195" s="1">
        <v>40877</v>
      </c>
      <c r="R195">
        <v>4.08</v>
      </c>
      <c r="S195" s="1">
        <v>40877</v>
      </c>
      <c r="T195">
        <v>3.66</v>
      </c>
      <c r="U195" s="1">
        <v>42704</v>
      </c>
      <c r="V195">
        <v>3.41</v>
      </c>
      <c r="W195" s="1">
        <v>42704</v>
      </c>
      <c r="X195">
        <v>3.36</v>
      </c>
      <c r="Y195" s="1">
        <v>42704</v>
      </c>
      <c r="Z195">
        <v>0.55000000000000004</v>
      </c>
    </row>
    <row r="196" spans="1:26" x14ac:dyDescent="0.3">
      <c r="A196" s="1">
        <v>40907</v>
      </c>
      <c r="B196">
        <v>1.8762000000000001</v>
      </c>
      <c r="C196" s="1">
        <v>40907</v>
      </c>
      <c r="D196">
        <v>3.1115889999999999</v>
      </c>
      <c r="E196" s="1">
        <v>40907</v>
      </c>
      <c r="F196">
        <v>1.9379999999999999</v>
      </c>
      <c r="G196" s="1">
        <v>41029</v>
      </c>
      <c r="H196">
        <v>0.89200000000000002</v>
      </c>
      <c r="I196" s="1">
        <v>40907</v>
      </c>
      <c r="J196">
        <v>1.9770000000000001</v>
      </c>
      <c r="K196" s="1">
        <v>40908</v>
      </c>
      <c r="L196">
        <v>1.68</v>
      </c>
      <c r="M196" s="1">
        <v>40908</v>
      </c>
      <c r="N196">
        <v>1.83</v>
      </c>
      <c r="O196" s="1">
        <v>40908</v>
      </c>
      <c r="P196">
        <v>0.74</v>
      </c>
      <c r="Q196" s="1">
        <v>40908</v>
      </c>
      <c r="R196">
        <v>3.83</v>
      </c>
      <c r="S196" s="1">
        <v>40908</v>
      </c>
      <c r="T196">
        <v>3.39</v>
      </c>
      <c r="U196" s="1">
        <v>42735</v>
      </c>
      <c r="V196">
        <v>3.54</v>
      </c>
      <c r="W196" s="1">
        <v>42735</v>
      </c>
      <c r="X196">
        <v>3.31</v>
      </c>
      <c r="Y196" s="1">
        <v>42735</v>
      </c>
      <c r="Z196">
        <v>0.53</v>
      </c>
    </row>
    <row r="197" spans="1:26" x14ac:dyDescent="0.3">
      <c r="A197" s="1">
        <v>40939</v>
      </c>
      <c r="B197">
        <v>1.7970999999999999</v>
      </c>
      <c r="C197" s="1">
        <v>40939</v>
      </c>
      <c r="D197">
        <v>2.8166009999999999</v>
      </c>
      <c r="E197" s="1">
        <v>40939</v>
      </c>
      <c r="F197">
        <v>1.887</v>
      </c>
      <c r="G197" s="1">
        <v>41060</v>
      </c>
      <c r="H197">
        <v>0.81899999999999995</v>
      </c>
      <c r="I197" s="1">
        <v>40939</v>
      </c>
      <c r="J197">
        <v>1.97</v>
      </c>
      <c r="K197" s="1">
        <v>40939</v>
      </c>
      <c r="L197">
        <v>1.7</v>
      </c>
      <c r="M197" s="1">
        <v>40939</v>
      </c>
      <c r="N197">
        <v>1.75</v>
      </c>
      <c r="O197" s="1">
        <v>40939</v>
      </c>
      <c r="P197">
        <v>0.74</v>
      </c>
      <c r="Q197" s="1">
        <v>40939</v>
      </c>
      <c r="R197">
        <v>3.8</v>
      </c>
      <c r="S197" s="1">
        <v>40939</v>
      </c>
      <c r="T197">
        <v>3.36</v>
      </c>
      <c r="U197" s="1">
        <v>42766</v>
      </c>
      <c r="V197">
        <v>3.68</v>
      </c>
      <c r="W197" s="1">
        <v>42766</v>
      </c>
      <c r="X197">
        <v>3.4</v>
      </c>
      <c r="Y197" s="1">
        <v>42766</v>
      </c>
      <c r="Z197">
        <v>0.47</v>
      </c>
    </row>
    <row r="198" spans="1:26" x14ac:dyDescent="0.3">
      <c r="A198" s="1">
        <v>40968</v>
      </c>
      <c r="B198">
        <v>1.9704999999999999</v>
      </c>
      <c r="C198" s="1">
        <v>40968</v>
      </c>
      <c r="D198">
        <v>2.5572699999999999</v>
      </c>
      <c r="E198" s="1">
        <v>40968</v>
      </c>
      <c r="F198">
        <v>1.984</v>
      </c>
      <c r="G198" s="1">
        <v>41089</v>
      </c>
      <c r="H198">
        <v>0.83199999999999996</v>
      </c>
      <c r="I198" s="1">
        <v>40968</v>
      </c>
      <c r="J198">
        <v>2.149</v>
      </c>
      <c r="K198" s="1">
        <v>40968</v>
      </c>
      <c r="L198">
        <v>1.89</v>
      </c>
      <c r="M198" s="1">
        <v>40968</v>
      </c>
      <c r="N198">
        <v>1.86</v>
      </c>
      <c r="O198" s="1">
        <v>40968</v>
      </c>
      <c r="P198">
        <v>0.72</v>
      </c>
      <c r="Q198" s="1">
        <v>40968</v>
      </c>
      <c r="R198">
        <v>3.97</v>
      </c>
      <c r="S198" s="1">
        <v>40968</v>
      </c>
      <c r="T198">
        <v>3.5</v>
      </c>
      <c r="U198" s="1">
        <v>42794</v>
      </c>
      <c r="V198">
        <v>3.81</v>
      </c>
      <c r="W198" s="1">
        <v>42794</v>
      </c>
      <c r="X198">
        <v>3.52</v>
      </c>
      <c r="Y198" s="1">
        <v>42794</v>
      </c>
      <c r="Z198">
        <v>0.63</v>
      </c>
    </row>
    <row r="199" spans="1:26" x14ac:dyDescent="0.3">
      <c r="A199" s="1">
        <v>40998</v>
      </c>
      <c r="B199">
        <v>2.2088000000000001</v>
      </c>
      <c r="C199" s="1">
        <v>40998</v>
      </c>
      <c r="D199">
        <v>2.5968100000000001</v>
      </c>
      <c r="E199" s="1">
        <v>40998</v>
      </c>
      <c r="F199">
        <v>2.109</v>
      </c>
      <c r="G199" s="1">
        <v>41121</v>
      </c>
      <c r="H199">
        <v>0.78900000000000003</v>
      </c>
      <c r="I199" s="1">
        <v>40998</v>
      </c>
      <c r="J199">
        <v>2.2040000000000002</v>
      </c>
      <c r="K199" s="1">
        <v>40999</v>
      </c>
      <c r="L199">
        <v>1.95</v>
      </c>
      <c r="M199" s="1">
        <v>40999</v>
      </c>
      <c r="N199">
        <v>1.89</v>
      </c>
      <c r="O199" s="1">
        <v>40999</v>
      </c>
      <c r="P199">
        <v>0.85</v>
      </c>
      <c r="Q199" s="1">
        <v>40999</v>
      </c>
      <c r="R199">
        <v>4.1500000000000004</v>
      </c>
      <c r="S199" s="1">
        <v>40999</v>
      </c>
      <c r="T199">
        <v>3.71</v>
      </c>
      <c r="U199" s="1">
        <v>42825</v>
      </c>
      <c r="V199">
        <v>3.66</v>
      </c>
      <c r="W199" s="1">
        <v>42825</v>
      </c>
      <c r="X199">
        <v>3.48</v>
      </c>
      <c r="Y199" s="1">
        <v>42825</v>
      </c>
      <c r="Z199">
        <v>0.87</v>
      </c>
    </row>
    <row r="200" spans="1:26" x14ac:dyDescent="0.3">
      <c r="A200" s="1">
        <v>41029</v>
      </c>
      <c r="B200">
        <v>1.9137</v>
      </c>
      <c r="C200" s="1">
        <v>41029</v>
      </c>
      <c r="D200">
        <v>2.6738110000000002</v>
      </c>
      <c r="E200" s="1">
        <v>41029</v>
      </c>
      <c r="F200">
        <v>2.0339999999999998</v>
      </c>
      <c r="G200" s="1">
        <v>41152</v>
      </c>
      <c r="H200">
        <v>0.79200000000000004</v>
      </c>
      <c r="I200" s="1">
        <v>41029</v>
      </c>
      <c r="J200">
        <v>2.113</v>
      </c>
      <c r="K200" s="1">
        <v>41029</v>
      </c>
      <c r="L200">
        <v>1.82</v>
      </c>
      <c r="M200" s="1">
        <v>41029</v>
      </c>
      <c r="N200">
        <v>1.62</v>
      </c>
      <c r="O200" s="1">
        <v>41029</v>
      </c>
      <c r="P200">
        <v>0.74</v>
      </c>
      <c r="Q200" s="1">
        <v>41029</v>
      </c>
      <c r="R200">
        <v>3.86</v>
      </c>
      <c r="S200" s="1">
        <v>41029</v>
      </c>
      <c r="T200">
        <v>3.54</v>
      </c>
      <c r="U200" s="1">
        <v>42855</v>
      </c>
      <c r="V200">
        <v>3.42</v>
      </c>
      <c r="W200" s="1">
        <v>42855</v>
      </c>
      <c r="X200">
        <v>3.28</v>
      </c>
      <c r="Y200" s="1">
        <v>42855</v>
      </c>
      <c r="Z200">
        <v>0.96</v>
      </c>
    </row>
    <row r="201" spans="1:26" x14ac:dyDescent="0.3">
      <c r="A201" s="1">
        <v>41060</v>
      </c>
      <c r="B201">
        <v>1.5578000000000001</v>
      </c>
      <c r="C201" s="1">
        <v>41060</v>
      </c>
      <c r="D201">
        <v>2.6507049999999999</v>
      </c>
      <c r="E201" s="1">
        <v>41060</v>
      </c>
      <c r="F201">
        <v>1.738</v>
      </c>
      <c r="G201" s="1">
        <v>41180</v>
      </c>
      <c r="H201">
        <v>0.77200000000000002</v>
      </c>
      <c r="I201" s="1">
        <v>41060</v>
      </c>
      <c r="J201">
        <v>1.571</v>
      </c>
      <c r="K201" s="1">
        <v>41060</v>
      </c>
      <c r="L201">
        <v>1.51</v>
      </c>
      <c r="M201" s="1">
        <v>41060</v>
      </c>
      <c r="N201">
        <v>1.37</v>
      </c>
      <c r="O201" s="1">
        <v>41060</v>
      </c>
      <c r="P201">
        <v>0.61</v>
      </c>
      <c r="Q201" s="1">
        <v>41060</v>
      </c>
      <c r="R201">
        <v>3.28</v>
      </c>
      <c r="S201" s="1">
        <v>41060</v>
      </c>
      <c r="T201">
        <v>2.98</v>
      </c>
      <c r="U201" s="1">
        <v>42886</v>
      </c>
      <c r="V201">
        <v>3.35</v>
      </c>
      <c r="W201" s="1">
        <v>42886</v>
      </c>
      <c r="X201">
        <v>3.1</v>
      </c>
      <c r="Y201" s="1">
        <v>42886</v>
      </c>
      <c r="Z201">
        <v>0.74</v>
      </c>
    </row>
    <row r="202" spans="1:26" x14ac:dyDescent="0.3">
      <c r="A202" s="1">
        <v>41089</v>
      </c>
      <c r="B202">
        <v>1.6449</v>
      </c>
      <c r="C202" s="1">
        <v>41089</v>
      </c>
      <c r="D202">
        <v>2.713641</v>
      </c>
      <c r="E202" s="1">
        <v>41089</v>
      </c>
      <c r="F202">
        <v>1.7370000000000001</v>
      </c>
      <c r="G202" s="1">
        <v>41213</v>
      </c>
      <c r="H202">
        <v>0.77</v>
      </c>
      <c r="I202" s="1">
        <v>41089</v>
      </c>
      <c r="J202">
        <v>1.734</v>
      </c>
      <c r="K202" s="1">
        <v>41090</v>
      </c>
      <c r="L202">
        <v>1.45</v>
      </c>
      <c r="M202" s="1">
        <v>41090</v>
      </c>
      <c r="N202">
        <v>1.54</v>
      </c>
      <c r="O202" s="1">
        <v>41090</v>
      </c>
      <c r="P202">
        <v>0.68</v>
      </c>
      <c r="Q202" s="1">
        <v>41090</v>
      </c>
      <c r="R202">
        <v>3</v>
      </c>
      <c r="S202" s="1">
        <v>41090</v>
      </c>
      <c r="T202">
        <v>2.83</v>
      </c>
      <c r="U202" s="1">
        <v>42916</v>
      </c>
      <c r="V202">
        <v>3.19</v>
      </c>
      <c r="W202" s="1">
        <v>42916</v>
      </c>
      <c r="X202">
        <v>2.99</v>
      </c>
      <c r="Y202" s="1">
        <v>42916</v>
      </c>
      <c r="Z202">
        <v>0.77</v>
      </c>
    </row>
    <row r="203" spans="1:26" x14ac:dyDescent="0.3">
      <c r="A203" s="1">
        <v>41121</v>
      </c>
      <c r="B203">
        <v>1.4679</v>
      </c>
      <c r="C203" s="1">
        <v>41121</v>
      </c>
      <c r="D203">
        <v>2.5200450000000001</v>
      </c>
      <c r="E203" s="1">
        <v>41121</v>
      </c>
      <c r="F203">
        <v>1.6759999999999999</v>
      </c>
      <c r="G203" s="1">
        <v>41243</v>
      </c>
      <c r="H203">
        <v>0.71</v>
      </c>
      <c r="I203" s="1">
        <v>41121</v>
      </c>
      <c r="J203">
        <v>1.47</v>
      </c>
      <c r="K203" s="1">
        <v>41121</v>
      </c>
      <c r="L203">
        <v>1.33</v>
      </c>
      <c r="M203" s="1">
        <v>41121</v>
      </c>
      <c r="N203">
        <v>1.32</v>
      </c>
      <c r="O203" s="1">
        <v>41121</v>
      </c>
      <c r="P203">
        <v>0.56000000000000005</v>
      </c>
      <c r="Q203" s="1">
        <v>41121</v>
      </c>
      <c r="R203">
        <v>2.89</v>
      </c>
      <c r="S203" s="1">
        <v>41121</v>
      </c>
      <c r="T203">
        <v>2.86</v>
      </c>
      <c r="U203" s="1">
        <v>42947</v>
      </c>
      <c r="V203">
        <v>3.3</v>
      </c>
      <c r="W203" s="1">
        <v>42947</v>
      </c>
      <c r="X203">
        <v>3.1</v>
      </c>
      <c r="Y203" s="1">
        <v>42947</v>
      </c>
      <c r="Z203">
        <v>0.9</v>
      </c>
    </row>
    <row r="204" spans="1:26" x14ac:dyDescent="0.3">
      <c r="A204" s="1">
        <v>41152</v>
      </c>
      <c r="B204">
        <v>1.5484</v>
      </c>
      <c r="C204" s="1">
        <v>41152</v>
      </c>
      <c r="D204">
        <v>2.3616700000000002</v>
      </c>
      <c r="E204" s="1">
        <v>41152</v>
      </c>
      <c r="F204">
        <v>1.7709999999999999</v>
      </c>
      <c r="G204" s="1">
        <v>41274</v>
      </c>
      <c r="H204">
        <v>0.78600000000000003</v>
      </c>
      <c r="I204" s="1">
        <v>41152</v>
      </c>
      <c r="J204">
        <v>1.464</v>
      </c>
      <c r="K204" s="1">
        <v>41152</v>
      </c>
      <c r="L204">
        <v>1.44</v>
      </c>
      <c r="M204" s="1">
        <v>41152</v>
      </c>
      <c r="N204">
        <v>1.44</v>
      </c>
      <c r="O204" s="1">
        <v>41152</v>
      </c>
      <c r="P204">
        <v>0.56999999999999995</v>
      </c>
      <c r="Q204" s="1">
        <v>41152</v>
      </c>
      <c r="R204">
        <v>3.19</v>
      </c>
      <c r="S204" s="1">
        <v>41152</v>
      </c>
      <c r="T204">
        <v>3.04</v>
      </c>
      <c r="U204" s="1">
        <v>42978</v>
      </c>
      <c r="V204">
        <v>3.33</v>
      </c>
      <c r="W204" s="1">
        <v>42978</v>
      </c>
      <c r="X204">
        <v>3.05</v>
      </c>
      <c r="Y204" s="1">
        <v>42978</v>
      </c>
      <c r="Z204">
        <v>0.83</v>
      </c>
    </row>
    <row r="205" spans="1:26" x14ac:dyDescent="0.3">
      <c r="A205" s="1">
        <v>41180</v>
      </c>
      <c r="B205">
        <v>1.6335</v>
      </c>
      <c r="C205" s="1">
        <v>41180</v>
      </c>
      <c r="D205">
        <v>2.2222080000000002</v>
      </c>
      <c r="E205" s="1">
        <v>41180</v>
      </c>
      <c r="F205">
        <v>1.7250000000000001</v>
      </c>
      <c r="G205" s="1">
        <v>41305</v>
      </c>
      <c r="H205">
        <v>0.749</v>
      </c>
      <c r="I205" s="1">
        <v>41180</v>
      </c>
      <c r="J205">
        <v>1.7270000000000001</v>
      </c>
      <c r="K205" s="1">
        <v>41182</v>
      </c>
      <c r="L205">
        <v>1.51</v>
      </c>
      <c r="M205" s="1">
        <v>41182</v>
      </c>
      <c r="N205">
        <v>1.46</v>
      </c>
      <c r="O205" s="1">
        <v>41182</v>
      </c>
      <c r="P205">
        <v>0.6</v>
      </c>
      <c r="Q205" s="1">
        <v>41182</v>
      </c>
      <c r="R205">
        <v>3.09</v>
      </c>
      <c r="S205" s="1">
        <v>41182</v>
      </c>
      <c r="T205">
        <v>2.94</v>
      </c>
      <c r="U205" s="1">
        <v>43008</v>
      </c>
      <c r="V205">
        <v>3.26</v>
      </c>
      <c r="W205" s="1">
        <v>43008</v>
      </c>
      <c r="X205">
        <v>2.76</v>
      </c>
      <c r="Y205" s="1">
        <v>43008</v>
      </c>
      <c r="Z205">
        <v>0.97</v>
      </c>
    </row>
    <row r="206" spans="1:26" x14ac:dyDescent="0.3">
      <c r="A206" s="1">
        <v>41213</v>
      </c>
      <c r="B206">
        <v>1.6900999999999999</v>
      </c>
      <c r="C206" s="1">
        <v>41213</v>
      </c>
      <c r="D206">
        <v>2.1628430000000001</v>
      </c>
      <c r="E206" s="1">
        <v>41213</v>
      </c>
      <c r="F206">
        <v>1.782</v>
      </c>
      <c r="G206" s="1">
        <v>41333</v>
      </c>
      <c r="H206">
        <v>0.65800000000000003</v>
      </c>
      <c r="I206" s="1">
        <v>41213</v>
      </c>
      <c r="J206">
        <v>1.8520000000000001</v>
      </c>
      <c r="K206" s="1">
        <v>41213</v>
      </c>
      <c r="L206">
        <v>1.54</v>
      </c>
      <c r="M206" s="1">
        <v>41213</v>
      </c>
      <c r="N206">
        <v>1.54</v>
      </c>
      <c r="O206" s="1">
        <v>41213</v>
      </c>
      <c r="P206">
        <v>0.6</v>
      </c>
      <c r="Q206" s="1">
        <v>41213</v>
      </c>
      <c r="R206">
        <v>3.02</v>
      </c>
      <c r="S206" s="1">
        <v>41213</v>
      </c>
      <c r="T206">
        <v>2.85</v>
      </c>
      <c r="U206" s="1">
        <v>43039</v>
      </c>
      <c r="V206">
        <v>3.38</v>
      </c>
      <c r="W206" s="1">
        <v>43039</v>
      </c>
      <c r="X206">
        <v>2.57</v>
      </c>
      <c r="Y206" s="1">
        <v>43039</v>
      </c>
      <c r="Z206">
        <v>1.45</v>
      </c>
    </row>
    <row r="207" spans="1:26" x14ac:dyDescent="0.3">
      <c r="A207" s="1">
        <v>41243</v>
      </c>
      <c r="B207">
        <v>1.6155999999999999</v>
      </c>
      <c r="C207" s="1">
        <v>41243</v>
      </c>
      <c r="D207">
        <v>1.9865600000000001</v>
      </c>
      <c r="E207" s="1">
        <v>41243</v>
      </c>
      <c r="F207">
        <v>1.6970000000000001</v>
      </c>
      <c r="G207" s="1">
        <v>41362</v>
      </c>
      <c r="H207">
        <v>0.54600000000000004</v>
      </c>
      <c r="I207" s="1">
        <v>41243</v>
      </c>
      <c r="J207">
        <v>1.7749999999999999</v>
      </c>
      <c r="K207" s="1">
        <v>41243</v>
      </c>
      <c r="L207">
        <v>1.46</v>
      </c>
      <c r="M207" s="1">
        <v>41243</v>
      </c>
      <c r="N207">
        <v>1.56</v>
      </c>
      <c r="O207" s="1">
        <v>41243</v>
      </c>
      <c r="P207">
        <v>0.53</v>
      </c>
      <c r="Q207" s="1">
        <v>41243</v>
      </c>
      <c r="R207">
        <v>3.09</v>
      </c>
      <c r="S207" s="1">
        <v>41243</v>
      </c>
      <c r="T207">
        <v>2.83</v>
      </c>
      <c r="U207" s="1">
        <v>43069</v>
      </c>
      <c r="V207">
        <v>3.39</v>
      </c>
      <c r="W207" s="1">
        <v>43069</v>
      </c>
      <c r="X207">
        <v>2.23</v>
      </c>
      <c r="Y207" s="1">
        <v>43069</v>
      </c>
      <c r="Z207">
        <v>1.68</v>
      </c>
    </row>
    <row r="208" spans="1:26" x14ac:dyDescent="0.3">
      <c r="A208" s="1">
        <v>41274</v>
      </c>
      <c r="B208">
        <v>1.7574000000000001</v>
      </c>
      <c r="C208" s="1">
        <v>41274</v>
      </c>
      <c r="D208">
        <v>1.9275899999999999</v>
      </c>
      <c r="E208" s="1">
        <v>41274</v>
      </c>
      <c r="F208">
        <v>1.796</v>
      </c>
      <c r="G208" s="1">
        <v>41394</v>
      </c>
      <c r="H208">
        <v>0.60399999999999998</v>
      </c>
      <c r="I208" s="1">
        <v>41274</v>
      </c>
      <c r="J208">
        <v>1.8280000000000001</v>
      </c>
      <c r="K208" s="1">
        <v>41274</v>
      </c>
      <c r="L208">
        <v>1.51</v>
      </c>
      <c r="M208" s="1">
        <v>41274</v>
      </c>
      <c r="N208">
        <v>1.54</v>
      </c>
      <c r="O208" s="1">
        <v>41274</v>
      </c>
      <c r="P208">
        <v>0.56000000000000005</v>
      </c>
      <c r="Q208" s="1">
        <v>41274</v>
      </c>
      <c r="R208">
        <v>3.23</v>
      </c>
      <c r="S208" s="1">
        <v>41274</v>
      </c>
      <c r="T208">
        <v>2.91</v>
      </c>
      <c r="U208" s="1">
        <v>43100</v>
      </c>
      <c r="V208">
        <v>3.27</v>
      </c>
      <c r="W208" s="1">
        <v>43100</v>
      </c>
      <c r="X208">
        <v>2.0699999999999998</v>
      </c>
      <c r="Y208" s="1">
        <v>43100</v>
      </c>
      <c r="Z208">
        <v>1.5</v>
      </c>
    </row>
    <row r="209" spans="1:26" x14ac:dyDescent="0.3">
      <c r="A209" s="1">
        <v>41305</v>
      </c>
      <c r="B209">
        <v>1.9849000000000001</v>
      </c>
      <c r="C209" s="1">
        <v>41305</v>
      </c>
      <c r="D209">
        <v>2.0844130000000001</v>
      </c>
      <c r="E209" s="1">
        <v>41305</v>
      </c>
      <c r="F209">
        <v>1.9870000000000001</v>
      </c>
      <c r="G209" s="1">
        <v>41425</v>
      </c>
      <c r="H209">
        <v>0.85199999999999998</v>
      </c>
      <c r="I209" s="1">
        <v>41305</v>
      </c>
      <c r="J209">
        <v>2.097</v>
      </c>
      <c r="K209" s="1">
        <v>41305</v>
      </c>
      <c r="L209">
        <v>1.8</v>
      </c>
      <c r="M209" s="1">
        <v>41305</v>
      </c>
      <c r="N209">
        <v>2.0099999999999998</v>
      </c>
      <c r="O209" s="1">
        <v>41305</v>
      </c>
      <c r="P209">
        <v>0.79</v>
      </c>
      <c r="Q209" s="1">
        <v>41305</v>
      </c>
      <c r="R209">
        <v>3.4</v>
      </c>
      <c r="S209" s="1">
        <v>41305</v>
      </c>
      <c r="T209">
        <v>2.9</v>
      </c>
      <c r="U209" s="1">
        <v>43131</v>
      </c>
      <c r="V209">
        <v>3.32</v>
      </c>
      <c r="W209" s="1">
        <v>43131</v>
      </c>
      <c r="X209">
        <v>2.06</v>
      </c>
      <c r="Y209" s="1">
        <v>43131</v>
      </c>
      <c r="Z209">
        <v>1.77</v>
      </c>
    </row>
    <row r="210" spans="1:26" x14ac:dyDescent="0.3">
      <c r="A210" s="1">
        <v>41333</v>
      </c>
      <c r="B210">
        <v>1.8755999999999999</v>
      </c>
      <c r="C210" s="1">
        <v>41333</v>
      </c>
      <c r="D210">
        <v>2.0262549999999999</v>
      </c>
      <c r="E210" s="1">
        <v>41333</v>
      </c>
      <c r="F210">
        <v>1.8340000000000001</v>
      </c>
      <c r="G210" s="1">
        <v>41453</v>
      </c>
      <c r="H210">
        <v>0.84799999999999998</v>
      </c>
      <c r="I210" s="1">
        <v>41333</v>
      </c>
      <c r="J210">
        <v>1.9730000000000001</v>
      </c>
      <c r="K210" s="1">
        <v>41333</v>
      </c>
      <c r="L210">
        <v>2</v>
      </c>
      <c r="M210" s="1">
        <v>41333</v>
      </c>
      <c r="N210">
        <v>1.78</v>
      </c>
      <c r="O210" s="1">
        <v>41333</v>
      </c>
      <c r="P210">
        <v>0.72</v>
      </c>
      <c r="Q210" s="1">
        <v>41333</v>
      </c>
      <c r="R210">
        <v>3.5</v>
      </c>
      <c r="S210" s="1">
        <v>41333</v>
      </c>
      <c r="T210">
        <v>3.13</v>
      </c>
      <c r="U210" s="1">
        <v>43159</v>
      </c>
      <c r="V210">
        <v>3.39</v>
      </c>
      <c r="W210" s="1">
        <v>43159</v>
      </c>
      <c r="X210">
        <v>2.5499999999999998</v>
      </c>
      <c r="Y210" s="1">
        <v>43159</v>
      </c>
      <c r="Z210">
        <v>1.82</v>
      </c>
    </row>
    <row r="211" spans="1:26" x14ac:dyDescent="0.3">
      <c r="A211" s="1">
        <v>41362</v>
      </c>
      <c r="B211">
        <v>1.8486</v>
      </c>
      <c r="C211" s="1">
        <v>41362</v>
      </c>
      <c r="D211">
        <v>1.9822040000000001</v>
      </c>
      <c r="E211" s="1">
        <v>41362</v>
      </c>
      <c r="F211">
        <v>1.87</v>
      </c>
      <c r="G211" s="1">
        <v>41486</v>
      </c>
      <c r="H211">
        <v>0.79700000000000004</v>
      </c>
      <c r="I211" s="1">
        <v>41362</v>
      </c>
      <c r="J211">
        <v>1.768</v>
      </c>
      <c r="K211" s="1">
        <v>41364</v>
      </c>
      <c r="L211">
        <v>1.92</v>
      </c>
      <c r="M211" s="1">
        <v>41364</v>
      </c>
      <c r="N211">
        <v>1.51</v>
      </c>
      <c r="O211" s="1">
        <v>41364</v>
      </c>
      <c r="P211">
        <v>0.75</v>
      </c>
      <c r="Q211" s="1">
        <v>41364</v>
      </c>
      <c r="R211">
        <v>3.51</v>
      </c>
      <c r="S211" s="1">
        <v>41364</v>
      </c>
      <c r="T211">
        <v>3.05</v>
      </c>
      <c r="U211" s="1">
        <v>43190</v>
      </c>
      <c r="V211">
        <v>3.27</v>
      </c>
      <c r="W211" s="1">
        <v>43190</v>
      </c>
      <c r="X211">
        <v>2.6</v>
      </c>
      <c r="Y211" s="1">
        <v>43190</v>
      </c>
      <c r="Z211">
        <v>1.81</v>
      </c>
    </row>
    <row r="212" spans="1:26" x14ac:dyDescent="0.3">
      <c r="A212" s="1">
        <v>41394</v>
      </c>
      <c r="B212">
        <v>1.6717</v>
      </c>
      <c r="C212" s="1">
        <v>41394</v>
      </c>
      <c r="D212">
        <v>1.6759230000000001</v>
      </c>
      <c r="E212" s="1">
        <v>41394</v>
      </c>
      <c r="F212">
        <v>1.6950000000000001</v>
      </c>
      <c r="G212" s="1">
        <v>41516</v>
      </c>
      <c r="H212">
        <v>0.71499999999999997</v>
      </c>
      <c r="I212" s="1">
        <v>41394</v>
      </c>
      <c r="J212">
        <v>1.69</v>
      </c>
      <c r="K212" s="1">
        <v>41394</v>
      </c>
      <c r="L212">
        <v>1.66</v>
      </c>
      <c r="M212" s="1">
        <v>41394</v>
      </c>
      <c r="N212">
        <v>1.34</v>
      </c>
      <c r="O212" s="1">
        <v>41394</v>
      </c>
      <c r="P212">
        <v>0.61</v>
      </c>
      <c r="Q212" s="1">
        <v>41394</v>
      </c>
      <c r="R212">
        <v>3.25</v>
      </c>
      <c r="S212" s="1">
        <v>41394</v>
      </c>
      <c r="T212">
        <v>2.75</v>
      </c>
      <c r="U212" s="1">
        <v>43220</v>
      </c>
      <c r="V212">
        <v>3.06</v>
      </c>
      <c r="W212" s="1">
        <v>43220</v>
      </c>
      <c r="X212">
        <v>2.4700000000000002</v>
      </c>
      <c r="Y212" s="1">
        <v>43220</v>
      </c>
      <c r="Z212">
        <v>1.74</v>
      </c>
    </row>
    <row r="213" spans="1:26" x14ac:dyDescent="0.3">
      <c r="A213" s="1">
        <v>41425</v>
      </c>
      <c r="B213">
        <v>2.1282000000000001</v>
      </c>
      <c r="C213" s="1">
        <v>41425</v>
      </c>
      <c r="D213">
        <v>1.8649830000000001</v>
      </c>
      <c r="E213" s="1">
        <v>41425</v>
      </c>
      <c r="F213">
        <v>2.0609999999999999</v>
      </c>
      <c r="G213" s="1">
        <v>41547</v>
      </c>
      <c r="H213">
        <v>0.68100000000000005</v>
      </c>
      <c r="I213" s="1">
        <v>41425</v>
      </c>
      <c r="J213">
        <v>2.0019999999999998</v>
      </c>
      <c r="K213" s="1">
        <v>41425</v>
      </c>
      <c r="L213">
        <v>1.79</v>
      </c>
      <c r="M213" s="1">
        <v>41425</v>
      </c>
      <c r="N213">
        <v>1.51</v>
      </c>
      <c r="O213" s="1">
        <v>41425</v>
      </c>
      <c r="P213">
        <v>0.76</v>
      </c>
      <c r="Q213" s="1">
        <v>41425</v>
      </c>
      <c r="R213">
        <v>3.23</v>
      </c>
      <c r="S213" s="1">
        <v>41425</v>
      </c>
      <c r="T213">
        <v>2.8</v>
      </c>
      <c r="U213" s="1">
        <v>43251</v>
      </c>
      <c r="V213">
        <v>3.23</v>
      </c>
      <c r="W213" s="1">
        <v>43251</v>
      </c>
      <c r="X213">
        <v>2.92</v>
      </c>
      <c r="Y213" s="1">
        <v>43251</v>
      </c>
      <c r="Z213">
        <v>1.89</v>
      </c>
    </row>
    <row r="214" spans="1:26" x14ac:dyDescent="0.3">
      <c r="A214" s="1">
        <v>41453</v>
      </c>
      <c r="B214">
        <v>2.4857</v>
      </c>
      <c r="C214" s="1">
        <v>41453</v>
      </c>
      <c r="D214">
        <v>2.1408619999999998</v>
      </c>
      <c r="E214" s="1">
        <v>41453</v>
      </c>
      <c r="F214">
        <v>2.4359999999999999</v>
      </c>
      <c r="G214" s="1">
        <v>41578</v>
      </c>
      <c r="H214">
        <v>0.59</v>
      </c>
      <c r="I214" s="1">
        <v>41453</v>
      </c>
      <c r="J214">
        <v>2.4430000000000001</v>
      </c>
      <c r="K214" s="1">
        <v>41455</v>
      </c>
      <c r="L214">
        <v>2.0499999999999998</v>
      </c>
      <c r="M214" s="1">
        <v>41455</v>
      </c>
      <c r="N214">
        <v>1.86</v>
      </c>
      <c r="O214" s="1">
        <v>41455</v>
      </c>
      <c r="P214">
        <v>1.06</v>
      </c>
      <c r="Q214" s="1">
        <v>41455</v>
      </c>
      <c r="R214">
        <v>3.54</v>
      </c>
      <c r="S214" s="1">
        <v>41455</v>
      </c>
      <c r="T214">
        <v>3.16</v>
      </c>
      <c r="U214" s="1">
        <v>43281</v>
      </c>
      <c r="V214">
        <v>3.21</v>
      </c>
      <c r="W214" s="1">
        <v>43281</v>
      </c>
      <c r="X214">
        <v>3.37</v>
      </c>
      <c r="Y214" s="1">
        <v>43281</v>
      </c>
      <c r="Z214">
        <v>2.14</v>
      </c>
    </row>
    <row r="215" spans="1:26" x14ac:dyDescent="0.3">
      <c r="A215" s="1">
        <v>41486</v>
      </c>
      <c r="B215">
        <v>2.5762</v>
      </c>
      <c r="C215" s="1">
        <v>41486</v>
      </c>
      <c r="D215">
        <v>2.0622509999999998</v>
      </c>
      <c r="E215" s="1">
        <v>41486</v>
      </c>
      <c r="F215">
        <v>2.4500000000000002</v>
      </c>
      <c r="G215" s="1">
        <v>41607</v>
      </c>
      <c r="H215">
        <v>0.6</v>
      </c>
      <c r="I215" s="1">
        <v>41486</v>
      </c>
      <c r="J215">
        <v>2.3580000000000001</v>
      </c>
      <c r="K215" s="1">
        <v>41486</v>
      </c>
      <c r="L215">
        <v>2.16</v>
      </c>
      <c r="M215" s="1">
        <v>41486</v>
      </c>
      <c r="N215">
        <v>1.97</v>
      </c>
      <c r="O215" s="1">
        <v>41486</v>
      </c>
      <c r="P215">
        <v>1.1000000000000001</v>
      </c>
      <c r="Q215" s="1">
        <v>41486</v>
      </c>
      <c r="R215">
        <v>3.75</v>
      </c>
      <c r="S215" s="1">
        <v>41486</v>
      </c>
      <c r="T215">
        <v>3.49</v>
      </c>
      <c r="U215" s="1">
        <v>43312</v>
      </c>
      <c r="V215">
        <v>3.17</v>
      </c>
      <c r="W215" s="1">
        <v>43312</v>
      </c>
      <c r="X215">
        <v>3.39</v>
      </c>
      <c r="Y215" s="1">
        <v>43312</v>
      </c>
      <c r="Z215">
        <v>2.11</v>
      </c>
    </row>
    <row r="216" spans="1:26" x14ac:dyDescent="0.3">
      <c r="A216" s="1">
        <v>41516</v>
      </c>
      <c r="B216">
        <v>2.7839</v>
      </c>
      <c r="C216" s="1">
        <v>41516</v>
      </c>
      <c r="D216">
        <v>2.1566740000000002</v>
      </c>
      <c r="E216" s="1">
        <v>41516</v>
      </c>
      <c r="F216">
        <v>2.613</v>
      </c>
      <c r="G216" s="1">
        <v>41639</v>
      </c>
      <c r="H216">
        <v>0.73599999999999999</v>
      </c>
      <c r="I216" s="1">
        <v>41516</v>
      </c>
      <c r="J216">
        <v>2.7719999999999998</v>
      </c>
      <c r="K216" s="1">
        <v>41517</v>
      </c>
      <c r="L216">
        <v>2.34</v>
      </c>
      <c r="M216" s="1">
        <v>41517</v>
      </c>
      <c r="N216">
        <v>2.34</v>
      </c>
      <c r="O216" s="1">
        <v>41517</v>
      </c>
      <c r="P216">
        <v>1.1399999999999999</v>
      </c>
      <c r="Q216" s="1">
        <v>41517</v>
      </c>
      <c r="R216">
        <v>3.86</v>
      </c>
      <c r="S216" s="1">
        <v>41517</v>
      </c>
      <c r="T216">
        <v>4</v>
      </c>
      <c r="U216" s="1">
        <v>43343</v>
      </c>
      <c r="V216">
        <v>3.14</v>
      </c>
      <c r="W216" s="1">
        <v>43343</v>
      </c>
      <c r="X216">
        <v>3.41</v>
      </c>
      <c r="Y216" s="1">
        <v>43343</v>
      </c>
      <c r="Z216">
        <v>2.14</v>
      </c>
    </row>
    <row r="217" spans="1:26" x14ac:dyDescent="0.3">
      <c r="A217" s="1">
        <v>41547</v>
      </c>
      <c r="B217">
        <v>2.61</v>
      </c>
      <c r="C217" s="1">
        <v>41547</v>
      </c>
      <c r="D217">
        <v>2.07511</v>
      </c>
      <c r="E217" s="1">
        <v>41547</v>
      </c>
      <c r="F217">
        <v>2.5409999999999999</v>
      </c>
      <c r="G217" s="1">
        <v>41670</v>
      </c>
      <c r="H217">
        <v>0.61699999999999999</v>
      </c>
      <c r="I217" s="1">
        <v>41547</v>
      </c>
      <c r="J217">
        <v>2.7210000000000001</v>
      </c>
      <c r="K217" s="1">
        <v>41547</v>
      </c>
      <c r="L217">
        <v>2.6</v>
      </c>
      <c r="M217" s="1">
        <v>41547</v>
      </c>
      <c r="N217">
        <v>2.2000000000000002</v>
      </c>
      <c r="O217" s="1">
        <v>41547</v>
      </c>
      <c r="P217">
        <v>1.1100000000000001</v>
      </c>
      <c r="Q217" s="1">
        <v>41547</v>
      </c>
      <c r="R217">
        <v>4</v>
      </c>
      <c r="S217" s="1">
        <v>41547</v>
      </c>
      <c r="T217">
        <v>4.22</v>
      </c>
      <c r="U217" s="1">
        <v>43373</v>
      </c>
      <c r="V217">
        <v>3.24</v>
      </c>
      <c r="W217" s="1">
        <v>43373</v>
      </c>
      <c r="X217">
        <v>3.57</v>
      </c>
      <c r="Y217" s="1">
        <v>43373</v>
      </c>
      <c r="Z217">
        <v>2.14</v>
      </c>
    </row>
    <row r="218" spans="1:26" x14ac:dyDescent="0.3">
      <c r="A218" s="1">
        <v>41578</v>
      </c>
      <c r="B218">
        <v>2.5541999999999998</v>
      </c>
      <c r="C218" s="1">
        <v>41578</v>
      </c>
      <c r="D218">
        <v>1.8979539999999999</v>
      </c>
      <c r="E218" s="1">
        <v>41578</v>
      </c>
      <c r="F218">
        <v>2.4209999999999998</v>
      </c>
      <c r="G218" s="1">
        <v>41698</v>
      </c>
      <c r="H218">
        <v>0.58099999999999996</v>
      </c>
      <c r="I218" s="1">
        <v>41578</v>
      </c>
      <c r="J218">
        <v>2.617</v>
      </c>
      <c r="K218" s="1">
        <v>41578</v>
      </c>
      <c r="L218">
        <v>2.44</v>
      </c>
      <c r="M218" s="1">
        <v>41578</v>
      </c>
      <c r="N218">
        <v>2.19</v>
      </c>
      <c r="O218" s="1">
        <v>41578</v>
      </c>
      <c r="P218">
        <v>1.07</v>
      </c>
      <c r="Q218" s="1">
        <v>41578</v>
      </c>
      <c r="R218">
        <v>3.97</v>
      </c>
      <c r="S218" s="1">
        <v>41578</v>
      </c>
      <c r="T218">
        <v>4.22</v>
      </c>
      <c r="U218" s="1">
        <v>43404</v>
      </c>
      <c r="V218">
        <v>3.22</v>
      </c>
      <c r="W218" s="1">
        <v>43404</v>
      </c>
      <c r="X218">
        <v>3.74</v>
      </c>
      <c r="Y218" s="1">
        <v>43404</v>
      </c>
      <c r="Z218">
        <v>2.14</v>
      </c>
    </row>
    <row r="219" spans="1:26" x14ac:dyDescent="0.3">
      <c r="A219" s="1">
        <v>41607</v>
      </c>
      <c r="B219">
        <v>2.7444999999999999</v>
      </c>
      <c r="C219" s="1">
        <v>41607</v>
      </c>
      <c r="D219">
        <v>1.847963</v>
      </c>
      <c r="E219" s="1">
        <v>41607</v>
      </c>
      <c r="F219">
        <v>2.5529999999999999</v>
      </c>
      <c r="G219" s="1">
        <v>41729</v>
      </c>
      <c r="H219">
        <v>0.63700000000000001</v>
      </c>
      <c r="I219" s="1">
        <v>41607</v>
      </c>
      <c r="J219">
        <v>2.7690000000000001</v>
      </c>
      <c r="K219" s="1">
        <v>41608</v>
      </c>
      <c r="L219">
        <v>2.2999999999999998</v>
      </c>
      <c r="M219" s="1">
        <v>41608</v>
      </c>
      <c r="N219">
        <v>2.09</v>
      </c>
      <c r="O219" s="1">
        <v>41608</v>
      </c>
      <c r="P219">
        <v>1.03</v>
      </c>
      <c r="Q219" s="1">
        <v>41608</v>
      </c>
      <c r="R219">
        <v>4.13</v>
      </c>
      <c r="S219" s="1">
        <v>41608</v>
      </c>
      <c r="T219">
        <v>4.21</v>
      </c>
      <c r="U219" s="1">
        <v>43434</v>
      </c>
      <c r="V219">
        <v>3.19</v>
      </c>
      <c r="W219" s="1">
        <v>43434</v>
      </c>
      <c r="X219">
        <v>3.47</v>
      </c>
      <c r="Y219" s="1">
        <v>43434</v>
      </c>
      <c r="Z219">
        <v>2.0699999999999998</v>
      </c>
    </row>
    <row r="220" spans="1:26" x14ac:dyDescent="0.3">
      <c r="A220" s="1">
        <v>41639</v>
      </c>
      <c r="B220">
        <v>3.0282</v>
      </c>
      <c r="C220" s="1">
        <v>41639</v>
      </c>
      <c r="D220">
        <v>1.9774860000000001</v>
      </c>
      <c r="E220" s="1">
        <v>41639</v>
      </c>
      <c r="F220">
        <v>2.7549999999999999</v>
      </c>
      <c r="G220" s="1">
        <v>41759</v>
      </c>
      <c r="H220">
        <v>0.622</v>
      </c>
      <c r="I220" s="1">
        <v>41639</v>
      </c>
      <c r="J220">
        <v>3.0219999999999998</v>
      </c>
      <c r="K220" s="1">
        <v>41639</v>
      </c>
      <c r="L220">
        <v>2.39</v>
      </c>
      <c r="M220" s="1">
        <v>41639</v>
      </c>
      <c r="N220">
        <v>2.23</v>
      </c>
      <c r="O220" s="1">
        <v>41639</v>
      </c>
      <c r="P220">
        <v>1.25</v>
      </c>
      <c r="Q220" s="1">
        <v>41639</v>
      </c>
      <c r="R220">
        <v>4.24</v>
      </c>
      <c r="S220" s="1">
        <v>41639</v>
      </c>
      <c r="T220">
        <v>4.2699999999999996</v>
      </c>
      <c r="U220" s="1">
        <v>43465</v>
      </c>
      <c r="V220">
        <v>2.94</v>
      </c>
      <c r="W220" s="1">
        <v>43465</v>
      </c>
      <c r="X220">
        <v>3.15</v>
      </c>
      <c r="Y220" s="1">
        <v>43465</v>
      </c>
      <c r="Z220">
        <v>2.0099999999999998</v>
      </c>
    </row>
    <row r="221" spans="1:26" x14ac:dyDescent="0.3">
      <c r="A221" s="1">
        <v>41670</v>
      </c>
      <c r="B221">
        <v>2.6440000000000001</v>
      </c>
      <c r="C221" s="1">
        <v>41670</v>
      </c>
      <c r="D221">
        <v>1.725595</v>
      </c>
      <c r="E221" s="1">
        <v>41670</v>
      </c>
      <c r="F221">
        <v>2.3359999999999999</v>
      </c>
      <c r="G221" s="1">
        <v>41789</v>
      </c>
      <c r="H221">
        <v>0.57299999999999995</v>
      </c>
      <c r="I221" s="1">
        <v>41670</v>
      </c>
      <c r="J221">
        <v>2.7069999999999999</v>
      </c>
      <c r="K221" s="1">
        <v>41670</v>
      </c>
      <c r="L221">
        <v>2.37</v>
      </c>
      <c r="M221" s="1">
        <v>41670</v>
      </c>
      <c r="N221">
        <v>2</v>
      </c>
      <c r="O221" s="1">
        <v>41670</v>
      </c>
      <c r="P221">
        <v>0.98</v>
      </c>
      <c r="Q221" s="1">
        <v>41670</v>
      </c>
      <c r="R221">
        <v>4.18</v>
      </c>
      <c r="S221" s="1">
        <v>41670</v>
      </c>
      <c r="T221">
        <v>4.16</v>
      </c>
      <c r="U221" s="1">
        <v>43496</v>
      </c>
      <c r="V221">
        <v>2.78</v>
      </c>
      <c r="W221" s="1">
        <v>43496</v>
      </c>
      <c r="X221">
        <v>2.85</v>
      </c>
      <c r="Y221" s="1">
        <v>43496</v>
      </c>
      <c r="Z221">
        <v>1.85</v>
      </c>
    </row>
    <row r="222" spans="1:26" x14ac:dyDescent="0.3">
      <c r="A222" s="1">
        <v>41698</v>
      </c>
      <c r="B222">
        <v>2.6476000000000002</v>
      </c>
      <c r="C222" s="1">
        <v>41698</v>
      </c>
      <c r="D222">
        <v>1.6784019999999999</v>
      </c>
      <c r="E222" s="1">
        <v>41698</v>
      </c>
      <c r="F222">
        <v>2.423</v>
      </c>
      <c r="G222" s="1">
        <v>41820</v>
      </c>
      <c r="H222">
        <v>0.56100000000000005</v>
      </c>
      <c r="I222" s="1">
        <v>41698</v>
      </c>
      <c r="J222">
        <v>2.7189999999999999</v>
      </c>
      <c r="K222" s="1">
        <v>41698</v>
      </c>
      <c r="L222">
        <v>2.23</v>
      </c>
      <c r="M222" s="1">
        <v>41698</v>
      </c>
      <c r="N222">
        <v>2.17</v>
      </c>
      <c r="O222" s="1">
        <v>41698</v>
      </c>
      <c r="P222">
        <v>0.95</v>
      </c>
      <c r="Q222" s="1">
        <v>41698</v>
      </c>
      <c r="R222">
        <v>4.12</v>
      </c>
      <c r="S222" s="1">
        <v>41698</v>
      </c>
      <c r="T222">
        <v>4.0599999999999996</v>
      </c>
      <c r="U222" s="1">
        <v>43524</v>
      </c>
      <c r="V222">
        <v>2.69</v>
      </c>
      <c r="W222" s="1">
        <v>43524</v>
      </c>
      <c r="X222">
        <v>2.68</v>
      </c>
      <c r="Y222" s="1">
        <v>43524</v>
      </c>
      <c r="Z222">
        <v>1.76</v>
      </c>
    </row>
    <row r="223" spans="1:26" x14ac:dyDescent="0.3">
      <c r="A223" s="1">
        <v>41729</v>
      </c>
      <c r="B223">
        <v>2.718</v>
      </c>
      <c r="C223" s="1">
        <v>41729</v>
      </c>
      <c r="D223">
        <v>1.5901810000000001</v>
      </c>
      <c r="E223" s="1">
        <v>41729</v>
      </c>
      <c r="F223">
        <v>2.456</v>
      </c>
      <c r="G223" s="1">
        <v>41851</v>
      </c>
      <c r="H223">
        <v>0.53300000000000003</v>
      </c>
      <c r="I223" s="1">
        <v>41729</v>
      </c>
      <c r="J223">
        <v>2.7360000000000002</v>
      </c>
      <c r="K223" s="1">
        <v>41729</v>
      </c>
      <c r="L223">
        <v>2.16</v>
      </c>
      <c r="M223" s="1">
        <v>41729</v>
      </c>
      <c r="N223">
        <v>2.11</v>
      </c>
      <c r="O223" s="1">
        <v>41729</v>
      </c>
      <c r="P223">
        <v>0.95</v>
      </c>
      <c r="Q223" s="1">
        <v>41729</v>
      </c>
      <c r="R223">
        <v>4.0999999999999996</v>
      </c>
      <c r="S223" s="1">
        <v>41729</v>
      </c>
      <c r="T223">
        <v>4.1100000000000003</v>
      </c>
      <c r="U223" s="1">
        <v>43555</v>
      </c>
      <c r="V223">
        <v>2.75</v>
      </c>
      <c r="W223" s="1">
        <v>43555</v>
      </c>
      <c r="X223">
        <v>3.03</v>
      </c>
      <c r="Y223" s="1">
        <v>43555</v>
      </c>
      <c r="Z223">
        <v>1.82</v>
      </c>
    </row>
    <row r="224" spans="1:26" x14ac:dyDescent="0.3">
      <c r="A224" s="1">
        <v>41759</v>
      </c>
      <c r="B224">
        <v>2.6459000000000001</v>
      </c>
      <c r="C224" s="1">
        <v>41759</v>
      </c>
      <c r="D224">
        <v>1.522464</v>
      </c>
      <c r="E224" s="1">
        <v>41759</v>
      </c>
      <c r="F224">
        <v>2.4009999999999998</v>
      </c>
      <c r="G224" s="1">
        <v>41880</v>
      </c>
      <c r="H224">
        <v>0.49099999999999999</v>
      </c>
      <c r="I224" s="1">
        <v>41759</v>
      </c>
      <c r="J224">
        <v>2.6629999999999998</v>
      </c>
      <c r="K224" s="1">
        <v>41759</v>
      </c>
      <c r="L224">
        <v>2.06</v>
      </c>
      <c r="M224" s="1">
        <v>41759</v>
      </c>
      <c r="N224">
        <v>2.09</v>
      </c>
      <c r="O224" s="1">
        <v>41759</v>
      </c>
      <c r="P224">
        <v>0.86</v>
      </c>
      <c r="Q224" s="1">
        <v>41759</v>
      </c>
      <c r="R224">
        <v>4.03</v>
      </c>
      <c r="S224" s="1">
        <v>41759</v>
      </c>
      <c r="T224">
        <v>4.2300000000000004</v>
      </c>
      <c r="U224" s="1">
        <v>43585</v>
      </c>
      <c r="V224">
        <v>2.76</v>
      </c>
      <c r="W224" s="1">
        <v>43585</v>
      </c>
      <c r="X224">
        <v>3.14</v>
      </c>
      <c r="Y224" s="1">
        <v>43585</v>
      </c>
      <c r="Z224">
        <v>1.82</v>
      </c>
    </row>
    <row r="225" spans="1:26" x14ac:dyDescent="0.3">
      <c r="A225" s="1">
        <v>41789</v>
      </c>
      <c r="B225">
        <v>2.4759000000000002</v>
      </c>
      <c r="C225" s="1">
        <v>41789</v>
      </c>
      <c r="D225">
        <v>1.400496</v>
      </c>
      <c r="E225" s="1">
        <v>41789</v>
      </c>
      <c r="F225">
        <v>2.2440000000000002</v>
      </c>
      <c r="G225" s="1">
        <v>41912</v>
      </c>
      <c r="H225">
        <v>0.52600000000000002</v>
      </c>
      <c r="I225" s="1">
        <v>41789</v>
      </c>
      <c r="J225">
        <v>2.57</v>
      </c>
      <c r="K225" s="1">
        <v>41790</v>
      </c>
      <c r="L225">
        <v>1.88</v>
      </c>
      <c r="M225" s="1">
        <v>41790</v>
      </c>
      <c r="N225">
        <v>1.95</v>
      </c>
      <c r="O225" s="1">
        <v>41790</v>
      </c>
      <c r="P225">
        <v>0.77</v>
      </c>
      <c r="Q225" s="1">
        <v>41790</v>
      </c>
      <c r="R225">
        <v>3.78</v>
      </c>
      <c r="S225" s="1">
        <v>41790</v>
      </c>
      <c r="T225">
        <v>4</v>
      </c>
      <c r="U225" s="1">
        <v>43616</v>
      </c>
      <c r="V225">
        <v>2.72</v>
      </c>
      <c r="W225" s="1">
        <v>43616</v>
      </c>
      <c r="X225">
        <v>3.19</v>
      </c>
      <c r="Y225" s="1">
        <v>43616</v>
      </c>
      <c r="Z225">
        <v>1.86</v>
      </c>
    </row>
    <row r="226" spans="1:26" x14ac:dyDescent="0.3">
      <c r="A226" s="1">
        <v>41820</v>
      </c>
      <c r="B226">
        <v>2.5304000000000002</v>
      </c>
      <c r="C226" s="1">
        <v>41820</v>
      </c>
      <c r="D226">
        <v>1.269827</v>
      </c>
      <c r="E226" s="1">
        <v>41820</v>
      </c>
      <c r="F226">
        <v>2.2330000000000001</v>
      </c>
      <c r="G226" s="1">
        <v>41943</v>
      </c>
      <c r="H226">
        <v>0.45300000000000001</v>
      </c>
      <c r="I226" s="1">
        <v>41820</v>
      </c>
      <c r="J226">
        <v>2.67</v>
      </c>
      <c r="K226" s="1">
        <v>41820</v>
      </c>
      <c r="L226">
        <v>1.8</v>
      </c>
      <c r="M226" s="1">
        <v>41820</v>
      </c>
      <c r="N226">
        <v>1.73</v>
      </c>
      <c r="O226" s="1">
        <v>41820</v>
      </c>
      <c r="P226">
        <v>0.71</v>
      </c>
      <c r="Q226" s="1">
        <v>41820</v>
      </c>
      <c r="R226">
        <v>3.7</v>
      </c>
      <c r="S226" s="1">
        <v>41820</v>
      </c>
      <c r="T226">
        <v>4.08</v>
      </c>
      <c r="U226" s="1">
        <v>43646</v>
      </c>
      <c r="V226">
        <v>2.35</v>
      </c>
      <c r="W226" s="1">
        <v>43646</v>
      </c>
      <c r="X226">
        <v>2.74</v>
      </c>
      <c r="Y226" s="1">
        <v>43646</v>
      </c>
      <c r="Z226">
        <v>1.58</v>
      </c>
    </row>
    <row r="227" spans="1:26" x14ac:dyDescent="0.3">
      <c r="A227" s="1">
        <v>41851</v>
      </c>
      <c r="B227">
        <v>2.5577999999999999</v>
      </c>
      <c r="C227" s="1">
        <v>41851</v>
      </c>
      <c r="D227">
        <v>1.204091</v>
      </c>
      <c r="E227" s="1">
        <v>41851</v>
      </c>
      <c r="F227">
        <v>2.1560000000000001</v>
      </c>
      <c r="G227" s="1">
        <v>41971</v>
      </c>
      <c r="H227">
        <v>0.41599999999999998</v>
      </c>
      <c r="I227" s="1">
        <v>41851</v>
      </c>
      <c r="J227">
        <v>2.6019999999999999</v>
      </c>
      <c r="K227" s="1">
        <v>41851</v>
      </c>
      <c r="L227">
        <v>1.6</v>
      </c>
      <c r="M227" s="1">
        <v>41851</v>
      </c>
      <c r="N227">
        <v>1.68</v>
      </c>
      <c r="O227" s="1">
        <v>41851</v>
      </c>
      <c r="P227">
        <v>0.62</v>
      </c>
      <c r="Q227" s="1">
        <v>41851</v>
      </c>
      <c r="R227">
        <v>3.47</v>
      </c>
      <c r="S227" s="1">
        <v>41851</v>
      </c>
      <c r="T227">
        <v>4.09</v>
      </c>
      <c r="U227" s="1">
        <v>43677</v>
      </c>
      <c r="V227">
        <v>2.13</v>
      </c>
      <c r="W227" s="1">
        <v>43677</v>
      </c>
      <c r="X227">
        <v>2.33</v>
      </c>
      <c r="Y227" s="1">
        <v>43677</v>
      </c>
      <c r="Z227">
        <v>1.36</v>
      </c>
    </row>
    <row r="228" spans="1:26" x14ac:dyDescent="0.3">
      <c r="A228" s="1">
        <v>41880</v>
      </c>
      <c r="B228">
        <v>2.3431000000000002</v>
      </c>
      <c r="C228" s="1">
        <v>41880</v>
      </c>
      <c r="D228">
        <v>1.013269</v>
      </c>
      <c r="E228" s="1">
        <v>41880</v>
      </c>
      <c r="F228">
        <v>1.9930000000000001</v>
      </c>
      <c r="G228" s="1">
        <v>42004</v>
      </c>
      <c r="H228">
        <v>0.32200000000000001</v>
      </c>
      <c r="I228" s="1">
        <v>41880</v>
      </c>
      <c r="J228">
        <v>2.3679999999999999</v>
      </c>
      <c r="K228" s="1">
        <v>41882</v>
      </c>
      <c r="L228">
        <v>1.58</v>
      </c>
      <c r="M228" s="1">
        <v>41882</v>
      </c>
      <c r="N228">
        <v>1.72</v>
      </c>
      <c r="O228" s="1">
        <v>41882</v>
      </c>
      <c r="P228">
        <v>0.53</v>
      </c>
      <c r="Q228" s="1">
        <v>41882</v>
      </c>
      <c r="R228">
        <v>3.41</v>
      </c>
      <c r="S228" s="1">
        <v>41882</v>
      </c>
      <c r="T228">
        <v>3.98</v>
      </c>
      <c r="U228" s="1">
        <v>43708</v>
      </c>
      <c r="V228">
        <v>1.93</v>
      </c>
      <c r="W228" s="1">
        <v>43708</v>
      </c>
      <c r="X228">
        <v>1.83</v>
      </c>
      <c r="Y228" s="1">
        <v>43708</v>
      </c>
      <c r="Z228">
        <v>0.99</v>
      </c>
    </row>
    <row r="229" spans="1:26" x14ac:dyDescent="0.3">
      <c r="A229" s="1">
        <v>41912</v>
      </c>
      <c r="B229">
        <v>2.4887999999999999</v>
      </c>
      <c r="C229" s="1">
        <v>41912</v>
      </c>
      <c r="D229">
        <v>0.99259200000000003</v>
      </c>
      <c r="E229" s="1">
        <v>41912</v>
      </c>
      <c r="F229">
        <v>2.1440000000000001</v>
      </c>
      <c r="G229" s="1">
        <v>42034</v>
      </c>
      <c r="H229">
        <v>0.27200000000000002</v>
      </c>
      <c r="I229" s="1">
        <v>41912</v>
      </c>
      <c r="J229">
        <v>2.4249999999999998</v>
      </c>
      <c r="K229" s="1">
        <v>41912</v>
      </c>
      <c r="L229">
        <v>1.51</v>
      </c>
      <c r="M229" s="1">
        <v>41912</v>
      </c>
      <c r="N229">
        <v>1.73</v>
      </c>
      <c r="O229" s="1">
        <v>41912</v>
      </c>
      <c r="P229">
        <v>0.59</v>
      </c>
      <c r="Q229" s="1">
        <v>41912</v>
      </c>
      <c r="R229">
        <v>3.55</v>
      </c>
      <c r="S229" s="1">
        <v>41912</v>
      </c>
      <c r="T229">
        <v>4.01</v>
      </c>
      <c r="U229" s="1">
        <v>43738</v>
      </c>
      <c r="V229">
        <v>2.02</v>
      </c>
      <c r="W229" s="1">
        <v>43738</v>
      </c>
      <c r="X229">
        <v>2.02</v>
      </c>
      <c r="Y229" s="1">
        <v>43738</v>
      </c>
      <c r="Z229">
        <v>1.24</v>
      </c>
    </row>
    <row r="230" spans="1:26" x14ac:dyDescent="0.3">
      <c r="A230" s="1">
        <v>41943</v>
      </c>
      <c r="B230">
        <v>2.3353000000000002</v>
      </c>
      <c r="C230" s="1">
        <v>41943</v>
      </c>
      <c r="D230">
        <v>1.012554</v>
      </c>
      <c r="E230" s="1">
        <v>41943</v>
      </c>
      <c r="F230">
        <v>2.0449999999999999</v>
      </c>
      <c r="G230" s="1">
        <v>42062</v>
      </c>
      <c r="H230">
        <v>0.32900000000000001</v>
      </c>
      <c r="I230" s="1">
        <v>41943</v>
      </c>
      <c r="J230">
        <v>2.2469999999999999</v>
      </c>
      <c r="K230" s="1">
        <v>41943</v>
      </c>
      <c r="L230">
        <v>1.3</v>
      </c>
      <c r="M230" s="1">
        <v>41943</v>
      </c>
      <c r="N230">
        <v>1.46</v>
      </c>
      <c r="O230" s="1">
        <v>41943</v>
      </c>
      <c r="P230">
        <v>0.56000000000000005</v>
      </c>
      <c r="Q230" s="1">
        <v>41943</v>
      </c>
      <c r="R230">
        <v>3.32</v>
      </c>
      <c r="S230" s="1">
        <v>41943</v>
      </c>
      <c r="T230">
        <v>3.94</v>
      </c>
      <c r="U230" s="1">
        <v>43769</v>
      </c>
      <c r="V230">
        <v>1.96</v>
      </c>
      <c r="W230" s="1">
        <v>43769</v>
      </c>
      <c r="X230">
        <v>1.94</v>
      </c>
      <c r="Y230" s="1">
        <v>43769</v>
      </c>
      <c r="Z230">
        <v>1.32</v>
      </c>
    </row>
    <row r="231" spans="1:26" x14ac:dyDescent="0.3">
      <c r="A231" s="1">
        <v>41971</v>
      </c>
      <c r="B231">
        <v>2.1640000000000001</v>
      </c>
      <c r="C231" s="1">
        <v>41971</v>
      </c>
      <c r="D231">
        <v>0.88706300000000005</v>
      </c>
      <c r="E231" s="1">
        <v>41971</v>
      </c>
      <c r="F231">
        <v>1.8560000000000001</v>
      </c>
      <c r="G231" s="1">
        <v>42094</v>
      </c>
      <c r="H231">
        <v>0.39600000000000002</v>
      </c>
      <c r="I231" s="1">
        <v>41971</v>
      </c>
      <c r="J231">
        <v>1.9259999999999999</v>
      </c>
      <c r="K231" s="1">
        <v>41973</v>
      </c>
      <c r="L231">
        <v>1.1399999999999999</v>
      </c>
      <c r="M231" s="1">
        <v>41973</v>
      </c>
      <c r="N231">
        <v>1.43</v>
      </c>
      <c r="O231" s="1">
        <v>41973</v>
      </c>
      <c r="P231">
        <v>0.41</v>
      </c>
      <c r="Q231" s="1">
        <v>41973</v>
      </c>
      <c r="R231">
        <v>3.26</v>
      </c>
      <c r="S231" s="1">
        <v>41973</v>
      </c>
      <c r="T231">
        <v>3.89</v>
      </c>
      <c r="U231" s="1">
        <v>43799</v>
      </c>
      <c r="V231">
        <v>2.0499999999999998</v>
      </c>
      <c r="W231" s="1">
        <v>43799</v>
      </c>
      <c r="X231">
        <v>1.95</v>
      </c>
      <c r="Y231" s="1">
        <v>43799</v>
      </c>
      <c r="Z231">
        <v>1.47</v>
      </c>
    </row>
    <row r="232" spans="1:26" x14ac:dyDescent="0.3">
      <c r="A232" s="1">
        <v>42004</v>
      </c>
      <c r="B232">
        <v>2.1711999999999998</v>
      </c>
      <c r="C232" s="1">
        <v>42004</v>
      </c>
      <c r="D232">
        <v>0.79251400000000005</v>
      </c>
      <c r="E232" s="1">
        <v>42004</v>
      </c>
      <c r="F232">
        <v>1.786</v>
      </c>
      <c r="G232" s="1">
        <v>42124</v>
      </c>
      <c r="H232">
        <v>0.33600000000000002</v>
      </c>
      <c r="I232" s="1">
        <v>42004</v>
      </c>
      <c r="J232">
        <v>1.756</v>
      </c>
      <c r="K232" s="1">
        <v>42004</v>
      </c>
      <c r="L232">
        <v>1.01</v>
      </c>
      <c r="M232" s="1">
        <v>42004</v>
      </c>
      <c r="N232">
        <v>1.05</v>
      </c>
      <c r="O232" s="1">
        <v>42004</v>
      </c>
      <c r="P232">
        <v>0.38</v>
      </c>
      <c r="Q232" s="1">
        <v>42004</v>
      </c>
      <c r="R232">
        <v>2.96</v>
      </c>
      <c r="S232" s="1">
        <v>42004</v>
      </c>
      <c r="T232">
        <v>3.67</v>
      </c>
      <c r="U232" s="1">
        <v>43830</v>
      </c>
      <c r="V232">
        <v>2.0299999999999998</v>
      </c>
      <c r="W232" s="1">
        <v>43830</v>
      </c>
      <c r="X232">
        <v>1.88</v>
      </c>
      <c r="Y232" s="1">
        <v>43830</v>
      </c>
      <c r="Z232">
        <v>1.51</v>
      </c>
    </row>
    <row r="233" spans="1:26" x14ac:dyDescent="0.3">
      <c r="A233" s="1">
        <v>42034</v>
      </c>
      <c r="B233">
        <v>1.6407</v>
      </c>
      <c r="C233" s="1">
        <v>42034</v>
      </c>
      <c r="D233">
        <v>0.60971600000000004</v>
      </c>
      <c r="E233" s="1">
        <v>42034</v>
      </c>
      <c r="F233">
        <v>1.2490000000000001</v>
      </c>
      <c r="G233" s="1">
        <v>42153</v>
      </c>
      <c r="H233">
        <v>0.38900000000000001</v>
      </c>
      <c r="I233" s="1">
        <v>42034</v>
      </c>
      <c r="J233">
        <v>1.33</v>
      </c>
      <c r="K233" s="1">
        <v>42035</v>
      </c>
      <c r="L233">
        <v>0.78</v>
      </c>
      <c r="M233" s="1">
        <v>42035</v>
      </c>
      <c r="N233">
        <v>0.78</v>
      </c>
      <c r="O233" s="1">
        <v>42035</v>
      </c>
      <c r="P233">
        <v>-7.0000000000000007E-2</v>
      </c>
      <c r="Q233" s="1">
        <v>42035</v>
      </c>
      <c r="R233">
        <v>2.64</v>
      </c>
      <c r="S233" s="1">
        <v>42035</v>
      </c>
      <c r="T233">
        <v>3.39</v>
      </c>
      <c r="U233" s="1">
        <v>43861</v>
      </c>
      <c r="V233">
        <v>2.23</v>
      </c>
      <c r="W233" s="1">
        <v>43861</v>
      </c>
      <c r="X233">
        <v>2.08</v>
      </c>
      <c r="Y233" s="1">
        <v>43861</v>
      </c>
      <c r="Z233">
        <v>1.62</v>
      </c>
    </row>
    <row r="234" spans="1:26" x14ac:dyDescent="0.3">
      <c r="A234" s="1">
        <v>42062</v>
      </c>
      <c r="B234">
        <v>1.9930000000000001</v>
      </c>
      <c r="C234" s="1">
        <v>42062</v>
      </c>
      <c r="D234">
        <v>0.52578199999999997</v>
      </c>
      <c r="E234" s="1">
        <v>42062</v>
      </c>
      <c r="F234">
        <v>1.2989999999999999</v>
      </c>
      <c r="G234" s="1">
        <v>42185</v>
      </c>
      <c r="H234">
        <v>0.45900000000000002</v>
      </c>
      <c r="I234" s="1">
        <v>42062</v>
      </c>
      <c r="J234">
        <v>1.796</v>
      </c>
      <c r="K234" s="1">
        <v>42063</v>
      </c>
      <c r="L234">
        <v>0.62</v>
      </c>
      <c r="M234" s="1">
        <v>42063</v>
      </c>
      <c r="N234">
        <v>0.92</v>
      </c>
      <c r="O234" s="1">
        <v>42063</v>
      </c>
      <c r="P234">
        <v>0.01</v>
      </c>
      <c r="Q234" s="1">
        <v>42063</v>
      </c>
      <c r="R234">
        <v>2.5</v>
      </c>
      <c r="S234" s="1">
        <v>42063</v>
      </c>
      <c r="T234">
        <v>3.21</v>
      </c>
      <c r="U234" s="1">
        <v>43890</v>
      </c>
      <c r="V234">
        <v>2.09</v>
      </c>
      <c r="W234" s="1">
        <v>43890</v>
      </c>
      <c r="X234">
        <v>2.15</v>
      </c>
      <c r="Y234" s="1">
        <v>43890</v>
      </c>
      <c r="Z234">
        <v>1.47</v>
      </c>
    </row>
    <row r="235" spans="1:26" x14ac:dyDescent="0.3">
      <c r="A235" s="1">
        <v>42094</v>
      </c>
      <c r="B235">
        <v>1.9231</v>
      </c>
      <c r="C235" s="1">
        <v>42094</v>
      </c>
      <c r="D235">
        <v>0.44403500000000001</v>
      </c>
      <c r="E235" s="1">
        <v>42094</v>
      </c>
      <c r="F235">
        <v>1.3540000000000001</v>
      </c>
      <c r="G235" s="1">
        <v>42216</v>
      </c>
      <c r="H235">
        <v>0.40500000000000003</v>
      </c>
      <c r="I235" s="1">
        <v>42094</v>
      </c>
      <c r="J235">
        <v>1.5760000000000001</v>
      </c>
      <c r="K235" s="1">
        <v>42094</v>
      </c>
      <c r="L235">
        <v>0.57999999999999996</v>
      </c>
      <c r="M235" s="1">
        <v>42094</v>
      </c>
      <c r="N235">
        <v>1.0900000000000001</v>
      </c>
      <c r="O235" s="1">
        <v>42094</v>
      </c>
      <c r="P235">
        <v>0</v>
      </c>
      <c r="Q235" s="1">
        <v>42094</v>
      </c>
      <c r="R235">
        <v>2.48</v>
      </c>
      <c r="S235" s="1">
        <v>42094</v>
      </c>
      <c r="T235">
        <v>3.21</v>
      </c>
      <c r="U235" s="1">
        <v>43921</v>
      </c>
      <c r="V235">
        <v>1.8</v>
      </c>
      <c r="W235" s="1">
        <v>43921</v>
      </c>
      <c r="X235">
        <v>2.4300000000000002</v>
      </c>
      <c r="Y235" s="1">
        <v>43921</v>
      </c>
      <c r="Z235">
        <v>1.28</v>
      </c>
    </row>
    <row r="236" spans="1:26" x14ac:dyDescent="0.3">
      <c r="A236" s="1">
        <v>42124</v>
      </c>
      <c r="B236">
        <v>2.0316999999999998</v>
      </c>
      <c r="C236" s="1">
        <v>42124</v>
      </c>
      <c r="D236">
        <v>0.58225400000000005</v>
      </c>
      <c r="E236" s="1">
        <v>42124</v>
      </c>
      <c r="F236">
        <v>1.5780000000000001</v>
      </c>
      <c r="G236" s="1">
        <v>42247</v>
      </c>
      <c r="H236">
        <v>0.375</v>
      </c>
      <c r="I236" s="1">
        <v>42124</v>
      </c>
      <c r="J236">
        <v>1.8340000000000001</v>
      </c>
      <c r="K236" s="1">
        <v>42124</v>
      </c>
      <c r="L236">
        <v>0.34</v>
      </c>
      <c r="M236" s="1">
        <v>42124</v>
      </c>
      <c r="N236">
        <v>1.1100000000000001</v>
      </c>
      <c r="O236" s="1">
        <v>42124</v>
      </c>
      <c r="P236">
        <v>0.04</v>
      </c>
      <c r="Q236" s="1">
        <v>42124</v>
      </c>
      <c r="R236">
        <v>2.41</v>
      </c>
      <c r="S236" s="1">
        <v>42124</v>
      </c>
      <c r="T236">
        <v>3.11</v>
      </c>
      <c r="U236" s="1">
        <v>43951</v>
      </c>
      <c r="V236">
        <v>1.46</v>
      </c>
      <c r="W236" s="1">
        <v>43951</v>
      </c>
      <c r="X236">
        <v>2.4900000000000002</v>
      </c>
      <c r="Y236" s="1">
        <v>43951</v>
      </c>
      <c r="Z236">
        <v>1.28</v>
      </c>
    </row>
    <row r="237" spans="1:26" x14ac:dyDescent="0.3">
      <c r="A237" s="1">
        <v>42153</v>
      </c>
      <c r="B237">
        <v>2.1214</v>
      </c>
      <c r="C237" s="1">
        <v>42153</v>
      </c>
      <c r="D237">
        <v>0.70985500000000001</v>
      </c>
      <c r="E237" s="1">
        <v>42153</v>
      </c>
      <c r="F237">
        <v>1.621</v>
      </c>
      <c r="G237" s="1">
        <v>42277</v>
      </c>
      <c r="H237">
        <v>0.35099999999999998</v>
      </c>
      <c r="I237" s="1">
        <v>42153</v>
      </c>
      <c r="J237">
        <v>1.8129999999999999</v>
      </c>
      <c r="K237" s="1">
        <v>42155</v>
      </c>
      <c r="L237">
        <v>0.75</v>
      </c>
      <c r="M237" s="1">
        <v>42155</v>
      </c>
      <c r="N237">
        <v>0.99</v>
      </c>
      <c r="O237" s="1">
        <v>42155</v>
      </c>
      <c r="P237">
        <v>-0.03</v>
      </c>
      <c r="Q237" s="1">
        <v>42155</v>
      </c>
      <c r="R237">
        <v>2.88</v>
      </c>
      <c r="S237" s="1">
        <v>42155</v>
      </c>
      <c r="T237">
        <v>3.2</v>
      </c>
      <c r="U237" s="1">
        <v>43982</v>
      </c>
      <c r="V237">
        <v>1.35</v>
      </c>
      <c r="W237" s="1">
        <v>43982</v>
      </c>
      <c r="X237">
        <v>1.99</v>
      </c>
      <c r="Y237" s="1">
        <v>43982</v>
      </c>
      <c r="Z237">
        <v>0.92</v>
      </c>
    </row>
    <row r="238" spans="1:26" x14ac:dyDescent="0.3">
      <c r="A238" s="1">
        <v>42185</v>
      </c>
      <c r="B238">
        <v>2.3531</v>
      </c>
      <c r="C238" s="1">
        <v>42185</v>
      </c>
      <c r="D238">
        <v>0.97518300000000002</v>
      </c>
      <c r="E238" s="1">
        <v>42185</v>
      </c>
      <c r="F238">
        <v>1.681</v>
      </c>
      <c r="G238" s="1">
        <v>42307</v>
      </c>
      <c r="H238">
        <v>0.30399999999999999</v>
      </c>
      <c r="I238" s="1">
        <v>42185</v>
      </c>
      <c r="J238">
        <v>2.024</v>
      </c>
      <c r="K238" s="1">
        <v>42185</v>
      </c>
      <c r="L238">
        <v>0.99</v>
      </c>
      <c r="M238" s="1">
        <v>42185</v>
      </c>
      <c r="N238">
        <v>1.19</v>
      </c>
      <c r="O238" s="1">
        <v>42185</v>
      </c>
      <c r="P238">
        <v>0.1</v>
      </c>
      <c r="Q238" s="1">
        <v>42185</v>
      </c>
      <c r="R238">
        <v>2.98</v>
      </c>
      <c r="S238" s="1">
        <v>42185</v>
      </c>
      <c r="T238">
        <v>3.19</v>
      </c>
      <c r="U238" s="1">
        <v>44012</v>
      </c>
      <c r="V238">
        <v>1.31</v>
      </c>
      <c r="W238" s="1">
        <v>44012</v>
      </c>
      <c r="X238">
        <v>2.1800000000000002</v>
      </c>
      <c r="Y238" s="1">
        <v>44012</v>
      </c>
      <c r="Z238">
        <v>0.86</v>
      </c>
    </row>
    <row r="239" spans="1:26" x14ac:dyDescent="0.3">
      <c r="A239" s="1">
        <v>42216</v>
      </c>
      <c r="B239">
        <v>2.1800999999999999</v>
      </c>
      <c r="C239" s="1">
        <v>42216</v>
      </c>
      <c r="D239">
        <v>0.75435300000000005</v>
      </c>
      <c r="E239" s="1">
        <v>42216</v>
      </c>
      <c r="F239">
        <v>1.4379999999999999</v>
      </c>
      <c r="G239" s="1">
        <v>42338</v>
      </c>
      <c r="H239">
        <v>0.30199999999999999</v>
      </c>
      <c r="I239" s="1">
        <v>42216</v>
      </c>
      <c r="J239">
        <v>1.8819999999999999</v>
      </c>
      <c r="K239" s="1">
        <v>42216</v>
      </c>
      <c r="L239">
        <v>0.81</v>
      </c>
      <c r="M239" s="1">
        <v>42216</v>
      </c>
      <c r="N239">
        <v>0.98</v>
      </c>
      <c r="O239" s="1">
        <v>42216</v>
      </c>
      <c r="P239">
        <v>-0.04</v>
      </c>
      <c r="Q239" s="1">
        <v>42216</v>
      </c>
      <c r="R239">
        <v>2.9</v>
      </c>
      <c r="S239" s="1">
        <v>42216</v>
      </c>
      <c r="T239">
        <v>2.86</v>
      </c>
      <c r="U239" s="1">
        <v>44043</v>
      </c>
      <c r="V239">
        <v>1.33</v>
      </c>
      <c r="W239" s="1">
        <v>44043</v>
      </c>
      <c r="X239">
        <v>2.23</v>
      </c>
      <c r="Y239" s="1">
        <v>44043</v>
      </c>
      <c r="Z239">
        <v>0.86</v>
      </c>
    </row>
    <row r="240" spans="1:26" x14ac:dyDescent="0.3">
      <c r="A240" s="1">
        <v>42247</v>
      </c>
      <c r="B240">
        <v>2.2179000000000002</v>
      </c>
      <c r="C240" s="1">
        <v>42247</v>
      </c>
      <c r="D240">
        <v>0.872336</v>
      </c>
      <c r="E240" s="1">
        <v>42247</v>
      </c>
      <c r="F240">
        <v>1.49</v>
      </c>
      <c r="G240" s="1">
        <v>42369</v>
      </c>
      <c r="H240">
        <v>0.26</v>
      </c>
      <c r="I240" s="1">
        <v>42247</v>
      </c>
      <c r="J240">
        <v>1.962</v>
      </c>
      <c r="K240" s="1">
        <v>42247</v>
      </c>
      <c r="L240">
        <v>0.66</v>
      </c>
      <c r="M240" s="1">
        <v>42247</v>
      </c>
      <c r="N240">
        <v>0.87</v>
      </c>
      <c r="O240" s="1">
        <v>42247</v>
      </c>
      <c r="P240">
        <v>-0.12</v>
      </c>
      <c r="Q240" s="1">
        <v>42247</v>
      </c>
      <c r="R240">
        <v>2.71</v>
      </c>
      <c r="S240" s="1">
        <v>42247</v>
      </c>
      <c r="T240">
        <v>2.69</v>
      </c>
      <c r="U240" s="1">
        <v>44074</v>
      </c>
      <c r="V240">
        <v>1.32</v>
      </c>
      <c r="W240" s="1">
        <v>44074</v>
      </c>
      <c r="X240">
        <v>2.1800000000000002</v>
      </c>
      <c r="Y240" s="1">
        <v>44074</v>
      </c>
      <c r="Z240">
        <v>0.95</v>
      </c>
    </row>
    <row r="241" spans="1:26" x14ac:dyDescent="0.3">
      <c r="A241" s="1">
        <v>42277</v>
      </c>
      <c r="B241">
        <v>2.0367999999999999</v>
      </c>
      <c r="C241" s="1">
        <v>42277</v>
      </c>
      <c r="D241">
        <v>0.75276900000000002</v>
      </c>
      <c r="E241" s="1">
        <v>42277</v>
      </c>
      <c r="F241">
        <v>1.43</v>
      </c>
      <c r="G241" s="1">
        <v>42398</v>
      </c>
      <c r="H241">
        <v>9.5000000000000001E-2</v>
      </c>
      <c r="I241" s="1">
        <v>42277</v>
      </c>
      <c r="J241">
        <v>1.762</v>
      </c>
      <c r="K241" s="1">
        <v>42277</v>
      </c>
      <c r="L241">
        <v>0.71</v>
      </c>
      <c r="M241" s="1">
        <v>42277</v>
      </c>
      <c r="N241">
        <v>0.86</v>
      </c>
      <c r="O241" s="1">
        <v>42277</v>
      </c>
      <c r="P241">
        <v>-0.1</v>
      </c>
      <c r="Q241" s="1">
        <v>42277</v>
      </c>
      <c r="R241">
        <v>2.69</v>
      </c>
      <c r="S241" s="1">
        <v>42277</v>
      </c>
      <c r="T241">
        <v>2.69</v>
      </c>
      <c r="U241" s="1">
        <v>44104</v>
      </c>
      <c r="V241">
        <v>1.35</v>
      </c>
      <c r="W241" s="1">
        <v>44104</v>
      </c>
      <c r="X241">
        <v>2.39</v>
      </c>
      <c r="Y241" s="1">
        <v>44104</v>
      </c>
      <c r="Z241">
        <v>0.98</v>
      </c>
    </row>
    <row r="242" spans="1:26" x14ac:dyDescent="0.3">
      <c r="A242" s="1">
        <v>42307</v>
      </c>
      <c r="B242">
        <v>2.1421000000000001</v>
      </c>
      <c r="C242" s="1">
        <v>42307</v>
      </c>
      <c r="D242">
        <v>0.64025900000000002</v>
      </c>
      <c r="E242" s="1">
        <v>42307</v>
      </c>
      <c r="F242">
        <v>1.5389999999999999</v>
      </c>
      <c r="G242" s="1">
        <v>42429</v>
      </c>
      <c r="H242">
        <v>-6.5000000000000002E-2</v>
      </c>
      <c r="I242" s="1">
        <v>42307</v>
      </c>
      <c r="J242">
        <v>1.9219999999999999</v>
      </c>
      <c r="K242" s="1">
        <v>42308</v>
      </c>
      <c r="L242">
        <v>0.66</v>
      </c>
      <c r="M242" s="1">
        <v>42308</v>
      </c>
      <c r="N242">
        <v>1</v>
      </c>
      <c r="O242" s="1">
        <v>42308</v>
      </c>
      <c r="P242">
        <v>-0.27</v>
      </c>
      <c r="Q242" s="1">
        <v>42308</v>
      </c>
      <c r="R242">
        <v>2.62</v>
      </c>
      <c r="S242" s="1">
        <v>42308</v>
      </c>
      <c r="T242">
        <v>2.73</v>
      </c>
      <c r="U242" s="1">
        <v>44135</v>
      </c>
      <c r="V242">
        <v>1.26</v>
      </c>
      <c r="W242" s="1">
        <v>44135</v>
      </c>
      <c r="X242">
        <v>2.27</v>
      </c>
      <c r="Y242" s="1">
        <v>44135</v>
      </c>
      <c r="Z242">
        <v>0.94</v>
      </c>
    </row>
    <row r="243" spans="1:26" x14ac:dyDescent="0.3">
      <c r="A243" s="1">
        <v>42338</v>
      </c>
      <c r="B243">
        <v>2.206</v>
      </c>
      <c r="C243" s="1">
        <v>42338</v>
      </c>
      <c r="D243">
        <v>0.56118199999999996</v>
      </c>
      <c r="E243" s="1">
        <v>42338</v>
      </c>
      <c r="F243">
        <v>1.5669999999999999</v>
      </c>
      <c r="G243" s="1">
        <v>42460</v>
      </c>
      <c r="H243">
        <v>-3.5000000000000003E-2</v>
      </c>
      <c r="I243" s="1">
        <v>42338</v>
      </c>
      <c r="J243">
        <v>1.825</v>
      </c>
      <c r="K243" s="1">
        <v>42338</v>
      </c>
      <c r="L243">
        <v>0.8</v>
      </c>
      <c r="M243" s="1">
        <v>42338</v>
      </c>
      <c r="N243">
        <v>0.88</v>
      </c>
      <c r="O243" s="1">
        <v>42338</v>
      </c>
      <c r="P243">
        <v>-0.31</v>
      </c>
      <c r="Q243" s="1">
        <v>42338</v>
      </c>
      <c r="R243">
        <v>2.86</v>
      </c>
      <c r="S243" s="1">
        <v>42338</v>
      </c>
      <c r="T243">
        <v>2.93</v>
      </c>
      <c r="U243" s="1">
        <v>44165</v>
      </c>
      <c r="V243">
        <v>1.2</v>
      </c>
      <c r="W243" s="1">
        <v>44165</v>
      </c>
      <c r="X243">
        <v>2.15</v>
      </c>
      <c r="Y243" s="1">
        <v>44165</v>
      </c>
      <c r="Z243">
        <v>1.1200000000000001</v>
      </c>
    </row>
    <row r="244" spans="1:26" x14ac:dyDescent="0.3">
      <c r="A244" s="1">
        <v>42369</v>
      </c>
      <c r="B244">
        <v>2.2694000000000001</v>
      </c>
      <c r="C244" s="1">
        <v>42369</v>
      </c>
      <c r="D244">
        <v>0.687222</v>
      </c>
      <c r="E244" s="1">
        <v>42369</v>
      </c>
      <c r="F244">
        <v>1.3919999999999999</v>
      </c>
      <c r="G244" s="1">
        <v>42489</v>
      </c>
      <c r="H244">
        <v>-8.3000000000000004E-2</v>
      </c>
      <c r="I244" s="1">
        <v>42369</v>
      </c>
      <c r="J244">
        <v>1.96</v>
      </c>
      <c r="K244" s="1">
        <v>42369</v>
      </c>
      <c r="L244">
        <v>0.93</v>
      </c>
      <c r="M244" s="1">
        <v>42369</v>
      </c>
      <c r="N244">
        <v>0.94</v>
      </c>
      <c r="O244" s="1">
        <v>42369</v>
      </c>
      <c r="P244">
        <v>-0.04</v>
      </c>
      <c r="Q244" s="1">
        <v>42369</v>
      </c>
      <c r="R244">
        <v>2.85</v>
      </c>
      <c r="S244" s="1">
        <v>42369</v>
      </c>
      <c r="T244">
        <v>2.96</v>
      </c>
      <c r="U244" s="1">
        <v>44196</v>
      </c>
      <c r="V244">
        <v>1.29</v>
      </c>
      <c r="W244" s="1">
        <v>44196</v>
      </c>
      <c r="X244">
        <v>2.16</v>
      </c>
      <c r="Y244" s="1">
        <v>44196</v>
      </c>
      <c r="Z244">
        <v>1.26</v>
      </c>
    </row>
    <row r="245" spans="1:26" x14ac:dyDescent="0.3">
      <c r="A245" s="1">
        <v>42398</v>
      </c>
      <c r="B245">
        <v>1.9209000000000001</v>
      </c>
      <c r="C245" s="1">
        <v>42398</v>
      </c>
      <c r="D245">
        <v>0.48593399999999998</v>
      </c>
      <c r="E245" s="1">
        <v>42398</v>
      </c>
      <c r="F245">
        <v>1.222</v>
      </c>
      <c r="G245" s="1">
        <v>42521</v>
      </c>
      <c r="H245">
        <v>-0.12</v>
      </c>
      <c r="I245" s="1">
        <v>42398</v>
      </c>
      <c r="J245">
        <v>1.56</v>
      </c>
      <c r="K245" s="1">
        <v>42400</v>
      </c>
      <c r="L245">
        <v>1.02</v>
      </c>
      <c r="M245" s="1">
        <v>42400</v>
      </c>
      <c r="N245">
        <v>0.87</v>
      </c>
      <c r="O245" s="1">
        <v>42400</v>
      </c>
      <c r="P245">
        <v>-0.3</v>
      </c>
      <c r="Q245" s="1">
        <v>42400</v>
      </c>
      <c r="R245">
        <v>2.73</v>
      </c>
      <c r="S245" s="1">
        <v>42400</v>
      </c>
      <c r="T245">
        <v>2.76</v>
      </c>
      <c r="U245" s="1">
        <v>44227</v>
      </c>
      <c r="V245">
        <v>1.19</v>
      </c>
      <c r="W245" s="1">
        <v>44227</v>
      </c>
      <c r="X245">
        <v>2.2200000000000002</v>
      </c>
      <c r="Y245" s="1">
        <v>44227</v>
      </c>
      <c r="Z245">
        <v>1.28</v>
      </c>
    </row>
    <row r="246" spans="1:26" x14ac:dyDescent="0.3">
      <c r="A246" s="1">
        <v>42429</v>
      </c>
      <c r="B246">
        <v>1.7346999999999999</v>
      </c>
      <c r="C246" s="1">
        <v>42429</v>
      </c>
      <c r="D246">
        <v>0.40950599999999998</v>
      </c>
      <c r="E246" s="1">
        <v>42429</v>
      </c>
      <c r="F246">
        <v>1.1879999999999999</v>
      </c>
      <c r="G246" s="1">
        <v>42551</v>
      </c>
      <c r="H246">
        <v>-0.222</v>
      </c>
      <c r="I246" s="1">
        <v>42429</v>
      </c>
      <c r="J246">
        <v>1.337</v>
      </c>
      <c r="K246" s="1">
        <v>42429</v>
      </c>
      <c r="L246">
        <v>0.77</v>
      </c>
      <c r="M246" s="1">
        <v>42429</v>
      </c>
      <c r="N246">
        <v>0.8</v>
      </c>
      <c r="O246" s="1">
        <v>42429</v>
      </c>
      <c r="P246">
        <v>-0.45</v>
      </c>
      <c r="Q246" s="1">
        <v>42429</v>
      </c>
      <c r="R246">
        <v>2.48</v>
      </c>
      <c r="S246" s="1">
        <v>42429</v>
      </c>
      <c r="T246">
        <v>2.61</v>
      </c>
      <c r="U246" s="1">
        <v>44255</v>
      </c>
      <c r="V246">
        <v>1.31</v>
      </c>
      <c r="W246" s="1">
        <v>44255</v>
      </c>
      <c r="X246">
        <v>2.4300000000000002</v>
      </c>
      <c r="Y246" s="1">
        <v>44255</v>
      </c>
      <c r="Z246">
        <v>1.49</v>
      </c>
    </row>
    <row r="247" spans="1:26" x14ac:dyDescent="0.3">
      <c r="A247" s="1">
        <v>42460</v>
      </c>
      <c r="B247">
        <v>1.7686999999999999</v>
      </c>
      <c r="C247" s="1">
        <v>42460</v>
      </c>
      <c r="D247">
        <v>0.38601400000000002</v>
      </c>
      <c r="E247" s="1">
        <v>42460</v>
      </c>
      <c r="F247">
        <v>1.224</v>
      </c>
      <c r="G247" s="1">
        <v>42580</v>
      </c>
      <c r="H247">
        <v>-0.19500000000000001</v>
      </c>
      <c r="I247" s="1">
        <v>42460</v>
      </c>
      <c r="J247">
        <v>1.415</v>
      </c>
      <c r="K247" s="1">
        <v>42460</v>
      </c>
      <c r="L247">
        <v>0.82</v>
      </c>
      <c r="M247" s="1">
        <v>42460</v>
      </c>
      <c r="N247">
        <v>0.74</v>
      </c>
      <c r="O247" s="1">
        <v>42460</v>
      </c>
      <c r="P247">
        <v>-0.39</v>
      </c>
      <c r="Q247" s="1">
        <v>42460</v>
      </c>
      <c r="R247">
        <v>2.57</v>
      </c>
      <c r="S247" s="1">
        <v>42460</v>
      </c>
      <c r="T247">
        <v>2.41</v>
      </c>
      <c r="U247" s="1">
        <v>44286</v>
      </c>
      <c r="V247">
        <v>1.52</v>
      </c>
      <c r="W247" s="1">
        <v>44286</v>
      </c>
      <c r="X247">
        <v>2.68</v>
      </c>
      <c r="Y247" s="1">
        <v>44286</v>
      </c>
      <c r="Z247">
        <v>1.87</v>
      </c>
    </row>
    <row r="248" spans="1:26" x14ac:dyDescent="0.3">
      <c r="A248" s="1">
        <v>42489</v>
      </c>
      <c r="B248">
        <v>1.8332999999999999</v>
      </c>
      <c r="C248" s="1">
        <v>42489</v>
      </c>
      <c r="D248">
        <v>0.49402499999999999</v>
      </c>
      <c r="E248" s="1">
        <v>42489</v>
      </c>
      <c r="F248">
        <v>1.5109999999999999</v>
      </c>
      <c r="G248" s="1">
        <v>42613</v>
      </c>
      <c r="H248">
        <v>-7.0999999999999994E-2</v>
      </c>
      <c r="I248" s="1">
        <v>42489</v>
      </c>
      <c r="J248">
        <v>1.5960000000000001</v>
      </c>
      <c r="K248" s="1">
        <v>42490</v>
      </c>
      <c r="L248">
        <v>0.81</v>
      </c>
      <c r="M248" s="1">
        <v>42490</v>
      </c>
      <c r="N248">
        <v>0.75</v>
      </c>
      <c r="O248" s="1">
        <v>42490</v>
      </c>
      <c r="P248">
        <v>-0.25</v>
      </c>
      <c r="Q248" s="1">
        <v>42490</v>
      </c>
      <c r="R248">
        <v>2.52</v>
      </c>
      <c r="S248" s="1">
        <v>42490</v>
      </c>
      <c r="T248">
        <v>2.2400000000000002</v>
      </c>
      <c r="U248" s="1">
        <v>44316</v>
      </c>
      <c r="V248">
        <v>1.55</v>
      </c>
      <c r="W248" s="1">
        <v>44316</v>
      </c>
      <c r="X248">
        <v>2.69</v>
      </c>
      <c r="Y248" s="1">
        <v>44316</v>
      </c>
      <c r="Z248">
        <v>1.86</v>
      </c>
    </row>
    <row r="249" spans="1:26" x14ac:dyDescent="0.3">
      <c r="A249" s="1">
        <v>42521</v>
      </c>
      <c r="B249">
        <v>1.8458000000000001</v>
      </c>
      <c r="C249" s="1">
        <v>42521</v>
      </c>
      <c r="D249">
        <v>0.39743699999999998</v>
      </c>
      <c r="E249" s="1">
        <v>42521</v>
      </c>
      <c r="F249">
        <v>1.3169999999999999</v>
      </c>
      <c r="G249" s="1">
        <v>42643</v>
      </c>
      <c r="H249">
        <v>-9.4E-2</v>
      </c>
      <c r="I249" s="1">
        <v>42521</v>
      </c>
      <c r="J249">
        <v>1.429</v>
      </c>
      <c r="K249" s="1">
        <v>42521</v>
      </c>
      <c r="L249">
        <v>0.77</v>
      </c>
      <c r="M249" s="1">
        <v>42521</v>
      </c>
      <c r="N249">
        <v>0.89</v>
      </c>
      <c r="O249" s="1">
        <v>42521</v>
      </c>
      <c r="P249">
        <v>-0.3</v>
      </c>
      <c r="Q249" s="1">
        <v>42521</v>
      </c>
      <c r="R249">
        <v>2.3199999999999998</v>
      </c>
      <c r="S249" s="1">
        <v>42521</v>
      </c>
      <c r="T249">
        <v>2.1800000000000002</v>
      </c>
      <c r="U249" s="1">
        <v>44347</v>
      </c>
      <c r="V249">
        <v>1.82</v>
      </c>
      <c r="W249" s="1">
        <v>44347</v>
      </c>
      <c r="X249">
        <v>2.94</v>
      </c>
      <c r="Y249" s="1">
        <v>44347</v>
      </c>
      <c r="Z249">
        <v>1.74</v>
      </c>
    </row>
    <row r="250" spans="1:26" x14ac:dyDescent="0.3">
      <c r="A250" s="1">
        <v>42551</v>
      </c>
      <c r="B250">
        <v>1.4697</v>
      </c>
      <c r="C250" s="1">
        <v>42551</v>
      </c>
      <c r="D250">
        <v>0.20899599999999999</v>
      </c>
      <c r="E250" s="1">
        <v>42551</v>
      </c>
      <c r="F250">
        <v>1.0589999999999999</v>
      </c>
      <c r="G250" s="1">
        <v>42674</v>
      </c>
      <c r="H250">
        <v>-5.2999999999999999E-2</v>
      </c>
      <c r="I250" s="1">
        <v>42551</v>
      </c>
      <c r="J250">
        <v>0.86699999999999999</v>
      </c>
      <c r="K250" s="1">
        <v>42551</v>
      </c>
      <c r="L250">
        <v>0.52</v>
      </c>
      <c r="M250" s="1">
        <v>42551</v>
      </c>
      <c r="N250">
        <v>0.72</v>
      </c>
      <c r="O250" s="1">
        <v>42551</v>
      </c>
      <c r="P250">
        <v>-0.51</v>
      </c>
      <c r="Q250" s="1">
        <v>42551</v>
      </c>
      <c r="R250">
        <v>2.12</v>
      </c>
      <c r="S250" s="1">
        <v>42551</v>
      </c>
      <c r="T250">
        <v>2.12</v>
      </c>
      <c r="U250" s="1">
        <v>44377</v>
      </c>
      <c r="V250">
        <v>1.78</v>
      </c>
      <c r="W250" s="1">
        <v>44377</v>
      </c>
      <c r="X250">
        <v>2.85</v>
      </c>
      <c r="Y250" s="1">
        <v>44377</v>
      </c>
      <c r="Z250">
        <v>1.67</v>
      </c>
    </row>
    <row r="251" spans="1:26" x14ac:dyDescent="0.3">
      <c r="A251" s="1">
        <v>42580</v>
      </c>
      <c r="B251">
        <v>1.4531000000000001</v>
      </c>
      <c r="C251" s="1">
        <v>42580</v>
      </c>
      <c r="D251">
        <v>0.14172999999999999</v>
      </c>
      <c r="E251" s="1">
        <v>42580</v>
      </c>
      <c r="F251">
        <v>1.0249999999999999</v>
      </c>
      <c r="G251" s="1">
        <v>42704</v>
      </c>
      <c r="H251">
        <v>1.9E-2</v>
      </c>
      <c r="I251" s="1">
        <v>42580</v>
      </c>
      <c r="J251">
        <v>0.68500000000000005</v>
      </c>
      <c r="K251" s="1">
        <v>42582</v>
      </c>
      <c r="L251">
        <v>0.17</v>
      </c>
      <c r="M251" s="1">
        <v>42582</v>
      </c>
      <c r="N251">
        <v>0.56000000000000005</v>
      </c>
      <c r="O251" s="1">
        <v>42582</v>
      </c>
      <c r="P251">
        <v>-0.54</v>
      </c>
      <c r="Q251" s="1">
        <v>42582</v>
      </c>
      <c r="R251">
        <v>1.93</v>
      </c>
      <c r="S251" s="1">
        <v>42582</v>
      </c>
      <c r="T251">
        <v>1.97</v>
      </c>
      <c r="U251" s="1">
        <v>44408</v>
      </c>
      <c r="V251">
        <v>1.61</v>
      </c>
      <c r="W251" s="1">
        <v>44408</v>
      </c>
      <c r="X251">
        <v>2.83</v>
      </c>
      <c r="Y251" s="1">
        <v>44408</v>
      </c>
      <c r="Z251">
        <v>1.72</v>
      </c>
    </row>
    <row r="252" spans="1:26" x14ac:dyDescent="0.3">
      <c r="A252" s="1">
        <v>42613</v>
      </c>
      <c r="B252">
        <v>1.58</v>
      </c>
      <c r="C252" s="1">
        <v>42613</v>
      </c>
      <c r="D252">
        <v>0.157419</v>
      </c>
      <c r="E252" s="1">
        <v>42613</v>
      </c>
      <c r="F252">
        <v>1.0209999999999999</v>
      </c>
      <c r="G252" s="1">
        <v>42734</v>
      </c>
      <c r="H252">
        <v>4.1000000000000002E-2</v>
      </c>
      <c r="I252" s="1">
        <v>42613</v>
      </c>
      <c r="J252">
        <v>0.64200000000000002</v>
      </c>
      <c r="K252" s="1">
        <v>42613</v>
      </c>
      <c r="L252">
        <v>0.1</v>
      </c>
      <c r="M252" s="1">
        <v>42613</v>
      </c>
      <c r="N252">
        <v>0.65</v>
      </c>
      <c r="O252" s="1">
        <v>42613</v>
      </c>
      <c r="P252">
        <v>-0.46</v>
      </c>
      <c r="Q252" s="1">
        <v>42613</v>
      </c>
      <c r="R252">
        <v>1.88</v>
      </c>
      <c r="S252" s="1">
        <v>42613</v>
      </c>
      <c r="T252">
        <v>1.8</v>
      </c>
      <c r="U252" s="1">
        <v>44439</v>
      </c>
      <c r="V252">
        <v>1.6</v>
      </c>
      <c r="W252" s="1">
        <v>44439</v>
      </c>
      <c r="X252">
        <v>2.84</v>
      </c>
      <c r="Y252" s="1">
        <v>44439</v>
      </c>
      <c r="Z252">
        <v>1.74</v>
      </c>
    </row>
    <row r="253" spans="1:26" x14ac:dyDescent="0.3">
      <c r="A253" s="1">
        <v>42643</v>
      </c>
      <c r="B253">
        <v>1.5944</v>
      </c>
      <c r="C253" s="1">
        <v>42643</v>
      </c>
      <c r="D253">
        <v>0.133738</v>
      </c>
      <c r="E253" s="1">
        <v>42643</v>
      </c>
      <c r="F253">
        <v>0.99299999999999999</v>
      </c>
      <c r="G253" s="1">
        <v>42766</v>
      </c>
      <c r="H253">
        <v>0.08</v>
      </c>
      <c r="I253" s="1">
        <v>42643</v>
      </c>
      <c r="J253">
        <v>0.746</v>
      </c>
      <c r="K253" s="1">
        <v>42643</v>
      </c>
      <c r="L253">
        <v>0.22</v>
      </c>
      <c r="M253" s="1">
        <v>42643</v>
      </c>
      <c r="N253">
        <v>0.85</v>
      </c>
      <c r="O253" s="1">
        <v>42643</v>
      </c>
      <c r="P253">
        <v>-0.52</v>
      </c>
      <c r="Q253" s="1">
        <v>42643</v>
      </c>
      <c r="R253">
        <v>1.99</v>
      </c>
      <c r="S253" s="1">
        <v>42643</v>
      </c>
      <c r="T253">
        <v>1.97</v>
      </c>
      <c r="U253" s="1">
        <v>44469</v>
      </c>
      <c r="V253">
        <v>1.87</v>
      </c>
      <c r="W253" s="1">
        <v>44469</v>
      </c>
      <c r="X253">
        <v>3.09</v>
      </c>
      <c r="Y253" s="1">
        <v>44469</v>
      </c>
      <c r="Z253">
        <v>1.9</v>
      </c>
    </row>
    <row r="254" spans="1:26" x14ac:dyDescent="0.3">
      <c r="A254" s="1">
        <v>42674</v>
      </c>
      <c r="B254">
        <v>1.8254999999999999</v>
      </c>
      <c r="C254" s="1">
        <v>42674</v>
      </c>
      <c r="D254">
        <v>0.35337600000000002</v>
      </c>
      <c r="E254" s="1">
        <v>42674</v>
      </c>
      <c r="F254">
        <v>1.1930000000000001</v>
      </c>
      <c r="G254" s="1">
        <v>42794</v>
      </c>
      <c r="H254">
        <v>4.8000000000000001E-2</v>
      </c>
      <c r="I254" s="1">
        <v>42674</v>
      </c>
      <c r="J254">
        <v>1.2450000000000001</v>
      </c>
      <c r="K254" s="1">
        <v>42674</v>
      </c>
      <c r="L254">
        <v>0.24</v>
      </c>
      <c r="M254" s="1">
        <v>42674</v>
      </c>
      <c r="N254">
        <v>0.96</v>
      </c>
      <c r="O254" s="1">
        <v>42674</v>
      </c>
      <c r="P254">
        <v>-0.36</v>
      </c>
      <c r="Q254" s="1">
        <v>42674</v>
      </c>
      <c r="R254">
        <v>2.2000000000000002</v>
      </c>
      <c r="S254" s="1">
        <v>42674</v>
      </c>
      <c r="T254">
        <v>2.0699999999999998</v>
      </c>
      <c r="U254" s="1">
        <v>44500</v>
      </c>
      <c r="V254">
        <v>2.63</v>
      </c>
      <c r="W254" s="1">
        <v>44500</v>
      </c>
      <c r="X254">
        <v>3.69</v>
      </c>
      <c r="Y254" s="1">
        <v>44500</v>
      </c>
      <c r="Z254">
        <v>2.34</v>
      </c>
    </row>
    <row r="255" spans="1:26" x14ac:dyDescent="0.3">
      <c r="A255" s="1">
        <v>42704</v>
      </c>
      <c r="B255">
        <v>2.3809</v>
      </c>
      <c r="C255" s="1">
        <v>42704</v>
      </c>
      <c r="D255">
        <v>0.49111100000000002</v>
      </c>
      <c r="E255" s="1">
        <v>42704</v>
      </c>
      <c r="F255">
        <v>1.5820000000000001</v>
      </c>
      <c r="G255" s="1">
        <v>42825</v>
      </c>
      <c r="H255">
        <v>6.5000000000000002E-2</v>
      </c>
      <c r="I255" s="1">
        <v>42704</v>
      </c>
      <c r="J255">
        <v>1.4179999999999999</v>
      </c>
      <c r="K255" s="1">
        <v>42704</v>
      </c>
      <c r="L255">
        <v>0.43</v>
      </c>
      <c r="M255" s="1">
        <v>42704</v>
      </c>
      <c r="N255">
        <v>1.1200000000000001</v>
      </c>
      <c r="O255" s="1">
        <v>42704</v>
      </c>
      <c r="P255">
        <v>-0.13</v>
      </c>
      <c r="Q255" s="1">
        <v>42704</v>
      </c>
      <c r="R255">
        <v>2.5099999999999998</v>
      </c>
      <c r="S255" s="1">
        <v>42704</v>
      </c>
      <c r="T255">
        <v>2.4</v>
      </c>
      <c r="U255" s="1">
        <v>44530</v>
      </c>
      <c r="V255">
        <v>3.12</v>
      </c>
      <c r="W255" s="1">
        <v>44530</v>
      </c>
      <c r="X255">
        <v>4.07</v>
      </c>
      <c r="Y255" s="1">
        <v>44530</v>
      </c>
      <c r="Z255">
        <v>2.62</v>
      </c>
    </row>
    <row r="256" spans="1:26" x14ac:dyDescent="0.3">
      <c r="A256" s="1">
        <v>42734</v>
      </c>
      <c r="B256">
        <v>2.4443000000000001</v>
      </c>
      <c r="C256" s="1">
        <v>42734</v>
      </c>
      <c r="D256">
        <v>0.39917599999999998</v>
      </c>
      <c r="E256" s="1">
        <v>42734</v>
      </c>
      <c r="F256">
        <v>1.718</v>
      </c>
      <c r="G256" s="1">
        <v>42853</v>
      </c>
      <c r="H256">
        <v>0.01</v>
      </c>
      <c r="I256" s="1">
        <v>42734</v>
      </c>
      <c r="J256">
        <v>1.2390000000000001</v>
      </c>
      <c r="K256" s="1">
        <v>42735</v>
      </c>
      <c r="L256">
        <v>0.61</v>
      </c>
      <c r="M256" s="1">
        <v>42735</v>
      </c>
      <c r="N256">
        <v>1.19</v>
      </c>
      <c r="O256" s="1">
        <v>42735</v>
      </c>
      <c r="P256">
        <v>-0.14000000000000001</v>
      </c>
      <c r="Q256" s="1">
        <v>42735</v>
      </c>
      <c r="R256">
        <v>2.79</v>
      </c>
      <c r="S256" s="1">
        <v>42735</v>
      </c>
      <c r="T256">
        <v>2.62</v>
      </c>
      <c r="U256" s="1">
        <v>44561</v>
      </c>
      <c r="V256">
        <v>3.33</v>
      </c>
      <c r="W256" s="1">
        <v>44561</v>
      </c>
      <c r="X256">
        <v>4.4000000000000004</v>
      </c>
      <c r="Y256" s="1">
        <v>44561</v>
      </c>
      <c r="Z256">
        <v>2.62</v>
      </c>
    </row>
    <row r="257" spans="1:26" x14ac:dyDescent="0.3">
      <c r="A257" s="1">
        <v>42766</v>
      </c>
      <c r="B257">
        <v>2.4531000000000001</v>
      </c>
      <c r="C257" s="1">
        <v>42766</v>
      </c>
      <c r="D257">
        <v>0.63557200000000003</v>
      </c>
      <c r="E257" s="1">
        <v>42766</v>
      </c>
      <c r="F257">
        <v>1.756</v>
      </c>
      <c r="G257" s="1">
        <v>42886</v>
      </c>
      <c r="H257">
        <v>4.1000000000000002E-2</v>
      </c>
      <c r="I257" s="1">
        <v>42766</v>
      </c>
      <c r="J257">
        <v>1.417</v>
      </c>
      <c r="K257" s="1">
        <v>42766</v>
      </c>
      <c r="L257">
        <v>0.65</v>
      </c>
      <c r="M257" s="1">
        <v>42766</v>
      </c>
      <c r="N257">
        <v>1.1000000000000001</v>
      </c>
      <c r="O257" s="1">
        <v>42766</v>
      </c>
      <c r="P257">
        <v>-7.0000000000000007E-2</v>
      </c>
      <c r="Q257" s="1">
        <v>42766</v>
      </c>
      <c r="R257">
        <v>2.73</v>
      </c>
      <c r="S257" s="1">
        <v>42766</v>
      </c>
      <c r="T257">
        <v>2.61</v>
      </c>
      <c r="U257" s="1">
        <v>44592</v>
      </c>
      <c r="V257">
        <v>3.98</v>
      </c>
      <c r="W257" s="1">
        <v>44592</v>
      </c>
      <c r="X257">
        <v>4.71</v>
      </c>
      <c r="Y257" s="1">
        <v>44592</v>
      </c>
      <c r="Z257">
        <v>3.12</v>
      </c>
    </row>
    <row r="258" spans="1:26" x14ac:dyDescent="0.3">
      <c r="A258" s="1">
        <v>42794</v>
      </c>
      <c r="B258">
        <v>2.3898999999999999</v>
      </c>
      <c r="C258" s="1">
        <v>42794</v>
      </c>
      <c r="D258">
        <v>0.52317199999999997</v>
      </c>
      <c r="E258" s="1">
        <v>42794</v>
      </c>
      <c r="F258">
        <v>1.6319999999999999</v>
      </c>
      <c r="G258" s="1">
        <v>42916</v>
      </c>
      <c r="H258">
        <v>7.9000000000000001E-2</v>
      </c>
      <c r="I258" s="1">
        <v>42794</v>
      </c>
      <c r="J258">
        <v>1.151</v>
      </c>
      <c r="K258" s="1">
        <v>42794</v>
      </c>
      <c r="L258">
        <v>0.66</v>
      </c>
      <c r="M258" s="1">
        <v>42794</v>
      </c>
      <c r="N258">
        <v>1.0900000000000001</v>
      </c>
      <c r="O258" s="1">
        <v>42794</v>
      </c>
      <c r="P258">
        <v>-0.21</v>
      </c>
      <c r="Q258" s="1">
        <v>42794</v>
      </c>
      <c r="R258">
        <v>2.75</v>
      </c>
      <c r="S258" s="1">
        <v>42794</v>
      </c>
      <c r="T258">
        <v>2.61</v>
      </c>
      <c r="U258" s="1">
        <v>44620</v>
      </c>
      <c r="V258">
        <v>3.95</v>
      </c>
      <c r="W258" s="1">
        <v>44620</v>
      </c>
      <c r="X258">
        <v>4.8600000000000003</v>
      </c>
      <c r="Y258" s="1">
        <v>44620</v>
      </c>
      <c r="Z258">
        <v>3.03</v>
      </c>
    </row>
    <row r="259" spans="1:26" x14ac:dyDescent="0.3">
      <c r="A259" s="1">
        <v>42825</v>
      </c>
      <c r="B259">
        <v>2.3874</v>
      </c>
      <c r="C259" s="1">
        <v>42825</v>
      </c>
      <c r="D259">
        <v>0.609711</v>
      </c>
      <c r="E259" s="1">
        <v>42825</v>
      </c>
      <c r="F259">
        <v>1.6220000000000001</v>
      </c>
      <c r="G259" s="1">
        <v>42947</v>
      </c>
      <c r="H259">
        <v>7.4999999999999997E-2</v>
      </c>
      <c r="I259" s="1">
        <v>42825</v>
      </c>
      <c r="J259">
        <v>1.139</v>
      </c>
      <c r="K259" s="1">
        <v>42825</v>
      </c>
      <c r="L259">
        <v>0.69</v>
      </c>
      <c r="M259" s="1">
        <v>42825</v>
      </c>
      <c r="N259">
        <v>1.1000000000000001</v>
      </c>
      <c r="O259" s="1">
        <v>42825</v>
      </c>
      <c r="P259">
        <v>-0.1</v>
      </c>
      <c r="Q259" s="1">
        <v>42825</v>
      </c>
      <c r="R259">
        <v>2.81</v>
      </c>
      <c r="S259" s="1">
        <v>42825</v>
      </c>
      <c r="T259">
        <v>2.56</v>
      </c>
      <c r="U259" s="1">
        <v>44651</v>
      </c>
      <c r="V259">
        <v>4.83</v>
      </c>
      <c r="W259" s="1">
        <v>44651</v>
      </c>
      <c r="X259">
        <v>5.92</v>
      </c>
      <c r="Y259" s="1">
        <v>44651</v>
      </c>
      <c r="Z259">
        <v>3.53</v>
      </c>
    </row>
    <row r="260" spans="1:26" x14ac:dyDescent="0.3">
      <c r="A260" s="1">
        <v>42853</v>
      </c>
      <c r="B260">
        <v>2.2801999999999998</v>
      </c>
      <c r="C260" s="1">
        <v>42853</v>
      </c>
      <c r="D260">
        <v>0.55943699999999996</v>
      </c>
      <c r="E260" s="1">
        <v>42853</v>
      </c>
      <c r="F260">
        <v>1.5449999999999999</v>
      </c>
      <c r="G260" s="1">
        <v>42978</v>
      </c>
      <c r="H260">
        <v>4.0000000000000001E-3</v>
      </c>
      <c r="I260" s="1">
        <v>42853</v>
      </c>
      <c r="J260">
        <v>1.085</v>
      </c>
      <c r="K260" s="1">
        <v>42855</v>
      </c>
      <c r="L260">
        <v>0.56999999999999995</v>
      </c>
      <c r="M260" s="1">
        <v>42855</v>
      </c>
      <c r="N260">
        <v>1.04</v>
      </c>
      <c r="O260" s="1">
        <v>42855</v>
      </c>
      <c r="P260">
        <v>-0.1</v>
      </c>
      <c r="Q260" s="1">
        <v>42855</v>
      </c>
      <c r="R260">
        <v>2.56</v>
      </c>
      <c r="S260" s="1">
        <v>42855</v>
      </c>
      <c r="T260">
        <v>2.41</v>
      </c>
      <c r="U260" s="1">
        <v>44681</v>
      </c>
      <c r="V260">
        <v>5.96</v>
      </c>
      <c r="W260" s="1">
        <v>44681</v>
      </c>
      <c r="X260">
        <v>6.59</v>
      </c>
      <c r="Y260" s="1">
        <v>44681</v>
      </c>
      <c r="Z260">
        <v>4.01</v>
      </c>
    </row>
    <row r="261" spans="1:26" x14ac:dyDescent="0.3">
      <c r="A261" s="1">
        <v>42886</v>
      </c>
      <c r="B261">
        <v>2.2027999999999999</v>
      </c>
      <c r="C261" s="1">
        <v>42886</v>
      </c>
      <c r="D261">
        <v>0.50294099999999997</v>
      </c>
      <c r="E261" s="1">
        <v>42886</v>
      </c>
      <c r="F261">
        <v>1.415</v>
      </c>
      <c r="G261" s="1">
        <v>43007</v>
      </c>
      <c r="H261">
        <v>0.06</v>
      </c>
      <c r="I261" s="1">
        <v>42886</v>
      </c>
      <c r="J261">
        <v>1.046</v>
      </c>
      <c r="K261" s="1">
        <v>42886</v>
      </c>
      <c r="L261">
        <v>0.56000000000000005</v>
      </c>
      <c r="M261" s="1">
        <v>42886</v>
      </c>
      <c r="N261">
        <v>1.03</v>
      </c>
      <c r="O261" s="1">
        <v>42886</v>
      </c>
      <c r="P261">
        <v>-0.15</v>
      </c>
      <c r="Q261" s="1">
        <v>42886</v>
      </c>
      <c r="R261">
        <v>2.54</v>
      </c>
      <c r="S261" s="1">
        <v>42886</v>
      </c>
      <c r="T261">
        <v>2.39</v>
      </c>
      <c r="U261" s="1">
        <v>44712</v>
      </c>
      <c r="V261">
        <v>6.64</v>
      </c>
      <c r="W261" s="1">
        <v>44712</v>
      </c>
      <c r="X261">
        <v>7.2</v>
      </c>
      <c r="Y261" s="1">
        <v>44712</v>
      </c>
      <c r="Z261">
        <v>4.6100000000000003</v>
      </c>
    </row>
    <row r="262" spans="1:26" x14ac:dyDescent="0.3">
      <c r="A262" s="1">
        <v>42916</v>
      </c>
      <c r="B262">
        <v>2.3037000000000001</v>
      </c>
      <c r="C262" s="1">
        <v>42916</v>
      </c>
      <c r="D262">
        <v>0.602634</v>
      </c>
      <c r="E262" s="1">
        <v>42916</v>
      </c>
      <c r="F262">
        <v>1.76</v>
      </c>
      <c r="G262" s="1">
        <v>43039</v>
      </c>
      <c r="H262">
        <v>6.4000000000000001E-2</v>
      </c>
      <c r="I262" s="1">
        <v>42916</v>
      </c>
      <c r="J262">
        <v>1.2569999999999999</v>
      </c>
      <c r="K262" s="1">
        <v>42916</v>
      </c>
      <c r="L262">
        <v>0.64700000000000002</v>
      </c>
      <c r="M262" s="1">
        <v>42916</v>
      </c>
      <c r="N262">
        <v>1.01</v>
      </c>
      <c r="O262" s="1">
        <v>42916</v>
      </c>
      <c r="P262">
        <v>-0.03</v>
      </c>
      <c r="Q262" s="1">
        <v>42916</v>
      </c>
      <c r="R262">
        <v>2.41</v>
      </c>
      <c r="S262" s="1">
        <v>42916</v>
      </c>
      <c r="T262">
        <v>2.46</v>
      </c>
      <c r="U262" s="1">
        <v>44742</v>
      </c>
      <c r="V262">
        <v>7.14</v>
      </c>
      <c r="W262" s="1">
        <v>44742</v>
      </c>
      <c r="X262">
        <v>7.95</v>
      </c>
      <c r="Y262" s="1">
        <v>44742</v>
      </c>
      <c r="Z262">
        <v>5.12</v>
      </c>
    </row>
    <row r="263" spans="1:26" x14ac:dyDescent="0.3">
      <c r="A263" s="1">
        <v>42947</v>
      </c>
      <c r="B263">
        <v>2.2942</v>
      </c>
      <c r="C263" s="1">
        <v>42947</v>
      </c>
      <c r="D263">
        <v>0.58054799999999995</v>
      </c>
      <c r="E263" s="1">
        <v>42947</v>
      </c>
      <c r="F263">
        <v>2.0539999999999998</v>
      </c>
      <c r="G263" s="1">
        <v>43069</v>
      </c>
      <c r="H263">
        <v>3.4000000000000002E-2</v>
      </c>
      <c r="I263" s="1">
        <v>42947</v>
      </c>
      <c r="J263">
        <v>1.23</v>
      </c>
      <c r="K263" s="1">
        <v>42947</v>
      </c>
      <c r="L263">
        <v>0.72499999999999998</v>
      </c>
      <c r="M263" s="1">
        <v>42947</v>
      </c>
      <c r="N263">
        <v>1.1000000000000001</v>
      </c>
      <c r="O263" s="1">
        <v>42947</v>
      </c>
      <c r="P263">
        <v>0.06</v>
      </c>
      <c r="Q263" s="1">
        <v>42947</v>
      </c>
      <c r="R263">
        <v>2.64</v>
      </c>
      <c r="S263" s="1">
        <v>42947</v>
      </c>
      <c r="T263">
        <v>2.63</v>
      </c>
      <c r="U263" s="1">
        <v>44773</v>
      </c>
      <c r="V263">
        <v>6.37</v>
      </c>
      <c r="W263" s="1">
        <v>44773</v>
      </c>
      <c r="X263">
        <v>8.51</v>
      </c>
      <c r="Y263" s="1">
        <v>44773</v>
      </c>
      <c r="Z263">
        <v>4.4000000000000004</v>
      </c>
    </row>
    <row r="264" spans="1:26" x14ac:dyDescent="0.3">
      <c r="A264" s="1">
        <v>42978</v>
      </c>
      <c r="B264">
        <v>2.117</v>
      </c>
      <c r="C264" s="1">
        <v>42978</v>
      </c>
      <c r="D264">
        <v>0.49206899999999998</v>
      </c>
      <c r="E264" s="1">
        <v>42978</v>
      </c>
      <c r="F264">
        <v>1.847</v>
      </c>
      <c r="G264" s="1">
        <v>43098</v>
      </c>
      <c r="H264">
        <v>4.2999999999999997E-2</v>
      </c>
      <c r="I264" s="1">
        <v>42978</v>
      </c>
      <c r="J264">
        <v>1.034</v>
      </c>
      <c r="K264" s="1">
        <v>42978</v>
      </c>
      <c r="L264">
        <v>0.79500000000000004</v>
      </c>
      <c r="M264" s="1">
        <v>42978</v>
      </c>
      <c r="N264">
        <v>1.06</v>
      </c>
      <c r="O264" s="1">
        <v>42978</v>
      </c>
      <c r="P264">
        <v>-0.11</v>
      </c>
      <c r="Q264" s="1">
        <v>42978</v>
      </c>
      <c r="R264">
        <v>2.6</v>
      </c>
      <c r="S264" s="1">
        <v>42978</v>
      </c>
      <c r="T264">
        <v>2.4700000000000002</v>
      </c>
      <c r="U264" s="1">
        <v>44804</v>
      </c>
      <c r="V264">
        <v>5.8</v>
      </c>
      <c r="W264" s="1">
        <v>44804</v>
      </c>
      <c r="X264">
        <v>8.19</v>
      </c>
      <c r="Y264" s="1">
        <v>44804</v>
      </c>
      <c r="Z264">
        <v>4.1100000000000003</v>
      </c>
    </row>
    <row r="265" spans="1:26" x14ac:dyDescent="0.3">
      <c r="A265" s="1">
        <v>43007</v>
      </c>
      <c r="B265">
        <v>2.3336000000000001</v>
      </c>
      <c r="C265" s="1">
        <v>43007</v>
      </c>
      <c r="D265">
        <v>0.54634899999999997</v>
      </c>
      <c r="E265" s="1">
        <v>43007</v>
      </c>
      <c r="F265">
        <v>2.097</v>
      </c>
      <c r="G265" s="1">
        <v>43131</v>
      </c>
      <c r="H265">
        <v>0.08</v>
      </c>
      <c r="I265" s="1">
        <v>43007</v>
      </c>
      <c r="J265">
        <v>1.365</v>
      </c>
      <c r="K265" s="1">
        <v>43007</v>
      </c>
      <c r="L265">
        <v>0.90900000000000003</v>
      </c>
      <c r="M265" s="1">
        <v>43008</v>
      </c>
      <c r="N265">
        <v>1.03</v>
      </c>
      <c r="O265" s="1">
        <v>43008</v>
      </c>
      <c r="P265">
        <v>0.02</v>
      </c>
      <c r="Q265" s="1">
        <v>43008</v>
      </c>
      <c r="R265">
        <v>2.7</v>
      </c>
      <c r="S265" s="1">
        <v>43008</v>
      </c>
      <c r="T265">
        <v>2.5</v>
      </c>
      <c r="U265" s="1">
        <v>44834</v>
      </c>
      <c r="V265">
        <v>6.28</v>
      </c>
      <c r="W265" s="1">
        <v>44834</v>
      </c>
      <c r="X265">
        <v>9.23</v>
      </c>
      <c r="Y265" s="1">
        <v>44834</v>
      </c>
      <c r="Z265">
        <v>4.72</v>
      </c>
    </row>
    <row r="266" spans="1:26" x14ac:dyDescent="0.3">
      <c r="A266" s="1">
        <v>43039</v>
      </c>
      <c r="B266">
        <v>2.3793000000000002</v>
      </c>
      <c r="C266" s="1">
        <v>43039</v>
      </c>
      <c r="D266">
        <v>0.44783499999999998</v>
      </c>
      <c r="E266" s="1">
        <v>43039</v>
      </c>
      <c r="F266">
        <v>1.948</v>
      </c>
      <c r="G266" s="1">
        <v>43159</v>
      </c>
      <c r="H266">
        <v>4.8000000000000001E-2</v>
      </c>
      <c r="I266" s="1">
        <v>43039</v>
      </c>
      <c r="J266">
        <v>1.3320000000000001</v>
      </c>
      <c r="K266" s="1">
        <v>43039</v>
      </c>
      <c r="L266">
        <v>0.78300000000000003</v>
      </c>
      <c r="M266" s="1">
        <v>43039</v>
      </c>
      <c r="N266">
        <v>1.1200000000000001</v>
      </c>
      <c r="O266" s="1">
        <v>43039</v>
      </c>
      <c r="P266">
        <v>-0.03</v>
      </c>
      <c r="Q266" s="1">
        <v>43039</v>
      </c>
      <c r="R266">
        <v>2.78</v>
      </c>
      <c r="S266" s="1">
        <v>43039</v>
      </c>
      <c r="T266">
        <v>2.52</v>
      </c>
      <c r="U266" s="1">
        <v>44865</v>
      </c>
      <c r="V266">
        <v>7.82</v>
      </c>
      <c r="W266" s="1">
        <v>44865</v>
      </c>
      <c r="X266">
        <v>10.25</v>
      </c>
      <c r="Y266" s="1">
        <v>44865</v>
      </c>
      <c r="Z266">
        <v>5.52</v>
      </c>
    </row>
    <row r="267" spans="1:26" x14ac:dyDescent="0.3">
      <c r="A267" s="1">
        <v>43069</v>
      </c>
      <c r="B267">
        <v>2.4097</v>
      </c>
      <c r="C267" s="1">
        <v>43069</v>
      </c>
      <c r="D267">
        <v>0.43961299999999998</v>
      </c>
      <c r="E267" s="1">
        <v>43069</v>
      </c>
      <c r="F267">
        <v>1.8859999999999999</v>
      </c>
      <c r="G267" s="1">
        <v>43189</v>
      </c>
      <c r="H267">
        <v>4.3999999999999997E-2</v>
      </c>
      <c r="I267" s="1">
        <v>43069</v>
      </c>
      <c r="J267">
        <v>1.33</v>
      </c>
      <c r="K267" s="1">
        <v>43069</v>
      </c>
      <c r="L267">
        <v>0.72499999999999998</v>
      </c>
      <c r="M267" s="1">
        <v>43069</v>
      </c>
      <c r="N267">
        <v>1.05</v>
      </c>
      <c r="O267" s="1">
        <v>43069</v>
      </c>
      <c r="P267">
        <v>-0.05</v>
      </c>
      <c r="Q267" s="1">
        <v>43069</v>
      </c>
      <c r="R267">
        <v>2.57</v>
      </c>
      <c r="S267" s="1">
        <v>43069</v>
      </c>
      <c r="T267">
        <v>2.42</v>
      </c>
      <c r="U267" s="1">
        <v>44895</v>
      </c>
      <c r="V267">
        <v>7.24</v>
      </c>
      <c r="W267" s="1">
        <v>44895</v>
      </c>
      <c r="X267">
        <v>8.81</v>
      </c>
      <c r="Y267" s="1">
        <v>44895</v>
      </c>
      <c r="Z267">
        <v>5.1100000000000003</v>
      </c>
    </row>
    <row r="268" spans="1:26" x14ac:dyDescent="0.3">
      <c r="A268" s="1">
        <v>43098</v>
      </c>
      <c r="B268">
        <v>2.4054000000000002</v>
      </c>
      <c r="C268" s="1">
        <v>43098</v>
      </c>
      <c r="D268">
        <v>0.55756700000000003</v>
      </c>
      <c r="E268" s="1">
        <v>43098</v>
      </c>
      <c r="F268">
        <v>2.0409999999999999</v>
      </c>
      <c r="G268" s="1">
        <v>43220</v>
      </c>
      <c r="H268">
        <v>0.05</v>
      </c>
      <c r="I268" s="1">
        <v>43098</v>
      </c>
      <c r="J268">
        <v>1.19</v>
      </c>
      <c r="K268" s="1">
        <v>43098</v>
      </c>
      <c r="L268">
        <v>0.76600000000000001</v>
      </c>
      <c r="M268" s="1">
        <v>43100</v>
      </c>
      <c r="N268">
        <v>1.06</v>
      </c>
      <c r="O268" s="1">
        <v>43100</v>
      </c>
      <c r="P268">
        <v>-0.1</v>
      </c>
      <c r="Q268" s="1">
        <v>43100</v>
      </c>
      <c r="R268">
        <v>2.58</v>
      </c>
      <c r="S268" s="1">
        <v>43100</v>
      </c>
      <c r="T268">
        <v>2.33</v>
      </c>
      <c r="U268" s="1">
        <v>44926</v>
      </c>
      <c r="V268">
        <v>6.61</v>
      </c>
      <c r="W268" s="1">
        <v>44926</v>
      </c>
      <c r="X268">
        <v>8.6300000000000008</v>
      </c>
      <c r="Y268" s="1">
        <v>44926</v>
      </c>
      <c r="Z268">
        <v>4.71</v>
      </c>
    </row>
    <row r="269" spans="1:26" x14ac:dyDescent="0.3">
      <c r="A269" s="1">
        <v>43131</v>
      </c>
      <c r="B269">
        <v>2.7050000000000001</v>
      </c>
      <c r="C269" s="1">
        <v>43131</v>
      </c>
      <c r="D269">
        <v>0.66372500000000001</v>
      </c>
      <c r="E269" s="1">
        <v>43131</v>
      </c>
      <c r="F269">
        <v>2.286</v>
      </c>
      <c r="G269" s="1">
        <v>43251</v>
      </c>
      <c r="H269">
        <v>3.2000000000000001E-2</v>
      </c>
      <c r="I269" s="1">
        <v>43131</v>
      </c>
      <c r="J269">
        <v>1.51</v>
      </c>
      <c r="K269" s="1">
        <v>43131</v>
      </c>
      <c r="L269">
        <v>0.91400000000000003</v>
      </c>
      <c r="M269" s="1">
        <v>43131</v>
      </c>
      <c r="N269">
        <v>1.19</v>
      </c>
      <c r="O269" s="1">
        <v>43131</v>
      </c>
      <c r="P269">
        <v>0.1</v>
      </c>
      <c r="Q269" s="1">
        <v>43131</v>
      </c>
      <c r="R269">
        <v>2.75</v>
      </c>
      <c r="S269" s="1">
        <v>43131</v>
      </c>
      <c r="T269">
        <v>2.42</v>
      </c>
      <c r="U269" s="1">
        <v>44957</v>
      </c>
      <c r="V269">
        <v>6.02</v>
      </c>
      <c r="W269" s="1">
        <v>44957</v>
      </c>
      <c r="X269">
        <v>7.76</v>
      </c>
      <c r="Y269" s="1">
        <v>44957</v>
      </c>
      <c r="Z269">
        <v>4.47</v>
      </c>
    </row>
    <row r="270" spans="1:26" x14ac:dyDescent="0.3">
      <c r="A270" s="1">
        <v>43159</v>
      </c>
      <c r="B270">
        <v>2.8605999999999998</v>
      </c>
      <c r="C270" s="1">
        <v>43159</v>
      </c>
      <c r="D270">
        <v>0.65543399999999996</v>
      </c>
      <c r="E270" s="1">
        <v>43159</v>
      </c>
      <c r="F270">
        <v>2.2330000000000001</v>
      </c>
      <c r="G270" s="1">
        <v>43280</v>
      </c>
      <c r="H270">
        <v>2.9000000000000001E-2</v>
      </c>
      <c r="I270" s="1">
        <v>43159</v>
      </c>
      <c r="J270">
        <v>1.5009999999999999</v>
      </c>
      <c r="K270" s="1">
        <v>43159</v>
      </c>
      <c r="L270">
        <v>0.80200000000000005</v>
      </c>
      <c r="M270" s="1">
        <v>43159</v>
      </c>
      <c r="N270">
        <v>1.38</v>
      </c>
      <c r="O270" s="1">
        <v>43159</v>
      </c>
      <c r="P270">
        <v>0.12</v>
      </c>
      <c r="Q270" s="1">
        <v>43159</v>
      </c>
      <c r="R270">
        <v>2.86</v>
      </c>
      <c r="S270" s="1">
        <v>43159</v>
      </c>
      <c r="T270">
        <v>2.41</v>
      </c>
      <c r="U270" s="1">
        <v>44985</v>
      </c>
      <c r="V270">
        <v>6.18</v>
      </c>
      <c r="W270" s="1"/>
      <c r="Y270" s="1"/>
    </row>
    <row r="271" spans="1:26" x14ac:dyDescent="0.3">
      <c r="A271" s="1">
        <v>43189</v>
      </c>
      <c r="B271">
        <v>2.7389000000000001</v>
      </c>
      <c r="C271" s="1">
        <v>43189</v>
      </c>
      <c r="D271">
        <v>0.50705199999999995</v>
      </c>
      <c r="E271" s="1">
        <v>43189</v>
      </c>
      <c r="F271">
        <v>2.0880000000000001</v>
      </c>
      <c r="G271" s="1">
        <v>43312</v>
      </c>
      <c r="H271">
        <v>5.7000000000000002E-2</v>
      </c>
      <c r="I271" s="1">
        <v>43189</v>
      </c>
      <c r="J271">
        <v>1.35</v>
      </c>
      <c r="K271" s="1">
        <v>43189</v>
      </c>
      <c r="L271">
        <v>0.67800000000000005</v>
      </c>
      <c r="M271" s="1">
        <v>43190</v>
      </c>
      <c r="N271">
        <v>1.5</v>
      </c>
      <c r="O271" s="1">
        <v>43190</v>
      </c>
      <c r="P271">
        <v>0.05</v>
      </c>
      <c r="Q271" s="1">
        <v>43190</v>
      </c>
      <c r="R271">
        <v>2.72</v>
      </c>
      <c r="S271" s="1">
        <v>43190</v>
      </c>
      <c r="T271">
        <v>2.38</v>
      </c>
      <c r="U271" s="1"/>
      <c r="W271" s="1"/>
      <c r="Y271" s="1"/>
    </row>
    <row r="272" spans="1:26" x14ac:dyDescent="0.3">
      <c r="A272" s="1">
        <v>43220</v>
      </c>
      <c r="B272">
        <v>2.9531000000000001</v>
      </c>
      <c r="C272" s="1">
        <v>43220</v>
      </c>
      <c r="D272">
        <v>0.56462199999999996</v>
      </c>
      <c r="E272" s="1">
        <v>43220</v>
      </c>
      <c r="F272">
        <v>2.3039999999999998</v>
      </c>
      <c r="G272" s="1">
        <v>43343</v>
      </c>
      <c r="H272">
        <v>0.10100000000000001</v>
      </c>
      <c r="I272" s="1">
        <v>43220</v>
      </c>
      <c r="J272">
        <v>1.4179999999999999</v>
      </c>
      <c r="K272" s="1">
        <v>43220</v>
      </c>
      <c r="L272">
        <v>0.70499999999999996</v>
      </c>
      <c r="M272" s="1">
        <v>43220</v>
      </c>
      <c r="N272">
        <v>1.44</v>
      </c>
      <c r="O272" s="1">
        <v>43220</v>
      </c>
      <c r="P272">
        <v>0.12</v>
      </c>
      <c r="Q272" s="1">
        <v>43220</v>
      </c>
      <c r="R272">
        <v>2.74</v>
      </c>
      <c r="S272" s="1">
        <v>43220</v>
      </c>
      <c r="T272">
        <v>2.37</v>
      </c>
      <c r="U272" s="1"/>
      <c r="W272" s="1"/>
      <c r="Y272" s="1"/>
    </row>
    <row r="273" spans="1:25" x14ac:dyDescent="0.3">
      <c r="A273" s="1">
        <v>43251</v>
      </c>
      <c r="B273">
        <v>2.8586</v>
      </c>
      <c r="C273" s="1">
        <v>43251</v>
      </c>
      <c r="D273">
        <v>0.76115999999999995</v>
      </c>
      <c r="E273" s="1">
        <v>43251</v>
      </c>
      <c r="F273">
        <v>2.242</v>
      </c>
      <c r="G273" s="1">
        <v>43371</v>
      </c>
      <c r="H273">
        <v>0.124</v>
      </c>
      <c r="I273" s="1">
        <v>43251</v>
      </c>
      <c r="J273">
        <v>1.23</v>
      </c>
      <c r="K273" s="1">
        <v>43251</v>
      </c>
      <c r="L273">
        <v>0.47099999999999997</v>
      </c>
      <c r="M273" s="1">
        <v>43251</v>
      </c>
      <c r="N273">
        <v>1.43</v>
      </c>
      <c r="O273" s="1">
        <v>43251</v>
      </c>
      <c r="P273">
        <v>-0.01</v>
      </c>
      <c r="Q273" s="1">
        <v>43251</v>
      </c>
      <c r="R273">
        <v>2.79</v>
      </c>
      <c r="S273" s="1">
        <v>43251</v>
      </c>
      <c r="T273">
        <v>2.3199999999999998</v>
      </c>
      <c r="U273" s="1"/>
      <c r="W273" s="1"/>
      <c r="Y273" s="1"/>
    </row>
    <row r="274" spans="1:25" x14ac:dyDescent="0.3">
      <c r="A274" s="1">
        <v>43280</v>
      </c>
      <c r="B274">
        <v>2.8601000000000001</v>
      </c>
      <c r="C274" s="1">
        <v>43280</v>
      </c>
      <c r="D274">
        <v>0.65985499999999997</v>
      </c>
      <c r="E274" s="1">
        <v>43280</v>
      </c>
      <c r="F274">
        <v>2.1659999999999999</v>
      </c>
      <c r="G274" s="1">
        <v>43404</v>
      </c>
      <c r="H274">
        <v>0.122</v>
      </c>
      <c r="I274" s="1">
        <v>43280</v>
      </c>
      <c r="J274">
        <v>1.278</v>
      </c>
      <c r="K274" s="1">
        <v>43280</v>
      </c>
      <c r="L274">
        <v>0.48599999999999999</v>
      </c>
      <c r="M274" s="1">
        <v>43281</v>
      </c>
      <c r="N274">
        <v>1.37</v>
      </c>
      <c r="O274" s="1">
        <v>43281</v>
      </c>
      <c r="P274">
        <v>-0.01</v>
      </c>
      <c r="Q274" s="1">
        <v>43281</v>
      </c>
      <c r="R274">
        <v>2.7</v>
      </c>
      <c r="S274" s="1">
        <v>43281</v>
      </c>
      <c r="T274">
        <v>2.29</v>
      </c>
      <c r="U274" s="1"/>
      <c r="W274" s="1"/>
      <c r="Y274" s="1"/>
    </row>
    <row r="275" spans="1:25" x14ac:dyDescent="0.3">
      <c r="A275" s="1">
        <v>43312</v>
      </c>
      <c r="B275">
        <v>2.9598</v>
      </c>
      <c r="C275" s="1">
        <v>43312</v>
      </c>
      <c r="D275">
        <v>0.72734200000000004</v>
      </c>
      <c r="E275" s="1">
        <v>43312</v>
      </c>
      <c r="F275">
        <v>2.3079999999999998</v>
      </c>
      <c r="G275" s="1">
        <v>43434</v>
      </c>
      <c r="H275">
        <v>8.6999999999999994E-2</v>
      </c>
      <c r="I275" s="1">
        <v>43312</v>
      </c>
      <c r="J275">
        <v>1.33</v>
      </c>
      <c r="K275" s="1">
        <v>43312</v>
      </c>
      <c r="L275">
        <v>0.59399999999999997</v>
      </c>
      <c r="M275" s="1">
        <v>43312</v>
      </c>
      <c r="N275">
        <v>1.38</v>
      </c>
      <c r="O275" s="1">
        <v>43312</v>
      </c>
      <c r="P275">
        <v>0.04</v>
      </c>
      <c r="Q275" s="1">
        <v>43312</v>
      </c>
      <c r="R275">
        <v>2.64</v>
      </c>
      <c r="S275" s="1">
        <v>43312</v>
      </c>
      <c r="T275">
        <v>2.14</v>
      </c>
      <c r="U275" s="1"/>
      <c r="W275" s="1"/>
      <c r="Y275" s="1"/>
    </row>
    <row r="276" spans="1:25" x14ac:dyDescent="0.3">
      <c r="A276" s="1">
        <v>43343</v>
      </c>
      <c r="B276">
        <v>2.8603999999999998</v>
      </c>
      <c r="C276" s="1">
        <v>43343</v>
      </c>
      <c r="D276">
        <v>0.81554099999999996</v>
      </c>
      <c r="E276" s="1">
        <v>43343</v>
      </c>
      <c r="F276">
        <v>2.226</v>
      </c>
      <c r="G276" s="1">
        <v>43465</v>
      </c>
      <c r="H276">
        <v>-5.0000000000000001E-3</v>
      </c>
      <c r="I276" s="1">
        <v>43343</v>
      </c>
      <c r="J276">
        <v>1.427</v>
      </c>
      <c r="K276" s="1">
        <v>43343</v>
      </c>
      <c r="L276">
        <v>0.49299999999999999</v>
      </c>
      <c r="M276" s="1">
        <v>43343</v>
      </c>
      <c r="N276">
        <v>1.41</v>
      </c>
      <c r="O276" s="1">
        <v>43343</v>
      </c>
      <c r="P276">
        <v>-0.03</v>
      </c>
      <c r="Q276" s="1">
        <v>43343</v>
      </c>
      <c r="R276">
        <v>2.59</v>
      </c>
      <c r="S276" s="1">
        <v>43343</v>
      </c>
      <c r="T276">
        <v>2.0099999999999998</v>
      </c>
      <c r="U276" s="1"/>
      <c r="W276" s="1"/>
      <c r="Y276" s="1"/>
    </row>
    <row r="277" spans="1:25" x14ac:dyDescent="0.3">
      <c r="A277" s="1">
        <v>43371</v>
      </c>
      <c r="B277">
        <v>3.0611999999999999</v>
      </c>
      <c r="C277" s="1">
        <v>43371</v>
      </c>
      <c r="D277">
        <v>0.85193600000000003</v>
      </c>
      <c r="E277" s="1">
        <v>43371</v>
      </c>
      <c r="F277">
        <v>2.4249999999999998</v>
      </c>
      <c r="G277" s="1">
        <v>43496</v>
      </c>
      <c r="H277">
        <v>-2E-3</v>
      </c>
      <c r="I277" s="1">
        <v>43371</v>
      </c>
      <c r="J277">
        <v>1.573</v>
      </c>
      <c r="K277" s="1">
        <v>43371</v>
      </c>
      <c r="L277">
        <v>0.628</v>
      </c>
      <c r="M277" s="1">
        <v>43373</v>
      </c>
      <c r="N277">
        <v>1.52</v>
      </c>
      <c r="O277" s="1">
        <v>43373</v>
      </c>
      <c r="P277">
        <v>0.11</v>
      </c>
      <c r="Q277" s="1">
        <v>43373</v>
      </c>
      <c r="R277">
        <v>2.63</v>
      </c>
      <c r="S277" s="1">
        <v>43373</v>
      </c>
      <c r="T277">
        <v>1.93</v>
      </c>
      <c r="U277" s="1"/>
      <c r="W277" s="1"/>
      <c r="Y277" s="1"/>
    </row>
    <row r="278" spans="1:25" x14ac:dyDescent="0.3">
      <c r="A278" s="1">
        <v>43404</v>
      </c>
      <c r="B278">
        <v>3.1435</v>
      </c>
      <c r="C278" s="1">
        <v>43404</v>
      </c>
      <c r="D278">
        <v>0.87015100000000001</v>
      </c>
      <c r="E278" s="1">
        <v>43404</v>
      </c>
      <c r="F278">
        <v>2.492</v>
      </c>
      <c r="G278" s="1">
        <v>43524</v>
      </c>
      <c r="H278">
        <v>-2.8000000000000001E-2</v>
      </c>
      <c r="I278" s="1">
        <v>43404</v>
      </c>
      <c r="J278">
        <v>1.4370000000000001</v>
      </c>
      <c r="K278" s="1">
        <v>43404</v>
      </c>
      <c r="L278">
        <v>0.61299999999999999</v>
      </c>
      <c r="M278" s="1">
        <v>43404</v>
      </c>
      <c r="N278">
        <v>1.63</v>
      </c>
      <c r="O278" s="1">
        <v>43404</v>
      </c>
      <c r="P278">
        <v>7.0000000000000007E-2</v>
      </c>
      <c r="Q278" s="1">
        <v>43404</v>
      </c>
      <c r="R278">
        <v>2.68</v>
      </c>
      <c r="S278" s="1">
        <v>43404</v>
      </c>
      <c r="T278">
        <v>1.98</v>
      </c>
      <c r="U278" s="1"/>
      <c r="W278" s="1"/>
      <c r="Y278" s="1"/>
    </row>
    <row r="279" spans="1:25" x14ac:dyDescent="0.3">
      <c r="A279" s="1">
        <v>43434</v>
      </c>
      <c r="B279">
        <v>2.9878999999999998</v>
      </c>
      <c r="C279" s="1">
        <v>43434</v>
      </c>
      <c r="D279">
        <v>0.79716699999999996</v>
      </c>
      <c r="E279" s="1">
        <v>43434</v>
      </c>
      <c r="F279">
        <v>2.266</v>
      </c>
      <c r="G279" s="1">
        <v>43553</v>
      </c>
      <c r="H279">
        <v>-9.0999999999999998E-2</v>
      </c>
      <c r="I279" s="1">
        <v>43434</v>
      </c>
      <c r="J279">
        <v>1.3640000000000001</v>
      </c>
      <c r="K279" s="1">
        <v>43434</v>
      </c>
      <c r="L279">
        <v>0.48</v>
      </c>
      <c r="M279" s="1">
        <v>43434</v>
      </c>
      <c r="N279">
        <v>1.57</v>
      </c>
      <c r="O279" s="1">
        <v>43434</v>
      </c>
      <c r="P279">
        <v>-0.02</v>
      </c>
      <c r="Q279" s="1">
        <v>43434</v>
      </c>
      <c r="R279">
        <v>2.68</v>
      </c>
      <c r="S279" s="1">
        <v>43434</v>
      </c>
      <c r="T279">
        <v>2.11</v>
      </c>
      <c r="U279" s="1"/>
      <c r="W279" s="1"/>
      <c r="Y279" s="1"/>
    </row>
    <row r="280" spans="1:25" x14ac:dyDescent="0.3">
      <c r="A280" s="1">
        <v>43465</v>
      </c>
      <c r="B280">
        <v>2.6842000000000001</v>
      </c>
      <c r="C280" s="1">
        <v>43465</v>
      </c>
      <c r="D280">
        <v>0.69347499999999995</v>
      </c>
      <c r="E280" s="1">
        <v>43465</v>
      </c>
      <c r="F280">
        <v>1.9650000000000001</v>
      </c>
      <c r="G280" s="1">
        <v>43585</v>
      </c>
      <c r="H280">
        <v>-4.8000000000000001E-2</v>
      </c>
      <c r="I280" s="1">
        <v>43465</v>
      </c>
      <c r="J280">
        <v>1.2769999999999999</v>
      </c>
      <c r="K280" s="1">
        <v>43465</v>
      </c>
      <c r="L280">
        <v>0.45700000000000002</v>
      </c>
      <c r="M280" s="1">
        <v>43465</v>
      </c>
      <c r="N280">
        <v>1.45</v>
      </c>
      <c r="O280" s="1">
        <v>43465</v>
      </c>
      <c r="P280">
        <v>-0.15</v>
      </c>
      <c r="Q280" s="1">
        <v>43465</v>
      </c>
      <c r="R280">
        <v>2.4300000000000002</v>
      </c>
      <c r="S280" s="1">
        <v>43465</v>
      </c>
      <c r="T280">
        <v>1.92</v>
      </c>
      <c r="U280" s="1"/>
      <c r="W280" s="1"/>
      <c r="Y280" s="1"/>
    </row>
    <row r="281" spans="1:25" x14ac:dyDescent="0.3">
      <c r="A281" s="1">
        <v>43496</v>
      </c>
      <c r="B281">
        <v>2.6293000000000002</v>
      </c>
      <c r="C281" s="1">
        <v>43496</v>
      </c>
      <c r="D281">
        <v>0.611263</v>
      </c>
      <c r="E281" s="1">
        <v>43496</v>
      </c>
      <c r="F281">
        <v>1.8779999999999999</v>
      </c>
      <c r="G281" s="1">
        <v>43616</v>
      </c>
      <c r="H281">
        <v>-0.1</v>
      </c>
      <c r="I281" s="1">
        <v>43496</v>
      </c>
      <c r="J281">
        <v>1.2190000000000001</v>
      </c>
      <c r="K281" s="1">
        <v>43496</v>
      </c>
      <c r="L281">
        <v>0.374</v>
      </c>
      <c r="M281" s="1">
        <v>43496</v>
      </c>
      <c r="N281">
        <v>1.37</v>
      </c>
      <c r="O281" s="1">
        <v>43496</v>
      </c>
      <c r="P281">
        <v>-0.21</v>
      </c>
      <c r="Q281" s="1">
        <v>43496</v>
      </c>
      <c r="R281">
        <v>2.27</v>
      </c>
      <c r="S281" s="1">
        <v>43496</v>
      </c>
      <c r="T281">
        <v>1.8</v>
      </c>
      <c r="U281" s="1"/>
      <c r="W281" s="1"/>
      <c r="Y281" s="1"/>
    </row>
    <row r="282" spans="1:25" x14ac:dyDescent="0.3">
      <c r="A282" s="1">
        <v>43524</v>
      </c>
      <c r="B282">
        <v>2.7149999999999999</v>
      </c>
      <c r="C282" s="1">
        <v>43524</v>
      </c>
      <c r="D282">
        <v>0.66335100000000002</v>
      </c>
      <c r="E282" s="1">
        <v>43524</v>
      </c>
      <c r="F282">
        <v>1.94</v>
      </c>
      <c r="G282" s="1">
        <v>43644</v>
      </c>
      <c r="H282">
        <v>-0.16400000000000001</v>
      </c>
      <c r="I282" s="1">
        <v>43524</v>
      </c>
      <c r="J282">
        <v>1.302</v>
      </c>
      <c r="K282" s="1">
        <v>43524</v>
      </c>
      <c r="L282">
        <v>0.54600000000000004</v>
      </c>
      <c r="M282" s="1">
        <v>43524</v>
      </c>
      <c r="N282">
        <v>1.32</v>
      </c>
      <c r="O282" s="1">
        <v>43524</v>
      </c>
      <c r="P282">
        <v>-0.24</v>
      </c>
      <c r="Q282" s="1">
        <v>43524</v>
      </c>
      <c r="R282">
        <v>2.13</v>
      </c>
      <c r="S282" s="1">
        <v>43524</v>
      </c>
      <c r="T282">
        <v>1.7</v>
      </c>
      <c r="U282" s="1"/>
      <c r="W282" s="1"/>
      <c r="Y282" s="1"/>
    </row>
    <row r="283" spans="1:25" x14ac:dyDescent="0.3">
      <c r="A283" s="1">
        <v>43553</v>
      </c>
      <c r="B283">
        <v>2.4049999999999998</v>
      </c>
      <c r="C283" s="1">
        <v>43553</v>
      </c>
      <c r="D283">
        <v>0.48413899999999999</v>
      </c>
      <c r="E283" s="1">
        <v>43553</v>
      </c>
      <c r="F283">
        <v>1.615</v>
      </c>
      <c r="G283" s="1">
        <v>43677</v>
      </c>
      <c r="H283">
        <v>-0.159</v>
      </c>
      <c r="I283" s="1">
        <v>43553</v>
      </c>
      <c r="J283">
        <v>1</v>
      </c>
      <c r="K283" s="1">
        <v>43553</v>
      </c>
      <c r="L283">
        <v>0.312</v>
      </c>
      <c r="M283" s="1">
        <v>43555</v>
      </c>
      <c r="N283">
        <v>1.33</v>
      </c>
      <c r="O283" s="1">
        <v>43555</v>
      </c>
      <c r="P283">
        <v>-0.35</v>
      </c>
      <c r="Q283" s="1">
        <v>43555</v>
      </c>
      <c r="R283">
        <v>1.96</v>
      </c>
      <c r="S283" s="1">
        <v>43555</v>
      </c>
      <c r="T283">
        <v>1.59</v>
      </c>
      <c r="U283" s="1"/>
      <c r="W283" s="1"/>
      <c r="Y283" s="1"/>
    </row>
    <row r="284" spans="1:25" x14ac:dyDescent="0.3">
      <c r="A284" s="1">
        <v>43585</v>
      </c>
      <c r="B284">
        <v>2.5017999999999998</v>
      </c>
      <c r="C284" s="1">
        <v>43585</v>
      </c>
      <c r="D284">
        <v>0.50640600000000002</v>
      </c>
      <c r="E284" s="1">
        <v>43585</v>
      </c>
      <c r="F284">
        <v>1.71</v>
      </c>
      <c r="G284" s="1">
        <v>43707</v>
      </c>
      <c r="H284">
        <v>-0.27600000000000002</v>
      </c>
      <c r="I284" s="1">
        <v>43585</v>
      </c>
      <c r="J284">
        <v>1.1850000000000001</v>
      </c>
      <c r="K284" s="1">
        <v>43585</v>
      </c>
      <c r="L284">
        <v>0.30199999999999999</v>
      </c>
      <c r="M284" s="1">
        <v>43585</v>
      </c>
      <c r="N284">
        <v>1.46</v>
      </c>
      <c r="O284" s="1">
        <v>43585</v>
      </c>
      <c r="P284">
        <v>-0.27</v>
      </c>
      <c r="Q284" s="1">
        <v>43585</v>
      </c>
      <c r="R284">
        <v>1.86</v>
      </c>
      <c r="S284" s="1">
        <v>43585</v>
      </c>
      <c r="T284">
        <v>1.58</v>
      </c>
      <c r="U284" s="1"/>
      <c r="W284" s="1"/>
      <c r="Y284" s="1"/>
    </row>
    <row r="285" spans="1:25" x14ac:dyDescent="0.3">
      <c r="A285" s="1">
        <v>43616</v>
      </c>
      <c r="B285">
        <v>2.1246</v>
      </c>
      <c r="C285" s="1">
        <v>43616</v>
      </c>
      <c r="D285">
        <v>0.41759299999999999</v>
      </c>
      <c r="E285" s="1">
        <v>43616</v>
      </c>
      <c r="F285">
        <v>1.486</v>
      </c>
      <c r="G285" s="1">
        <v>43738</v>
      </c>
      <c r="H285">
        <v>-0.22</v>
      </c>
      <c r="I285" s="1">
        <v>43616</v>
      </c>
      <c r="J285">
        <v>0.88600000000000001</v>
      </c>
      <c r="K285" s="1">
        <v>43616</v>
      </c>
      <c r="L285">
        <v>9.9000000000000005E-2</v>
      </c>
      <c r="M285" s="1">
        <v>43616</v>
      </c>
      <c r="N285">
        <v>1.4</v>
      </c>
      <c r="O285" s="1">
        <v>43616</v>
      </c>
      <c r="P285">
        <v>-0.45</v>
      </c>
      <c r="Q285" s="1">
        <v>43616</v>
      </c>
      <c r="R285">
        <v>1.65</v>
      </c>
      <c r="S285" s="1">
        <v>43616</v>
      </c>
      <c r="T285">
        <v>1.5</v>
      </c>
      <c r="U285" s="1"/>
      <c r="W285" s="1"/>
      <c r="Y285" s="1"/>
    </row>
    <row r="286" spans="1:25" x14ac:dyDescent="0.3">
      <c r="A286" s="1">
        <v>43644</v>
      </c>
      <c r="B286">
        <v>2.0051000000000001</v>
      </c>
      <c r="C286" s="1">
        <v>43644</v>
      </c>
      <c r="D286">
        <v>0.20575099999999999</v>
      </c>
      <c r="E286" s="1">
        <v>43644</v>
      </c>
      <c r="F286">
        <v>1.464</v>
      </c>
      <c r="G286" s="1">
        <v>43769</v>
      </c>
      <c r="H286">
        <v>-0.14299999999999999</v>
      </c>
      <c r="I286" s="1">
        <v>43644</v>
      </c>
      <c r="J286">
        <v>0.83299999999999996</v>
      </c>
      <c r="K286" s="1">
        <v>43644</v>
      </c>
      <c r="L286">
        <v>2.1000000000000001E-2</v>
      </c>
      <c r="M286" s="1">
        <v>43646</v>
      </c>
      <c r="N286">
        <v>1.2</v>
      </c>
      <c r="O286" s="1">
        <v>43646</v>
      </c>
      <c r="P286">
        <v>-0.48</v>
      </c>
      <c r="Q286" s="1">
        <v>43646</v>
      </c>
      <c r="R286">
        <v>1.38</v>
      </c>
      <c r="S286" s="1">
        <v>43646</v>
      </c>
      <c r="T286">
        <v>1.3</v>
      </c>
      <c r="U286" s="1"/>
      <c r="W286" s="1"/>
      <c r="Y286" s="1"/>
    </row>
    <row r="287" spans="1:25" x14ac:dyDescent="0.3">
      <c r="A287" s="1">
        <v>43677</v>
      </c>
      <c r="B287">
        <v>2.0144000000000002</v>
      </c>
      <c r="C287" s="1">
        <v>43677</v>
      </c>
      <c r="D287">
        <v>4.1642999999999999E-2</v>
      </c>
      <c r="E287" s="1">
        <v>43677</v>
      </c>
      <c r="F287">
        <v>1.4750000000000001</v>
      </c>
      <c r="G287" s="1">
        <v>43798</v>
      </c>
      <c r="H287">
        <v>-8.2000000000000003E-2</v>
      </c>
      <c r="I287" s="1">
        <v>43677</v>
      </c>
      <c r="J287">
        <v>0.61099999999999999</v>
      </c>
      <c r="K287" s="1">
        <v>43677</v>
      </c>
      <c r="L287">
        <v>-0.14699999999999999</v>
      </c>
      <c r="M287" s="1">
        <v>43677</v>
      </c>
      <c r="N287">
        <v>1.3</v>
      </c>
      <c r="O287" s="1">
        <v>43677</v>
      </c>
      <c r="P287">
        <v>-0.65</v>
      </c>
      <c r="Q287" s="1">
        <v>43677</v>
      </c>
      <c r="R287">
        <v>1.31</v>
      </c>
      <c r="S287" s="1">
        <v>43677</v>
      </c>
      <c r="T287">
        <v>1.23</v>
      </c>
      <c r="U287" s="1"/>
      <c r="W287" s="1"/>
      <c r="Y287" s="1"/>
    </row>
    <row r="288" spans="1:25" x14ac:dyDescent="0.3">
      <c r="A288" s="1">
        <v>43707</v>
      </c>
      <c r="B288">
        <v>1.4961</v>
      </c>
      <c r="C288" s="1">
        <v>43707</v>
      </c>
      <c r="D288">
        <v>-0.17908299999999999</v>
      </c>
      <c r="E288" s="1">
        <v>43707</v>
      </c>
      <c r="F288">
        <v>1.161</v>
      </c>
      <c r="G288" s="1">
        <v>43830</v>
      </c>
      <c r="H288">
        <v>-0.02</v>
      </c>
      <c r="I288" s="1">
        <v>43707</v>
      </c>
      <c r="J288">
        <v>0.47899999999999998</v>
      </c>
      <c r="K288" s="1">
        <v>43707</v>
      </c>
      <c r="L288">
        <v>-0.36599999999999999</v>
      </c>
      <c r="M288" s="1">
        <v>43708</v>
      </c>
      <c r="N288">
        <v>1.08</v>
      </c>
      <c r="O288" s="1">
        <v>43708</v>
      </c>
      <c r="P288">
        <v>-0.98</v>
      </c>
      <c r="Q288" s="1">
        <v>43708</v>
      </c>
      <c r="R288">
        <v>0.95</v>
      </c>
      <c r="S288" s="1">
        <v>43708</v>
      </c>
      <c r="T288">
        <v>0.88</v>
      </c>
      <c r="U288" s="1"/>
      <c r="W288" s="1"/>
      <c r="Y288" s="1"/>
    </row>
    <row r="289" spans="1:25" x14ac:dyDescent="0.3">
      <c r="A289" s="1">
        <v>43738</v>
      </c>
      <c r="B289">
        <v>1.6646000000000001</v>
      </c>
      <c r="C289" s="1">
        <v>43738</v>
      </c>
      <c r="D289">
        <v>-0.117344</v>
      </c>
      <c r="E289" s="1">
        <v>43738</v>
      </c>
      <c r="F289">
        <v>1.359</v>
      </c>
      <c r="G289" s="1">
        <v>43861</v>
      </c>
      <c r="H289">
        <v>-7.1999999999999995E-2</v>
      </c>
      <c r="I289" s="1">
        <v>43738</v>
      </c>
      <c r="J289">
        <v>0.48799999999999999</v>
      </c>
      <c r="K289" s="1">
        <v>43738</v>
      </c>
      <c r="L289">
        <v>-0.27100000000000002</v>
      </c>
      <c r="M289" s="1">
        <v>43738</v>
      </c>
      <c r="N289">
        <v>1.19</v>
      </c>
      <c r="O289" s="1">
        <v>43738</v>
      </c>
      <c r="P289">
        <v>-0.7</v>
      </c>
      <c r="Q289" s="1">
        <v>43738</v>
      </c>
      <c r="R289">
        <v>1.03</v>
      </c>
      <c r="S289" s="1">
        <v>43738</v>
      </c>
      <c r="T289">
        <v>0.91</v>
      </c>
      <c r="U289" s="1"/>
      <c r="W289" s="1"/>
      <c r="Y289" s="1"/>
    </row>
    <row r="290" spans="1:25" x14ac:dyDescent="0.3">
      <c r="A290" s="1">
        <v>43769</v>
      </c>
      <c r="B290">
        <v>1.6910000000000001</v>
      </c>
      <c r="C290" s="1">
        <v>43769</v>
      </c>
      <c r="D290">
        <v>1.0204E-2</v>
      </c>
      <c r="E290" s="1">
        <v>43769</v>
      </c>
      <c r="F290">
        <v>1.41</v>
      </c>
      <c r="G290" s="1">
        <v>43889</v>
      </c>
      <c r="H290">
        <v>-0.159</v>
      </c>
      <c r="I290" s="1">
        <v>43769</v>
      </c>
      <c r="J290">
        <v>0.629</v>
      </c>
      <c r="K290" s="1">
        <v>43769</v>
      </c>
      <c r="L290">
        <v>-0.11899999999999999</v>
      </c>
      <c r="M290" s="1">
        <v>43769</v>
      </c>
      <c r="N290">
        <v>1.2</v>
      </c>
      <c r="O290" s="1">
        <v>43769</v>
      </c>
      <c r="P290">
        <v>-0.51</v>
      </c>
      <c r="Q290" s="1">
        <v>43769</v>
      </c>
      <c r="R290">
        <v>1.03</v>
      </c>
      <c r="S290" s="1">
        <v>43769</v>
      </c>
      <c r="T290">
        <v>0.89</v>
      </c>
      <c r="U290" s="1"/>
      <c r="W290" s="1"/>
      <c r="Y290" s="1"/>
    </row>
    <row r="291" spans="1:25" x14ac:dyDescent="0.3">
      <c r="A291" s="1">
        <v>43798</v>
      </c>
      <c r="B291">
        <v>1.7758</v>
      </c>
      <c r="C291" s="1">
        <v>43798</v>
      </c>
      <c r="D291">
        <v>0.104589</v>
      </c>
      <c r="E291" s="1">
        <v>43798</v>
      </c>
      <c r="F291">
        <v>1.46</v>
      </c>
      <c r="G291" s="1">
        <v>43921</v>
      </c>
      <c r="H291">
        <v>1.2E-2</v>
      </c>
      <c r="I291" s="1">
        <v>43798</v>
      </c>
      <c r="J291">
        <v>0.69699999999999995</v>
      </c>
      <c r="K291" s="1">
        <v>43798</v>
      </c>
      <c r="L291">
        <v>5.0000000000000001E-3</v>
      </c>
      <c r="M291" s="1">
        <v>43799</v>
      </c>
      <c r="N291">
        <v>1.27</v>
      </c>
      <c r="O291" s="1">
        <v>43799</v>
      </c>
      <c r="P291">
        <v>-0.57999999999999996</v>
      </c>
      <c r="Q291" s="1">
        <v>43799</v>
      </c>
      <c r="R291">
        <v>1.1499999999999999</v>
      </c>
      <c r="S291" s="1">
        <v>43799</v>
      </c>
      <c r="T291">
        <v>1.0900000000000001</v>
      </c>
      <c r="U291" s="1"/>
      <c r="W291" s="1"/>
      <c r="Y291" s="1"/>
    </row>
    <row r="292" spans="1:25" x14ac:dyDescent="0.3">
      <c r="A292" s="1">
        <v>43830</v>
      </c>
      <c r="B292">
        <v>1.9175</v>
      </c>
      <c r="C292" s="1">
        <v>43830</v>
      </c>
      <c r="D292">
        <v>0.18417500000000001</v>
      </c>
      <c r="E292" s="1">
        <v>43830</v>
      </c>
      <c r="F292">
        <v>1.6990000000000001</v>
      </c>
      <c r="G292" s="1">
        <v>43951</v>
      </c>
      <c r="H292">
        <v>-3.7999999999999999E-2</v>
      </c>
      <c r="I292" s="1">
        <v>43830</v>
      </c>
      <c r="J292">
        <v>0.82199999999999995</v>
      </c>
      <c r="K292" s="1">
        <v>43830</v>
      </c>
      <c r="L292">
        <v>0.14499999999999999</v>
      </c>
      <c r="M292" s="1">
        <v>43830</v>
      </c>
      <c r="N292">
        <v>1.3</v>
      </c>
      <c r="O292" s="1">
        <v>43830</v>
      </c>
      <c r="P292">
        <v>-0.46</v>
      </c>
      <c r="Q292" s="1">
        <v>43830</v>
      </c>
      <c r="R292">
        <v>1.3705000000000001</v>
      </c>
      <c r="S292" s="1">
        <v>43830</v>
      </c>
      <c r="T292">
        <v>1.27</v>
      </c>
      <c r="U292" s="1"/>
      <c r="W292" s="1"/>
      <c r="Y292" s="1"/>
    </row>
    <row r="293" spans="1:25" x14ac:dyDescent="0.3">
      <c r="A293" s="1">
        <v>43861</v>
      </c>
      <c r="B293">
        <v>1.5067999999999999</v>
      </c>
      <c r="C293" s="1">
        <v>43861</v>
      </c>
      <c r="D293">
        <v>-3.0144000000000001E-2</v>
      </c>
      <c r="E293" s="1">
        <v>43861</v>
      </c>
      <c r="F293">
        <v>1.2709999999999999</v>
      </c>
      <c r="G293" s="1">
        <v>43980</v>
      </c>
      <c r="H293">
        <v>-3.0000000000000001E-3</v>
      </c>
      <c r="I293" s="1">
        <v>43861</v>
      </c>
      <c r="J293">
        <v>0.52400000000000002</v>
      </c>
      <c r="K293" s="1">
        <v>43861</v>
      </c>
      <c r="L293">
        <v>-5.7000000000000002E-2</v>
      </c>
      <c r="M293" s="1">
        <v>43861</v>
      </c>
      <c r="N293">
        <v>1.31</v>
      </c>
      <c r="O293" s="1">
        <v>43861</v>
      </c>
      <c r="P293">
        <v>-0.7</v>
      </c>
      <c r="Q293" s="1">
        <v>43861</v>
      </c>
      <c r="R293">
        <v>0.95230000000000004</v>
      </c>
      <c r="S293" s="1">
        <v>43861</v>
      </c>
      <c r="T293">
        <v>1.21</v>
      </c>
      <c r="U293" s="1"/>
      <c r="W293" s="1"/>
      <c r="Y293" s="1"/>
    </row>
    <row r="294" spans="1:25" x14ac:dyDescent="0.3">
      <c r="A294" s="1">
        <v>43889</v>
      </c>
      <c r="B294">
        <v>1.1486000000000001</v>
      </c>
      <c r="C294" s="1">
        <v>43889</v>
      </c>
      <c r="D294">
        <v>-6.0314E-2</v>
      </c>
      <c r="E294" s="1">
        <v>43889</v>
      </c>
      <c r="F294">
        <v>1.1299999999999999</v>
      </c>
      <c r="G294" s="1">
        <v>44012</v>
      </c>
      <c r="H294">
        <v>0.02</v>
      </c>
      <c r="I294" s="1">
        <v>43889</v>
      </c>
      <c r="J294">
        <v>0.442</v>
      </c>
      <c r="K294" s="1">
        <v>43889</v>
      </c>
      <c r="L294">
        <v>-0.28599999999999998</v>
      </c>
      <c r="M294" s="1">
        <v>43890</v>
      </c>
      <c r="N294">
        <v>1.26</v>
      </c>
      <c r="O294" s="1">
        <v>43890</v>
      </c>
      <c r="P294">
        <v>-0.83</v>
      </c>
      <c r="Q294" s="1">
        <v>43889</v>
      </c>
      <c r="R294">
        <v>0.81820000000000004</v>
      </c>
      <c r="S294" s="1">
        <v>43890</v>
      </c>
      <c r="T294">
        <v>1.07</v>
      </c>
      <c r="U294" s="1"/>
      <c r="W294" s="1"/>
      <c r="Y294" s="1"/>
    </row>
    <row r="295" spans="1:25" x14ac:dyDescent="0.3">
      <c r="A295" s="1">
        <v>43921</v>
      </c>
      <c r="B295">
        <v>0.66949999999999998</v>
      </c>
      <c r="C295" s="1">
        <v>43921</v>
      </c>
      <c r="D295">
        <v>0.226552</v>
      </c>
      <c r="E295" s="1">
        <v>43921</v>
      </c>
      <c r="F295">
        <v>0.69299999999999995</v>
      </c>
      <c r="G295" s="1">
        <v>44043</v>
      </c>
      <c r="H295">
        <v>1.4E-2</v>
      </c>
      <c r="I295" s="1">
        <v>43921</v>
      </c>
      <c r="J295">
        <v>0.35599999999999998</v>
      </c>
      <c r="K295" s="1">
        <v>43921</v>
      </c>
      <c r="L295">
        <v>-0.14099999999999999</v>
      </c>
      <c r="M295" s="1">
        <v>43921</v>
      </c>
      <c r="N295">
        <v>0.66</v>
      </c>
      <c r="O295" s="1">
        <v>43921</v>
      </c>
      <c r="P295">
        <v>-0.37</v>
      </c>
      <c r="Q295" s="1">
        <v>43921</v>
      </c>
      <c r="R295">
        <v>0.76249999999999996</v>
      </c>
      <c r="S295" s="1">
        <v>43921</v>
      </c>
      <c r="T295">
        <v>0.77</v>
      </c>
      <c r="U295" s="1"/>
      <c r="W295" s="1"/>
      <c r="Y295" s="1"/>
    </row>
    <row r="296" spans="1:25" x14ac:dyDescent="0.3">
      <c r="A296" s="1">
        <v>43951</v>
      </c>
      <c r="B296">
        <v>0.63929999999999998</v>
      </c>
      <c r="C296" s="1">
        <v>43951</v>
      </c>
      <c r="D296">
        <v>0.18370700000000001</v>
      </c>
      <c r="E296" s="1">
        <v>43951</v>
      </c>
      <c r="F296">
        <v>0.54400000000000004</v>
      </c>
      <c r="G296" s="1">
        <v>44074</v>
      </c>
      <c r="H296">
        <v>4.7E-2</v>
      </c>
      <c r="I296" s="1">
        <v>43951</v>
      </c>
      <c r="J296">
        <v>0.23100000000000001</v>
      </c>
      <c r="K296" s="1">
        <v>43951</v>
      </c>
      <c r="L296">
        <v>-0.14099999999999999</v>
      </c>
      <c r="M296" s="1">
        <v>43951</v>
      </c>
      <c r="N296">
        <v>0.42</v>
      </c>
      <c r="O296" s="1">
        <v>43951</v>
      </c>
      <c r="P296">
        <v>-0.49</v>
      </c>
      <c r="Q296" s="1">
        <v>43951</v>
      </c>
      <c r="R296">
        <v>0.89129999999999998</v>
      </c>
      <c r="S296" s="1">
        <v>43951</v>
      </c>
      <c r="T296">
        <v>0.53</v>
      </c>
      <c r="U296" s="1"/>
      <c r="W296" s="1"/>
      <c r="Y296" s="1"/>
    </row>
    <row r="297" spans="1:25" x14ac:dyDescent="0.3">
      <c r="A297" s="1">
        <v>43980</v>
      </c>
      <c r="B297">
        <v>0.65259999999999996</v>
      </c>
      <c r="C297" s="1">
        <v>43980</v>
      </c>
      <c r="D297">
        <v>0.15237800000000001</v>
      </c>
      <c r="E297" s="1">
        <v>43980</v>
      </c>
      <c r="F297">
        <v>0.53200000000000003</v>
      </c>
      <c r="G297" s="1">
        <v>44104</v>
      </c>
      <c r="H297">
        <v>1.0999999999999999E-2</v>
      </c>
      <c r="I297" s="1">
        <v>43980</v>
      </c>
      <c r="J297">
        <v>0.184</v>
      </c>
      <c r="K297" s="1">
        <v>43980</v>
      </c>
      <c r="L297">
        <v>-4.1000000000000002E-2</v>
      </c>
      <c r="M297" s="1">
        <v>43982</v>
      </c>
      <c r="N297">
        <v>0.16</v>
      </c>
      <c r="O297" s="1">
        <v>43982</v>
      </c>
      <c r="P297">
        <v>-0.47</v>
      </c>
      <c r="Q297" s="1">
        <v>43980</v>
      </c>
      <c r="R297">
        <v>0.88449999999999995</v>
      </c>
      <c r="S297" s="1">
        <v>43982</v>
      </c>
      <c r="T297">
        <v>0.24</v>
      </c>
      <c r="U297" s="1"/>
      <c r="W297" s="1"/>
      <c r="Y297" s="1"/>
    </row>
    <row r="298" spans="1:25" x14ac:dyDescent="0.3">
      <c r="A298" s="1">
        <v>44012</v>
      </c>
      <c r="B298">
        <v>0.65610000000000002</v>
      </c>
      <c r="C298" s="1">
        <v>44012</v>
      </c>
      <c r="D298">
        <v>3.6269999999999997E-2</v>
      </c>
      <c r="E298" s="1">
        <v>44012</v>
      </c>
      <c r="F298">
        <v>0.52500000000000002</v>
      </c>
      <c r="G298" s="1">
        <v>44134</v>
      </c>
      <c r="H298">
        <v>3.6999999999999998E-2</v>
      </c>
      <c r="I298" s="1">
        <v>44012</v>
      </c>
      <c r="J298">
        <v>0.17199999999999999</v>
      </c>
      <c r="K298" s="1">
        <v>44012</v>
      </c>
      <c r="L298">
        <v>-6.4000000000000001E-2</v>
      </c>
      <c r="M298" s="1">
        <v>44012</v>
      </c>
      <c r="N298">
        <v>0.36</v>
      </c>
      <c r="O298" s="1">
        <v>44012</v>
      </c>
      <c r="P298">
        <v>-0.44</v>
      </c>
      <c r="Q298" s="1">
        <v>44012</v>
      </c>
      <c r="R298">
        <v>0.87029999999999996</v>
      </c>
      <c r="S298" s="1">
        <v>44012</v>
      </c>
      <c r="T298">
        <v>0.43</v>
      </c>
      <c r="U298" s="1"/>
      <c r="W298" s="1"/>
      <c r="Y298" s="1"/>
    </row>
    <row r="299" spans="1:25" x14ac:dyDescent="0.3">
      <c r="A299" s="1">
        <v>44043</v>
      </c>
      <c r="B299">
        <v>0.5282</v>
      </c>
      <c r="C299" s="1">
        <v>44043</v>
      </c>
      <c r="D299">
        <v>-5.3807000000000001E-2</v>
      </c>
      <c r="E299" s="1">
        <v>44043</v>
      </c>
      <c r="F299">
        <v>0.46400000000000002</v>
      </c>
      <c r="G299" s="1">
        <v>44165</v>
      </c>
      <c r="H299">
        <v>2.7E-2</v>
      </c>
      <c r="I299" s="1">
        <v>44043</v>
      </c>
      <c r="J299">
        <v>0.104</v>
      </c>
      <c r="K299" s="1">
        <v>44043</v>
      </c>
      <c r="L299">
        <v>2.8000000000000001E-2</v>
      </c>
      <c r="M299" s="1">
        <v>44043</v>
      </c>
      <c r="N299">
        <v>0.31</v>
      </c>
      <c r="O299" s="1">
        <v>44043</v>
      </c>
      <c r="P299">
        <v>-0.53</v>
      </c>
      <c r="Q299" s="1">
        <v>44043</v>
      </c>
      <c r="R299">
        <v>0.81499999999999995</v>
      </c>
      <c r="S299" s="1">
        <v>44043</v>
      </c>
      <c r="T299">
        <v>0.42</v>
      </c>
      <c r="U299" s="1"/>
      <c r="W299" s="1"/>
      <c r="Y299" s="1"/>
    </row>
    <row r="300" spans="1:25" x14ac:dyDescent="0.3">
      <c r="A300" s="1">
        <v>44074</v>
      </c>
      <c r="B300">
        <v>0.70479999999999998</v>
      </c>
      <c r="C300" s="1">
        <v>44074</v>
      </c>
      <c r="D300">
        <v>6.9239999999999996E-3</v>
      </c>
      <c r="E300" s="1">
        <v>44074</v>
      </c>
      <c r="F300">
        <v>0.62</v>
      </c>
      <c r="G300" s="1">
        <v>44196</v>
      </c>
      <c r="H300">
        <v>1.7000000000000001E-2</v>
      </c>
      <c r="I300" s="1">
        <v>44074</v>
      </c>
      <c r="J300">
        <v>0.311</v>
      </c>
      <c r="K300" s="1">
        <v>44074</v>
      </c>
      <c r="L300">
        <v>0.14399999999999999</v>
      </c>
      <c r="M300" s="1">
        <v>44074</v>
      </c>
      <c r="N300">
        <v>0.4</v>
      </c>
      <c r="O300" s="1">
        <v>44074</v>
      </c>
      <c r="P300">
        <v>-0.41</v>
      </c>
      <c r="Q300" s="1">
        <v>44074</v>
      </c>
      <c r="R300">
        <v>0.98199999999999998</v>
      </c>
      <c r="S300" s="1">
        <v>44074</v>
      </c>
      <c r="T300">
        <v>0.25</v>
      </c>
      <c r="U300" s="1"/>
      <c r="W300" s="1"/>
      <c r="Y300" s="1"/>
    </row>
    <row r="301" spans="1:25" x14ac:dyDescent="0.3">
      <c r="A301" s="1">
        <v>44104</v>
      </c>
      <c r="B301">
        <v>0.68400000000000005</v>
      </c>
      <c r="C301" s="1">
        <v>44104</v>
      </c>
      <c r="D301">
        <v>-0.10957600000000001</v>
      </c>
      <c r="E301" s="1">
        <v>44104</v>
      </c>
      <c r="F301">
        <v>0.55900000000000005</v>
      </c>
      <c r="G301" s="1">
        <v>44225</v>
      </c>
      <c r="H301">
        <v>4.9000000000000002E-2</v>
      </c>
      <c r="I301" s="1">
        <v>44104</v>
      </c>
      <c r="J301">
        <v>0.22900000000000001</v>
      </c>
      <c r="K301" s="1">
        <v>44104</v>
      </c>
      <c r="L301">
        <v>-3.9E-2</v>
      </c>
      <c r="M301" s="1">
        <v>44104</v>
      </c>
      <c r="N301">
        <v>0.35</v>
      </c>
      <c r="O301" s="1">
        <v>44104</v>
      </c>
      <c r="P301">
        <v>-0.5</v>
      </c>
      <c r="Q301" s="1">
        <v>44104</v>
      </c>
      <c r="R301">
        <v>0.7873</v>
      </c>
      <c r="S301" s="1">
        <v>44104</v>
      </c>
      <c r="T301">
        <v>0.02</v>
      </c>
      <c r="U301" s="1"/>
      <c r="W301" s="1"/>
      <c r="Y301" s="1"/>
    </row>
    <row r="302" spans="1:25" x14ac:dyDescent="0.3">
      <c r="A302" s="1">
        <v>44134</v>
      </c>
      <c r="B302">
        <v>0.87370000000000003</v>
      </c>
      <c r="C302" s="1">
        <v>44134</v>
      </c>
      <c r="D302">
        <v>-0.207066</v>
      </c>
      <c r="E302" s="1">
        <v>44134</v>
      </c>
      <c r="F302">
        <v>0.66100000000000003</v>
      </c>
      <c r="G302" s="1">
        <v>44253</v>
      </c>
      <c r="H302">
        <v>0.156</v>
      </c>
      <c r="I302" s="1">
        <v>44134</v>
      </c>
      <c r="J302">
        <v>0.26200000000000001</v>
      </c>
      <c r="K302" s="1">
        <v>44134</v>
      </c>
      <c r="L302">
        <v>-7.5999999999999998E-2</v>
      </c>
      <c r="M302" s="1">
        <v>44135</v>
      </c>
      <c r="N302">
        <v>0.38</v>
      </c>
      <c r="O302" s="1">
        <v>44135</v>
      </c>
      <c r="P302">
        <v>-0.52</v>
      </c>
      <c r="Q302" s="1">
        <v>44134</v>
      </c>
      <c r="R302">
        <v>0.82779999999999998</v>
      </c>
      <c r="S302" s="1">
        <v>44135</v>
      </c>
      <c r="T302">
        <v>0.03</v>
      </c>
      <c r="U302" s="1"/>
      <c r="W302" s="1"/>
      <c r="Y302" s="1"/>
    </row>
    <row r="303" spans="1:25" x14ac:dyDescent="0.3">
      <c r="A303" s="1">
        <v>44165</v>
      </c>
      <c r="B303">
        <v>0.83889999999999998</v>
      </c>
      <c r="C303" s="1">
        <v>44165</v>
      </c>
      <c r="D303">
        <v>-0.217724</v>
      </c>
      <c r="E303" s="1">
        <v>44165</v>
      </c>
      <c r="F303">
        <v>0.66900000000000004</v>
      </c>
      <c r="G303" s="1">
        <v>44286</v>
      </c>
      <c r="H303">
        <v>8.8999999999999996E-2</v>
      </c>
      <c r="I303" s="1">
        <v>44165</v>
      </c>
      <c r="J303">
        <v>0.30499999999999999</v>
      </c>
      <c r="K303" s="1">
        <v>44165</v>
      </c>
      <c r="L303">
        <v>-5.0000000000000001E-3</v>
      </c>
      <c r="M303" s="1">
        <v>44165</v>
      </c>
      <c r="N303">
        <v>0.48</v>
      </c>
      <c r="O303" s="1">
        <v>44165</v>
      </c>
      <c r="P303">
        <v>-0.51</v>
      </c>
      <c r="Q303" s="1">
        <v>44165</v>
      </c>
      <c r="R303">
        <v>0.89629999999999999</v>
      </c>
      <c r="S303" s="1">
        <v>44165</v>
      </c>
      <c r="T303">
        <v>0.21</v>
      </c>
      <c r="U303" s="1"/>
      <c r="W303" s="1"/>
      <c r="Y303" s="1"/>
    </row>
    <row r="304" spans="1:25" x14ac:dyDescent="0.3">
      <c r="A304" s="1">
        <v>44196</v>
      </c>
      <c r="B304">
        <v>0.91320000000000001</v>
      </c>
      <c r="C304" s="1">
        <v>44196</v>
      </c>
      <c r="D304">
        <v>-0.23103699999999999</v>
      </c>
      <c r="E304" s="1">
        <v>44196</v>
      </c>
      <c r="F304">
        <v>0.67500000000000004</v>
      </c>
      <c r="G304" s="1">
        <v>44316</v>
      </c>
      <c r="H304">
        <v>9.0999999999999998E-2</v>
      </c>
      <c r="I304" s="1">
        <v>44196</v>
      </c>
      <c r="J304">
        <v>0.19700000000000001</v>
      </c>
      <c r="K304" s="1">
        <v>44196</v>
      </c>
      <c r="L304">
        <v>2.1999999999999999E-2</v>
      </c>
      <c r="M304" s="1">
        <v>44196</v>
      </c>
      <c r="N304">
        <v>0.57999999999999996</v>
      </c>
      <c r="O304" s="1">
        <v>44196</v>
      </c>
      <c r="P304">
        <v>-0.53</v>
      </c>
      <c r="Q304" s="1">
        <v>44196</v>
      </c>
      <c r="R304">
        <v>0.97</v>
      </c>
      <c r="S304" s="1">
        <v>44196</v>
      </c>
      <c r="T304">
        <v>0.34</v>
      </c>
      <c r="U304" s="1"/>
      <c r="W304" s="1"/>
      <c r="Y304" s="1"/>
    </row>
    <row r="305" spans="1:25" x14ac:dyDescent="0.3">
      <c r="A305" s="1">
        <v>44225</v>
      </c>
      <c r="B305">
        <v>1.0654999999999999</v>
      </c>
      <c r="C305" s="1">
        <v>44225</v>
      </c>
      <c r="D305">
        <v>-0.17636099999999999</v>
      </c>
      <c r="E305" s="1">
        <v>44225</v>
      </c>
      <c r="F305">
        <v>0.88700000000000001</v>
      </c>
      <c r="G305" s="1">
        <v>44347</v>
      </c>
      <c r="H305">
        <v>7.8E-2</v>
      </c>
      <c r="I305" s="1">
        <v>44225</v>
      </c>
      <c r="J305">
        <v>0.32700000000000001</v>
      </c>
      <c r="K305" s="1">
        <v>44225</v>
      </c>
      <c r="L305">
        <v>8.8999999999999996E-2</v>
      </c>
      <c r="M305" s="1">
        <v>44227</v>
      </c>
      <c r="N305">
        <v>0.67</v>
      </c>
      <c r="O305" s="1">
        <v>44227</v>
      </c>
      <c r="P305">
        <v>-0.45</v>
      </c>
      <c r="Q305" s="1">
        <v>44225</v>
      </c>
      <c r="R305">
        <v>1.1325000000000001</v>
      </c>
      <c r="S305" s="1">
        <v>44227</v>
      </c>
      <c r="T305">
        <v>0.39</v>
      </c>
      <c r="U305" s="1"/>
      <c r="W305" s="1"/>
      <c r="Y305" s="1"/>
    </row>
    <row r="306" spans="1:25" x14ac:dyDescent="0.3">
      <c r="A306" s="1">
        <v>44253</v>
      </c>
      <c r="B306">
        <v>1.4049</v>
      </c>
      <c r="C306" s="1">
        <v>44253</v>
      </c>
      <c r="D306">
        <v>-4.1520000000000003E-3</v>
      </c>
      <c r="E306" s="1">
        <v>44253</v>
      </c>
      <c r="F306">
        <v>1.3540000000000001</v>
      </c>
      <c r="G306" s="1">
        <v>44377</v>
      </c>
      <c r="H306">
        <v>5.1999999999999998E-2</v>
      </c>
      <c r="I306" s="1">
        <v>44253</v>
      </c>
      <c r="J306">
        <v>0.82</v>
      </c>
      <c r="K306" s="1">
        <v>44253</v>
      </c>
      <c r="L306">
        <v>0.40899999999999997</v>
      </c>
      <c r="M306" s="1">
        <v>44255</v>
      </c>
      <c r="N306">
        <v>0.83</v>
      </c>
      <c r="O306" s="1">
        <v>44255</v>
      </c>
      <c r="P306">
        <v>-0.23</v>
      </c>
      <c r="Q306" s="1">
        <v>44253</v>
      </c>
      <c r="R306">
        <v>1.9173</v>
      </c>
      <c r="S306" s="1">
        <v>44255</v>
      </c>
      <c r="T306">
        <v>0.75</v>
      </c>
      <c r="U306" s="1"/>
      <c r="W306" s="1"/>
      <c r="Y306" s="1"/>
    </row>
    <row r="307" spans="1:25" x14ac:dyDescent="0.3">
      <c r="A307" s="1">
        <v>44286</v>
      </c>
      <c r="B307">
        <v>1.7403999999999999</v>
      </c>
      <c r="C307" s="1">
        <v>44286</v>
      </c>
      <c r="D307">
        <v>-4.1616E-2</v>
      </c>
      <c r="E307" s="1">
        <v>44286</v>
      </c>
      <c r="F307">
        <v>1.556</v>
      </c>
      <c r="G307" s="1">
        <v>44407</v>
      </c>
      <c r="H307">
        <v>1.6E-2</v>
      </c>
      <c r="I307" s="1">
        <v>44286</v>
      </c>
      <c r="J307">
        <v>0.84499999999999997</v>
      </c>
      <c r="K307" s="1">
        <v>44286</v>
      </c>
      <c r="L307">
        <v>0.38500000000000001</v>
      </c>
      <c r="M307" s="1">
        <v>44286</v>
      </c>
      <c r="N307">
        <v>1.03</v>
      </c>
      <c r="O307" s="1">
        <v>44286</v>
      </c>
      <c r="P307">
        <v>-0.27</v>
      </c>
      <c r="Q307" s="1">
        <v>44286</v>
      </c>
      <c r="R307">
        <v>1.7865</v>
      </c>
      <c r="S307" s="1">
        <v>44286</v>
      </c>
      <c r="T307">
        <v>1.03</v>
      </c>
      <c r="U307" s="1"/>
      <c r="W307" s="1"/>
      <c r="Y307" s="1"/>
    </row>
    <row r="308" spans="1:25" x14ac:dyDescent="0.3">
      <c r="A308" s="1">
        <v>44316</v>
      </c>
      <c r="B308">
        <v>1.6258999999999999</v>
      </c>
      <c r="C308" s="1">
        <v>44316</v>
      </c>
      <c r="D308">
        <v>5.6537999999999998E-2</v>
      </c>
      <c r="E308" s="1">
        <v>44316</v>
      </c>
      <c r="F308">
        <v>1.544</v>
      </c>
      <c r="G308" s="1">
        <v>44439</v>
      </c>
      <c r="H308">
        <v>0.02</v>
      </c>
      <c r="I308" s="1">
        <v>44316</v>
      </c>
      <c r="J308">
        <v>0.84199999999999997</v>
      </c>
      <c r="K308" s="1">
        <v>44316</v>
      </c>
      <c r="L308">
        <v>0.39700000000000002</v>
      </c>
      <c r="M308" s="1">
        <v>44316</v>
      </c>
      <c r="N308">
        <v>0.99</v>
      </c>
      <c r="O308" s="1">
        <v>44316</v>
      </c>
      <c r="P308">
        <v>-0.21</v>
      </c>
      <c r="Q308" s="1">
        <v>44316</v>
      </c>
      <c r="R308">
        <v>1.7458</v>
      </c>
      <c r="S308" s="1">
        <v>44316</v>
      </c>
      <c r="T308">
        <v>0.88</v>
      </c>
      <c r="U308" s="1"/>
      <c r="W308" s="1"/>
      <c r="Y308" s="1"/>
    </row>
    <row r="309" spans="1:25" x14ac:dyDescent="0.3">
      <c r="A309" s="1">
        <v>44347</v>
      </c>
      <c r="B309">
        <v>1.5943000000000001</v>
      </c>
      <c r="C309" s="1">
        <v>44347</v>
      </c>
      <c r="D309">
        <v>6.2484999999999999E-2</v>
      </c>
      <c r="E309" s="1">
        <v>44347</v>
      </c>
      <c r="F309">
        <v>1.484</v>
      </c>
      <c r="G309" s="1">
        <v>44469</v>
      </c>
      <c r="H309">
        <v>6.6000000000000003E-2</v>
      </c>
      <c r="I309" s="1">
        <v>44347</v>
      </c>
      <c r="J309">
        <v>0.79500000000000004</v>
      </c>
      <c r="K309" s="1">
        <v>44347</v>
      </c>
      <c r="L309">
        <v>0.439</v>
      </c>
      <c r="M309" s="1">
        <v>44347</v>
      </c>
      <c r="N309">
        <v>1.06</v>
      </c>
      <c r="O309" s="1">
        <v>44347</v>
      </c>
      <c r="P309">
        <v>-0.13</v>
      </c>
      <c r="Q309" s="1">
        <v>44347</v>
      </c>
      <c r="R309">
        <v>1.7108000000000001</v>
      </c>
      <c r="S309" s="1">
        <v>44347</v>
      </c>
      <c r="T309">
        <v>1.03</v>
      </c>
      <c r="U309" s="1"/>
      <c r="W309" s="1"/>
      <c r="Y309" s="1"/>
    </row>
    <row r="310" spans="1:25" x14ac:dyDescent="0.3">
      <c r="A310" s="1">
        <v>44377</v>
      </c>
      <c r="B310">
        <v>1.468</v>
      </c>
      <c r="C310" s="1">
        <v>44377</v>
      </c>
      <c r="D310">
        <v>2.7276000000000002E-2</v>
      </c>
      <c r="E310" s="1">
        <v>44377</v>
      </c>
      <c r="F310">
        <v>1.3879999999999999</v>
      </c>
      <c r="G310" s="1">
        <v>44498</v>
      </c>
      <c r="H310">
        <v>9.4E-2</v>
      </c>
      <c r="I310" s="1">
        <v>44377</v>
      </c>
      <c r="J310">
        <v>0.71599999999999997</v>
      </c>
      <c r="K310" s="1">
        <v>44377</v>
      </c>
      <c r="L310">
        <v>0.31900000000000001</v>
      </c>
      <c r="M310" s="1">
        <v>44377</v>
      </c>
      <c r="N310">
        <v>1.1499999999999999</v>
      </c>
      <c r="O310" s="1">
        <v>44377</v>
      </c>
      <c r="P310">
        <v>-0.2</v>
      </c>
      <c r="Q310" s="1">
        <v>44377</v>
      </c>
      <c r="R310">
        <v>1.5298</v>
      </c>
      <c r="S310" s="1">
        <v>44377</v>
      </c>
      <c r="T310">
        <v>1.03</v>
      </c>
      <c r="U310" s="1"/>
      <c r="W310" s="1"/>
      <c r="Y310" s="1"/>
    </row>
    <row r="311" spans="1:25" x14ac:dyDescent="0.3">
      <c r="A311" s="1">
        <v>44407</v>
      </c>
      <c r="B311">
        <v>1.2222999999999999</v>
      </c>
      <c r="C311" s="1">
        <v>44407</v>
      </c>
      <c r="D311">
        <v>-0.136686</v>
      </c>
      <c r="E311" s="1">
        <v>44407</v>
      </c>
      <c r="F311">
        <v>1.2</v>
      </c>
      <c r="G311" s="1">
        <v>44530</v>
      </c>
      <c r="H311">
        <v>5.2999999999999999E-2</v>
      </c>
      <c r="I311" s="1">
        <v>44407</v>
      </c>
      <c r="J311">
        <v>0.56499999999999995</v>
      </c>
      <c r="K311" s="1">
        <v>44407</v>
      </c>
      <c r="L311">
        <v>0.09</v>
      </c>
      <c r="M311" s="1">
        <v>44408</v>
      </c>
      <c r="N311">
        <v>1.06</v>
      </c>
      <c r="O311" s="1">
        <v>44408</v>
      </c>
      <c r="P311">
        <v>-0.37</v>
      </c>
      <c r="Q311" s="1">
        <v>44407</v>
      </c>
      <c r="R311">
        <v>1.181</v>
      </c>
      <c r="S311" s="1">
        <v>44408</v>
      </c>
      <c r="T311">
        <v>1.1299999999999999</v>
      </c>
      <c r="U311" s="1"/>
      <c r="W311" s="1"/>
      <c r="Y311" s="1"/>
    </row>
    <row r="312" spans="1:25" x14ac:dyDescent="0.3">
      <c r="A312" s="1">
        <v>44439</v>
      </c>
      <c r="B312">
        <v>1.3088</v>
      </c>
      <c r="C312" s="1">
        <v>44439</v>
      </c>
      <c r="D312">
        <v>-8.8717000000000004E-2</v>
      </c>
      <c r="E312" s="1">
        <v>44439</v>
      </c>
      <c r="F312">
        <v>1.214</v>
      </c>
      <c r="G312" s="1">
        <v>44561</v>
      </c>
      <c r="H312">
        <v>6.5000000000000002E-2</v>
      </c>
      <c r="I312" s="1">
        <v>44439</v>
      </c>
      <c r="J312">
        <v>0.71399999999999997</v>
      </c>
      <c r="K312" s="1">
        <v>44439</v>
      </c>
      <c r="L312">
        <v>0.159</v>
      </c>
      <c r="M312" s="1">
        <v>44439</v>
      </c>
      <c r="N312">
        <v>1.07</v>
      </c>
      <c r="O312" s="1">
        <v>44439</v>
      </c>
      <c r="P312">
        <v>-0.35</v>
      </c>
      <c r="Q312" s="1">
        <v>44439</v>
      </c>
      <c r="R312">
        <v>1.155</v>
      </c>
      <c r="S312" s="1">
        <v>44439</v>
      </c>
      <c r="T312">
        <v>1.3</v>
      </c>
      <c r="U312" s="1"/>
      <c r="W312" s="1"/>
      <c r="Y312" s="1"/>
    </row>
    <row r="313" spans="1:25" x14ac:dyDescent="0.3">
      <c r="A313" s="1">
        <v>44469</v>
      </c>
      <c r="B313">
        <v>1.4873000000000001</v>
      </c>
      <c r="C313" s="1">
        <v>44469</v>
      </c>
      <c r="D313">
        <v>3.2462999999999999E-2</v>
      </c>
      <c r="E313" s="1">
        <v>44469</v>
      </c>
      <c r="F313">
        <v>1.508</v>
      </c>
      <c r="G313" s="1">
        <v>44592</v>
      </c>
      <c r="H313">
        <v>0.17399999999999999</v>
      </c>
      <c r="I313" s="1">
        <v>44469</v>
      </c>
      <c r="J313">
        <v>1.022</v>
      </c>
      <c r="K313" s="1">
        <v>44469</v>
      </c>
      <c r="L313">
        <v>0.38200000000000001</v>
      </c>
      <c r="M313" s="1">
        <v>44469</v>
      </c>
      <c r="N313">
        <v>1.22</v>
      </c>
      <c r="O313" s="1">
        <v>44469</v>
      </c>
      <c r="P313">
        <v>-0.17</v>
      </c>
      <c r="Q313" s="1">
        <v>44469</v>
      </c>
      <c r="R313">
        <v>1.49</v>
      </c>
      <c r="S313" s="1">
        <v>44469</v>
      </c>
      <c r="T313">
        <v>1.52</v>
      </c>
      <c r="U313" s="1"/>
      <c r="W313" s="1"/>
      <c r="Y313" s="1"/>
    </row>
    <row r="314" spans="1:25" x14ac:dyDescent="0.3">
      <c r="A314" s="1">
        <v>44498</v>
      </c>
      <c r="B314">
        <v>1.5521</v>
      </c>
      <c r="C314" s="1">
        <v>44498</v>
      </c>
      <c r="D314">
        <v>0.17300499999999999</v>
      </c>
      <c r="E314" s="1">
        <v>44498</v>
      </c>
      <c r="F314">
        <v>1.7210000000000001</v>
      </c>
      <c r="G314" s="1">
        <v>44620</v>
      </c>
      <c r="H314">
        <v>0.187</v>
      </c>
      <c r="I314" s="1">
        <v>44498</v>
      </c>
      <c r="J314">
        <v>1.034</v>
      </c>
      <c r="K314" s="1">
        <v>44498</v>
      </c>
      <c r="L314">
        <v>0.35699999999999998</v>
      </c>
      <c r="M314" s="1">
        <v>44500</v>
      </c>
      <c r="N314">
        <v>1.55</v>
      </c>
      <c r="O314" s="1">
        <v>44500</v>
      </c>
      <c r="P314">
        <v>-0.05</v>
      </c>
      <c r="Q314" s="1">
        <v>44498</v>
      </c>
      <c r="R314">
        <v>2.0874999999999999</v>
      </c>
      <c r="S314" s="1">
        <v>44500</v>
      </c>
      <c r="T314">
        <v>1.79</v>
      </c>
      <c r="U314" s="1"/>
      <c r="W314" s="1"/>
      <c r="Y314" s="1"/>
    </row>
    <row r="315" spans="1:25" x14ac:dyDescent="0.3">
      <c r="A315" s="1">
        <v>44530</v>
      </c>
      <c r="B315">
        <v>1.4442999999999999</v>
      </c>
      <c r="C315" s="1">
        <v>44530</v>
      </c>
      <c r="D315">
        <v>-2.7703999999999999E-2</v>
      </c>
      <c r="E315" s="1">
        <v>44530</v>
      </c>
      <c r="F315">
        <v>1.5669999999999999</v>
      </c>
      <c r="G315" s="1">
        <v>44651</v>
      </c>
      <c r="H315">
        <v>0.21</v>
      </c>
      <c r="I315" s="1">
        <v>44530</v>
      </c>
      <c r="J315">
        <v>0.80900000000000005</v>
      </c>
      <c r="K315" s="1">
        <v>44530</v>
      </c>
      <c r="L315">
        <v>0.13</v>
      </c>
      <c r="M315" s="1">
        <v>44530</v>
      </c>
      <c r="N315">
        <v>1.56</v>
      </c>
      <c r="O315" s="1">
        <v>44530</v>
      </c>
      <c r="P315">
        <v>-0.23</v>
      </c>
      <c r="Q315" s="1">
        <v>44530</v>
      </c>
      <c r="R315">
        <v>1.69</v>
      </c>
      <c r="S315" s="1">
        <v>44530</v>
      </c>
      <c r="T315">
        <v>2.33</v>
      </c>
      <c r="U315" s="1"/>
      <c r="W315" s="1"/>
      <c r="Y315" s="1"/>
    </row>
    <row r="316" spans="1:25" x14ac:dyDescent="0.3">
      <c r="A316" s="1">
        <v>44561</v>
      </c>
      <c r="B316">
        <v>1.5101</v>
      </c>
      <c r="C316" s="1">
        <v>44561</v>
      </c>
      <c r="D316">
        <v>0.12956599999999999</v>
      </c>
      <c r="E316" s="1">
        <v>44561</v>
      </c>
      <c r="F316">
        <v>1.4239999999999999</v>
      </c>
      <c r="G316" s="1">
        <v>44680</v>
      </c>
      <c r="H316">
        <v>0.221</v>
      </c>
      <c r="I316" s="1">
        <v>44561</v>
      </c>
      <c r="J316">
        <v>0.97099999999999997</v>
      </c>
      <c r="K316" s="1">
        <v>44561</v>
      </c>
      <c r="L316">
        <v>0.22</v>
      </c>
      <c r="M316" s="1">
        <v>44561</v>
      </c>
      <c r="N316">
        <v>1.48</v>
      </c>
      <c r="O316" s="1">
        <v>44561</v>
      </c>
      <c r="P316">
        <v>-0.13</v>
      </c>
      <c r="Q316" s="1">
        <v>44561</v>
      </c>
      <c r="R316">
        <v>1.67</v>
      </c>
      <c r="S316" s="1">
        <v>44561</v>
      </c>
      <c r="T316">
        <v>2.21</v>
      </c>
      <c r="U316" s="1"/>
      <c r="W316" s="1"/>
      <c r="Y316" s="1"/>
    </row>
    <row r="317" spans="1:25" x14ac:dyDescent="0.3">
      <c r="A317" s="1">
        <v>44592</v>
      </c>
      <c r="B317">
        <v>1.7766999999999999</v>
      </c>
      <c r="C317" s="1">
        <v>44592</v>
      </c>
      <c r="D317">
        <v>0.272814</v>
      </c>
      <c r="E317" s="1">
        <v>44592</v>
      </c>
      <c r="F317">
        <v>1.77</v>
      </c>
      <c r="G317" s="1">
        <v>44712</v>
      </c>
      <c r="H317">
        <v>0.23499999999999999</v>
      </c>
      <c r="I317" s="1">
        <v>44592</v>
      </c>
      <c r="J317">
        <v>1.302</v>
      </c>
      <c r="K317" s="1">
        <v>44592</v>
      </c>
      <c r="L317">
        <v>0.38300000000000001</v>
      </c>
      <c r="M317" s="1">
        <v>44592</v>
      </c>
      <c r="N317">
        <v>1.75</v>
      </c>
      <c r="O317" s="1">
        <v>44592</v>
      </c>
      <c r="P317">
        <v>0.05</v>
      </c>
      <c r="Q317" s="1">
        <v>44592</v>
      </c>
      <c r="R317">
        <v>1.895</v>
      </c>
      <c r="S317" s="1">
        <v>44592</v>
      </c>
      <c r="T317">
        <v>2.36</v>
      </c>
      <c r="U317" s="1"/>
      <c r="W317" s="1"/>
      <c r="Y317" s="1"/>
    </row>
    <row r="318" spans="1:25" x14ac:dyDescent="0.3">
      <c r="A318" s="1">
        <v>44620</v>
      </c>
      <c r="B318">
        <v>1.825</v>
      </c>
      <c r="C318" s="1">
        <v>44620</v>
      </c>
      <c r="D318">
        <v>0.485433</v>
      </c>
      <c r="E318" s="1">
        <v>44620</v>
      </c>
      <c r="F318">
        <v>1.8109999999999999</v>
      </c>
      <c r="G318" s="1">
        <v>44742</v>
      </c>
      <c r="H318">
        <v>0.22500000000000001</v>
      </c>
      <c r="I318" s="1">
        <v>44620</v>
      </c>
      <c r="J318">
        <v>1.41</v>
      </c>
      <c r="K318" s="1">
        <v>44620</v>
      </c>
      <c r="L318">
        <v>0.53400000000000003</v>
      </c>
      <c r="M318" s="1">
        <v>44620</v>
      </c>
      <c r="N318">
        <v>2.0299999999999998</v>
      </c>
      <c r="O318" s="1">
        <v>44620</v>
      </c>
      <c r="P318">
        <v>0.26</v>
      </c>
      <c r="Q318" s="1">
        <v>44620</v>
      </c>
      <c r="R318">
        <v>2.1375000000000002</v>
      </c>
      <c r="S318" s="1">
        <v>44620</v>
      </c>
      <c r="T318">
        <v>2.58</v>
      </c>
      <c r="U318" s="1"/>
      <c r="W318" s="1"/>
      <c r="Y318" s="1"/>
    </row>
    <row r="319" spans="1:25" x14ac:dyDescent="0.3">
      <c r="A319" s="1">
        <v>44651</v>
      </c>
      <c r="B319">
        <v>2.3380000000000001</v>
      </c>
      <c r="C319" s="1">
        <v>44651</v>
      </c>
      <c r="D319">
        <v>0.84751600000000005</v>
      </c>
      <c r="E319" s="1">
        <v>44651</v>
      </c>
      <c r="F319">
        <v>2.403</v>
      </c>
      <c r="G319" s="1">
        <v>44771</v>
      </c>
      <c r="H319">
        <v>0.17799999999999999</v>
      </c>
      <c r="I319" s="1">
        <v>44651</v>
      </c>
      <c r="J319">
        <v>1.61</v>
      </c>
      <c r="K319" s="1">
        <v>44651</v>
      </c>
      <c r="L319">
        <v>1.1970000000000001</v>
      </c>
      <c r="M319" s="1">
        <v>44651</v>
      </c>
      <c r="N319">
        <v>2.2599999999999998</v>
      </c>
      <c r="O319" s="1">
        <v>44651</v>
      </c>
      <c r="P319">
        <v>0.68</v>
      </c>
      <c r="Q319" s="1">
        <v>44651</v>
      </c>
      <c r="R319">
        <v>2.84</v>
      </c>
      <c r="S319" s="1">
        <v>44651</v>
      </c>
      <c r="T319">
        <v>2.93</v>
      </c>
      <c r="U319" s="1"/>
      <c r="W319" s="1"/>
      <c r="Y319" s="1"/>
    </row>
    <row r="320" spans="1:25" x14ac:dyDescent="0.3">
      <c r="A320" s="1">
        <v>44680</v>
      </c>
      <c r="B320">
        <v>2.9336000000000002</v>
      </c>
      <c r="C320" s="1">
        <v>44680</v>
      </c>
      <c r="D320">
        <v>1.2911349999999999</v>
      </c>
      <c r="E320" s="1">
        <v>44680</v>
      </c>
      <c r="F320">
        <v>2.8639999999999999</v>
      </c>
      <c r="G320" s="1">
        <v>44804</v>
      </c>
      <c r="H320">
        <v>0.22</v>
      </c>
      <c r="I320" s="1">
        <v>44680</v>
      </c>
      <c r="J320">
        <v>1.905</v>
      </c>
      <c r="K320" s="1">
        <v>44680</v>
      </c>
      <c r="L320">
        <v>1.706</v>
      </c>
      <c r="M320" s="1">
        <v>44681</v>
      </c>
      <c r="N320">
        <v>2.69</v>
      </c>
      <c r="O320" s="1">
        <v>44681</v>
      </c>
      <c r="P320">
        <v>0.82</v>
      </c>
      <c r="Q320" s="1">
        <v>44680</v>
      </c>
      <c r="R320">
        <v>3.125</v>
      </c>
      <c r="S320" s="1">
        <v>44681</v>
      </c>
      <c r="T320">
        <v>3.39</v>
      </c>
      <c r="U320" s="1"/>
      <c r="W320" s="1"/>
      <c r="Y320" s="1"/>
    </row>
    <row r="321" spans="1:25" x14ac:dyDescent="0.3">
      <c r="A321" s="1">
        <v>44712</v>
      </c>
      <c r="B321">
        <v>2.8441000000000001</v>
      </c>
      <c r="C321" s="1">
        <v>44712</v>
      </c>
      <c r="D321">
        <v>1.513245</v>
      </c>
      <c r="E321" s="1">
        <v>44712</v>
      </c>
      <c r="F321">
        <v>2.89</v>
      </c>
      <c r="G321" s="1">
        <v>44834</v>
      </c>
      <c r="H321">
        <v>0.23799999999999999</v>
      </c>
      <c r="I321" s="1">
        <v>44712</v>
      </c>
      <c r="J321">
        <v>2.101</v>
      </c>
      <c r="K321" s="1">
        <v>44712</v>
      </c>
      <c r="L321">
        <v>1.583</v>
      </c>
      <c r="M321" s="1">
        <v>44712</v>
      </c>
      <c r="N321">
        <v>2.7</v>
      </c>
      <c r="O321" s="1">
        <v>44712</v>
      </c>
      <c r="P321">
        <v>0.78</v>
      </c>
      <c r="Q321" s="1">
        <v>44712</v>
      </c>
      <c r="R321">
        <v>3.3513000000000002</v>
      </c>
      <c r="S321" s="1">
        <v>44712</v>
      </c>
      <c r="T321">
        <v>3.49</v>
      </c>
      <c r="U321" s="1"/>
      <c r="W321" s="1"/>
      <c r="Y321" s="1"/>
    </row>
    <row r="322" spans="1:25" x14ac:dyDescent="0.3">
      <c r="A322" s="1">
        <v>44742</v>
      </c>
      <c r="B322">
        <v>3.0129000000000001</v>
      </c>
      <c r="C322" s="1">
        <v>44742</v>
      </c>
      <c r="D322">
        <v>1.7889550000000001</v>
      </c>
      <c r="E322" s="1">
        <v>44742</v>
      </c>
      <c r="F322">
        <v>3.2210000000000001</v>
      </c>
      <c r="G322" s="1">
        <v>44865</v>
      </c>
      <c r="H322">
        <v>0.24099999999999999</v>
      </c>
      <c r="I322" s="1">
        <v>44742</v>
      </c>
      <c r="J322">
        <v>2.2290000000000001</v>
      </c>
      <c r="K322" s="1">
        <v>44742</v>
      </c>
      <c r="L322">
        <v>1.6839999999999999</v>
      </c>
      <c r="M322" s="1">
        <v>44742</v>
      </c>
      <c r="N322">
        <v>3.03</v>
      </c>
      <c r="O322" s="1">
        <v>44742</v>
      </c>
      <c r="P322">
        <v>1.1499999999999999</v>
      </c>
      <c r="Q322" s="1">
        <v>44742</v>
      </c>
      <c r="R322">
        <v>3.66</v>
      </c>
      <c r="S322" s="1">
        <v>44742</v>
      </c>
      <c r="T322">
        <v>3.77</v>
      </c>
      <c r="U322" s="1"/>
      <c r="W322" s="1"/>
      <c r="Y322" s="1"/>
    </row>
    <row r="323" spans="1:25" x14ac:dyDescent="0.3">
      <c r="A323" s="1">
        <v>44771</v>
      </c>
      <c r="B323">
        <v>2.6486999999999998</v>
      </c>
      <c r="C323" s="1">
        <v>44771</v>
      </c>
      <c r="D323">
        <v>1.32887</v>
      </c>
      <c r="E323" s="1">
        <v>44771</v>
      </c>
      <c r="F323">
        <v>2.6080000000000001</v>
      </c>
      <c r="G323" s="1">
        <v>44895</v>
      </c>
      <c r="H323">
        <v>0.249</v>
      </c>
      <c r="I323" s="1">
        <v>44771</v>
      </c>
      <c r="J323">
        <v>1.8640000000000001</v>
      </c>
      <c r="K323" s="1">
        <v>44771</v>
      </c>
      <c r="L323">
        <v>1.3560000000000001</v>
      </c>
      <c r="M323" s="1">
        <v>44773</v>
      </c>
      <c r="N323">
        <v>2.83</v>
      </c>
      <c r="O323" s="1">
        <v>44773</v>
      </c>
      <c r="P323">
        <v>0.52</v>
      </c>
      <c r="Q323" s="1">
        <v>44771</v>
      </c>
      <c r="R323">
        <v>3.0562999999999998</v>
      </c>
      <c r="S323" s="1">
        <v>44773</v>
      </c>
      <c r="T323">
        <v>3.51</v>
      </c>
      <c r="U323" s="1"/>
      <c r="W323" s="1"/>
      <c r="Y323" s="1"/>
    </row>
    <row r="324" spans="1:25" x14ac:dyDescent="0.3">
      <c r="A324" s="1">
        <v>44804</v>
      </c>
      <c r="B324">
        <v>3.1926000000000001</v>
      </c>
      <c r="C324" s="1">
        <v>44804</v>
      </c>
      <c r="D324">
        <v>2.101369</v>
      </c>
      <c r="E324" s="1">
        <v>44804</v>
      </c>
      <c r="F324">
        <v>3.1160000000000001</v>
      </c>
      <c r="G324" s="1">
        <v>44925</v>
      </c>
      <c r="H324">
        <v>0.41299999999999998</v>
      </c>
      <c r="I324" s="1">
        <v>44804</v>
      </c>
      <c r="J324">
        <v>2.8010000000000002</v>
      </c>
      <c r="K324" s="1">
        <v>44804</v>
      </c>
      <c r="L324">
        <v>1.8740000000000001</v>
      </c>
      <c r="M324" s="1">
        <v>44804</v>
      </c>
      <c r="N324">
        <v>3.01</v>
      </c>
      <c r="O324" s="1">
        <v>44804</v>
      </c>
      <c r="P324">
        <v>0.79</v>
      </c>
      <c r="Q324" s="1">
        <v>44804</v>
      </c>
      <c r="R324">
        <v>3.5950000000000002</v>
      </c>
      <c r="S324" s="1">
        <v>44804</v>
      </c>
      <c r="T324">
        <v>3.47</v>
      </c>
      <c r="U324" s="1"/>
      <c r="W324" s="1"/>
      <c r="Y324" s="1"/>
    </row>
    <row r="325" spans="1:25" x14ac:dyDescent="0.3">
      <c r="A325" s="1">
        <v>44834</v>
      </c>
      <c r="B325">
        <v>3.8285999999999998</v>
      </c>
      <c r="C325" s="1">
        <v>44834</v>
      </c>
      <c r="D325">
        <v>2.7103899999999999</v>
      </c>
      <c r="E325" s="1">
        <v>44834</v>
      </c>
      <c r="F325">
        <v>3.1709999999999998</v>
      </c>
      <c r="G325" s="1">
        <v>44957</v>
      </c>
      <c r="H325">
        <v>0.48799999999999999</v>
      </c>
      <c r="I325" s="1">
        <v>44834</v>
      </c>
      <c r="J325">
        <v>4.093</v>
      </c>
      <c r="K325" s="1">
        <v>44834</v>
      </c>
      <c r="L325">
        <v>2.1059999999999999</v>
      </c>
      <c r="M325" s="1">
        <v>44834</v>
      </c>
      <c r="N325">
        <v>3.35</v>
      </c>
      <c r="O325" s="1">
        <v>44834</v>
      </c>
      <c r="P325">
        <v>1.1599999999999999</v>
      </c>
      <c r="Q325" s="1">
        <v>44834</v>
      </c>
      <c r="R325">
        <v>3.8849999999999998</v>
      </c>
      <c r="S325" s="1">
        <v>44834</v>
      </c>
      <c r="T325">
        <v>3.98</v>
      </c>
      <c r="U325" s="1"/>
      <c r="W325" s="1"/>
      <c r="Y325" s="1"/>
    </row>
    <row r="326" spans="1:25" x14ac:dyDescent="0.3">
      <c r="A326" s="1">
        <v>44865</v>
      </c>
      <c r="B326">
        <v>4.0477999999999996</v>
      </c>
      <c r="C326" s="1">
        <v>44865</v>
      </c>
      <c r="D326">
        <v>2.7497560000000001</v>
      </c>
      <c r="E326" s="1">
        <v>44865</v>
      </c>
      <c r="F326">
        <v>3.2490000000000001</v>
      </c>
      <c r="G326" s="1">
        <v>44985</v>
      </c>
      <c r="H326">
        <v>0.5</v>
      </c>
      <c r="I326" s="1">
        <v>44865</v>
      </c>
      <c r="J326">
        <v>3.516</v>
      </c>
      <c r="K326" s="1">
        <v>44865</v>
      </c>
      <c r="L326">
        <v>2.1720000000000002</v>
      </c>
      <c r="M326" s="1">
        <v>44865</v>
      </c>
      <c r="N326">
        <v>3.57</v>
      </c>
      <c r="O326" s="1">
        <v>44865</v>
      </c>
      <c r="P326">
        <v>1.1200000000000001</v>
      </c>
      <c r="Q326" s="1">
        <v>44865</v>
      </c>
      <c r="R326">
        <v>3.7549999999999999</v>
      </c>
      <c r="S326" s="1">
        <v>44865</v>
      </c>
      <c r="T326">
        <v>4.3600000000000003</v>
      </c>
      <c r="U326" s="1"/>
      <c r="W326" s="1"/>
      <c r="Y326" s="1"/>
    </row>
    <row r="327" spans="1:25" x14ac:dyDescent="0.3">
      <c r="A327" s="1">
        <v>44895</v>
      </c>
      <c r="B327">
        <v>3.6053999999999999</v>
      </c>
      <c r="C327" s="1">
        <v>44895</v>
      </c>
      <c r="D327">
        <v>2.5750899999999999</v>
      </c>
      <c r="E327" s="1">
        <v>44895</v>
      </c>
      <c r="F327">
        <v>2.9359999999999999</v>
      </c>
      <c r="G327" s="1"/>
      <c r="I327" s="1">
        <v>44895</v>
      </c>
      <c r="J327">
        <v>3.161</v>
      </c>
      <c r="K327" s="1">
        <v>44895</v>
      </c>
      <c r="L327">
        <v>1.863</v>
      </c>
      <c r="M327" s="1">
        <v>44895</v>
      </c>
      <c r="N327">
        <v>3.32</v>
      </c>
      <c r="O327" s="1">
        <v>44895</v>
      </c>
      <c r="P327">
        <v>1.06</v>
      </c>
      <c r="Q327" s="1">
        <v>44895</v>
      </c>
      <c r="R327">
        <v>3.5287999999999999</v>
      </c>
      <c r="S327" s="1">
        <v>44895</v>
      </c>
      <c r="T327">
        <v>4.32</v>
      </c>
      <c r="U327" s="1"/>
      <c r="W327" s="1"/>
      <c r="Y327" s="1"/>
    </row>
    <row r="328" spans="1:25" x14ac:dyDescent="0.3">
      <c r="A328" s="1">
        <v>44925</v>
      </c>
      <c r="B328">
        <v>3.8748</v>
      </c>
      <c r="C328" s="1">
        <v>44925</v>
      </c>
      <c r="D328">
        <v>3.2058219999999999</v>
      </c>
      <c r="E328" s="1">
        <v>44925</v>
      </c>
      <c r="F328">
        <v>3.298</v>
      </c>
      <c r="G328" s="1"/>
      <c r="I328" s="1">
        <v>44925</v>
      </c>
      <c r="J328">
        <v>3.6720000000000002</v>
      </c>
      <c r="K328" s="1">
        <v>44925</v>
      </c>
      <c r="L328">
        <v>2.3839999999999999</v>
      </c>
      <c r="M328" s="1">
        <v>44926</v>
      </c>
      <c r="N328">
        <v>2.94</v>
      </c>
      <c r="O328" s="1">
        <v>44926</v>
      </c>
      <c r="P328">
        <v>1.57</v>
      </c>
      <c r="Q328" s="1">
        <v>44925</v>
      </c>
      <c r="R328">
        <v>4.05</v>
      </c>
      <c r="S328" s="1">
        <v>44926</v>
      </c>
      <c r="T328">
        <v>4.26</v>
      </c>
      <c r="U328" s="1"/>
      <c r="W328" s="1"/>
      <c r="Y328" s="1"/>
    </row>
    <row r="329" spans="1:25" x14ac:dyDescent="0.3">
      <c r="A329" s="1">
        <v>44957</v>
      </c>
      <c r="B329">
        <v>3.5068999999999999</v>
      </c>
      <c r="C329" s="1">
        <v>44957</v>
      </c>
      <c r="D329">
        <v>2.9604849999999998</v>
      </c>
      <c r="E329" s="1">
        <v>44957</v>
      </c>
      <c r="F329">
        <v>2.9140000000000001</v>
      </c>
      <c r="G329" s="1"/>
      <c r="I329" s="1">
        <v>44957</v>
      </c>
      <c r="J329">
        <v>3.3319999999999999</v>
      </c>
      <c r="K329" s="1">
        <v>44957</v>
      </c>
      <c r="L329">
        <v>2.0569999999999999</v>
      </c>
      <c r="M329" s="1">
        <v>44957</v>
      </c>
      <c r="N329">
        <v>2.9340000000000002</v>
      </c>
      <c r="O329" s="1">
        <v>44957</v>
      </c>
      <c r="P329">
        <v>1.26</v>
      </c>
      <c r="Q329" s="1">
        <v>44957</v>
      </c>
      <c r="R329">
        <v>3.5512999999999999</v>
      </c>
      <c r="S329" s="1">
        <v>44957</v>
      </c>
      <c r="T329">
        <v>4.1100000000000003</v>
      </c>
      <c r="U329" s="1"/>
      <c r="W329" s="1"/>
      <c r="Y329" s="1"/>
    </row>
    <row r="330" spans="1:25" x14ac:dyDescent="0.3">
      <c r="A330" s="1">
        <v>44985</v>
      </c>
      <c r="B330">
        <v>3.92</v>
      </c>
      <c r="C330" s="1">
        <v>44985</v>
      </c>
      <c r="D330">
        <v>3.3607040000000001</v>
      </c>
      <c r="E330" s="1">
        <v>44985</v>
      </c>
      <c r="F330">
        <v>3.327</v>
      </c>
      <c r="G330" s="1"/>
      <c r="I330" s="1">
        <v>44985</v>
      </c>
      <c r="J330">
        <v>3.8260000000000001</v>
      </c>
      <c r="K330" s="1">
        <v>44985</v>
      </c>
      <c r="L330">
        <v>2.657</v>
      </c>
      <c r="M330" s="1">
        <v>44985</v>
      </c>
      <c r="N330">
        <v>3.5139999999999998</v>
      </c>
      <c r="O330" s="1">
        <v>44985</v>
      </c>
      <c r="P330">
        <v>1.4650000000000001</v>
      </c>
      <c r="Q330" s="1">
        <v>44985</v>
      </c>
      <c r="R330">
        <v>3.8513000000000002</v>
      </c>
      <c r="S330" s="1">
        <v>44985</v>
      </c>
      <c r="T330">
        <v>4.25</v>
      </c>
      <c r="U330" s="1"/>
      <c r="W330" s="1"/>
      <c r="Y330" s="1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34F8-B2B0-47AD-96CE-BCE5A00C9E55}">
  <sheetPr>
    <tabColor rgb="FFFF0000"/>
  </sheetPr>
  <dimension ref="A1:Z641"/>
  <sheetViews>
    <sheetView topLeftCell="J302" workbookViewId="0">
      <selection activeCell="Q328" sqref="Q328:R328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3" width="10.5546875" bestFit="1" customWidth="1"/>
    <col min="5" max="5" width="10.5546875" bestFit="1" customWidth="1"/>
    <col min="7" max="7" width="10.5546875" bestFit="1" customWidth="1"/>
    <col min="9" max="9" width="10.5546875" bestFit="1" customWidth="1"/>
    <col min="11" max="11" width="10.5546875" bestFit="1" customWidth="1"/>
    <col min="13" max="13" width="10.5546875" bestFit="1" customWidth="1"/>
    <col min="15" max="15" width="10.5546875" bestFit="1" customWidth="1"/>
    <col min="17" max="17" width="10.5546875" bestFit="1" customWidth="1"/>
    <col min="19" max="19" width="10.5546875" bestFit="1" customWidth="1"/>
    <col min="21" max="21" width="10.5546875" bestFit="1" customWidth="1"/>
    <col min="23" max="23" width="10.5546875" bestFit="1" customWidth="1"/>
    <col min="25" max="25" width="10.5546875" bestFit="1" customWidth="1"/>
  </cols>
  <sheetData>
    <row r="1" spans="1:26" x14ac:dyDescent="0.3">
      <c r="B1" t="s">
        <v>21</v>
      </c>
      <c r="D1" t="s">
        <v>22</v>
      </c>
      <c r="F1" t="s">
        <v>24</v>
      </c>
      <c r="H1" t="s">
        <v>26</v>
      </c>
      <c r="J1" t="s">
        <v>28</v>
      </c>
      <c r="L1" t="s">
        <v>30</v>
      </c>
      <c r="N1" t="s">
        <v>32</v>
      </c>
      <c r="P1" t="s">
        <v>34</v>
      </c>
      <c r="R1" t="s">
        <v>90</v>
      </c>
      <c r="T1" t="s">
        <v>92</v>
      </c>
      <c r="V1" t="s">
        <v>94</v>
      </c>
      <c r="X1" t="s">
        <v>36</v>
      </c>
      <c r="Z1" t="s">
        <v>38</v>
      </c>
    </row>
    <row r="2" spans="1:26" x14ac:dyDescent="0.3">
      <c r="B2" t="s">
        <v>19</v>
      </c>
      <c r="D2" t="s">
        <v>20</v>
      </c>
      <c r="F2" t="s">
        <v>23</v>
      </c>
      <c r="H2" t="s">
        <v>25</v>
      </c>
      <c r="J2" t="s">
        <v>27</v>
      </c>
      <c r="L2" t="s">
        <v>29</v>
      </c>
      <c r="N2" t="s">
        <v>31</v>
      </c>
      <c r="P2" t="s">
        <v>33</v>
      </c>
      <c r="R2" t="s">
        <v>89</v>
      </c>
      <c r="T2" t="s">
        <v>91</v>
      </c>
      <c r="V2" t="s">
        <v>93</v>
      </c>
      <c r="X2" t="s">
        <v>35</v>
      </c>
      <c r="Z2" t="s">
        <v>37</v>
      </c>
    </row>
    <row r="3" spans="1:26" x14ac:dyDescent="0.3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</row>
    <row r="4" spans="1:26" x14ac:dyDescent="0.3">
      <c r="A4" s="1">
        <f>_xll.BDH(B$2,B$3,"1996-01-31","","Dir=V","Per=M","Dts=S","cols=2;rows=325")</f>
        <v>35095</v>
      </c>
      <c r="B4">
        <v>70.807699999999997</v>
      </c>
      <c r="C4" s="1">
        <f>_xll.BDH(D$2,D$3,"1996-01-31","","Dir=V","Per=M","Dts=S","cols=2;rows=324")</f>
        <v>35095</v>
      </c>
      <c r="D4">
        <v>76.2</v>
      </c>
      <c r="E4" s="1">
        <f>_xll.BDH(F$2,F$3,"1996-01-31","","Dir=V","Per=M","Dts=S","cols=2;rows=325")</f>
        <v>35095</v>
      </c>
      <c r="F4">
        <v>75.558099999999996</v>
      </c>
      <c r="G4" s="1">
        <f>_xll.BDH(H$2,H$3,"1996-01-31","","Dir=V","Per=M","Dts=S","cols=2;rows=325")</f>
        <v>35095</v>
      </c>
      <c r="H4">
        <v>100.8113</v>
      </c>
      <c r="I4" s="1">
        <f>_xll.BDH(J$2,J$3,"1996-01-31","","Dir=V","Per=M","Dts=S","cols=2;rows=325")</f>
        <v>35095</v>
      </c>
      <c r="J4">
        <v>74.791899999999998</v>
      </c>
      <c r="K4" s="1">
        <f>_xll.BDH(L$2,L$3,"1996-01-31","","Dir=V","Per=M","Dts=S","cols=2;rows=325")</f>
        <v>35095</v>
      </c>
      <c r="L4">
        <v>84.510199999999998</v>
      </c>
      <c r="M4" s="1">
        <f>_xll.BDH(N$2,N$3,"1996-01-31","","Dir=V","Per=M","Dts=S","cols=2;rows=325")</f>
        <v>35095</v>
      </c>
      <c r="N4">
        <v>73.079400000000007</v>
      </c>
      <c r="O4" s="1">
        <f>_xll.BDH(P$2,P$3,"1996-01-31","","Dir=V","Per=M","Dts=S","cols=2;rows=325")</f>
        <v>35095</v>
      </c>
      <c r="P4">
        <v>88.863900000000001</v>
      </c>
      <c r="Q4" s="1">
        <f>_xll.BDH(R$2,R$3,"1996-01-31","","Dir=V","Per=M","Dts=S","cols=2;rows=324")</f>
        <v>35095</v>
      </c>
      <c r="R4">
        <v>46.845300000000002</v>
      </c>
      <c r="S4" s="1">
        <f>_xll.BDH(T$2,T$3,"1996-01-31","","Dir=V","Per=M","Dts=S","cols=2;rows=325")</f>
        <v>35095</v>
      </c>
      <c r="T4">
        <v>32.720100000000002</v>
      </c>
      <c r="U4" s="1">
        <f>_xll.BDH(V$2,V$3,"1996-01-31","","Dir=V","Per=M","Dts=S","cols=2;rows=325")</f>
        <v>35095</v>
      </c>
      <c r="V4">
        <v>59.236699999999999</v>
      </c>
      <c r="W4" s="1">
        <f>_xll.BDH(X$2,X$3,"1995-10-31","","Dir=V","Per=M","Dts=S","cols=2;rows=109")</f>
        <v>35062</v>
      </c>
      <c r="X4">
        <v>68.6785</v>
      </c>
      <c r="Y4" s="1">
        <f>_xll.BDH(Z$2,Z$3,"1995-10-31","","Dir=V","Per=M","Dts=S","cols=2;rows=109")</f>
        <v>35062</v>
      </c>
      <c r="Z4">
        <v>72.220500000000001</v>
      </c>
    </row>
    <row r="5" spans="1:26" x14ac:dyDescent="0.3">
      <c r="A5" s="1">
        <v>35124</v>
      </c>
      <c r="B5">
        <v>71.037000000000006</v>
      </c>
      <c r="C5" s="1">
        <v>35124</v>
      </c>
      <c r="D5">
        <v>76.5</v>
      </c>
      <c r="E5" s="1">
        <v>35124</v>
      </c>
      <c r="F5">
        <v>75.644000000000005</v>
      </c>
      <c r="G5" s="1">
        <v>35124</v>
      </c>
      <c r="H5">
        <v>100.6041</v>
      </c>
      <c r="I5" s="1">
        <v>35124</v>
      </c>
      <c r="J5">
        <v>75.124799999999993</v>
      </c>
      <c r="K5" s="1">
        <v>35124</v>
      </c>
      <c r="L5">
        <v>84.609300000000005</v>
      </c>
      <c r="M5" s="1">
        <v>35124</v>
      </c>
      <c r="N5">
        <v>73.187899999999999</v>
      </c>
      <c r="O5" s="1">
        <v>35124</v>
      </c>
      <c r="P5">
        <v>89.006200000000007</v>
      </c>
      <c r="Q5" s="1">
        <v>35124</v>
      </c>
      <c r="R5">
        <v>47.529800000000002</v>
      </c>
      <c r="S5" s="1">
        <v>35124</v>
      </c>
      <c r="T5">
        <v>33.479999999999997</v>
      </c>
      <c r="U5" s="1">
        <v>35124</v>
      </c>
      <c r="V5">
        <v>59.559199999999997</v>
      </c>
      <c r="W5" s="1">
        <v>35153</v>
      </c>
      <c r="X5">
        <v>68.886600000000001</v>
      </c>
      <c r="Y5" s="1">
        <v>35153</v>
      </c>
      <c r="Z5">
        <v>72.561800000000005</v>
      </c>
    </row>
    <row r="6" spans="1:26" x14ac:dyDescent="0.3">
      <c r="A6" s="1">
        <v>35155</v>
      </c>
      <c r="B6">
        <v>71.403800000000004</v>
      </c>
      <c r="C6" s="1">
        <v>35155</v>
      </c>
      <c r="D6">
        <v>76.8</v>
      </c>
      <c r="E6" s="1">
        <v>35155</v>
      </c>
      <c r="F6">
        <v>75.987399999999994</v>
      </c>
      <c r="G6" s="1">
        <v>35155</v>
      </c>
      <c r="H6">
        <v>100.8113</v>
      </c>
      <c r="I6" s="1">
        <v>35155</v>
      </c>
      <c r="J6">
        <v>75.346800000000002</v>
      </c>
      <c r="K6" s="1">
        <v>35155</v>
      </c>
      <c r="L6">
        <v>84.999499999999998</v>
      </c>
      <c r="M6" s="1">
        <v>35155</v>
      </c>
      <c r="N6">
        <v>73.5137</v>
      </c>
      <c r="O6" s="1">
        <v>35155</v>
      </c>
      <c r="P6">
        <v>89.163300000000007</v>
      </c>
      <c r="Q6" s="1">
        <v>35155</v>
      </c>
      <c r="R6">
        <v>48.214199999999998</v>
      </c>
      <c r="S6" s="1">
        <v>35155</v>
      </c>
      <c r="T6">
        <v>34.110100000000003</v>
      </c>
      <c r="U6" s="1">
        <v>35155</v>
      </c>
      <c r="V6">
        <v>59.881700000000002</v>
      </c>
      <c r="W6" s="1">
        <v>35244</v>
      </c>
      <c r="X6">
        <v>69.406899999999993</v>
      </c>
      <c r="Y6" s="1">
        <v>35244</v>
      </c>
      <c r="Z6">
        <v>73.107900000000001</v>
      </c>
    </row>
    <row r="7" spans="1:26" x14ac:dyDescent="0.3">
      <c r="A7" s="1">
        <v>35185</v>
      </c>
      <c r="B7">
        <v>71.679000000000002</v>
      </c>
      <c r="C7" s="1">
        <v>35185</v>
      </c>
      <c r="D7">
        <v>76.900000000000006</v>
      </c>
      <c r="E7" s="1">
        <v>35185</v>
      </c>
      <c r="F7">
        <v>76.159099999999995</v>
      </c>
      <c r="G7" s="1">
        <v>35185</v>
      </c>
      <c r="H7">
        <v>101.4329</v>
      </c>
      <c r="I7" s="1">
        <v>35185</v>
      </c>
      <c r="J7">
        <v>75.790599999999998</v>
      </c>
      <c r="K7" s="1">
        <v>35185</v>
      </c>
      <c r="L7">
        <v>85.234200000000001</v>
      </c>
      <c r="M7" s="1">
        <v>35185</v>
      </c>
      <c r="N7">
        <v>73.730900000000005</v>
      </c>
      <c r="O7" s="1">
        <v>35185</v>
      </c>
      <c r="P7">
        <v>89.249700000000004</v>
      </c>
      <c r="Q7" s="1">
        <v>35185</v>
      </c>
      <c r="R7">
        <v>49.278799999999997</v>
      </c>
      <c r="S7" s="1">
        <v>35185</v>
      </c>
      <c r="T7">
        <v>34.656799999999997</v>
      </c>
      <c r="U7" s="1">
        <v>35185</v>
      </c>
      <c r="V7">
        <v>60.204300000000003</v>
      </c>
      <c r="W7" s="1">
        <v>35338</v>
      </c>
      <c r="X7">
        <v>69.614999999999995</v>
      </c>
      <c r="Y7" s="1">
        <v>35338</v>
      </c>
      <c r="Z7">
        <v>73.517499999999998</v>
      </c>
    </row>
    <row r="8" spans="1:26" x14ac:dyDescent="0.3">
      <c r="A8" s="1">
        <v>35216</v>
      </c>
      <c r="B8">
        <v>71.816599999999994</v>
      </c>
      <c r="C8" s="1">
        <v>35216</v>
      </c>
      <c r="D8">
        <v>77.099999999999994</v>
      </c>
      <c r="E8" s="1">
        <v>35216</v>
      </c>
      <c r="F8">
        <v>76.416700000000006</v>
      </c>
      <c r="G8" s="1">
        <v>35216</v>
      </c>
      <c r="H8">
        <v>101.64019999999999</v>
      </c>
      <c r="I8" s="1">
        <v>35216</v>
      </c>
      <c r="J8">
        <v>76.123500000000007</v>
      </c>
      <c r="K8" s="1">
        <v>35216</v>
      </c>
      <c r="L8">
        <v>85.141599999999997</v>
      </c>
      <c r="M8" s="1">
        <v>35216</v>
      </c>
      <c r="N8">
        <v>73.839500000000001</v>
      </c>
      <c r="O8" s="1">
        <v>35216</v>
      </c>
      <c r="P8">
        <v>88.9238</v>
      </c>
      <c r="Q8" s="1">
        <v>35216</v>
      </c>
      <c r="R8">
        <v>49.963299999999997</v>
      </c>
      <c r="S8" s="1">
        <v>35216</v>
      </c>
      <c r="T8">
        <v>35.370399999999997</v>
      </c>
      <c r="U8" s="1">
        <v>35216</v>
      </c>
      <c r="V8">
        <v>60.4193</v>
      </c>
      <c r="W8" s="1">
        <v>35430</v>
      </c>
      <c r="X8">
        <v>69.718999999999994</v>
      </c>
      <c r="Y8" s="1">
        <v>35430</v>
      </c>
      <c r="Z8">
        <v>74.063599999999994</v>
      </c>
    </row>
    <row r="9" spans="1:26" x14ac:dyDescent="0.3">
      <c r="A9" s="1">
        <v>35246</v>
      </c>
      <c r="B9">
        <v>71.862399999999994</v>
      </c>
      <c r="C9" s="1">
        <v>35246</v>
      </c>
      <c r="D9">
        <v>77.099999999999994</v>
      </c>
      <c r="E9" s="1">
        <v>35246</v>
      </c>
      <c r="F9">
        <v>76.416700000000006</v>
      </c>
      <c r="G9" s="1">
        <v>35246</v>
      </c>
      <c r="H9">
        <v>101.3293</v>
      </c>
      <c r="I9" s="1">
        <v>35246</v>
      </c>
      <c r="J9">
        <v>76.234499999999997</v>
      </c>
      <c r="K9" s="1">
        <v>35246</v>
      </c>
      <c r="L9">
        <v>84.837500000000006</v>
      </c>
      <c r="M9" s="1">
        <v>35246</v>
      </c>
      <c r="N9">
        <v>73.948099999999997</v>
      </c>
      <c r="O9" s="1">
        <v>35246</v>
      </c>
      <c r="P9">
        <v>89.097300000000004</v>
      </c>
      <c r="Q9" s="1">
        <v>35246</v>
      </c>
      <c r="R9">
        <v>50.495600000000003</v>
      </c>
      <c r="S9" s="1">
        <v>35246</v>
      </c>
      <c r="T9">
        <v>35.676099999999998</v>
      </c>
      <c r="U9" s="1">
        <v>35246</v>
      </c>
      <c r="V9">
        <v>60.956800000000001</v>
      </c>
      <c r="W9" s="1">
        <v>35520</v>
      </c>
      <c r="X9">
        <v>69.823099999999997</v>
      </c>
      <c r="Y9" s="1">
        <v>35520</v>
      </c>
      <c r="Z9">
        <v>73.858800000000002</v>
      </c>
    </row>
    <row r="10" spans="1:26" x14ac:dyDescent="0.3">
      <c r="A10" s="1">
        <v>35277</v>
      </c>
      <c r="B10">
        <v>72</v>
      </c>
      <c r="C10" s="1">
        <v>35277</v>
      </c>
      <c r="D10">
        <v>77.099999999999994</v>
      </c>
      <c r="E10" s="1">
        <v>35277</v>
      </c>
      <c r="F10">
        <v>76.416700000000006</v>
      </c>
      <c r="G10" s="1">
        <v>35277</v>
      </c>
      <c r="H10">
        <v>101.2257</v>
      </c>
      <c r="I10" s="1">
        <v>35277</v>
      </c>
      <c r="J10">
        <v>75.790599999999998</v>
      </c>
      <c r="K10" s="1">
        <v>35277</v>
      </c>
      <c r="L10">
        <v>84.642399999999995</v>
      </c>
      <c r="M10" s="1">
        <v>35277</v>
      </c>
      <c r="N10">
        <v>74.165199999999999</v>
      </c>
      <c r="O10" s="1">
        <v>35277</v>
      </c>
      <c r="P10">
        <v>88.972700000000003</v>
      </c>
      <c r="Q10" s="1">
        <v>35277</v>
      </c>
      <c r="R10">
        <v>50.419600000000003</v>
      </c>
      <c r="S10" s="1">
        <v>35277</v>
      </c>
      <c r="T10">
        <v>35.796599999999998</v>
      </c>
      <c r="U10" s="1">
        <v>35277</v>
      </c>
      <c r="V10">
        <v>61.601900000000001</v>
      </c>
      <c r="W10" s="1">
        <v>35611</v>
      </c>
      <c r="X10">
        <v>69.614999999999995</v>
      </c>
      <c r="Y10" s="1">
        <v>35611</v>
      </c>
      <c r="Z10">
        <v>73.927000000000007</v>
      </c>
    </row>
    <row r="11" spans="1:26" x14ac:dyDescent="0.3">
      <c r="A11" s="1">
        <v>35308</v>
      </c>
      <c r="B11">
        <v>72.137600000000006</v>
      </c>
      <c r="C11" s="1">
        <v>35308</v>
      </c>
      <c r="D11">
        <v>77.099999999999994</v>
      </c>
      <c r="E11" s="1">
        <v>35308</v>
      </c>
      <c r="F11">
        <v>76.416700000000006</v>
      </c>
      <c r="G11" s="1">
        <v>35308</v>
      </c>
      <c r="H11">
        <v>101.1221</v>
      </c>
      <c r="I11" s="1">
        <v>35308</v>
      </c>
      <c r="J11">
        <v>76.234499999999997</v>
      </c>
      <c r="K11" s="1">
        <v>35308</v>
      </c>
      <c r="L11">
        <v>84.255600000000001</v>
      </c>
      <c r="M11" s="1">
        <v>35308</v>
      </c>
      <c r="N11">
        <v>74.165199999999999</v>
      </c>
      <c r="O11" s="1">
        <v>35308</v>
      </c>
      <c r="P11">
        <v>89.202799999999996</v>
      </c>
      <c r="Q11" s="1">
        <v>35308</v>
      </c>
      <c r="R11">
        <v>50.6477</v>
      </c>
      <c r="S11" s="1">
        <v>35308</v>
      </c>
      <c r="T11">
        <v>35.907800000000002</v>
      </c>
      <c r="U11" s="1">
        <v>35308</v>
      </c>
      <c r="V11">
        <v>61.709400000000002</v>
      </c>
      <c r="W11" s="1">
        <v>35703</v>
      </c>
      <c r="X11">
        <v>69.302800000000005</v>
      </c>
      <c r="Y11" s="1">
        <v>35703</v>
      </c>
      <c r="Z11">
        <v>74.268299999999996</v>
      </c>
    </row>
    <row r="12" spans="1:26" x14ac:dyDescent="0.3">
      <c r="A12" s="1">
        <v>35338</v>
      </c>
      <c r="B12">
        <v>72.366900000000001</v>
      </c>
      <c r="C12" s="1">
        <v>35338</v>
      </c>
      <c r="D12">
        <v>77.2</v>
      </c>
      <c r="E12" s="1">
        <v>35338</v>
      </c>
      <c r="F12">
        <v>76.502600000000001</v>
      </c>
      <c r="G12" s="1">
        <v>35338</v>
      </c>
      <c r="H12">
        <v>101.53660000000001</v>
      </c>
      <c r="I12" s="1">
        <v>35338</v>
      </c>
      <c r="J12">
        <v>76.567400000000006</v>
      </c>
      <c r="K12" s="1">
        <v>35338</v>
      </c>
      <c r="L12">
        <v>84.738299999999995</v>
      </c>
      <c r="M12" s="1">
        <v>35338</v>
      </c>
      <c r="N12">
        <v>74.491</v>
      </c>
      <c r="O12" s="1">
        <v>35338</v>
      </c>
      <c r="P12">
        <v>89.2547</v>
      </c>
      <c r="Q12" s="1">
        <v>35338</v>
      </c>
      <c r="R12">
        <v>51.636299999999999</v>
      </c>
      <c r="S12" s="1">
        <v>35338</v>
      </c>
      <c r="T12">
        <v>36.417499999999997</v>
      </c>
      <c r="U12" s="1">
        <v>35338</v>
      </c>
      <c r="V12">
        <v>61.816899999999997</v>
      </c>
      <c r="W12" s="1">
        <v>35795</v>
      </c>
      <c r="X12">
        <v>69.510900000000007</v>
      </c>
      <c r="Y12" s="1">
        <v>35795</v>
      </c>
      <c r="Z12">
        <v>74.677899999999994</v>
      </c>
    </row>
    <row r="13" spans="1:26" x14ac:dyDescent="0.3">
      <c r="A13" s="1">
        <v>35369</v>
      </c>
      <c r="B13">
        <v>72.596199999999996</v>
      </c>
      <c r="C13" s="1">
        <v>35369</v>
      </c>
      <c r="D13">
        <v>77.3</v>
      </c>
      <c r="E13" s="1">
        <v>35369</v>
      </c>
      <c r="F13">
        <v>76.674300000000002</v>
      </c>
      <c r="G13" s="1">
        <v>35369</v>
      </c>
      <c r="H13">
        <v>101.74379999999999</v>
      </c>
      <c r="I13" s="1">
        <v>35369</v>
      </c>
      <c r="J13">
        <v>76.678399999999996</v>
      </c>
      <c r="K13" s="1">
        <v>35369</v>
      </c>
      <c r="L13">
        <v>84.771299999999997</v>
      </c>
      <c r="M13" s="1">
        <v>35369</v>
      </c>
      <c r="N13">
        <v>74.816800000000001</v>
      </c>
      <c r="O13" s="1">
        <v>35369</v>
      </c>
      <c r="P13">
        <v>89.397099999999995</v>
      </c>
      <c r="Q13" s="1">
        <v>35369</v>
      </c>
      <c r="R13">
        <v>52.396799999999999</v>
      </c>
      <c r="S13" s="1">
        <v>35369</v>
      </c>
      <c r="T13">
        <v>36.899299999999997</v>
      </c>
      <c r="U13" s="1">
        <v>35369</v>
      </c>
      <c r="V13">
        <v>62.139400000000002</v>
      </c>
      <c r="W13" s="1">
        <v>35885</v>
      </c>
      <c r="X13">
        <v>69.718999999999994</v>
      </c>
      <c r="Y13" s="1">
        <v>35885</v>
      </c>
      <c r="Z13">
        <v>74.814400000000006</v>
      </c>
    </row>
    <row r="14" spans="1:26" x14ac:dyDescent="0.3">
      <c r="A14" s="1">
        <v>35399</v>
      </c>
      <c r="B14">
        <v>72.733800000000002</v>
      </c>
      <c r="C14" s="1">
        <v>35399</v>
      </c>
      <c r="D14">
        <v>77.3</v>
      </c>
      <c r="E14" s="1">
        <v>35399</v>
      </c>
      <c r="F14">
        <v>77.017700000000005</v>
      </c>
      <c r="G14" s="1">
        <v>35399</v>
      </c>
      <c r="H14">
        <v>101.4329</v>
      </c>
      <c r="I14" s="1">
        <v>35399</v>
      </c>
      <c r="J14">
        <v>76.789299999999997</v>
      </c>
      <c r="K14" s="1">
        <v>35399</v>
      </c>
      <c r="L14">
        <v>84.602699999999999</v>
      </c>
      <c r="M14" s="1">
        <v>35399</v>
      </c>
      <c r="N14">
        <v>74.708200000000005</v>
      </c>
      <c r="O14" s="1">
        <v>35399</v>
      </c>
      <c r="P14">
        <v>89.232600000000005</v>
      </c>
      <c r="Q14" s="1">
        <v>35399</v>
      </c>
      <c r="R14">
        <v>53.081200000000003</v>
      </c>
      <c r="S14" s="1">
        <v>35399</v>
      </c>
      <c r="T14">
        <v>37.205100000000002</v>
      </c>
      <c r="U14" s="1">
        <v>35399</v>
      </c>
      <c r="V14">
        <v>62.4619</v>
      </c>
      <c r="W14" s="1">
        <v>35976</v>
      </c>
      <c r="X14">
        <v>70.135300000000001</v>
      </c>
      <c r="Y14" s="1">
        <v>35976</v>
      </c>
      <c r="Z14">
        <v>75.155699999999996</v>
      </c>
    </row>
    <row r="15" spans="1:26" x14ac:dyDescent="0.3">
      <c r="A15" s="1">
        <v>35430</v>
      </c>
      <c r="B15">
        <v>72.733800000000002</v>
      </c>
      <c r="C15" s="1">
        <v>35430</v>
      </c>
      <c r="D15">
        <v>77.5</v>
      </c>
      <c r="E15" s="1">
        <v>35430</v>
      </c>
      <c r="F15">
        <v>77.017700000000005</v>
      </c>
      <c r="G15" s="1">
        <v>35430</v>
      </c>
      <c r="H15">
        <v>101.53660000000001</v>
      </c>
      <c r="I15" s="1">
        <v>35430</v>
      </c>
      <c r="J15">
        <v>77.011300000000006</v>
      </c>
      <c r="K15" s="1">
        <v>35430</v>
      </c>
      <c r="L15">
        <v>84.473799999999997</v>
      </c>
      <c r="M15" s="1">
        <v>35430</v>
      </c>
      <c r="N15">
        <v>74.708200000000005</v>
      </c>
      <c r="O15" s="1">
        <v>35430</v>
      </c>
      <c r="P15">
        <v>89.303299999999993</v>
      </c>
      <c r="Q15" s="1">
        <v>35430</v>
      </c>
      <c r="R15">
        <v>53.765700000000002</v>
      </c>
      <c r="S15" s="1">
        <v>35430</v>
      </c>
      <c r="T15">
        <v>37.548000000000002</v>
      </c>
      <c r="U15" s="1">
        <v>35430</v>
      </c>
      <c r="V15">
        <v>62.892000000000003</v>
      </c>
      <c r="W15" s="1">
        <v>36068</v>
      </c>
      <c r="X15">
        <v>70.2393</v>
      </c>
      <c r="Y15" s="1">
        <v>36068</v>
      </c>
      <c r="Z15">
        <v>75.565299999999993</v>
      </c>
    </row>
    <row r="16" spans="1:26" x14ac:dyDescent="0.3">
      <c r="A16" s="1">
        <v>35461</v>
      </c>
      <c r="B16">
        <v>72.963099999999997</v>
      </c>
      <c r="C16" s="1">
        <v>35461</v>
      </c>
      <c r="D16">
        <v>77.8</v>
      </c>
      <c r="E16" s="1">
        <v>35461</v>
      </c>
      <c r="F16">
        <v>77.189499999999995</v>
      </c>
      <c r="G16" s="1">
        <v>35461</v>
      </c>
      <c r="H16">
        <v>101.4329</v>
      </c>
      <c r="I16" s="1">
        <v>35461</v>
      </c>
      <c r="J16">
        <v>76.789299999999997</v>
      </c>
      <c r="K16" s="1">
        <v>35461</v>
      </c>
      <c r="L16">
        <v>84.457300000000004</v>
      </c>
      <c r="M16" s="1">
        <v>35461</v>
      </c>
      <c r="N16">
        <v>75.251099999999994</v>
      </c>
      <c r="O16" s="1">
        <v>35461</v>
      </c>
      <c r="P16">
        <v>89.601500000000001</v>
      </c>
      <c r="Q16" s="1">
        <v>35461</v>
      </c>
      <c r="R16">
        <v>55.2866</v>
      </c>
      <c r="S16" s="1">
        <v>35461</v>
      </c>
      <c r="T16">
        <v>38.919400000000003</v>
      </c>
      <c r="U16" s="1">
        <v>35461</v>
      </c>
      <c r="V16">
        <v>63.644500000000001</v>
      </c>
      <c r="W16" s="1">
        <v>36160</v>
      </c>
      <c r="X16">
        <v>70.551500000000004</v>
      </c>
      <c r="Y16" s="1">
        <v>36160</v>
      </c>
      <c r="Z16">
        <v>74.950999999999993</v>
      </c>
    </row>
    <row r="17" spans="1:26" x14ac:dyDescent="0.3">
      <c r="A17" s="1">
        <v>35489</v>
      </c>
      <c r="B17">
        <v>73.192400000000006</v>
      </c>
      <c r="C17" s="1">
        <v>35489</v>
      </c>
      <c r="D17">
        <v>77.900000000000006</v>
      </c>
      <c r="E17" s="1">
        <v>35489</v>
      </c>
      <c r="F17">
        <v>77.361199999999997</v>
      </c>
      <c r="G17" s="1">
        <v>35489</v>
      </c>
      <c r="H17">
        <v>101.2257</v>
      </c>
      <c r="I17" s="1">
        <v>35489</v>
      </c>
      <c r="J17">
        <v>76.900300000000001</v>
      </c>
      <c r="K17" s="1">
        <v>35489</v>
      </c>
      <c r="L17">
        <v>84.424199999999999</v>
      </c>
      <c r="M17" s="1">
        <v>35489</v>
      </c>
      <c r="N17">
        <v>75.576899999999995</v>
      </c>
      <c r="O17" s="1">
        <v>35489</v>
      </c>
      <c r="P17">
        <v>89.758600000000001</v>
      </c>
      <c r="Q17" s="1">
        <v>35489</v>
      </c>
      <c r="R17">
        <v>55.895000000000003</v>
      </c>
      <c r="S17" s="1">
        <v>35489</v>
      </c>
      <c r="T17">
        <v>39.771999999999998</v>
      </c>
      <c r="U17" s="1">
        <v>35489</v>
      </c>
      <c r="V17">
        <v>63.859499999999997</v>
      </c>
      <c r="W17" s="1">
        <v>36250</v>
      </c>
      <c r="X17">
        <v>70.551500000000004</v>
      </c>
      <c r="Y17" s="1">
        <v>36250</v>
      </c>
      <c r="Z17">
        <v>74.746200000000002</v>
      </c>
    </row>
    <row r="18" spans="1:26" x14ac:dyDescent="0.3">
      <c r="A18" s="1">
        <v>35520</v>
      </c>
      <c r="B18">
        <v>73.375799999999998</v>
      </c>
      <c r="C18" s="1">
        <v>35520</v>
      </c>
      <c r="D18">
        <v>78</v>
      </c>
      <c r="E18" s="1">
        <v>35520</v>
      </c>
      <c r="F18">
        <v>77.447100000000006</v>
      </c>
      <c r="G18" s="1">
        <v>35520</v>
      </c>
      <c r="H18">
        <v>101.3293</v>
      </c>
      <c r="I18" s="1">
        <v>35520</v>
      </c>
      <c r="J18">
        <v>77.011300000000006</v>
      </c>
      <c r="K18" s="1">
        <v>35520</v>
      </c>
      <c r="L18">
        <v>84.768000000000001</v>
      </c>
      <c r="M18" s="1">
        <v>35520</v>
      </c>
      <c r="N18">
        <v>75.685500000000005</v>
      </c>
      <c r="O18" s="1">
        <v>35520</v>
      </c>
      <c r="P18">
        <v>89.629499999999993</v>
      </c>
      <c r="Q18" s="1">
        <v>35520</v>
      </c>
      <c r="R18">
        <v>56.351300000000002</v>
      </c>
      <c r="S18" s="1">
        <v>35520</v>
      </c>
      <c r="T18">
        <v>40.513300000000001</v>
      </c>
      <c r="U18" s="1">
        <v>35520</v>
      </c>
      <c r="V18">
        <v>63.966999999999999</v>
      </c>
      <c r="W18" s="1">
        <v>36341</v>
      </c>
      <c r="X18">
        <v>70.863699999999994</v>
      </c>
      <c r="Y18" s="1">
        <v>36341</v>
      </c>
      <c r="Z18">
        <v>74.8827</v>
      </c>
    </row>
    <row r="19" spans="1:26" x14ac:dyDescent="0.3">
      <c r="A19" s="1">
        <v>35550</v>
      </c>
      <c r="B19">
        <v>73.467500000000001</v>
      </c>
      <c r="C19" s="1">
        <v>35550</v>
      </c>
      <c r="D19">
        <v>78</v>
      </c>
      <c r="E19" s="1">
        <v>35550</v>
      </c>
      <c r="F19">
        <v>77.447100000000006</v>
      </c>
      <c r="G19" s="1">
        <v>35550</v>
      </c>
      <c r="H19">
        <v>103.4015</v>
      </c>
      <c r="I19" s="1">
        <v>35550</v>
      </c>
      <c r="J19">
        <v>77.344200000000001</v>
      </c>
      <c r="K19" s="1">
        <v>35550</v>
      </c>
      <c r="L19">
        <v>85.191199999999995</v>
      </c>
      <c r="M19" s="1">
        <v>35550</v>
      </c>
      <c r="N19">
        <v>75.685500000000005</v>
      </c>
      <c r="O19" s="1">
        <v>35550</v>
      </c>
      <c r="P19">
        <v>89.715800000000002</v>
      </c>
      <c r="Q19" s="1">
        <v>35550</v>
      </c>
      <c r="R19">
        <v>56.883600000000001</v>
      </c>
      <c r="S19" s="1">
        <v>35550</v>
      </c>
      <c r="T19">
        <v>41.078499999999998</v>
      </c>
      <c r="U19" s="1">
        <v>35550</v>
      </c>
      <c r="V19">
        <v>64.397099999999995</v>
      </c>
      <c r="W19" s="1">
        <v>36433</v>
      </c>
      <c r="X19">
        <v>71.488</v>
      </c>
      <c r="Y19" s="1">
        <v>36433</v>
      </c>
      <c r="Z19">
        <v>75.182199999999995</v>
      </c>
    </row>
    <row r="20" spans="1:26" x14ac:dyDescent="0.3">
      <c r="A20" s="1">
        <v>35581</v>
      </c>
      <c r="B20">
        <v>73.421700000000001</v>
      </c>
      <c r="C20" s="1">
        <v>35581</v>
      </c>
      <c r="D20">
        <v>78.2</v>
      </c>
      <c r="E20" s="1">
        <v>35581</v>
      </c>
      <c r="F20">
        <v>77.532899999999998</v>
      </c>
      <c r="G20" s="1">
        <v>35581</v>
      </c>
      <c r="H20">
        <v>103.6087</v>
      </c>
      <c r="I20" s="1">
        <v>35581</v>
      </c>
      <c r="J20">
        <v>77.677099999999996</v>
      </c>
      <c r="K20" s="1">
        <v>35581</v>
      </c>
      <c r="L20">
        <v>85.197800000000001</v>
      </c>
      <c r="M20" s="1">
        <v>35581</v>
      </c>
      <c r="N20">
        <v>75.793999999999997</v>
      </c>
      <c r="O20" s="1">
        <v>35581</v>
      </c>
      <c r="P20">
        <v>89.436599999999999</v>
      </c>
      <c r="Q20" s="1">
        <v>35581</v>
      </c>
      <c r="R20">
        <v>57.187800000000003</v>
      </c>
      <c r="S20" s="1">
        <v>35581</v>
      </c>
      <c r="T20">
        <v>41.616</v>
      </c>
      <c r="U20" s="1">
        <v>35581</v>
      </c>
      <c r="V20">
        <v>64.504599999999996</v>
      </c>
      <c r="W20" s="1">
        <v>36525</v>
      </c>
      <c r="X20">
        <v>71.904300000000006</v>
      </c>
      <c r="Y20" s="1">
        <v>36525</v>
      </c>
      <c r="Z20">
        <v>75.331999999999994</v>
      </c>
    </row>
    <row r="21" spans="1:26" x14ac:dyDescent="0.3">
      <c r="A21" s="1">
        <v>35611</v>
      </c>
      <c r="B21">
        <v>73.513400000000004</v>
      </c>
      <c r="C21" s="1">
        <v>35611</v>
      </c>
      <c r="D21">
        <v>78.2</v>
      </c>
      <c r="E21" s="1">
        <v>35611</v>
      </c>
      <c r="F21">
        <v>77.704599999999999</v>
      </c>
      <c r="G21" s="1">
        <v>35611</v>
      </c>
      <c r="H21">
        <v>103.6087</v>
      </c>
      <c r="I21" s="1">
        <v>35611</v>
      </c>
      <c r="J21">
        <v>77.7881</v>
      </c>
      <c r="K21" s="1">
        <v>35611</v>
      </c>
      <c r="L21">
        <v>85.310199999999995</v>
      </c>
      <c r="M21" s="1">
        <v>35611</v>
      </c>
      <c r="N21">
        <v>76.011200000000002</v>
      </c>
      <c r="O21" s="1">
        <v>35611</v>
      </c>
      <c r="P21">
        <v>89.526499999999999</v>
      </c>
      <c r="Q21" s="1">
        <v>35611</v>
      </c>
      <c r="R21">
        <v>58.024299999999997</v>
      </c>
      <c r="S21" s="1">
        <v>35611</v>
      </c>
      <c r="T21">
        <v>42.348100000000002</v>
      </c>
      <c r="U21" s="1">
        <v>35611</v>
      </c>
      <c r="V21">
        <v>65.149600000000007</v>
      </c>
      <c r="W21" s="1">
        <v>36616</v>
      </c>
      <c r="X21">
        <v>72.528599999999997</v>
      </c>
      <c r="Y21" s="1">
        <v>36616</v>
      </c>
      <c r="Z21">
        <v>75.856200000000001</v>
      </c>
    </row>
    <row r="22" spans="1:26" x14ac:dyDescent="0.3">
      <c r="A22" s="1">
        <v>35642</v>
      </c>
      <c r="B22">
        <v>73.605099999999993</v>
      </c>
      <c r="C22" s="1">
        <v>35642</v>
      </c>
      <c r="D22">
        <v>78.3</v>
      </c>
      <c r="E22" s="1">
        <v>35642</v>
      </c>
      <c r="F22">
        <v>77.704599999999999</v>
      </c>
      <c r="G22" s="1">
        <v>35642</v>
      </c>
      <c r="H22">
        <v>103.1943</v>
      </c>
      <c r="I22" s="1">
        <v>35642</v>
      </c>
      <c r="J22">
        <v>77.677099999999996</v>
      </c>
      <c r="K22" s="1">
        <v>35642</v>
      </c>
      <c r="L22">
        <v>85.148200000000003</v>
      </c>
      <c r="M22" s="1">
        <v>35642</v>
      </c>
      <c r="N22">
        <v>75.902600000000007</v>
      </c>
      <c r="O22" s="1">
        <v>35642</v>
      </c>
      <c r="P22">
        <v>89.429100000000005</v>
      </c>
      <c r="Q22" s="1">
        <v>35642</v>
      </c>
      <c r="R22">
        <v>57.872199999999999</v>
      </c>
      <c r="S22" s="1">
        <v>35642</v>
      </c>
      <c r="T22">
        <v>42.292499999999997</v>
      </c>
      <c r="U22" s="1">
        <v>35642</v>
      </c>
      <c r="V22">
        <v>67.407300000000006</v>
      </c>
      <c r="W22" s="1">
        <v>36707</v>
      </c>
      <c r="X22">
        <v>73.048900000000003</v>
      </c>
      <c r="Y22" s="1">
        <v>36707</v>
      </c>
      <c r="Z22">
        <v>76.380399999999995</v>
      </c>
    </row>
    <row r="23" spans="1:26" x14ac:dyDescent="0.3">
      <c r="A23" s="1">
        <v>35673</v>
      </c>
      <c r="B23">
        <v>73.742699999999999</v>
      </c>
      <c r="C23" s="1">
        <v>35673</v>
      </c>
      <c r="D23">
        <v>78.400000000000006</v>
      </c>
      <c r="E23" s="1">
        <v>35673</v>
      </c>
      <c r="F23">
        <v>77.790499999999994</v>
      </c>
      <c r="G23" s="1">
        <v>35673</v>
      </c>
      <c r="H23">
        <v>103.2979</v>
      </c>
      <c r="I23" s="1">
        <v>35673</v>
      </c>
      <c r="J23">
        <v>78.010000000000005</v>
      </c>
      <c r="K23" s="1">
        <v>35673</v>
      </c>
      <c r="L23">
        <v>85.197800000000001</v>
      </c>
      <c r="M23" s="1">
        <v>35673</v>
      </c>
      <c r="N23">
        <v>75.793999999999997</v>
      </c>
      <c r="O23" s="1">
        <v>35673</v>
      </c>
      <c r="P23">
        <v>89.626099999999994</v>
      </c>
      <c r="Q23" s="1">
        <v>35673</v>
      </c>
      <c r="R23">
        <v>57.948300000000003</v>
      </c>
      <c r="S23" s="1">
        <v>35673</v>
      </c>
      <c r="T23">
        <v>42.366599999999998</v>
      </c>
      <c r="U23" s="1">
        <v>35673</v>
      </c>
      <c r="V23">
        <v>67.837299999999999</v>
      </c>
      <c r="W23" s="1">
        <v>36798</v>
      </c>
      <c r="X23">
        <v>75.858500000000006</v>
      </c>
      <c r="Y23" s="1">
        <v>36798</v>
      </c>
      <c r="Z23">
        <v>77.428700000000006</v>
      </c>
    </row>
    <row r="24" spans="1:26" x14ac:dyDescent="0.3">
      <c r="A24" s="1">
        <v>35703</v>
      </c>
      <c r="B24">
        <v>73.926100000000005</v>
      </c>
      <c r="C24" s="1">
        <v>35703</v>
      </c>
      <c r="D24">
        <v>78.5</v>
      </c>
      <c r="E24" s="1">
        <v>35703</v>
      </c>
      <c r="F24">
        <v>77.790499999999994</v>
      </c>
      <c r="G24" s="1">
        <v>35703</v>
      </c>
      <c r="H24">
        <v>104.0232</v>
      </c>
      <c r="I24" s="1">
        <v>35703</v>
      </c>
      <c r="J24">
        <v>78.231899999999996</v>
      </c>
      <c r="K24" s="1">
        <v>35703</v>
      </c>
      <c r="L24">
        <v>85.991299999999995</v>
      </c>
      <c r="M24" s="1">
        <v>35703</v>
      </c>
      <c r="N24">
        <v>76.228399999999993</v>
      </c>
      <c r="O24" s="1">
        <v>35703</v>
      </c>
      <c r="P24">
        <v>89.624399999999994</v>
      </c>
      <c r="Q24" s="1">
        <v>35703</v>
      </c>
      <c r="R24">
        <v>58.784799999999997</v>
      </c>
      <c r="S24" s="1">
        <v>35703</v>
      </c>
      <c r="T24">
        <v>42.959600000000002</v>
      </c>
      <c r="U24" s="1">
        <v>35703</v>
      </c>
      <c r="V24">
        <v>68.267300000000006</v>
      </c>
      <c r="W24" s="1">
        <v>36889</v>
      </c>
      <c r="X24">
        <v>76.066599999999994</v>
      </c>
      <c r="Y24" s="1">
        <v>36889</v>
      </c>
      <c r="Z24">
        <v>78.327299999999994</v>
      </c>
    </row>
    <row r="25" spans="1:26" x14ac:dyDescent="0.3">
      <c r="A25" s="1">
        <v>35734</v>
      </c>
      <c r="B25">
        <v>74.1096</v>
      </c>
      <c r="C25" s="1">
        <v>35734</v>
      </c>
      <c r="D25">
        <v>78.5</v>
      </c>
      <c r="E25" s="1">
        <v>35734</v>
      </c>
      <c r="F25">
        <v>77.790499999999994</v>
      </c>
      <c r="G25" s="1">
        <v>35734</v>
      </c>
      <c r="H25">
        <v>104.334</v>
      </c>
      <c r="I25" s="1">
        <v>35734</v>
      </c>
      <c r="J25">
        <v>78.3429</v>
      </c>
      <c r="K25" s="1">
        <v>35734</v>
      </c>
      <c r="L25">
        <v>86.050799999999995</v>
      </c>
      <c r="M25" s="1">
        <v>35734</v>
      </c>
      <c r="N25">
        <v>76.337000000000003</v>
      </c>
      <c r="O25" s="1">
        <v>35734</v>
      </c>
      <c r="P25">
        <v>89.631100000000004</v>
      </c>
      <c r="Q25" s="1">
        <v>35734</v>
      </c>
      <c r="R25">
        <v>59.3932</v>
      </c>
      <c r="S25" s="1">
        <v>35734</v>
      </c>
      <c r="T25">
        <v>43.441499999999998</v>
      </c>
      <c r="U25" s="1">
        <v>35734</v>
      </c>
      <c r="V25">
        <v>68.697400000000002</v>
      </c>
      <c r="W25" s="1">
        <v>36980</v>
      </c>
      <c r="X25">
        <v>76.899100000000004</v>
      </c>
      <c r="Y25" s="1">
        <v>36980</v>
      </c>
      <c r="Z25">
        <v>78.177499999999995</v>
      </c>
    </row>
    <row r="26" spans="1:26" x14ac:dyDescent="0.3">
      <c r="A26" s="1">
        <v>35764</v>
      </c>
      <c r="B26">
        <v>74.063699999999997</v>
      </c>
      <c r="C26" s="1">
        <v>35764</v>
      </c>
      <c r="D26">
        <v>78.599999999999994</v>
      </c>
      <c r="E26" s="1">
        <v>35764</v>
      </c>
      <c r="F26">
        <v>77.704599999999999</v>
      </c>
      <c r="G26" s="1">
        <v>35764</v>
      </c>
      <c r="H26">
        <v>103.6087</v>
      </c>
      <c r="I26" s="1">
        <v>35764</v>
      </c>
      <c r="J26">
        <v>78.3429</v>
      </c>
      <c r="K26" s="1">
        <v>35764</v>
      </c>
      <c r="L26">
        <v>85.908600000000007</v>
      </c>
      <c r="M26" s="1">
        <v>35764</v>
      </c>
      <c r="N26">
        <v>76.445599999999999</v>
      </c>
      <c r="O26" s="1">
        <v>35764</v>
      </c>
      <c r="P26">
        <v>89.604600000000005</v>
      </c>
      <c r="Q26" s="1">
        <v>35764</v>
      </c>
      <c r="R26">
        <v>60.077599999999997</v>
      </c>
      <c r="S26" s="1">
        <v>35764</v>
      </c>
      <c r="T26">
        <v>43.969700000000003</v>
      </c>
      <c r="U26" s="1">
        <v>35764</v>
      </c>
      <c r="V26">
        <v>68.912400000000005</v>
      </c>
      <c r="W26" s="1">
        <v>37071</v>
      </c>
      <c r="X26">
        <v>77.523399999999995</v>
      </c>
      <c r="Y26" s="1">
        <v>37071</v>
      </c>
      <c r="Z26">
        <v>78.851500000000001</v>
      </c>
    </row>
    <row r="27" spans="1:26" x14ac:dyDescent="0.3">
      <c r="A27" s="1">
        <v>35795</v>
      </c>
      <c r="B27">
        <v>73.971999999999994</v>
      </c>
      <c r="C27" s="1">
        <v>35795</v>
      </c>
      <c r="D27">
        <v>78.7</v>
      </c>
      <c r="E27" s="1">
        <v>35795</v>
      </c>
      <c r="F27">
        <v>77.618799999999993</v>
      </c>
      <c r="G27" s="1">
        <v>35795</v>
      </c>
      <c r="H27">
        <v>103.4015</v>
      </c>
      <c r="I27" s="1">
        <v>35795</v>
      </c>
      <c r="J27">
        <v>78.453900000000004</v>
      </c>
      <c r="K27" s="1">
        <v>35795</v>
      </c>
      <c r="L27">
        <v>85.865700000000004</v>
      </c>
      <c r="M27" s="1">
        <v>35795</v>
      </c>
      <c r="N27">
        <v>76.445599999999999</v>
      </c>
      <c r="O27" s="1">
        <v>35795</v>
      </c>
      <c r="P27">
        <v>89.648300000000006</v>
      </c>
      <c r="Q27" s="1">
        <v>35795</v>
      </c>
      <c r="R27">
        <v>60.686</v>
      </c>
      <c r="S27" s="1">
        <v>35795</v>
      </c>
      <c r="T27">
        <v>44.451599999999999</v>
      </c>
      <c r="U27" s="1">
        <v>35795</v>
      </c>
      <c r="V27">
        <v>69.234899999999996</v>
      </c>
      <c r="W27" s="1">
        <v>37162</v>
      </c>
      <c r="X27">
        <v>77.731499999999997</v>
      </c>
      <c r="Y27" s="1">
        <v>37162</v>
      </c>
      <c r="Z27">
        <v>79.300799999999995</v>
      </c>
    </row>
    <row r="28" spans="1:26" x14ac:dyDescent="0.3">
      <c r="A28" s="1">
        <v>35826</v>
      </c>
      <c r="B28">
        <v>74.1096</v>
      </c>
      <c r="C28" s="1">
        <v>35826</v>
      </c>
      <c r="D28">
        <v>78.599999999999994</v>
      </c>
      <c r="E28" s="1">
        <v>35826</v>
      </c>
      <c r="F28">
        <v>78.048100000000005</v>
      </c>
      <c r="G28" s="1">
        <v>35826</v>
      </c>
      <c r="H28">
        <v>103.2979</v>
      </c>
      <c r="I28" s="1">
        <v>35826</v>
      </c>
      <c r="J28">
        <v>78.120999999999995</v>
      </c>
      <c r="K28" s="1">
        <v>35826</v>
      </c>
      <c r="L28">
        <v>85.045699999999997</v>
      </c>
      <c r="M28" s="1">
        <v>35826</v>
      </c>
      <c r="N28">
        <v>76.771299999999997</v>
      </c>
      <c r="O28" s="1">
        <v>35826</v>
      </c>
      <c r="P28">
        <v>89.615300000000005</v>
      </c>
      <c r="Q28" s="1">
        <v>35826</v>
      </c>
      <c r="R28">
        <v>62.587200000000003</v>
      </c>
      <c r="S28" s="1">
        <v>35826</v>
      </c>
      <c r="T28">
        <v>45.795200000000001</v>
      </c>
      <c r="U28" s="1">
        <v>35826</v>
      </c>
      <c r="V28">
        <v>71.922600000000003</v>
      </c>
      <c r="W28" s="1">
        <v>37256</v>
      </c>
      <c r="X28">
        <v>78.459900000000005</v>
      </c>
      <c r="Y28" s="1">
        <v>37256</v>
      </c>
      <c r="Z28">
        <v>79.750100000000003</v>
      </c>
    </row>
    <row r="29" spans="1:26" x14ac:dyDescent="0.3">
      <c r="A29" s="1">
        <v>35854</v>
      </c>
      <c r="B29">
        <v>74.247200000000007</v>
      </c>
      <c r="C29" s="1">
        <v>35854</v>
      </c>
      <c r="D29">
        <v>78.8</v>
      </c>
      <c r="E29" s="1">
        <v>35854</v>
      </c>
      <c r="F29">
        <v>78.133899999999997</v>
      </c>
      <c r="G29" s="1">
        <v>35854</v>
      </c>
      <c r="H29">
        <v>103.1943</v>
      </c>
      <c r="I29" s="1">
        <v>35854</v>
      </c>
      <c r="J29">
        <v>78.3429</v>
      </c>
      <c r="K29" s="1">
        <v>35854</v>
      </c>
      <c r="L29">
        <v>84.933300000000003</v>
      </c>
      <c r="M29" s="1">
        <v>35854</v>
      </c>
      <c r="N29">
        <v>77.097099999999998</v>
      </c>
      <c r="O29" s="1">
        <v>35854</v>
      </c>
      <c r="P29">
        <v>89.725300000000004</v>
      </c>
      <c r="Q29" s="1">
        <v>35854</v>
      </c>
      <c r="R29">
        <v>63.651800000000001</v>
      </c>
      <c r="S29" s="1">
        <v>35854</v>
      </c>
      <c r="T29">
        <v>46.555100000000003</v>
      </c>
      <c r="U29" s="1">
        <v>35854</v>
      </c>
      <c r="V29">
        <v>72.352599999999995</v>
      </c>
      <c r="W29" s="1">
        <v>37344</v>
      </c>
      <c r="X29">
        <v>79.188299999999998</v>
      </c>
      <c r="Y29" s="1">
        <v>37344</v>
      </c>
      <c r="Z29">
        <v>80.199399999999997</v>
      </c>
    </row>
    <row r="30" spans="1:26" x14ac:dyDescent="0.3">
      <c r="A30" s="1">
        <v>35885</v>
      </c>
      <c r="B30">
        <v>74.384699999999995</v>
      </c>
      <c r="C30" s="1">
        <v>35885</v>
      </c>
      <c r="D30">
        <v>78.900000000000006</v>
      </c>
      <c r="E30" s="1">
        <v>35885</v>
      </c>
      <c r="F30">
        <v>78.219800000000006</v>
      </c>
      <c r="G30" s="1">
        <v>35885</v>
      </c>
      <c r="H30">
        <v>103.6087</v>
      </c>
      <c r="I30" s="1">
        <v>35885</v>
      </c>
      <c r="J30">
        <v>78.564800000000005</v>
      </c>
      <c r="K30" s="1">
        <v>35885</v>
      </c>
      <c r="L30">
        <v>85.062299999999993</v>
      </c>
      <c r="M30" s="1">
        <v>35885</v>
      </c>
      <c r="N30">
        <v>77.531400000000005</v>
      </c>
      <c r="O30" s="1">
        <v>35885</v>
      </c>
      <c r="P30">
        <v>89.659099999999995</v>
      </c>
      <c r="Q30" s="1">
        <v>35885</v>
      </c>
      <c r="R30">
        <v>64.0321</v>
      </c>
      <c r="S30" s="1">
        <v>35885</v>
      </c>
      <c r="T30">
        <v>47.157400000000003</v>
      </c>
      <c r="U30" s="1">
        <v>35885</v>
      </c>
      <c r="V30">
        <v>72.567599999999999</v>
      </c>
      <c r="W30" s="1">
        <v>37435</v>
      </c>
      <c r="X30">
        <v>79.708600000000004</v>
      </c>
      <c r="Y30" s="1">
        <v>37435</v>
      </c>
      <c r="Z30">
        <v>81.023099999999999</v>
      </c>
    </row>
    <row r="31" spans="1:26" x14ac:dyDescent="0.3">
      <c r="A31" s="1">
        <v>35915</v>
      </c>
      <c r="B31">
        <v>74.522300000000001</v>
      </c>
      <c r="C31" s="1">
        <v>35915</v>
      </c>
      <c r="D31">
        <v>79</v>
      </c>
      <c r="E31" s="1">
        <v>35915</v>
      </c>
      <c r="F31">
        <v>78.133899999999997</v>
      </c>
      <c r="G31" s="1">
        <v>35915</v>
      </c>
      <c r="H31">
        <v>103.8159</v>
      </c>
      <c r="I31" s="1">
        <v>35915</v>
      </c>
      <c r="J31">
        <v>79.008700000000005</v>
      </c>
      <c r="K31" s="1">
        <v>35915</v>
      </c>
      <c r="L31">
        <v>85.310199999999995</v>
      </c>
      <c r="M31" s="1">
        <v>35915</v>
      </c>
      <c r="N31">
        <v>77.531400000000005</v>
      </c>
      <c r="O31" s="1">
        <v>35915</v>
      </c>
      <c r="P31">
        <v>89.695499999999996</v>
      </c>
      <c r="Q31" s="1">
        <v>35915</v>
      </c>
      <c r="R31">
        <v>64.488399999999999</v>
      </c>
      <c r="S31" s="1">
        <v>35915</v>
      </c>
      <c r="T31">
        <v>47.648499999999999</v>
      </c>
      <c r="U31" s="1">
        <v>35915</v>
      </c>
      <c r="V31">
        <v>72.782700000000006</v>
      </c>
      <c r="W31" s="1">
        <v>37529</v>
      </c>
      <c r="X31">
        <v>80.228899999999996</v>
      </c>
      <c r="Y31" s="1">
        <v>37529</v>
      </c>
      <c r="Z31">
        <v>81.397499999999994</v>
      </c>
    </row>
    <row r="32" spans="1:26" x14ac:dyDescent="0.3">
      <c r="A32" s="1">
        <v>35946</v>
      </c>
      <c r="B32">
        <v>74.659899999999993</v>
      </c>
      <c r="C32" s="1">
        <v>35946</v>
      </c>
      <c r="D32">
        <v>79.2</v>
      </c>
      <c r="E32" s="1">
        <v>35946</v>
      </c>
      <c r="F32">
        <v>78.391499999999994</v>
      </c>
      <c r="G32" s="1">
        <v>35946</v>
      </c>
      <c r="H32">
        <v>104.1268</v>
      </c>
      <c r="I32" s="1">
        <v>35946</v>
      </c>
      <c r="J32">
        <v>79.3416</v>
      </c>
      <c r="K32" s="1">
        <v>35946</v>
      </c>
      <c r="L32">
        <v>85.455699999999993</v>
      </c>
      <c r="M32" s="1">
        <v>35946</v>
      </c>
      <c r="N32">
        <v>77.422899999999998</v>
      </c>
      <c r="O32" s="1">
        <v>35946</v>
      </c>
      <c r="P32">
        <v>89.510300000000001</v>
      </c>
      <c r="Q32" s="1">
        <v>35946</v>
      </c>
      <c r="R32">
        <v>64.716499999999996</v>
      </c>
      <c r="S32" s="1">
        <v>35946</v>
      </c>
      <c r="T32">
        <v>48.1952</v>
      </c>
      <c r="U32" s="1">
        <v>35946</v>
      </c>
      <c r="V32">
        <v>72.782700000000006</v>
      </c>
      <c r="W32" s="1">
        <v>37621</v>
      </c>
      <c r="X32">
        <v>80.749200000000002</v>
      </c>
      <c r="Y32" s="1">
        <v>37621</v>
      </c>
      <c r="Z32">
        <v>81.921700000000001</v>
      </c>
    </row>
    <row r="33" spans="1:26" x14ac:dyDescent="0.3">
      <c r="A33" s="1">
        <v>35976</v>
      </c>
      <c r="B33">
        <v>74.751599999999996</v>
      </c>
      <c r="C33" s="1">
        <v>35976</v>
      </c>
      <c r="D33">
        <v>79.2</v>
      </c>
      <c r="E33" s="1">
        <v>35976</v>
      </c>
      <c r="F33">
        <v>78.477400000000003</v>
      </c>
      <c r="G33" s="1">
        <v>35976</v>
      </c>
      <c r="H33">
        <v>103.7123</v>
      </c>
      <c r="I33" s="1">
        <v>35976</v>
      </c>
      <c r="J33">
        <v>79.230599999999995</v>
      </c>
      <c r="K33" s="1">
        <v>35976</v>
      </c>
      <c r="L33">
        <v>85.277199999999993</v>
      </c>
      <c r="M33" s="1">
        <v>35976</v>
      </c>
      <c r="N33">
        <v>77.64</v>
      </c>
      <c r="O33" s="1">
        <v>35976</v>
      </c>
      <c r="P33">
        <v>89.616799999999998</v>
      </c>
      <c r="Q33" s="1">
        <v>35976</v>
      </c>
      <c r="R33">
        <v>64.944699999999997</v>
      </c>
      <c r="S33" s="1">
        <v>35976</v>
      </c>
      <c r="T33">
        <v>48.334200000000003</v>
      </c>
      <c r="U33" s="1">
        <v>35976</v>
      </c>
      <c r="V33">
        <v>73.105199999999996</v>
      </c>
      <c r="W33" s="1">
        <v>37711</v>
      </c>
      <c r="X33">
        <v>81.7898</v>
      </c>
      <c r="Y33" s="1">
        <v>37711</v>
      </c>
      <c r="Z33">
        <v>82.221199999999996</v>
      </c>
    </row>
    <row r="34" spans="1:26" x14ac:dyDescent="0.3">
      <c r="A34" s="1">
        <v>36007</v>
      </c>
      <c r="B34">
        <v>74.843299999999999</v>
      </c>
      <c r="C34" s="1">
        <v>36007</v>
      </c>
      <c r="D34">
        <v>79.3</v>
      </c>
      <c r="E34" s="1">
        <v>36007</v>
      </c>
      <c r="F34">
        <v>78.477400000000003</v>
      </c>
      <c r="G34" s="1">
        <v>36007</v>
      </c>
      <c r="H34">
        <v>103.0907</v>
      </c>
      <c r="I34" s="1">
        <v>36007</v>
      </c>
      <c r="J34">
        <v>79.008700000000005</v>
      </c>
      <c r="K34" s="1">
        <v>36007</v>
      </c>
      <c r="L34">
        <v>85.088700000000003</v>
      </c>
      <c r="M34" s="1">
        <v>36007</v>
      </c>
      <c r="N34">
        <v>77.64</v>
      </c>
      <c r="O34" s="1">
        <v>36007</v>
      </c>
      <c r="P34">
        <v>89.496300000000005</v>
      </c>
      <c r="Q34" s="1">
        <v>36007</v>
      </c>
      <c r="R34">
        <v>64.716499999999996</v>
      </c>
      <c r="S34" s="1">
        <v>36007</v>
      </c>
      <c r="T34">
        <v>48.241599999999998</v>
      </c>
      <c r="U34" s="1">
        <v>36007</v>
      </c>
      <c r="V34">
        <v>74.502799999999993</v>
      </c>
      <c r="W34" s="1">
        <v>37802</v>
      </c>
      <c r="X34">
        <v>81.7898</v>
      </c>
      <c r="Y34" s="1">
        <v>37802</v>
      </c>
      <c r="Z34">
        <v>82.221199999999996</v>
      </c>
    </row>
    <row r="35" spans="1:26" x14ac:dyDescent="0.3">
      <c r="A35" s="1">
        <v>36038</v>
      </c>
      <c r="B35">
        <v>74.935100000000006</v>
      </c>
      <c r="C35" s="1">
        <v>36038</v>
      </c>
      <c r="D35">
        <v>79.3</v>
      </c>
      <c r="E35" s="1">
        <v>36038</v>
      </c>
      <c r="F35">
        <v>78.477400000000003</v>
      </c>
      <c r="G35" s="1">
        <v>36038</v>
      </c>
      <c r="H35">
        <v>102.9871</v>
      </c>
      <c r="I35" s="1">
        <v>36038</v>
      </c>
      <c r="J35">
        <v>79.230599999999995</v>
      </c>
      <c r="K35" s="1">
        <v>36038</v>
      </c>
      <c r="L35">
        <v>84.652299999999997</v>
      </c>
      <c r="M35" s="1">
        <v>36038</v>
      </c>
      <c r="N35">
        <v>77.422899999999998</v>
      </c>
      <c r="O35" s="1">
        <v>36038</v>
      </c>
      <c r="P35">
        <v>89.751199999999997</v>
      </c>
      <c r="Q35" s="1">
        <v>36038</v>
      </c>
      <c r="R35">
        <v>64.336299999999994</v>
      </c>
      <c r="S35" s="1">
        <v>36038</v>
      </c>
      <c r="T35">
        <v>48.0655</v>
      </c>
      <c r="U35" s="1">
        <v>36038</v>
      </c>
      <c r="V35">
        <v>74.287800000000004</v>
      </c>
      <c r="W35" s="1">
        <v>37894</v>
      </c>
      <c r="X35">
        <v>82.310100000000006</v>
      </c>
      <c r="Y35" s="1">
        <v>37894</v>
      </c>
      <c r="Z35">
        <v>82.595600000000005</v>
      </c>
    </row>
    <row r="36" spans="1:26" x14ac:dyDescent="0.3">
      <c r="A36" s="1">
        <v>36068</v>
      </c>
      <c r="B36">
        <v>75.026799999999994</v>
      </c>
      <c r="C36" s="1">
        <v>36068</v>
      </c>
      <c r="D36">
        <v>79.2</v>
      </c>
      <c r="E36" s="1">
        <v>36068</v>
      </c>
      <c r="F36">
        <v>78.305700000000002</v>
      </c>
      <c r="G36" s="1">
        <v>36068</v>
      </c>
      <c r="H36">
        <v>103.8159</v>
      </c>
      <c r="I36" s="1">
        <v>36068</v>
      </c>
      <c r="J36">
        <v>79.563500000000005</v>
      </c>
      <c r="K36" s="1">
        <v>36068</v>
      </c>
      <c r="L36">
        <v>84.992900000000006</v>
      </c>
      <c r="M36" s="1">
        <v>36068</v>
      </c>
      <c r="N36">
        <v>78.074399999999997</v>
      </c>
      <c r="O36" s="1">
        <v>36068</v>
      </c>
      <c r="P36">
        <v>89.679699999999997</v>
      </c>
      <c r="Q36" s="1">
        <v>36068</v>
      </c>
      <c r="R36">
        <v>64.868600000000001</v>
      </c>
      <c r="S36" s="1">
        <v>36068</v>
      </c>
      <c r="T36">
        <v>48.334200000000003</v>
      </c>
      <c r="U36" s="1">
        <v>36068</v>
      </c>
      <c r="V36">
        <v>74.395300000000006</v>
      </c>
      <c r="W36" s="1">
        <v>37986</v>
      </c>
      <c r="X36">
        <v>82.726299999999995</v>
      </c>
      <c r="Y36" s="1">
        <v>37986</v>
      </c>
      <c r="Z36">
        <v>83.194699999999997</v>
      </c>
    </row>
    <row r="37" spans="1:26" x14ac:dyDescent="0.3">
      <c r="A37" s="1">
        <v>36099</v>
      </c>
      <c r="B37">
        <v>75.2102</v>
      </c>
      <c r="C37" s="1">
        <v>36099</v>
      </c>
      <c r="D37">
        <v>79.2</v>
      </c>
      <c r="E37" s="1">
        <v>36099</v>
      </c>
      <c r="F37">
        <v>78.649100000000004</v>
      </c>
      <c r="G37" s="1">
        <v>36099</v>
      </c>
      <c r="H37">
        <v>104.5412</v>
      </c>
      <c r="I37" s="1">
        <v>36099</v>
      </c>
      <c r="J37">
        <v>79.563500000000005</v>
      </c>
      <c r="K37" s="1">
        <v>36099</v>
      </c>
      <c r="L37">
        <v>85.174700000000001</v>
      </c>
      <c r="M37" s="1">
        <v>36099</v>
      </c>
      <c r="N37">
        <v>78.074399999999997</v>
      </c>
      <c r="O37" s="1">
        <v>36099</v>
      </c>
      <c r="P37">
        <v>89.661799999999999</v>
      </c>
      <c r="Q37" s="1">
        <v>36099</v>
      </c>
      <c r="R37">
        <v>65.248800000000003</v>
      </c>
      <c r="S37" s="1">
        <v>36099</v>
      </c>
      <c r="T37">
        <v>48.769799999999996</v>
      </c>
      <c r="U37" s="1">
        <v>36099</v>
      </c>
      <c r="V37">
        <v>74.287800000000004</v>
      </c>
      <c r="W37" s="1">
        <v>38077</v>
      </c>
      <c r="X37">
        <v>83.454700000000003</v>
      </c>
      <c r="Y37" s="1">
        <v>38077</v>
      </c>
      <c r="Z37">
        <v>83.494200000000006</v>
      </c>
    </row>
    <row r="38" spans="1:26" x14ac:dyDescent="0.3">
      <c r="A38" s="1">
        <v>36129</v>
      </c>
      <c r="B38">
        <v>75.2102</v>
      </c>
      <c r="C38" s="1">
        <v>36129</v>
      </c>
      <c r="D38">
        <v>79.2</v>
      </c>
      <c r="E38" s="1">
        <v>36129</v>
      </c>
      <c r="F38">
        <v>78.649100000000004</v>
      </c>
      <c r="G38" s="1">
        <v>36129</v>
      </c>
      <c r="H38">
        <v>104.4376</v>
      </c>
      <c r="I38" s="1">
        <v>36129</v>
      </c>
      <c r="J38">
        <v>79.674499999999995</v>
      </c>
      <c r="K38" s="1">
        <v>36129</v>
      </c>
      <c r="L38">
        <v>84.959800000000001</v>
      </c>
      <c r="M38" s="1">
        <v>36129</v>
      </c>
      <c r="N38">
        <v>78.183000000000007</v>
      </c>
      <c r="O38" s="1">
        <v>36129</v>
      </c>
      <c r="P38">
        <v>89.516300000000001</v>
      </c>
      <c r="Q38" s="1">
        <v>36129</v>
      </c>
      <c r="R38">
        <v>65.552999999999997</v>
      </c>
      <c r="S38" s="1">
        <v>36129</v>
      </c>
      <c r="T38">
        <v>48.899500000000003</v>
      </c>
      <c r="U38" s="1">
        <v>36129</v>
      </c>
      <c r="V38">
        <v>74.072699999999998</v>
      </c>
      <c r="W38" s="1">
        <v>38168</v>
      </c>
      <c r="X38">
        <v>83.870999999999995</v>
      </c>
      <c r="Y38" s="1">
        <v>38168</v>
      </c>
      <c r="Z38">
        <v>84.168199999999999</v>
      </c>
    </row>
    <row r="39" spans="1:26" x14ac:dyDescent="0.3">
      <c r="A39" s="1">
        <v>36160</v>
      </c>
      <c r="B39">
        <v>75.164400000000001</v>
      </c>
      <c r="C39" s="1">
        <v>36160</v>
      </c>
      <c r="D39">
        <v>79.3</v>
      </c>
      <c r="E39" s="1">
        <v>36160</v>
      </c>
      <c r="F39">
        <v>78.391499999999994</v>
      </c>
      <c r="G39" s="1">
        <v>36160</v>
      </c>
      <c r="H39">
        <v>104.0232</v>
      </c>
      <c r="I39" s="1">
        <v>36160</v>
      </c>
      <c r="J39">
        <v>79.8964</v>
      </c>
      <c r="K39" s="1">
        <v>36160</v>
      </c>
      <c r="L39">
        <v>84.824200000000005</v>
      </c>
      <c r="M39" s="1">
        <v>36160</v>
      </c>
      <c r="N39">
        <v>78.291600000000003</v>
      </c>
      <c r="O39" s="1">
        <v>36160</v>
      </c>
      <c r="P39">
        <v>89.497200000000007</v>
      </c>
      <c r="Q39" s="1">
        <v>36160</v>
      </c>
      <c r="R39">
        <v>65.781199999999998</v>
      </c>
      <c r="S39" s="1">
        <v>36160</v>
      </c>
      <c r="T39">
        <v>49.029200000000003</v>
      </c>
      <c r="U39" s="1">
        <v>36160</v>
      </c>
      <c r="V39">
        <v>73.965199999999996</v>
      </c>
      <c r="W39" s="1">
        <v>38260</v>
      </c>
      <c r="X39">
        <v>84.183099999999996</v>
      </c>
      <c r="Y39" s="1">
        <v>38260</v>
      </c>
      <c r="Z39">
        <v>84.692300000000003</v>
      </c>
    </row>
    <row r="40" spans="1:26" x14ac:dyDescent="0.3">
      <c r="A40" s="1">
        <v>36191</v>
      </c>
      <c r="B40">
        <v>75.347800000000007</v>
      </c>
      <c r="C40" s="1">
        <v>36191</v>
      </c>
      <c r="D40">
        <v>79.2</v>
      </c>
      <c r="E40" s="1">
        <v>36191</v>
      </c>
      <c r="F40">
        <v>78.563299999999998</v>
      </c>
      <c r="G40" s="1">
        <v>36191</v>
      </c>
      <c r="H40">
        <v>103.5051</v>
      </c>
      <c r="I40" s="1">
        <v>36191</v>
      </c>
      <c r="J40">
        <v>79.674499999999995</v>
      </c>
      <c r="K40" s="1">
        <v>36191</v>
      </c>
      <c r="L40">
        <v>84.857299999999995</v>
      </c>
      <c r="M40" s="1">
        <v>36191</v>
      </c>
      <c r="N40">
        <v>78.6173</v>
      </c>
      <c r="O40" s="1">
        <v>36191</v>
      </c>
      <c r="P40">
        <v>89.680700000000002</v>
      </c>
      <c r="Q40" s="1">
        <v>36191</v>
      </c>
      <c r="R40">
        <v>66.769800000000004</v>
      </c>
      <c r="S40" s="1">
        <v>36191</v>
      </c>
      <c r="T40">
        <v>50.261699999999998</v>
      </c>
      <c r="U40" s="1">
        <v>36191</v>
      </c>
      <c r="V40">
        <v>74.502799999999993</v>
      </c>
      <c r="W40" s="1">
        <v>38352</v>
      </c>
      <c r="X40">
        <v>84.807500000000005</v>
      </c>
      <c r="Y40" s="1">
        <v>38352</v>
      </c>
      <c r="Z40">
        <v>85.441199999999995</v>
      </c>
    </row>
    <row r="41" spans="1:26" x14ac:dyDescent="0.3">
      <c r="A41" s="1">
        <v>36219</v>
      </c>
      <c r="B41">
        <v>75.439499999999995</v>
      </c>
      <c r="C41" s="1">
        <v>36219</v>
      </c>
      <c r="D41">
        <v>79.400000000000006</v>
      </c>
      <c r="E41" s="1">
        <v>36219</v>
      </c>
      <c r="F41">
        <v>78.649100000000004</v>
      </c>
      <c r="G41" s="1">
        <v>36219</v>
      </c>
      <c r="H41">
        <v>103.0907</v>
      </c>
      <c r="I41" s="1">
        <v>36219</v>
      </c>
      <c r="J41">
        <v>79.785499999999999</v>
      </c>
      <c r="K41" s="1">
        <v>36219</v>
      </c>
      <c r="L41">
        <v>84.850700000000003</v>
      </c>
      <c r="M41" s="1">
        <v>36219</v>
      </c>
      <c r="N41">
        <v>78.725899999999996</v>
      </c>
      <c r="O41" s="1">
        <v>36219</v>
      </c>
      <c r="P41">
        <v>89.983800000000002</v>
      </c>
      <c r="Q41" s="1">
        <v>36219</v>
      </c>
      <c r="R41">
        <v>67.150000000000006</v>
      </c>
      <c r="S41" s="1">
        <v>36219</v>
      </c>
      <c r="T41">
        <v>50.928899999999999</v>
      </c>
      <c r="U41" s="1">
        <v>36219</v>
      </c>
      <c r="V41">
        <v>74.502799999999993</v>
      </c>
      <c r="W41" s="1">
        <v>38442</v>
      </c>
      <c r="X41">
        <v>85.431799999999996</v>
      </c>
      <c r="Y41" s="1">
        <v>38442</v>
      </c>
      <c r="Z41">
        <v>85.815600000000003</v>
      </c>
    </row>
    <row r="42" spans="1:26" x14ac:dyDescent="0.3">
      <c r="A42" s="1">
        <v>36250</v>
      </c>
      <c r="B42">
        <v>75.668800000000005</v>
      </c>
      <c r="C42" s="1">
        <v>36250</v>
      </c>
      <c r="D42">
        <v>79.599999999999994</v>
      </c>
      <c r="E42" s="1">
        <v>36250</v>
      </c>
      <c r="F42">
        <v>78.992599999999996</v>
      </c>
      <c r="G42" s="1">
        <v>36250</v>
      </c>
      <c r="H42">
        <v>103.1943</v>
      </c>
      <c r="I42" s="1">
        <v>36250</v>
      </c>
      <c r="J42">
        <v>80.229299999999995</v>
      </c>
      <c r="K42" s="1">
        <v>36250</v>
      </c>
      <c r="L42">
        <v>85.171400000000006</v>
      </c>
      <c r="M42" s="1">
        <v>36250</v>
      </c>
      <c r="N42">
        <v>79.268799999999999</v>
      </c>
      <c r="O42" s="1">
        <v>36250</v>
      </c>
      <c r="P42">
        <v>90.077799999999996</v>
      </c>
      <c r="Q42" s="1">
        <v>36250</v>
      </c>
      <c r="R42">
        <v>67.834500000000006</v>
      </c>
      <c r="S42" s="1">
        <v>36250</v>
      </c>
      <c r="T42">
        <v>51.531199999999998</v>
      </c>
      <c r="U42" s="1">
        <v>36250</v>
      </c>
      <c r="V42">
        <v>74.502799999999993</v>
      </c>
      <c r="W42" s="1">
        <v>38533</v>
      </c>
      <c r="X42">
        <v>85.952100000000002</v>
      </c>
      <c r="Y42" s="1">
        <v>38533</v>
      </c>
      <c r="Z42">
        <v>86.564400000000006</v>
      </c>
    </row>
    <row r="43" spans="1:26" x14ac:dyDescent="0.3">
      <c r="A43" s="1">
        <v>36280</v>
      </c>
      <c r="B43">
        <v>76.219099999999997</v>
      </c>
      <c r="C43" s="1">
        <v>36280</v>
      </c>
      <c r="D43">
        <v>79.900000000000006</v>
      </c>
      <c r="E43" s="1">
        <v>36280</v>
      </c>
      <c r="F43">
        <v>79.421899999999994</v>
      </c>
      <c r="G43" s="1">
        <v>36280</v>
      </c>
      <c r="H43">
        <v>103.7123</v>
      </c>
      <c r="I43" s="1">
        <v>36280</v>
      </c>
      <c r="J43">
        <v>80.562200000000004</v>
      </c>
      <c r="K43" s="1">
        <v>36280</v>
      </c>
      <c r="L43">
        <v>85.359800000000007</v>
      </c>
      <c r="M43" s="1">
        <v>36280</v>
      </c>
      <c r="N43">
        <v>79.486000000000004</v>
      </c>
      <c r="O43" s="1">
        <v>36280</v>
      </c>
      <c r="P43">
        <v>90.228099999999998</v>
      </c>
      <c r="Q43" s="1">
        <v>36280</v>
      </c>
      <c r="R43">
        <v>68.366799999999998</v>
      </c>
      <c r="S43" s="1">
        <v>36280</v>
      </c>
      <c r="T43">
        <v>52.124200000000002</v>
      </c>
      <c r="U43" s="1">
        <v>36280</v>
      </c>
      <c r="V43">
        <v>74.610299999999995</v>
      </c>
      <c r="W43" s="1">
        <v>38625</v>
      </c>
      <c r="X43">
        <v>86.784599999999998</v>
      </c>
      <c r="Y43" s="1">
        <v>38625</v>
      </c>
      <c r="Z43">
        <v>87.537899999999993</v>
      </c>
    </row>
    <row r="44" spans="1:26" x14ac:dyDescent="0.3">
      <c r="A44" s="1">
        <v>36311</v>
      </c>
      <c r="B44">
        <v>76.219099999999997</v>
      </c>
      <c r="C44" s="1">
        <v>36311</v>
      </c>
      <c r="D44">
        <v>79.900000000000006</v>
      </c>
      <c r="E44" s="1">
        <v>36311</v>
      </c>
      <c r="F44">
        <v>79.593599999999995</v>
      </c>
      <c r="G44" s="1">
        <v>36311</v>
      </c>
      <c r="H44">
        <v>103.7123</v>
      </c>
      <c r="I44" s="1">
        <v>36311</v>
      </c>
      <c r="J44">
        <v>80.784199999999998</v>
      </c>
      <c r="K44" s="1">
        <v>36311</v>
      </c>
      <c r="L44">
        <v>85.521799999999999</v>
      </c>
      <c r="M44" s="1">
        <v>36311</v>
      </c>
      <c r="N44">
        <v>79.377399999999994</v>
      </c>
      <c r="O44" s="1">
        <v>36311</v>
      </c>
      <c r="P44">
        <v>90.025700000000001</v>
      </c>
      <c r="Q44" s="1">
        <v>36311</v>
      </c>
      <c r="R44">
        <v>68.823099999999997</v>
      </c>
      <c r="S44" s="1">
        <v>36311</v>
      </c>
      <c r="T44">
        <v>52.467100000000002</v>
      </c>
      <c r="U44" s="1">
        <v>36311</v>
      </c>
      <c r="V44">
        <v>74.610299999999995</v>
      </c>
      <c r="W44" s="1">
        <v>38716</v>
      </c>
      <c r="X44">
        <v>87.200800000000001</v>
      </c>
      <c r="Y44" s="1">
        <v>38716</v>
      </c>
      <c r="Z44">
        <v>88.136899999999997</v>
      </c>
    </row>
    <row r="45" spans="1:26" x14ac:dyDescent="0.3">
      <c r="A45" s="1">
        <v>36341</v>
      </c>
      <c r="B45">
        <v>76.219099999999997</v>
      </c>
      <c r="C45" s="1">
        <v>36341</v>
      </c>
      <c r="D45">
        <v>79.900000000000006</v>
      </c>
      <c r="E45" s="1">
        <v>36341</v>
      </c>
      <c r="F45">
        <v>79.765299999999996</v>
      </c>
      <c r="G45" s="1">
        <v>36341</v>
      </c>
      <c r="H45">
        <v>103.4015</v>
      </c>
      <c r="I45" s="1">
        <v>36341</v>
      </c>
      <c r="J45">
        <v>80.673199999999994</v>
      </c>
      <c r="K45" s="1">
        <v>36341</v>
      </c>
      <c r="L45">
        <v>85.647499999999994</v>
      </c>
      <c r="M45" s="1">
        <v>36341</v>
      </c>
      <c r="N45">
        <v>79.486000000000004</v>
      </c>
      <c r="O45" s="1">
        <v>36341</v>
      </c>
      <c r="P45">
        <v>90.131299999999996</v>
      </c>
      <c r="Q45" s="1">
        <v>36341</v>
      </c>
      <c r="R45">
        <v>68.975200000000001</v>
      </c>
      <c r="S45" s="1">
        <v>36341</v>
      </c>
      <c r="T45">
        <v>52.726599999999998</v>
      </c>
      <c r="U45" s="1">
        <v>36341</v>
      </c>
      <c r="V45">
        <v>74.610299999999995</v>
      </c>
      <c r="W45" s="1">
        <v>38807</v>
      </c>
      <c r="X45">
        <v>87.929199999999994</v>
      </c>
      <c r="Y45" s="1">
        <v>38807</v>
      </c>
      <c r="Z45">
        <v>88.661100000000005</v>
      </c>
    </row>
    <row r="46" spans="1:26" x14ac:dyDescent="0.3">
      <c r="A46" s="1">
        <v>36372</v>
      </c>
      <c r="B46">
        <v>76.448400000000007</v>
      </c>
      <c r="C46" s="1">
        <v>36372</v>
      </c>
      <c r="D46">
        <v>80.099999999999994</v>
      </c>
      <c r="E46" s="1">
        <v>36372</v>
      </c>
      <c r="F46">
        <v>79.936999999999998</v>
      </c>
      <c r="G46" s="1">
        <v>36372</v>
      </c>
      <c r="H46">
        <v>102.9871</v>
      </c>
      <c r="I46" s="1">
        <v>36372</v>
      </c>
      <c r="J46">
        <v>80.340299999999999</v>
      </c>
      <c r="K46" s="1">
        <v>36372</v>
      </c>
      <c r="L46">
        <v>85.273899999999998</v>
      </c>
      <c r="M46" s="1">
        <v>36372</v>
      </c>
      <c r="N46">
        <v>79.268799999999999</v>
      </c>
      <c r="O46" s="1">
        <v>36372</v>
      </c>
      <c r="P46">
        <v>90.1541</v>
      </c>
      <c r="Q46" s="1">
        <v>36372</v>
      </c>
      <c r="R46">
        <v>68.747</v>
      </c>
      <c r="S46" s="1">
        <v>36372</v>
      </c>
      <c r="T46">
        <v>53.097200000000001</v>
      </c>
      <c r="U46" s="1">
        <v>36372</v>
      </c>
      <c r="V46">
        <v>75.255300000000005</v>
      </c>
      <c r="W46" s="1">
        <v>38898</v>
      </c>
      <c r="X46">
        <v>89.386099999999999</v>
      </c>
      <c r="Y46" s="1">
        <v>38898</v>
      </c>
      <c r="Z46">
        <v>90.009</v>
      </c>
    </row>
    <row r="47" spans="1:26" x14ac:dyDescent="0.3">
      <c r="A47" s="1">
        <v>36403</v>
      </c>
      <c r="B47">
        <v>76.631900000000002</v>
      </c>
      <c r="C47" s="1">
        <v>36403</v>
      </c>
      <c r="D47">
        <v>80.2</v>
      </c>
      <c r="E47" s="1">
        <v>36403</v>
      </c>
      <c r="F47">
        <v>80.108800000000002</v>
      </c>
      <c r="G47" s="1">
        <v>36403</v>
      </c>
      <c r="H47">
        <v>103.2979</v>
      </c>
      <c r="I47" s="1">
        <v>36403</v>
      </c>
      <c r="J47">
        <v>80.562200000000004</v>
      </c>
      <c r="K47" s="1">
        <v>36403</v>
      </c>
      <c r="L47">
        <v>85.273899999999998</v>
      </c>
      <c r="M47" s="1">
        <v>36403</v>
      </c>
      <c r="N47">
        <v>78.943100000000001</v>
      </c>
      <c r="O47" s="1">
        <v>36403</v>
      </c>
      <c r="P47">
        <v>90.600300000000004</v>
      </c>
      <c r="Q47" s="1">
        <v>36403</v>
      </c>
      <c r="R47">
        <v>69.127300000000005</v>
      </c>
      <c r="S47" s="1">
        <v>36403</v>
      </c>
      <c r="T47">
        <v>53.291800000000002</v>
      </c>
      <c r="U47" s="1">
        <v>36403</v>
      </c>
      <c r="V47">
        <v>75.362799999999993</v>
      </c>
      <c r="W47" s="1">
        <v>38989</v>
      </c>
      <c r="X47">
        <v>90.218500000000006</v>
      </c>
      <c r="Y47" s="1">
        <v>38989</v>
      </c>
      <c r="Z47">
        <v>90.639099999999999</v>
      </c>
    </row>
    <row r="48" spans="1:26" x14ac:dyDescent="0.3">
      <c r="A48" s="1">
        <v>36433</v>
      </c>
      <c r="B48">
        <v>76.998699999999999</v>
      </c>
      <c r="C48" s="1">
        <v>36433</v>
      </c>
      <c r="D48">
        <v>80.2</v>
      </c>
      <c r="E48" s="1">
        <v>36433</v>
      </c>
      <c r="F48">
        <v>80.366299999999995</v>
      </c>
      <c r="G48" s="1">
        <v>36433</v>
      </c>
      <c r="H48">
        <v>103.6087</v>
      </c>
      <c r="I48" s="1">
        <v>36433</v>
      </c>
      <c r="J48">
        <v>80.784199999999998</v>
      </c>
      <c r="K48" s="1">
        <v>36433</v>
      </c>
      <c r="L48">
        <v>85.878900000000002</v>
      </c>
      <c r="M48" s="1">
        <v>36433</v>
      </c>
      <c r="N48">
        <v>79.703199999999995</v>
      </c>
      <c r="O48" s="1">
        <v>36433</v>
      </c>
      <c r="P48">
        <v>90.7714</v>
      </c>
      <c r="Q48" s="1">
        <v>36433</v>
      </c>
      <c r="R48">
        <v>70.115899999999996</v>
      </c>
      <c r="S48" s="1">
        <v>36433</v>
      </c>
      <c r="T48">
        <v>53.579099999999997</v>
      </c>
      <c r="U48" s="1">
        <v>36433</v>
      </c>
      <c r="V48">
        <v>75.255300000000005</v>
      </c>
      <c r="W48" s="1">
        <v>39080</v>
      </c>
      <c r="X48">
        <v>90.114500000000007</v>
      </c>
      <c r="Y48" s="1">
        <v>39080</v>
      </c>
      <c r="Z48">
        <v>90.459000000000003</v>
      </c>
    </row>
    <row r="49" spans="1:26" x14ac:dyDescent="0.3">
      <c r="A49" s="1">
        <v>36464</v>
      </c>
      <c r="B49">
        <v>77.136300000000006</v>
      </c>
      <c r="C49" s="1">
        <v>36464</v>
      </c>
      <c r="D49">
        <v>80.2</v>
      </c>
      <c r="E49" s="1">
        <v>36464</v>
      </c>
      <c r="F49">
        <v>80.452200000000005</v>
      </c>
      <c r="G49" s="1">
        <v>36464</v>
      </c>
      <c r="H49">
        <v>103.8159</v>
      </c>
      <c r="I49" s="1">
        <v>36464</v>
      </c>
      <c r="J49">
        <v>80.784199999999998</v>
      </c>
      <c r="K49" s="1">
        <v>36464</v>
      </c>
      <c r="L49">
        <v>85.978099999999998</v>
      </c>
      <c r="M49" s="1">
        <v>36464</v>
      </c>
      <c r="N49">
        <v>80.028999999999996</v>
      </c>
      <c r="O49" s="1">
        <v>36464</v>
      </c>
      <c r="P49">
        <v>90.770499999999998</v>
      </c>
      <c r="Q49" s="1">
        <v>36464</v>
      </c>
      <c r="R49">
        <v>70.876400000000004</v>
      </c>
      <c r="S49" s="1">
        <v>36464</v>
      </c>
      <c r="T49">
        <v>53.894100000000002</v>
      </c>
      <c r="U49" s="1">
        <v>36464</v>
      </c>
      <c r="V49">
        <v>75.362799999999993</v>
      </c>
      <c r="W49" s="1">
        <v>39171</v>
      </c>
      <c r="X49">
        <v>90.114500000000007</v>
      </c>
      <c r="Y49" s="1">
        <v>39171</v>
      </c>
      <c r="Z49">
        <v>90.909099999999995</v>
      </c>
    </row>
    <row r="50" spans="1:26" x14ac:dyDescent="0.3">
      <c r="A50" s="1">
        <v>36494</v>
      </c>
      <c r="B50">
        <v>77.182199999999995</v>
      </c>
      <c r="C50" s="1">
        <v>36494</v>
      </c>
      <c r="D50">
        <v>80.400000000000006</v>
      </c>
      <c r="E50" s="1">
        <v>36494</v>
      </c>
      <c r="F50">
        <v>80.366299999999995</v>
      </c>
      <c r="G50" s="1">
        <v>36494</v>
      </c>
      <c r="H50">
        <v>103.1943</v>
      </c>
      <c r="I50" s="1">
        <v>36494</v>
      </c>
      <c r="J50">
        <v>80.895099999999999</v>
      </c>
      <c r="K50" s="1">
        <v>36494</v>
      </c>
      <c r="L50">
        <v>85.743300000000005</v>
      </c>
      <c r="M50" s="1">
        <v>36494</v>
      </c>
      <c r="N50">
        <v>80.354699999999994</v>
      </c>
      <c r="O50" s="1">
        <v>36494</v>
      </c>
      <c r="P50">
        <v>90.683899999999994</v>
      </c>
      <c r="Q50" s="1">
        <v>36494</v>
      </c>
      <c r="R50">
        <v>71.484700000000004</v>
      </c>
      <c r="S50" s="1">
        <v>36494</v>
      </c>
      <c r="T50">
        <v>54.088700000000003</v>
      </c>
      <c r="U50" s="1">
        <v>36494</v>
      </c>
      <c r="V50">
        <v>75.5779</v>
      </c>
      <c r="W50" s="1">
        <v>39262</v>
      </c>
      <c r="X50">
        <v>91.259100000000004</v>
      </c>
      <c r="Y50" s="1">
        <v>39262</v>
      </c>
      <c r="Z50">
        <v>91.809200000000004</v>
      </c>
    </row>
    <row r="51" spans="1:26" x14ac:dyDescent="0.3">
      <c r="A51" s="1">
        <v>36525</v>
      </c>
      <c r="B51">
        <v>77.182199999999995</v>
      </c>
      <c r="C51" s="1">
        <v>36525</v>
      </c>
      <c r="D51">
        <v>80.599999999999994</v>
      </c>
      <c r="E51" s="1">
        <v>36525</v>
      </c>
      <c r="F51">
        <v>80.452200000000005</v>
      </c>
      <c r="G51" s="1">
        <v>36525</v>
      </c>
      <c r="H51">
        <v>102.8835</v>
      </c>
      <c r="I51" s="1">
        <v>36525</v>
      </c>
      <c r="J51">
        <v>81.117099999999994</v>
      </c>
      <c r="K51" s="1">
        <v>36525</v>
      </c>
      <c r="L51">
        <v>85.938400000000001</v>
      </c>
      <c r="M51" s="1">
        <v>36525</v>
      </c>
      <c r="N51">
        <v>80.463300000000004</v>
      </c>
      <c r="O51" s="1">
        <v>36525</v>
      </c>
      <c r="P51">
        <v>90.990099999999998</v>
      </c>
      <c r="Q51" s="1">
        <v>36525</v>
      </c>
      <c r="R51">
        <v>72.093100000000007</v>
      </c>
      <c r="S51" s="1">
        <v>36525</v>
      </c>
      <c r="T51">
        <v>54.524299999999997</v>
      </c>
      <c r="U51" s="1">
        <v>36525</v>
      </c>
      <c r="V51">
        <v>75.685400000000001</v>
      </c>
      <c r="W51" s="1">
        <v>39353</v>
      </c>
      <c r="X51">
        <v>91.883499999999998</v>
      </c>
      <c r="Y51" s="1">
        <v>39353</v>
      </c>
      <c r="Z51">
        <v>92.259200000000007</v>
      </c>
    </row>
    <row r="52" spans="1:26" x14ac:dyDescent="0.3">
      <c r="A52" s="1">
        <v>36556</v>
      </c>
      <c r="B52">
        <v>77.411500000000004</v>
      </c>
      <c r="C52" s="1">
        <v>36556</v>
      </c>
      <c r="D52">
        <v>80.7</v>
      </c>
      <c r="E52" s="1">
        <v>36556</v>
      </c>
      <c r="F52">
        <v>80.280500000000004</v>
      </c>
      <c r="G52" s="1">
        <v>36556</v>
      </c>
      <c r="H52">
        <v>102.7799</v>
      </c>
      <c r="I52" s="1">
        <v>36556</v>
      </c>
      <c r="J52">
        <v>80.562200000000004</v>
      </c>
      <c r="K52" s="1">
        <v>36556</v>
      </c>
      <c r="L52">
        <v>85.237499999999997</v>
      </c>
      <c r="M52" s="1">
        <v>36556</v>
      </c>
      <c r="N52">
        <v>80.8977</v>
      </c>
      <c r="O52" s="1">
        <v>36556</v>
      </c>
      <c r="P52">
        <v>91.102500000000006</v>
      </c>
      <c r="Q52" s="1">
        <v>36556</v>
      </c>
      <c r="R52">
        <v>73.385900000000007</v>
      </c>
      <c r="S52" s="1">
        <v>36556</v>
      </c>
      <c r="T52">
        <v>55.321199999999997</v>
      </c>
      <c r="U52" s="1">
        <v>36556</v>
      </c>
      <c r="V52">
        <v>76.975499999999997</v>
      </c>
      <c r="W52" s="1">
        <v>39447</v>
      </c>
      <c r="X52">
        <v>92.715900000000005</v>
      </c>
      <c r="Y52" s="1">
        <v>39447</v>
      </c>
      <c r="Z52">
        <v>93.339299999999994</v>
      </c>
    </row>
    <row r="53" spans="1:26" x14ac:dyDescent="0.3">
      <c r="A53" s="1">
        <v>36585</v>
      </c>
      <c r="B53">
        <v>77.870099999999994</v>
      </c>
      <c r="C53" s="1">
        <v>36585</v>
      </c>
      <c r="D53">
        <v>80.900000000000006</v>
      </c>
      <c r="E53" s="1">
        <v>36585</v>
      </c>
      <c r="F53">
        <v>80.795599999999993</v>
      </c>
      <c r="G53" s="1">
        <v>36585</v>
      </c>
      <c r="H53">
        <v>102.46899999999999</v>
      </c>
      <c r="I53" s="1">
        <v>36585</v>
      </c>
      <c r="J53">
        <v>80.784199999999998</v>
      </c>
      <c r="K53" s="1">
        <v>36585</v>
      </c>
      <c r="L53">
        <v>85.640799999999999</v>
      </c>
      <c r="M53" s="1">
        <v>36585</v>
      </c>
      <c r="N53">
        <v>81.223399999999998</v>
      </c>
      <c r="O53" s="1">
        <v>36585</v>
      </c>
      <c r="P53">
        <v>91.444800000000001</v>
      </c>
      <c r="Q53" s="1">
        <v>36585</v>
      </c>
      <c r="R53">
        <v>73.994299999999996</v>
      </c>
      <c r="S53" s="1">
        <v>36585</v>
      </c>
      <c r="T53">
        <v>55.980800000000002</v>
      </c>
      <c r="U53" s="1">
        <v>36585</v>
      </c>
      <c r="V53">
        <v>77.1905</v>
      </c>
      <c r="W53" s="1">
        <v>39538</v>
      </c>
      <c r="X53">
        <v>93.964600000000004</v>
      </c>
      <c r="Y53" s="1">
        <v>39538</v>
      </c>
      <c r="Z53">
        <v>93.969399999999993</v>
      </c>
    </row>
    <row r="54" spans="1:26" x14ac:dyDescent="0.3">
      <c r="A54" s="1">
        <v>36616</v>
      </c>
      <c r="B54">
        <v>78.512100000000004</v>
      </c>
      <c r="C54" s="1">
        <v>36616</v>
      </c>
      <c r="D54">
        <v>81.2</v>
      </c>
      <c r="E54" s="1">
        <v>36616</v>
      </c>
      <c r="F54">
        <v>81.396699999999996</v>
      </c>
      <c r="G54" s="1">
        <v>36616</v>
      </c>
      <c r="H54">
        <v>102.67619999999999</v>
      </c>
      <c r="I54" s="1">
        <v>36616</v>
      </c>
      <c r="J54">
        <v>81.006100000000004</v>
      </c>
      <c r="K54" s="1">
        <v>36616</v>
      </c>
      <c r="L54">
        <v>86.050799999999995</v>
      </c>
      <c r="M54" s="1">
        <v>36616</v>
      </c>
      <c r="N54">
        <v>81.331999999999994</v>
      </c>
      <c r="O54" s="1">
        <v>36616</v>
      </c>
      <c r="P54">
        <v>91.413600000000002</v>
      </c>
      <c r="Q54" s="1">
        <v>36616</v>
      </c>
      <c r="R54">
        <v>74.678700000000006</v>
      </c>
      <c r="S54" s="1">
        <v>36616</v>
      </c>
      <c r="T54">
        <v>56.4754</v>
      </c>
      <c r="U54" s="1">
        <v>36616</v>
      </c>
      <c r="V54">
        <v>77.1905</v>
      </c>
      <c r="W54" s="1">
        <v>39629</v>
      </c>
      <c r="X54">
        <v>95.317400000000006</v>
      </c>
      <c r="Y54" s="1">
        <v>39629</v>
      </c>
      <c r="Z54">
        <v>95.499499999999998</v>
      </c>
    </row>
    <row r="55" spans="1:26" x14ac:dyDescent="0.3">
      <c r="A55" s="1">
        <v>36646</v>
      </c>
      <c r="B55">
        <v>78.558000000000007</v>
      </c>
      <c r="C55" s="1">
        <v>36646</v>
      </c>
      <c r="D55">
        <v>81.2</v>
      </c>
      <c r="E55" s="1">
        <v>36646</v>
      </c>
      <c r="F55">
        <v>81.139099999999999</v>
      </c>
      <c r="G55" s="1">
        <v>36646</v>
      </c>
      <c r="H55">
        <v>102.8835</v>
      </c>
      <c r="I55" s="1">
        <v>36646</v>
      </c>
      <c r="J55">
        <v>81.338999999999999</v>
      </c>
      <c r="K55" s="1">
        <v>36646</v>
      </c>
      <c r="L55">
        <v>85.974800000000002</v>
      </c>
      <c r="M55" s="1">
        <v>36646</v>
      </c>
      <c r="N55">
        <v>81.549199999999999</v>
      </c>
      <c r="O55" s="1">
        <v>36646</v>
      </c>
      <c r="P55">
        <v>91.493499999999997</v>
      </c>
      <c r="Q55" s="1">
        <v>36646</v>
      </c>
      <c r="R55">
        <v>74.982900000000001</v>
      </c>
      <c r="S55" s="1">
        <v>36646</v>
      </c>
      <c r="T55">
        <v>56.970100000000002</v>
      </c>
      <c r="U55" s="1">
        <v>36646</v>
      </c>
      <c r="V55">
        <v>77.082999999999998</v>
      </c>
      <c r="W55" s="1">
        <v>39721</v>
      </c>
      <c r="X55">
        <v>96.462000000000003</v>
      </c>
      <c r="Y55" s="1">
        <v>39721</v>
      </c>
      <c r="Z55">
        <v>96.939700000000002</v>
      </c>
    </row>
    <row r="56" spans="1:26" x14ac:dyDescent="0.3">
      <c r="A56" s="1">
        <v>36677</v>
      </c>
      <c r="B56">
        <v>78.649699999999996</v>
      </c>
      <c r="C56" s="1">
        <v>36677</v>
      </c>
      <c r="D56">
        <v>81.3</v>
      </c>
      <c r="E56" s="1">
        <v>36677</v>
      </c>
      <c r="F56">
        <v>81.482500000000002</v>
      </c>
      <c r="G56" s="1">
        <v>36677</v>
      </c>
      <c r="H56">
        <v>102.9871</v>
      </c>
      <c r="I56" s="1">
        <v>36677</v>
      </c>
      <c r="J56">
        <v>81.560900000000004</v>
      </c>
      <c r="K56" s="1">
        <v>36677</v>
      </c>
      <c r="L56">
        <v>86.384699999999995</v>
      </c>
      <c r="M56" s="1">
        <v>36677</v>
      </c>
      <c r="N56">
        <v>81.657799999999995</v>
      </c>
      <c r="O56" s="1">
        <v>36677</v>
      </c>
      <c r="P56">
        <v>91.448599999999999</v>
      </c>
      <c r="Q56" s="1">
        <v>36677</v>
      </c>
      <c r="R56">
        <v>75.515299999999996</v>
      </c>
      <c r="S56" s="1">
        <v>36677</v>
      </c>
      <c r="T56">
        <v>57.217500000000001</v>
      </c>
      <c r="U56" s="1">
        <v>36677</v>
      </c>
      <c r="V56">
        <v>77.1905</v>
      </c>
      <c r="W56" s="1">
        <v>39813</v>
      </c>
      <c r="X56">
        <v>96.149799999999999</v>
      </c>
      <c r="Y56" s="1">
        <v>39813</v>
      </c>
      <c r="Z56">
        <v>96.489599999999996</v>
      </c>
    </row>
    <row r="57" spans="1:26" x14ac:dyDescent="0.3">
      <c r="A57" s="1">
        <v>36707</v>
      </c>
      <c r="B57">
        <v>79.062399999999997</v>
      </c>
      <c r="C57" s="1">
        <v>36707</v>
      </c>
      <c r="D57">
        <v>81.599999999999994</v>
      </c>
      <c r="E57" s="1">
        <v>36707</v>
      </c>
      <c r="F57">
        <v>81.997699999999995</v>
      </c>
      <c r="G57" s="1">
        <v>36707</v>
      </c>
      <c r="H57">
        <v>102.7799</v>
      </c>
      <c r="I57" s="1">
        <v>36707</v>
      </c>
      <c r="J57">
        <v>81.671899999999994</v>
      </c>
      <c r="K57" s="1">
        <v>36707</v>
      </c>
      <c r="L57">
        <v>86.368200000000002</v>
      </c>
      <c r="M57" s="1">
        <v>36707</v>
      </c>
      <c r="N57">
        <v>82.092100000000002</v>
      </c>
      <c r="O57" s="1">
        <v>36707</v>
      </c>
      <c r="P57">
        <v>91.789000000000001</v>
      </c>
      <c r="Q57" s="1">
        <v>36707</v>
      </c>
      <c r="R57">
        <v>76.047600000000003</v>
      </c>
      <c r="S57" s="1">
        <v>36707</v>
      </c>
      <c r="T57">
        <v>57.547199999999997</v>
      </c>
      <c r="U57" s="1">
        <v>36707</v>
      </c>
      <c r="V57">
        <v>77.727999999999994</v>
      </c>
      <c r="W57" s="1">
        <v>39903</v>
      </c>
      <c r="X57">
        <v>96.253900000000002</v>
      </c>
      <c r="Y57" s="1">
        <v>39903</v>
      </c>
      <c r="Z57">
        <v>96.759699999999995</v>
      </c>
    </row>
    <row r="58" spans="1:26" x14ac:dyDescent="0.3">
      <c r="A58" s="1">
        <v>36738</v>
      </c>
      <c r="B58">
        <v>79.245900000000006</v>
      </c>
      <c r="C58" s="1">
        <v>36738</v>
      </c>
      <c r="D58">
        <v>81.8</v>
      </c>
      <c r="E58" s="1">
        <v>36738</v>
      </c>
      <c r="F58">
        <v>82.255300000000005</v>
      </c>
      <c r="G58" s="1">
        <v>36738</v>
      </c>
      <c r="H58">
        <v>102.46899999999999</v>
      </c>
      <c r="I58" s="1">
        <v>36738</v>
      </c>
      <c r="J58">
        <v>81.338999999999999</v>
      </c>
      <c r="K58" s="1">
        <v>36738</v>
      </c>
      <c r="L58">
        <v>85.958200000000005</v>
      </c>
      <c r="M58" s="1">
        <v>36738</v>
      </c>
      <c r="N58">
        <v>81.766400000000004</v>
      </c>
      <c r="O58" s="1">
        <v>36738</v>
      </c>
      <c r="P58">
        <v>91.856999999999999</v>
      </c>
      <c r="Q58" s="1">
        <v>36738</v>
      </c>
      <c r="R58">
        <v>76.579899999999995</v>
      </c>
      <c r="S58" s="1">
        <v>36738</v>
      </c>
      <c r="T58">
        <v>58.124400000000001</v>
      </c>
      <c r="U58" s="1">
        <v>36738</v>
      </c>
      <c r="V58">
        <v>78.158000000000001</v>
      </c>
      <c r="W58" s="1">
        <v>39994</v>
      </c>
      <c r="X58">
        <v>96.670100000000005</v>
      </c>
      <c r="Y58" s="1">
        <v>39994</v>
      </c>
      <c r="Z58">
        <v>97.299700000000001</v>
      </c>
    </row>
    <row r="59" spans="1:26" x14ac:dyDescent="0.3">
      <c r="A59" s="1">
        <v>36769</v>
      </c>
      <c r="B59">
        <v>79.245900000000006</v>
      </c>
      <c r="C59" s="1">
        <v>36769</v>
      </c>
      <c r="D59">
        <v>81.8</v>
      </c>
      <c r="E59" s="1">
        <v>36769</v>
      </c>
      <c r="F59">
        <v>82.169399999999996</v>
      </c>
      <c r="G59" s="1">
        <v>36769</v>
      </c>
      <c r="H59">
        <v>102.7799</v>
      </c>
      <c r="I59" s="1">
        <v>36769</v>
      </c>
      <c r="J59">
        <v>81.338999999999999</v>
      </c>
      <c r="K59" s="1">
        <v>36769</v>
      </c>
      <c r="L59">
        <v>86.017700000000005</v>
      </c>
      <c r="M59" s="1">
        <v>36769</v>
      </c>
      <c r="N59">
        <v>81.766400000000004</v>
      </c>
      <c r="O59" s="1">
        <v>36769</v>
      </c>
      <c r="P59">
        <v>91.619299999999996</v>
      </c>
      <c r="Q59" s="1">
        <v>36769</v>
      </c>
      <c r="R59">
        <v>76.351799999999997</v>
      </c>
      <c r="S59" s="1">
        <v>36769</v>
      </c>
      <c r="T59">
        <v>58.454099999999997</v>
      </c>
      <c r="U59" s="1">
        <v>36769</v>
      </c>
      <c r="V59">
        <v>78.265500000000003</v>
      </c>
      <c r="W59" s="1">
        <v>40086</v>
      </c>
      <c r="X59">
        <v>97.606700000000004</v>
      </c>
      <c r="Y59" s="1">
        <v>40086</v>
      </c>
      <c r="Z59">
        <v>98.559899999999999</v>
      </c>
    </row>
    <row r="60" spans="1:26" x14ac:dyDescent="0.3">
      <c r="A60" s="1">
        <v>36799</v>
      </c>
      <c r="B60">
        <v>79.658600000000007</v>
      </c>
      <c r="C60" s="1">
        <v>36799</v>
      </c>
      <c r="D60">
        <v>82.1</v>
      </c>
      <c r="E60" s="1">
        <v>36799</v>
      </c>
      <c r="F60">
        <v>82.512900000000002</v>
      </c>
      <c r="G60" s="1">
        <v>36799</v>
      </c>
      <c r="H60">
        <v>102.67619999999999</v>
      </c>
      <c r="I60" s="1">
        <v>36799</v>
      </c>
      <c r="J60">
        <v>81.893799999999999</v>
      </c>
      <c r="K60" s="1">
        <v>36799</v>
      </c>
      <c r="L60">
        <v>86.626099999999994</v>
      </c>
      <c r="M60" s="1">
        <v>36799</v>
      </c>
      <c r="N60">
        <v>82.526499999999999</v>
      </c>
      <c r="O60" s="1">
        <v>36799</v>
      </c>
      <c r="P60">
        <v>92.078500000000005</v>
      </c>
      <c r="Q60" s="1">
        <v>36799</v>
      </c>
      <c r="R60">
        <v>77.112300000000005</v>
      </c>
      <c r="S60" s="1">
        <v>36799</v>
      </c>
      <c r="T60">
        <v>59.113700000000001</v>
      </c>
      <c r="U60" s="1">
        <v>36799</v>
      </c>
      <c r="V60">
        <v>78.265500000000003</v>
      </c>
      <c r="W60" s="1">
        <v>40178</v>
      </c>
      <c r="X60">
        <v>98.126999999999995</v>
      </c>
      <c r="Y60" s="1">
        <v>40178</v>
      </c>
      <c r="Z60">
        <v>98.379800000000003</v>
      </c>
    </row>
    <row r="61" spans="1:26" x14ac:dyDescent="0.3">
      <c r="A61" s="1">
        <v>36830</v>
      </c>
      <c r="B61">
        <v>79.796199999999999</v>
      </c>
      <c r="C61" s="1">
        <v>36830</v>
      </c>
      <c r="D61">
        <v>82.2</v>
      </c>
      <c r="E61" s="1">
        <v>36830</v>
      </c>
      <c r="F61">
        <v>82.684600000000003</v>
      </c>
      <c r="G61" s="1">
        <v>36830</v>
      </c>
      <c r="H61">
        <v>102.67619999999999</v>
      </c>
      <c r="I61" s="1">
        <v>36830</v>
      </c>
      <c r="J61">
        <v>81.893799999999999</v>
      </c>
      <c r="K61" s="1">
        <v>36830</v>
      </c>
      <c r="L61">
        <v>86.814499999999995</v>
      </c>
      <c r="M61" s="1">
        <v>36830</v>
      </c>
      <c r="N61">
        <v>82.526499999999999</v>
      </c>
      <c r="O61" s="1">
        <v>36830</v>
      </c>
      <c r="P61">
        <v>91.979799999999997</v>
      </c>
      <c r="Q61" s="1">
        <v>36830</v>
      </c>
      <c r="R61">
        <v>77.720600000000005</v>
      </c>
      <c r="S61" s="1">
        <v>36830</v>
      </c>
      <c r="T61">
        <v>59.4435</v>
      </c>
      <c r="U61" s="1">
        <v>36830</v>
      </c>
      <c r="V61">
        <v>78.480599999999995</v>
      </c>
      <c r="W61" s="1">
        <v>40268</v>
      </c>
      <c r="X61">
        <v>99.063500000000005</v>
      </c>
      <c r="Y61" s="1">
        <v>40268</v>
      </c>
      <c r="Z61">
        <v>98.739900000000006</v>
      </c>
    </row>
    <row r="62" spans="1:26" x14ac:dyDescent="0.3">
      <c r="A62" s="1">
        <v>36860</v>
      </c>
      <c r="B62">
        <v>79.842100000000002</v>
      </c>
      <c r="C62" s="1">
        <v>36860</v>
      </c>
      <c r="D62">
        <v>82.3</v>
      </c>
      <c r="E62" s="1">
        <v>36860</v>
      </c>
      <c r="F62">
        <v>82.9422</v>
      </c>
      <c r="G62" s="1">
        <v>36860</v>
      </c>
      <c r="H62">
        <v>102.36539999999999</v>
      </c>
      <c r="I62" s="1">
        <v>36860</v>
      </c>
      <c r="J62">
        <v>82.115799999999993</v>
      </c>
      <c r="K62" s="1">
        <v>36860</v>
      </c>
      <c r="L62">
        <v>86.864099999999993</v>
      </c>
      <c r="M62" s="1">
        <v>36860</v>
      </c>
      <c r="N62">
        <v>82.960800000000006</v>
      </c>
      <c r="O62" s="1">
        <v>36860</v>
      </c>
      <c r="P62">
        <v>92.418300000000002</v>
      </c>
      <c r="Q62" s="1">
        <v>36860</v>
      </c>
      <c r="R62">
        <v>78.024799999999999</v>
      </c>
      <c r="S62" s="1">
        <v>36860</v>
      </c>
      <c r="T62">
        <v>59.855699999999999</v>
      </c>
      <c r="U62" s="1">
        <v>36860</v>
      </c>
      <c r="V62">
        <v>78.588099999999997</v>
      </c>
      <c r="W62" s="1">
        <v>40359</v>
      </c>
      <c r="X62">
        <v>99.687799999999996</v>
      </c>
      <c r="Y62" s="1">
        <v>40359</v>
      </c>
      <c r="Z62">
        <v>98.919899999999998</v>
      </c>
    </row>
    <row r="63" spans="1:26" x14ac:dyDescent="0.3">
      <c r="A63" s="1">
        <v>36891</v>
      </c>
      <c r="B63">
        <v>79.796199999999999</v>
      </c>
      <c r="C63" s="1">
        <v>36891</v>
      </c>
      <c r="D63">
        <v>82.6</v>
      </c>
      <c r="E63" s="1">
        <v>36891</v>
      </c>
      <c r="F63">
        <v>83.028000000000006</v>
      </c>
      <c r="G63" s="1">
        <v>36891</v>
      </c>
      <c r="H63">
        <v>102.46899999999999</v>
      </c>
      <c r="I63" s="1">
        <v>36891</v>
      </c>
      <c r="J63">
        <v>82.115799999999993</v>
      </c>
      <c r="K63" s="1">
        <v>36891</v>
      </c>
      <c r="L63">
        <v>86.778099999999995</v>
      </c>
      <c r="M63" s="1">
        <v>36891</v>
      </c>
      <c r="N63">
        <v>82.852199999999996</v>
      </c>
      <c r="O63" s="1">
        <v>36891</v>
      </c>
      <c r="P63">
        <v>92.3489</v>
      </c>
      <c r="Q63" s="1">
        <v>36891</v>
      </c>
      <c r="R63">
        <v>78.176900000000003</v>
      </c>
      <c r="S63" s="1">
        <v>36891</v>
      </c>
      <c r="T63">
        <v>60.020600000000002</v>
      </c>
      <c r="U63" s="1">
        <v>36891</v>
      </c>
      <c r="V63">
        <v>78.695599999999999</v>
      </c>
      <c r="W63" s="1">
        <v>40451</v>
      </c>
      <c r="X63">
        <v>100.4162</v>
      </c>
      <c r="Y63" s="1">
        <v>40451</v>
      </c>
      <c r="Z63">
        <v>100</v>
      </c>
    </row>
    <row r="64" spans="1:26" x14ac:dyDescent="0.3">
      <c r="A64" s="1">
        <v>36922</v>
      </c>
      <c r="B64">
        <v>80.300700000000006</v>
      </c>
      <c r="C64" s="1">
        <v>36922</v>
      </c>
      <c r="D64">
        <v>82.3</v>
      </c>
      <c r="E64" s="1">
        <v>36922</v>
      </c>
      <c r="F64">
        <v>82.684600000000003</v>
      </c>
      <c r="G64" s="1">
        <v>36922</v>
      </c>
      <c r="H64">
        <v>102.46899999999999</v>
      </c>
      <c r="I64" s="1">
        <v>36922</v>
      </c>
      <c r="J64">
        <v>81.560900000000004</v>
      </c>
      <c r="K64" s="1">
        <v>36922</v>
      </c>
      <c r="L64">
        <v>86.520300000000006</v>
      </c>
      <c r="M64" s="1">
        <v>36922</v>
      </c>
      <c r="N64">
        <v>83.503799999999998</v>
      </c>
      <c r="O64" s="1">
        <v>36922</v>
      </c>
      <c r="P64">
        <v>92.282700000000006</v>
      </c>
      <c r="Q64" s="1">
        <v>36922</v>
      </c>
      <c r="R64">
        <v>78.785300000000007</v>
      </c>
      <c r="S64" s="1">
        <v>36922</v>
      </c>
      <c r="T64">
        <v>60.927500000000002</v>
      </c>
      <c r="U64" s="1">
        <v>36922</v>
      </c>
      <c r="V64">
        <v>80.200699999999998</v>
      </c>
      <c r="W64" s="1">
        <v>40543</v>
      </c>
      <c r="X64">
        <v>100.8325</v>
      </c>
      <c r="Y64" s="1">
        <v>40543</v>
      </c>
      <c r="Z64">
        <v>102.3402</v>
      </c>
    </row>
    <row r="65" spans="1:26" x14ac:dyDescent="0.3">
      <c r="A65" s="1">
        <v>36950</v>
      </c>
      <c r="B65">
        <v>80.621700000000004</v>
      </c>
      <c r="C65" s="1">
        <v>36950</v>
      </c>
      <c r="D65">
        <v>82.5</v>
      </c>
      <c r="E65" s="1">
        <v>36950</v>
      </c>
      <c r="F65">
        <v>83.113900000000001</v>
      </c>
      <c r="G65" s="1">
        <v>36950</v>
      </c>
      <c r="H65">
        <v>102.15819999999999</v>
      </c>
      <c r="I65" s="1">
        <v>36950</v>
      </c>
      <c r="J65">
        <v>81.782899999999998</v>
      </c>
      <c r="K65" s="1">
        <v>36950</v>
      </c>
      <c r="L65">
        <v>86.834299999999999</v>
      </c>
      <c r="M65" s="1">
        <v>36950</v>
      </c>
      <c r="N65">
        <v>84.155299999999997</v>
      </c>
      <c r="O65" s="1">
        <v>36950</v>
      </c>
      <c r="P65">
        <v>92.157899999999998</v>
      </c>
      <c r="Q65" s="1">
        <v>36950</v>
      </c>
      <c r="R65">
        <v>78.861400000000003</v>
      </c>
      <c r="S65" s="1">
        <v>36950</v>
      </c>
      <c r="T65">
        <v>61.752000000000002</v>
      </c>
      <c r="U65" s="1">
        <v>36950</v>
      </c>
      <c r="V65">
        <v>80.200699999999998</v>
      </c>
      <c r="W65" s="1">
        <v>40633</v>
      </c>
      <c r="X65">
        <v>102.2893</v>
      </c>
      <c r="Y65" s="1">
        <v>40633</v>
      </c>
      <c r="Z65">
        <v>103.1503</v>
      </c>
    </row>
    <row r="66" spans="1:26" x14ac:dyDescent="0.3">
      <c r="A66" s="1">
        <v>36981</v>
      </c>
      <c r="B66">
        <v>80.805099999999996</v>
      </c>
      <c r="C66" s="1">
        <v>36981</v>
      </c>
      <c r="D66">
        <v>83</v>
      </c>
      <c r="E66" s="1">
        <v>36981</v>
      </c>
      <c r="F66">
        <v>83.371499999999997</v>
      </c>
      <c r="G66" s="1">
        <v>36981</v>
      </c>
      <c r="H66">
        <v>101.95099999999999</v>
      </c>
      <c r="I66" s="1">
        <v>36981</v>
      </c>
      <c r="J66">
        <v>82.004800000000003</v>
      </c>
      <c r="K66" s="1">
        <v>36981</v>
      </c>
      <c r="L66">
        <v>87.475700000000003</v>
      </c>
      <c r="M66" s="1">
        <v>36981</v>
      </c>
      <c r="N66">
        <v>84.372500000000002</v>
      </c>
      <c r="O66" s="1">
        <v>36981</v>
      </c>
      <c r="P66">
        <v>92.305700000000002</v>
      </c>
      <c r="Q66" s="1">
        <v>36981</v>
      </c>
      <c r="R66">
        <v>79.241600000000005</v>
      </c>
      <c r="S66" s="1">
        <v>36981</v>
      </c>
      <c r="T66">
        <v>62.329099999999997</v>
      </c>
      <c r="U66" s="1">
        <v>36981</v>
      </c>
      <c r="V66">
        <v>80.308199999999999</v>
      </c>
      <c r="W66" s="1">
        <v>40724</v>
      </c>
      <c r="X66">
        <v>103.22580000000001</v>
      </c>
      <c r="Y66" s="1">
        <v>40724</v>
      </c>
      <c r="Z66">
        <v>104.1404</v>
      </c>
    </row>
    <row r="67" spans="1:26" x14ac:dyDescent="0.3">
      <c r="A67" s="1">
        <v>37011</v>
      </c>
      <c r="B67">
        <v>81.126099999999994</v>
      </c>
      <c r="C67" s="1">
        <v>37011</v>
      </c>
      <c r="D67">
        <v>83.5</v>
      </c>
      <c r="E67" s="1">
        <v>37011</v>
      </c>
      <c r="F67">
        <v>83.972499999999997</v>
      </c>
      <c r="G67" s="1">
        <v>37011</v>
      </c>
      <c r="H67">
        <v>102.15819999999999</v>
      </c>
      <c r="I67" s="1">
        <v>37011</v>
      </c>
      <c r="J67">
        <v>82.559600000000003</v>
      </c>
      <c r="K67" s="1">
        <v>37011</v>
      </c>
      <c r="L67">
        <v>88.236099999999993</v>
      </c>
      <c r="M67" s="1">
        <v>37011</v>
      </c>
      <c r="N67">
        <v>84.6982</v>
      </c>
      <c r="O67" s="1">
        <v>37011</v>
      </c>
      <c r="P67">
        <v>92.560900000000004</v>
      </c>
      <c r="Q67" s="1">
        <v>37011</v>
      </c>
      <c r="R67">
        <v>79.849999999999994</v>
      </c>
      <c r="S67" s="1">
        <v>37011</v>
      </c>
      <c r="T67">
        <v>62.823799999999999</v>
      </c>
      <c r="U67" s="1">
        <v>37011</v>
      </c>
      <c r="V67">
        <v>80.523200000000003</v>
      </c>
      <c r="W67" s="1">
        <v>40816</v>
      </c>
      <c r="X67">
        <v>103.8502</v>
      </c>
      <c r="Y67" s="1">
        <v>40816</v>
      </c>
      <c r="Z67">
        <v>104.59050000000001</v>
      </c>
    </row>
    <row r="68" spans="1:26" x14ac:dyDescent="0.3">
      <c r="A68" s="1">
        <v>37042</v>
      </c>
      <c r="B68">
        <v>81.492999999999995</v>
      </c>
      <c r="C68" s="1">
        <v>37042</v>
      </c>
      <c r="D68">
        <v>83.9</v>
      </c>
      <c r="E68" s="1">
        <v>37042</v>
      </c>
      <c r="F68">
        <v>84.659400000000005</v>
      </c>
      <c r="G68" s="1">
        <v>37042</v>
      </c>
      <c r="H68">
        <v>102.26179999999999</v>
      </c>
      <c r="I68" s="1">
        <v>37042</v>
      </c>
      <c r="J68">
        <v>83.114500000000007</v>
      </c>
      <c r="K68" s="1">
        <v>37042</v>
      </c>
      <c r="L68">
        <v>88.834500000000006</v>
      </c>
      <c r="M68" s="1">
        <v>37042</v>
      </c>
      <c r="N68">
        <v>85.132599999999996</v>
      </c>
      <c r="O68" s="1">
        <v>37042</v>
      </c>
      <c r="P68">
        <v>93.063199999999995</v>
      </c>
      <c r="Q68" s="1">
        <v>37042</v>
      </c>
      <c r="R68">
        <v>80.762600000000006</v>
      </c>
      <c r="S68" s="1">
        <v>37042</v>
      </c>
      <c r="T68">
        <v>63.4009</v>
      </c>
      <c r="U68" s="1">
        <v>37042</v>
      </c>
      <c r="V68">
        <v>81.060699999999997</v>
      </c>
      <c r="W68" s="1">
        <v>40907</v>
      </c>
      <c r="X68">
        <v>103.8502</v>
      </c>
      <c r="Y68" s="1">
        <v>40907</v>
      </c>
      <c r="Z68">
        <v>104.2304</v>
      </c>
    </row>
    <row r="69" spans="1:26" x14ac:dyDescent="0.3">
      <c r="A69" s="1">
        <v>37072</v>
      </c>
      <c r="B69">
        <v>81.630600000000001</v>
      </c>
      <c r="C69" s="1">
        <v>37072</v>
      </c>
      <c r="D69">
        <v>84</v>
      </c>
      <c r="E69" s="1">
        <v>37072</v>
      </c>
      <c r="F69">
        <v>84.7453</v>
      </c>
      <c r="G69" s="1">
        <v>37072</v>
      </c>
      <c r="H69">
        <v>101.95099999999999</v>
      </c>
      <c r="I69" s="1">
        <v>37072</v>
      </c>
      <c r="J69">
        <v>83.225399999999993</v>
      </c>
      <c r="K69" s="1">
        <v>37072</v>
      </c>
      <c r="L69">
        <v>88.705600000000004</v>
      </c>
      <c r="M69" s="1">
        <v>37072</v>
      </c>
      <c r="N69">
        <v>85.132599999999996</v>
      </c>
      <c r="O69" s="1">
        <v>37072</v>
      </c>
      <c r="P69">
        <v>93.239599999999996</v>
      </c>
      <c r="Q69" s="1">
        <v>37072</v>
      </c>
      <c r="R69">
        <v>80.686499999999995</v>
      </c>
      <c r="S69" s="1">
        <v>37072</v>
      </c>
      <c r="T69">
        <v>63.565800000000003</v>
      </c>
      <c r="U69" s="1">
        <v>37072</v>
      </c>
      <c r="V69">
        <v>81.9208</v>
      </c>
      <c r="W69" s="1">
        <v>40998</v>
      </c>
      <c r="X69">
        <v>103.9542</v>
      </c>
      <c r="Y69" s="1">
        <v>40998</v>
      </c>
      <c r="Z69">
        <v>104.7705</v>
      </c>
    </row>
    <row r="70" spans="1:26" x14ac:dyDescent="0.3">
      <c r="A70" s="1">
        <v>37103</v>
      </c>
      <c r="B70">
        <v>81.401300000000006</v>
      </c>
      <c r="C70" s="1">
        <v>37103</v>
      </c>
      <c r="D70">
        <v>83.8</v>
      </c>
      <c r="E70" s="1">
        <v>37103</v>
      </c>
      <c r="F70">
        <v>84.487700000000004</v>
      </c>
      <c r="G70" s="1">
        <v>37103</v>
      </c>
      <c r="H70">
        <v>101.64019999999999</v>
      </c>
      <c r="I70" s="1">
        <v>37103</v>
      </c>
      <c r="J70">
        <v>82.670599999999993</v>
      </c>
      <c r="K70" s="1">
        <v>37103</v>
      </c>
      <c r="L70">
        <v>88.252700000000004</v>
      </c>
      <c r="M70" s="1">
        <v>37103</v>
      </c>
      <c r="N70">
        <v>84.046700000000001</v>
      </c>
      <c r="O70" s="1">
        <v>37103</v>
      </c>
      <c r="P70">
        <v>93.098500000000001</v>
      </c>
      <c r="Q70" s="1">
        <v>37103</v>
      </c>
      <c r="R70">
        <v>80.458399999999997</v>
      </c>
      <c r="S70" s="1">
        <v>37103</v>
      </c>
      <c r="T70">
        <v>63.648200000000003</v>
      </c>
      <c r="U70" s="1">
        <v>37103</v>
      </c>
      <c r="V70">
        <v>82.780900000000003</v>
      </c>
      <c r="W70" s="1">
        <v>41089</v>
      </c>
      <c r="X70">
        <v>104.47450000000001</v>
      </c>
      <c r="Y70" s="1">
        <v>41089</v>
      </c>
      <c r="Z70">
        <v>105.1305</v>
      </c>
    </row>
    <row r="71" spans="1:26" x14ac:dyDescent="0.3">
      <c r="A71" s="1">
        <v>37134</v>
      </c>
      <c r="B71">
        <v>81.401300000000006</v>
      </c>
      <c r="C71" s="1">
        <v>37134</v>
      </c>
      <c r="D71">
        <v>83.7</v>
      </c>
      <c r="E71" s="1">
        <v>37134</v>
      </c>
      <c r="F71">
        <v>84.487700000000004</v>
      </c>
      <c r="G71" s="1">
        <v>37134</v>
      </c>
      <c r="H71">
        <v>102.05459999999999</v>
      </c>
      <c r="I71" s="1">
        <v>37134</v>
      </c>
      <c r="J71">
        <v>83.003500000000003</v>
      </c>
      <c r="K71" s="1">
        <v>37134</v>
      </c>
      <c r="L71">
        <v>88.4709</v>
      </c>
      <c r="M71" s="1">
        <v>37134</v>
      </c>
      <c r="N71">
        <v>83.938100000000006</v>
      </c>
      <c r="O71" s="1">
        <v>37134</v>
      </c>
      <c r="P71">
        <v>92.581999999999994</v>
      </c>
      <c r="Q71" s="1">
        <v>37134</v>
      </c>
      <c r="R71">
        <v>80.230199999999996</v>
      </c>
      <c r="S71" s="1">
        <v>37134</v>
      </c>
      <c r="T71">
        <v>63.4833</v>
      </c>
      <c r="U71" s="1">
        <v>37134</v>
      </c>
      <c r="V71">
        <v>82.673400000000001</v>
      </c>
      <c r="W71" s="1">
        <v>41180</v>
      </c>
      <c r="X71">
        <v>105.93129999999999</v>
      </c>
      <c r="Y71" s="1">
        <v>41180</v>
      </c>
      <c r="Z71">
        <v>105.40049999999999</v>
      </c>
    </row>
    <row r="72" spans="1:26" x14ac:dyDescent="0.3">
      <c r="A72" s="1">
        <v>37164</v>
      </c>
      <c r="B72">
        <v>81.768199999999993</v>
      </c>
      <c r="C72" s="1">
        <v>37164</v>
      </c>
      <c r="D72">
        <v>83.9</v>
      </c>
      <c r="E72" s="1">
        <v>37164</v>
      </c>
      <c r="F72">
        <v>84.659400000000005</v>
      </c>
      <c r="G72" s="1">
        <v>37164</v>
      </c>
      <c r="H72">
        <v>101.84739999999999</v>
      </c>
      <c r="I72" s="1">
        <v>37164</v>
      </c>
      <c r="J72">
        <v>83.225399999999993</v>
      </c>
      <c r="K72" s="1">
        <v>37164</v>
      </c>
      <c r="L72">
        <v>89.214699999999993</v>
      </c>
      <c r="M72" s="1">
        <v>37164</v>
      </c>
      <c r="N72">
        <v>84.372500000000002</v>
      </c>
      <c r="O72" s="1">
        <v>37164</v>
      </c>
      <c r="P72">
        <v>92.7</v>
      </c>
      <c r="Q72" s="1">
        <v>37164</v>
      </c>
      <c r="R72">
        <v>80.458399999999997</v>
      </c>
      <c r="S72" s="1">
        <v>37164</v>
      </c>
      <c r="T72">
        <v>63.813099999999999</v>
      </c>
      <c r="U72" s="1">
        <v>37164</v>
      </c>
      <c r="V72">
        <v>81.9208</v>
      </c>
      <c r="W72" s="1">
        <v>41274</v>
      </c>
      <c r="X72">
        <v>106.13939999999999</v>
      </c>
      <c r="Y72" s="1">
        <v>41274</v>
      </c>
      <c r="Z72">
        <v>105.2205</v>
      </c>
    </row>
    <row r="73" spans="1:26" x14ac:dyDescent="0.3">
      <c r="A73" s="1">
        <v>37195</v>
      </c>
      <c r="B73">
        <v>81.492999999999995</v>
      </c>
      <c r="C73" s="1">
        <v>37195</v>
      </c>
      <c r="D73">
        <v>84</v>
      </c>
      <c r="E73" s="1">
        <v>37195</v>
      </c>
      <c r="F73">
        <v>84.230099999999993</v>
      </c>
      <c r="G73" s="1">
        <v>37195</v>
      </c>
      <c r="H73">
        <v>101.84739999999999</v>
      </c>
      <c r="I73" s="1">
        <v>37195</v>
      </c>
      <c r="J73">
        <v>83.114500000000007</v>
      </c>
      <c r="K73" s="1">
        <v>37195</v>
      </c>
      <c r="L73">
        <v>88.973399999999998</v>
      </c>
      <c r="M73" s="1">
        <v>37195</v>
      </c>
      <c r="N73">
        <v>84.372500000000002</v>
      </c>
      <c r="O73" s="1">
        <v>37195</v>
      </c>
      <c r="P73">
        <v>92.5595</v>
      </c>
      <c r="Q73" s="1">
        <v>37195</v>
      </c>
      <c r="R73">
        <v>80.762600000000006</v>
      </c>
      <c r="S73" s="1">
        <v>37195</v>
      </c>
      <c r="T73">
        <v>63.978000000000002</v>
      </c>
      <c r="U73" s="1">
        <v>37195</v>
      </c>
      <c r="V73">
        <v>81.9208</v>
      </c>
      <c r="W73" s="1">
        <v>41362</v>
      </c>
      <c r="X73">
        <v>106.5557</v>
      </c>
      <c r="Y73" s="1">
        <v>41362</v>
      </c>
      <c r="Z73">
        <v>105.67059999999999</v>
      </c>
    </row>
    <row r="74" spans="1:26" x14ac:dyDescent="0.3">
      <c r="A74" s="1">
        <v>37225</v>
      </c>
      <c r="B74">
        <v>81.355400000000003</v>
      </c>
      <c r="C74" s="1">
        <v>37225</v>
      </c>
      <c r="D74">
        <v>84</v>
      </c>
      <c r="E74" s="1">
        <v>37225</v>
      </c>
      <c r="F74">
        <v>83.457400000000007</v>
      </c>
      <c r="G74" s="1">
        <v>37225</v>
      </c>
      <c r="H74">
        <v>101.3293</v>
      </c>
      <c r="I74" s="1">
        <v>37225</v>
      </c>
      <c r="J74">
        <v>83.114500000000007</v>
      </c>
      <c r="K74" s="1">
        <v>37225</v>
      </c>
      <c r="L74">
        <v>89.006399999999999</v>
      </c>
      <c r="M74" s="1">
        <v>37225</v>
      </c>
      <c r="N74">
        <v>84.372500000000002</v>
      </c>
      <c r="O74" s="1">
        <v>37225</v>
      </c>
      <c r="P74">
        <v>92.683499999999995</v>
      </c>
      <c r="Q74" s="1">
        <v>37225</v>
      </c>
      <c r="R74">
        <v>80.8386</v>
      </c>
      <c r="S74" s="1">
        <v>37225</v>
      </c>
      <c r="T74">
        <v>64.060500000000005</v>
      </c>
      <c r="U74" s="1">
        <v>37225</v>
      </c>
      <c r="V74">
        <v>81.9208</v>
      </c>
      <c r="W74" s="1">
        <v>41453</v>
      </c>
      <c r="X74">
        <v>106.97190000000001</v>
      </c>
      <c r="Y74" s="1">
        <v>41453</v>
      </c>
      <c r="Z74">
        <v>105.8506</v>
      </c>
    </row>
    <row r="75" spans="1:26" x14ac:dyDescent="0.3">
      <c r="A75" s="1">
        <v>37256</v>
      </c>
      <c r="B75">
        <v>81.034400000000005</v>
      </c>
      <c r="C75" s="1">
        <v>37256</v>
      </c>
      <c r="D75">
        <v>84.3</v>
      </c>
      <c r="E75" s="1">
        <v>37256</v>
      </c>
      <c r="F75">
        <v>83.629099999999994</v>
      </c>
      <c r="G75" s="1">
        <v>37256</v>
      </c>
      <c r="H75">
        <v>101.2257</v>
      </c>
      <c r="I75" s="1">
        <v>37256</v>
      </c>
      <c r="J75">
        <v>83.225399999999993</v>
      </c>
      <c r="K75" s="1">
        <v>37256</v>
      </c>
      <c r="L75">
        <v>89.085800000000006</v>
      </c>
      <c r="M75" s="1">
        <v>37256</v>
      </c>
      <c r="N75">
        <v>84.589600000000004</v>
      </c>
      <c r="O75" s="1">
        <v>37256</v>
      </c>
      <c r="P75">
        <v>92.649199999999993</v>
      </c>
      <c r="Q75" s="1">
        <v>37256</v>
      </c>
      <c r="R75">
        <v>80.990700000000004</v>
      </c>
      <c r="S75" s="1">
        <v>37256</v>
      </c>
      <c r="T75">
        <v>64.060500000000005</v>
      </c>
      <c r="U75" s="1">
        <v>37256</v>
      </c>
      <c r="V75">
        <v>81.9208</v>
      </c>
      <c r="W75" s="1">
        <v>41547</v>
      </c>
      <c r="X75">
        <v>108.2206</v>
      </c>
      <c r="Y75" s="1">
        <v>41547</v>
      </c>
      <c r="Z75">
        <v>106.8407</v>
      </c>
    </row>
    <row r="76" spans="1:26" x14ac:dyDescent="0.3">
      <c r="A76" s="1">
        <v>37287</v>
      </c>
      <c r="B76">
        <v>81.2179</v>
      </c>
      <c r="C76" s="1">
        <v>37287</v>
      </c>
      <c r="D76">
        <v>84.4</v>
      </c>
      <c r="E76" s="1">
        <v>37287</v>
      </c>
      <c r="F76">
        <v>83.800799999999995</v>
      </c>
      <c r="G76" s="1">
        <v>37287</v>
      </c>
      <c r="H76">
        <v>101.0185</v>
      </c>
      <c r="I76" s="1">
        <v>37287</v>
      </c>
      <c r="J76">
        <v>83.003500000000003</v>
      </c>
      <c r="K76" s="1">
        <v>37287</v>
      </c>
      <c r="L76">
        <v>88.867599999999996</v>
      </c>
      <c r="M76" s="1">
        <v>37287</v>
      </c>
      <c r="N76">
        <v>84.6982</v>
      </c>
      <c r="O76" s="1">
        <v>37287</v>
      </c>
      <c r="P76">
        <v>92.763900000000007</v>
      </c>
      <c r="Q76" s="1">
        <v>37287</v>
      </c>
      <c r="R76">
        <v>81.6751</v>
      </c>
      <c r="S76" s="1">
        <v>37287</v>
      </c>
      <c r="T76">
        <v>64.884900000000002</v>
      </c>
      <c r="U76" s="1">
        <v>37287</v>
      </c>
      <c r="V76">
        <v>83.318399999999997</v>
      </c>
      <c r="W76" s="1">
        <v>41639</v>
      </c>
      <c r="X76">
        <v>109.0531</v>
      </c>
      <c r="Y76" s="1">
        <v>41639</v>
      </c>
      <c r="Z76">
        <v>106.9307</v>
      </c>
    </row>
    <row r="77" spans="1:26" x14ac:dyDescent="0.3">
      <c r="A77" s="1">
        <v>37315</v>
      </c>
      <c r="B77">
        <v>81.538899999999998</v>
      </c>
      <c r="C77" s="1">
        <v>37315</v>
      </c>
      <c r="D77">
        <v>84.6</v>
      </c>
      <c r="E77" s="1">
        <v>37315</v>
      </c>
      <c r="F77">
        <v>84.316000000000003</v>
      </c>
      <c r="G77" s="1">
        <v>37315</v>
      </c>
      <c r="H77">
        <v>100.5005</v>
      </c>
      <c r="I77" s="1">
        <v>37315</v>
      </c>
      <c r="J77">
        <v>83.225399999999993</v>
      </c>
      <c r="K77" s="1">
        <v>37315</v>
      </c>
      <c r="L77">
        <v>89.082499999999996</v>
      </c>
      <c r="M77" s="1">
        <v>37315</v>
      </c>
      <c r="N77">
        <v>84.806799999999996</v>
      </c>
      <c r="O77" s="1">
        <v>37315</v>
      </c>
      <c r="P77">
        <v>92.760999999999996</v>
      </c>
      <c r="Q77" s="1">
        <v>37315</v>
      </c>
      <c r="R77">
        <v>81.751199999999997</v>
      </c>
      <c r="S77" s="1">
        <v>37315</v>
      </c>
      <c r="T77">
        <v>65.544499999999999</v>
      </c>
      <c r="U77" s="1">
        <v>37315</v>
      </c>
      <c r="V77">
        <v>83.318399999999997</v>
      </c>
      <c r="W77" s="1">
        <v>41729</v>
      </c>
      <c r="X77">
        <v>109.67740000000001</v>
      </c>
      <c r="Y77" s="1">
        <v>41729</v>
      </c>
      <c r="Z77">
        <v>107.2907</v>
      </c>
    </row>
    <row r="78" spans="1:26" x14ac:dyDescent="0.3">
      <c r="A78" s="1">
        <v>37346</v>
      </c>
      <c r="B78">
        <v>81.997500000000002</v>
      </c>
      <c r="C78" s="1">
        <v>37346</v>
      </c>
      <c r="D78">
        <v>85</v>
      </c>
      <c r="E78" s="1">
        <v>37346</v>
      </c>
      <c r="F78">
        <v>84.917000000000002</v>
      </c>
      <c r="G78" s="1">
        <v>37346</v>
      </c>
      <c r="H78">
        <v>100.7077</v>
      </c>
      <c r="I78" s="1">
        <v>37346</v>
      </c>
      <c r="J78">
        <v>83.447400000000002</v>
      </c>
      <c r="K78" s="1">
        <v>37346</v>
      </c>
      <c r="L78">
        <v>89.846199999999996</v>
      </c>
      <c r="M78" s="1">
        <v>37346</v>
      </c>
      <c r="N78">
        <v>85.132599999999996</v>
      </c>
      <c r="O78" s="1">
        <v>37346</v>
      </c>
      <c r="P78">
        <v>92.775999999999996</v>
      </c>
      <c r="Q78" s="1">
        <v>37346</v>
      </c>
      <c r="R78">
        <v>81.903300000000002</v>
      </c>
      <c r="S78" s="1">
        <v>37346</v>
      </c>
      <c r="T78">
        <v>66.039199999999994</v>
      </c>
      <c r="U78" s="1">
        <v>37346</v>
      </c>
      <c r="V78">
        <v>83.318399999999997</v>
      </c>
      <c r="W78" s="1">
        <v>41820</v>
      </c>
      <c r="X78">
        <v>110.1977</v>
      </c>
      <c r="Y78" s="1">
        <v>41820</v>
      </c>
      <c r="Z78">
        <v>107.5608</v>
      </c>
    </row>
    <row r="79" spans="1:26" x14ac:dyDescent="0.3">
      <c r="A79" s="1">
        <v>37376</v>
      </c>
      <c r="B79">
        <v>82.456100000000006</v>
      </c>
      <c r="C79" s="1">
        <v>37376</v>
      </c>
      <c r="D79">
        <v>85.4</v>
      </c>
      <c r="E79" s="1">
        <v>37376</v>
      </c>
      <c r="F79">
        <v>85.432199999999995</v>
      </c>
      <c r="G79" s="1">
        <v>37376</v>
      </c>
      <c r="H79">
        <v>101.0185</v>
      </c>
      <c r="I79" s="1">
        <v>37376</v>
      </c>
      <c r="J79">
        <v>83.891300000000001</v>
      </c>
      <c r="K79" s="1">
        <v>37376</v>
      </c>
      <c r="L79">
        <v>90.2363</v>
      </c>
      <c r="M79" s="1">
        <v>37376</v>
      </c>
      <c r="N79">
        <v>85.241200000000006</v>
      </c>
      <c r="O79" s="1">
        <v>37376</v>
      </c>
      <c r="P79">
        <v>93.576400000000007</v>
      </c>
      <c r="Q79" s="1">
        <v>37376</v>
      </c>
      <c r="R79">
        <v>82.283500000000004</v>
      </c>
      <c r="S79" s="1">
        <v>37376</v>
      </c>
      <c r="T79">
        <v>66.616299999999995</v>
      </c>
      <c r="U79" s="1">
        <v>37376</v>
      </c>
      <c r="V79">
        <v>83.318399999999997</v>
      </c>
      <c r="W79" s="1">
        <v>41912</v>
      </c>
      <c r="X79">
        <v>110.718</v>
      </c>
      <c r="Y79" s="1">
        <v>41912</v>
      </c>
      <c r="Z79">
        <v>107.9208</v>
      </c>
    </row>
    <row r="80" spans="1:26" x14ac:dyDescent="0.3">
      <c r="A80" s="1">
        <v>37407</v>
      </c>
      <c r="B80">
        <v>82.456100000000006</v>
      </c>
      <c r="C80" s="1">
        <v>37407</v>
      </c>
      <c r="D80">
        <v>85.6</v>
      </c>
      <c r="E80" s="1">
        <v>37407</v>
      </c>
      <c r="F80">
        <v>85.603899999999996</v>
      </c>
      <c r="G80" s="1">
        <v>37407</v>
      </c>
      <c r="H80">
        <v>101.3293</v>
      </c>
      <c r="I80" s="1">
        <v>37407</v>
      </c>
      <c r="J80">
        <v>84.113200000000006</v>
      </c>
      <c r="K80" s="1">
        <v>37407</v>
      </c>
      <c r="L80">
        <v>90.467699999999994</v>
      </c>
      <c r="M80" s="1">
        <v>37407</v>
      </c>
      <c r="N80">
        <v>85.458299999999994</v>
      </c>
      <c r="O80" s="1">
        <v>37407</v>
      </c>
      <c r="P80">
        <v>93.666300000000007</v>
      </c>
      <c r="Q80" s="1">
        <v>37407</v>
      </c>
      <c r="R80">
        <v>82.131399999999999</v>
      </c>
      <c r="S80" s="1">
        <v>37407</v>
      </c>
      <c r="T80">
        <v>66.946100000000001</v>
      </c>
      <c r="U80" s="1">
        <v>37407</v>
      </c>
      <c r="V80">
        <v>83.210899999999995</v>
      </c>
      <c r="W80" s="1">
        <v>42004</v>
      </c>
      <c r="X80">
        <v>110.92610000000001</v>
      </c>
      <c r="Y80" s="1">
        <v>42004</v>
      </c>
      <c r="Z80">
        <v>107.74079999999999</v>
      </c>
    </row>
    <row r="81" spans="1:26" x14ac:dyDescent="0.3">
      <c r="A81" s="1">
        <v>37437</v>
      </c>
      <c r="B81">
        <v>82.501900000000006</v>
      </c>
      <c r="C81" s="1">
        <v>37437</v>
      </c>
      <c r="D81">
        <v>85.5</v>
      </c>
      <c r="E81" s="1">
        <v>37437</v>
      </c>
      <c r="F81">
        <v>85.775599999999997</v>
      </c>
      <c r="G81" s="1">
        <v>37437</v>
      </c>
      <c r="H81">
        <v>101.2257</v>
      </c>
      <c r="I81" s="1">
        <v>37437</v>
      </c>
      <c r="J81">
        <v>84.113200000000006</v>
      </c>
      <c r="K81" s="1">
        <v>37437</v>
      </c>
      <c r="L81">
        <v>90.335499999999996</v>
      </c>
      <c r="M81" s="1">
        <v>37437</v>
      </c>
      <c r="N81">
        <v>85.458299999999994</v>
      </c>
      <c r="O81" s="1">
        <v>37437</v>
      </c>
      <c r="P81">
        <v>93.543499999999995</v>
      </c>
      <c r="Q81" s="1">
        <v>37437</v>
      </c>
      <c r="R81">
        <v>81.827200000000005</v>
      </c>
      <c r="S81" s="1">
        <v>37437</v>
      </c>
      <c r="T81">
        <v>66.616299999999995</v>
      </c>
      <c r="U81" s="1">
        <v>37437</v>
      </c>
      <c r="V81">
        <v>82.888400000000004</v>
      </c>
      <c r="W81" s="1">
        <v>42094</v>
      </c>
      <c r="X81">
        <v>111.13420000000001</v>
      </c>
      <c r="Y81" s="1">
        <v>42094</v>
      </c>
      <c r="Z81">
        <v>107.5608</v>
      </c>
    </row>
    <row r="82" spans="1:26" x14ac:dyDescent="0.3">
      <c r="A82" s="1">
        <v>37468</v>
      </c>
      <c r="B82">
        <v>82.593699999999998</v>
      </c>
      <c r="C82" s="1">
        <v>37468</v>
      </c>
      <c r="D82">
        <v>85.5</v>
      </c>
      <c r="E82" s="1">
        <v>37468</v>
      </c>
      <c r="F82">
        <v>86.290800000000004</v>
      </c>
      <c r="G82" s="1">
        <v>37468</v>
      </c>
      <c r="H82">
        <v>100.8113</v>
      </c>
      <c r="I82" s="1">
        <v>37468</v>
      </c>
      <c r="J82">
        <v>83.891300000000001</v>
      </c>
      <c r="K82" s="1">
        <v>37468</v>
      </c>
      <c r="L82">
        <v>90.014799999999994</v>
      </c>
      <c r="M82" s="1">
        <v>37468</v>
      </c>
      <c r="N82">
        <v>85.349699999999999</v>
      </c>
      <c r="O82" s="1">
        <v>37468</v>
      </c>
      <c r="P82">
        <v>93.0505</v>
      </c>
      <c r="Q82" s="1">
        <v>37468</v>
      </c>
      <c r="R82">
        <v>81.447000000000003</v>
      </c>
      <c r="S82" s="1">
        <v>37468</v>
      </c>
      <c r="T82">
        <v>66.533799999999999</v>
      </c>
      <c r="U82" s="1">
        <v>37468</v>
      </c>
      <c r="V82">
        <v>83.318399999999997</v>
      </c>
      <c r="W82" s="1">
        <v>42185</v>
      </c>
      <c r="X82">
        <v>111.8626</v>
      </c>
      <c r="Y82" s="1">
        <v>42185</v>
      </c>
      <c r="Z82">
        <v>108.0108</v>
      </c>
    </row>
    <row r="83" spans="1:26" x14ac:dyDescent="0.3">
      <c r="A83" s="1">
        <v>37499</v>
      </c>
      <c r="B83">
        <v>82.868799999999993</v>
      </c>
      <c r="C83" s="1">
        <v>37499</v>
      </c>
      <c r="D83">
        <v>85.5</v>
      </c>
      <c r="E83" s="1">
        <v>37499</v>
      </c>
      <c r="F83">
        <v>86.634200000000007</v>
      </c>
      <c r="G83" s="1">
        <v>37499</v>
      </c>
      <c r="H83">
        <v>101.1221</v>
      </c>
      <c r="I83" s="1">
        <v>37499</v>
      </c>
      <c r="J83">
        <v>84.113200000000006</v>
      </c>
      <c r="K83" s="1">
        <v>37499</v>
      </c>
      <c r="L83">
        <v>90.067700000000002</v>
      </c>
      <c r="M83" s="1">
        <v>37499</v>
      </c>
      <c r="N83">
        <v>85.024000000000001</v>
      </c>
      <c r="O83" s="1">
        <v>37499</v>
      </c>
      <c r="P83">
        <v>93.019499999999994</v>
      </c>
      <c r="Q83" s="1">
        <v>37499</v>
      </c>
      <c r="R83">
        <v>81.142799999999994</v>
      </c>
      <c r="S83" s="1">
        <v>37499</v>
      </c>
      <c r="T83">
        <v>66.368899999999996</v>
      </c>
      <c r="U83" s="1">
        <v>37499</v>
      </c>
      <c r="V83">
        <v>83.210899999999995</v>
      </c>
      <c r="W83" s="1">
        <v>42277</v>
      </c>
      <c r="X83">
        <v>112.38290000000001</v>
      </c>
      <c r="Y83" s="1">
        <v>42277</v>
      </c>
      <c r="Z83">
        <v>108.3708</v>
      </c>
    </row>
    <row r="84" spans="1:26" x14ac:dyDescent="0.3">
      <c r="A84" s="1">
        <v>37529</v>
      </c>
      <c r="B84">
        <v>83.006399999999999</v>
      </c>
      <c r="C84" s="1">
        <v>37529</v>
      </c>
      <c r="D84">
        <v>85.7</v>
      </c>
      <c r="E84" s="1">
        <v>37529</v>
      </c>
      <c r="F84">
        <v>86.634200000000007</v>
      </c>
      <c r="G84" s="1">
        <v>37529</v>
      </c>
      <c r="H84">
        <v>101.1221</v>
      </c>
      <c r="I84" s="1">
        <v>37529</v>
      </c>
      <c r="J84">
        <v>84.335099999999997</v>
      </c>
      <c r="K84" s="1">
        <v>37529</v>
      </c>
      <c r="L84">
        <v>90.752099999999999</v>
      </c>
      <c r="M84" s="1">
        <v>37529</v>
      </c>
      <c r="N84">
        <v>85.566900000000004</v>
      </c>
      <c r="O84" s="1">
        <v>37529</v>
      </c>
      <c r="P84">
        <v>93.160600000000002</v>
      </c>
      <c r="Q84" s="1">
        <v>37529</v>
      </c>
      <c r="R84">
        <v>81.370900000000006</v>
      </c>
      <c r="S84" s="1">
        <v>37529</v>
      </c>
      <c r="T84">
        <v>66.781199999999998</v>
      </c>
      <c r="U84" s="1">
        <v>37529</v>
      </c>
      <c r="V84">
        <v>82.780900000000003</v>
      </c>
      <c r="W84" s="1">
        <v>42369</v>
      </c>
      <c r="X84">
        <v>112.7992</v>
      </c>
      <c r="Y84" s="1">
        <v>42369</v>
      </c>
      <c r="Z84">
        <v>107.8308</v>
      </c>
    </row>
    <row r="85" spans="1:26" x14ac:dyDescent="0.3">
      <c r="A85" s="1">
        <v>37560</v>
      </c>
      <c r="B85">
        <v>83.144000000000005</v>
      </c>
      <c r="C85" s="1">
        <v>37560</v>
      </c>
      <c r="D85">
        <v>85.9</v>
      </c>
      <c r="E85" s="1">
        <v>37560</v>
      </c>
      <c r="F85">
        <v>86.891800000000003</v>
      </c>
      <c r="G85" s="1">
        <v>37560</v>
      </c>
      <c r="H85">
        <v>100.9149</v>
      </c>
      <c r="I85" s="1">
        <v>37560</v>
      </c>
      <c r="J85">
        <v>84.446100000000001</v>
      </c>
      <c r="K85" s="1">
        <v>37560</v>
      </c>
      <c r="L85">
        <v>91.046300000000002</v>
      </c>
      <c r="M85" s="1">
        <v>37560</v>
      </c>
      <c r="N85">
        <v>85.892700000000005</v>
      </c>
      <c r="O85" s="1">
        <v>37560</v>
      </c>
      <c r="P85">
        <v>93.704700000000003</v>
      </c>
      <c r="Q85" s="1">
        <v>37560</v>
      </c>
      <c r="R85">
        <v>81.599100000000007</v>
      </c>
      <c r="S85" s="1">
        <v>37560</v>
      </c>
      <c r="T85">
        <v>67.111000000000004</v>
      </c>
      <c r="U85" s="1">
        <v>37560</v>
      </c>
      <c r="V85">
        <v>82.458299999999994</v>
      </c>
      <c r="W85" s="1">
        <v>42460</v>
      </c>
      <c r="X85">
        <v>112.5911</v>
      </c>
      <c r="Y85" s="1">
        <v>42460</v>
      </c>
      <c r="Z85">
        <v>108.0108</v>
      </c>
    </row>
    <row r="86" spans="1:26" x14ac:dyDescent="0.3">
      <c r="A86" s="1">
        <v>37590</v>
      </c>
      <c r="B86">
        <v>83.144000000000005</v>
      </c>
      <c r="C86" s="1">
        <v>37590</v>
      </c>
      <c r="D86">
        <v>85.9</v>
      </c>
      <c r="E86" s="1">
        <v>37590</v>
      </c>
      <c r="F86">
        <v>87.1494</v>
      </c>
      <c r="G86" s="1">
        <v>37590</v>
      </c>
      <c r="H86">
        <v>100.9149</v>
      </c>
      <c r="I86" s="1">
        <v>37590</v>
      </c>
      <c r="J86">
        <v>84.446100000000001</v>
      </c>
      <c r="K86" s="1">
        <v>37590</v>
      </c>
      <c r="L86">
        <v>90.824799999999996</v>
      </c>
      <c r="M86" s="1">
        <v>37590</v>
      </c>
      <c r="N86">
        <v>86.218400000000003</v>
      </c>
      <c r="O86" s="1">
        <v>37590</v>
      </c>
      <c r="P86">
        <v>93.531999999999996</v>
      </c>
      <c r="Q86" s="1">
        <v>37590</v>
      </c>
      <c r="R86">
        <v>81.522999999999996</v>
      </c>
      <c r="S86" s="1">
        <v>37590</v>
      </c>
      <c r="T86">
        <v>67.111000000000004</v>
      </c>
      <c r="U86" s="1">
        <v>37590</v>
      </c>
      <c r="V86">
        <v>82.350800000000007</v>
      </c>
      <c r="W86" s="1">
        <v>42551</v>
      </c>
      <c r="X86">
        <v>113.0073</v>
      </c>
      <c r="Y86" s="1">
        <v>42551</v>
      </c>
      <c r="Z86">
        <v>108.46080000000001</v>
      </c>
    </row>
    <row r="87" spans="1:26" x14ac:dyDescent="0.3">
      <c r="A87" s="1">
        <v>37621</v>
      </c>
      <c r="B87">
        <v>82.960499999999996</v>
      </c>
      <c r="C87" s="1">
        <v>37621</v>
      </c>
      <c r="D87">
        <v>86.3</v>
      </c>
      <c r="E87" s="1">
        <v>37621</v>
      </c>
      <c r="F87">
        <v>86.805999999999997</v>
      </c>
      <c r="G87" s="1">
        <v>37621</v>
      </c>
      <c r="H87">
        <v>100.9149</v>
      </c>
      <c r="I87" s="1">
        <v>37621</v>
      </c>
      <c r="J87">
        <v>84.668000000000006</v>
      </c>
      <c r="K87" s="1">
        <v>37621</v>
      </c>
      <c r="L87">
        <v>90.9405</v>
      </c>
      <c r="M87" s="1">
        <v>37621</v>
      </c>
      <c r="N87">
        <v>86.87</v>
      </c>
      <c r="O87" s="1">
        <v>37621</v>
      </c>
      <c r="P87">
        <v>93.474599999999995</v>
      </c>
      <c r="Q87" s="1">
        <v>37621</v>
      </c>
      <c r="R87">
        <v>81.599100000000007</v>
      </c>
      <c r="S87" s="1">
        <v>37621</v>
      </c>
      <c r="T87">
        <v>67.193399999999997</v>
      </c>
      <c r="U87" s="1">
        <v>37621</v>
      </c>
      <c r="V87">
        <v>82.458299999999994</v>
      </c>
      <c r="W87" s="1">
        <v>42643</v>
      </c>
      <c r="X87">
        <v>113.8398</v>
      </c>
      <c r="Y87" s="1">
        <v>42643</v>
      </c>
      <c r="Z87">
        <v>108.82089999999999</v>
      </c>
    </row>
    <row r="88" spans="1:26" x14ac:dyDescent="0.3">
      <c r="A88" s="1">
        <v>37652</v>
      </c>
      <c r="B88">
        <v>83.327399999999997</v>
      </c>
      <c r="C88" s="1">
        <v>37652</v>
      </c>
      <c r="D88">
        <v>86.2</v>
      </c>
      <c r="E88" s="1">
        <v>37652</v>
      </c>
      <c r="F88">
        <v>87.578699999999998</v>
      </c>
      <c r="G88" s="1">
        <v>37652</v>
      </c>
      <c r="H88">
        <v>100.6041</v>
      </c>
      <c r="I88" s="1">
        <v>37652</v>
      </c>
      <c r="J88">
        <v>84.224199999999996</v>
      </c>
      <c r="K88" s="1">
        <v>37652</v>
      </c>
      <c r="L88">
        <v>91.234700000000004</v>
      </c>
      <c r="M88" s="1">
        <v>37652</v>
      </c>
      <c r="N88">
        <v>88.933099999999996</v>
      </c>
      <c r="O88" s="1">
        <v>37652</v>
      </c>
      <c r="P88">
        <v>93.549300000000002</v>
      </c>
      <c r="Q88" s="1">
        <v>37652</v>
      </c>
      <c r="R88">
        <v>81.903300000000002</v>
      </c>
      <c r="S88" s="1">
        <v>37652</v>
      </c>
      <c r="T88">
        <v>68.017899999999997</v>
      </c>
      <c r="U88" s="1">
        <v>37652</v>
      </c>
      <c r="V88">
        <v>82.888400000000004</v>
      </c>
      <c r="W88" s="1">
        <v>42734</v>
      </c>
      <c r="X88">
        <v>114.4641</v>
      </c>
      <c r="Y88" s="1">
        <v>42734</v>
      </c>
      <c r="Z88">
        <v>109.2709</v>
      </c>
    </row>
    <row r="89" spans="1:26" x14ac:dyDescent="0.3">
      <c r="A89" s="1">
        <v>37680</v>
      </c>
      <c r="B89">
        <v>83.969399999999993</v>
      </c>
      <c r="C89" s="1">
        <v>37680</v>
      </c>
      <c r="D89">
        <v>86.6</v>
      </c>
      <c r="E89" s="1">
        <v>37680</v>
      </c>
      <c r="F89">
        <v>88.265600000000006</v>
      </c>
      <c r="G89" s="1">
        <v>37680</v>
      </c>
      <c r="H89">
        <v>100.2932</v>
      </c>
      <c r="I89" s="1">
        <v>37680</v>
      </c>
      <c r="J89">
        <v>84.446100000000001</v>
      </c>
      <c r="K89" s="1">
        <v>37680</v>
      </c>
      <c r="L89">
        <v>92.041399999999996</v>
      </c>
      <c r="M89" s="1">
        <v>37680</v>
      </c>
      <c r="N89">
        <v>89.041700000000006</v>
      </c>
      <c r="O89" s="1">
        <v>37680</v>
      </c>
      <c r="P89">
        <v>93.641400000000004</v>
      </c>
      <c r="Q89" s="1">
        <v>37680</v>
      </c>
      <c r="R89">
        <v>81.979299999999995</v>
      </c>
      <c r="S89" s="1">
        <v>37680</v>
      </c>
      <c r="T89">
        <v>68.512500000000003</v>
      </c>
      <c r="U89" s="1">
        <v>37680</v>
      </c>
      <c r="V89">
        <v>83.103399999999993</v>
      </c>
      <c r="W89" s="1">
        <v>42825</v>
      </c>
      <c r="X89">
        <v>114.98439999999999</v>
      </c>
      <c r="Y89" s="1">
        <v>42825</v>
      </c>
      <c r="Z89">
        <v>110.351</v>
      </c>
    </row>
    <row r="90" spans="1:26" x14ac:dyDescent="0.3">
      <c r="A90" s="1">
        <v>37711</v>
      </c>
      <c r="B90">
        <v>84.4739</v>
      </c>
      <c r="C90" s="1">
        <v>37711</v>
      </c>
      <c r="D90">
        <v>87.1</v>
      </c>
      <c r="E90" s="1">
        <v>37711</v>
      </c>
      <c r="F90">
        <v>88.523200000000003</v>
      </c>
      <c r="G90" s="1">
        <v>37711</v>
      </c>
      <c r="H90">
        <v>100.6041</v>
      </c>
      <c r="I90" s="1">
        <v>37711</v>
      </c>
      <c r="J90">
        <v>84.778999999999996</v>
      </c>
      <c r="K90" s="1">
        <v>37711</v>
      </c>
      <c r="L90">
        <v>92.514200000000002</v>
      </c>
      <c r="M90" s="1">
        <v>37711</v>
      </c>
      <c r="N90">
        <v>88.390199999999993</v>
      </c>
      <c r="O90" s="1">
        <v>37711</v>
      </c>
      <c r="P90">
        <v>94.018299999999996</v>
      </c>
      <c r="Q90" s="1">
        <v>37711</v>
      </c>
      <c r="R90">
        <v>82.207499999999996</v>
      </c>
      <c r="S90" s="1">
        <v>37711</v>
      </c>
      <c r="T90">
        <v>69.089699999999993</v>
      </c>
      <c r="U90" s="1">
        <v>37711</v>
      </c>
      <c r="V90">
        <v>82.995900000000006</v>
      </c>
      <c r="W90" s="1">
        <v>42916</v>
      </c>
      <c r="X90">
        <v>115.1925</v>
      </c>
      <c r="Y90" s="1">
        <v>42916</v>
      </c>
      <c r="Z90">
        <v>110.351</v>
      </c>
    </row>
    <row r="91" spans="1:26" x14ac:dyDescent="0.3">
      <c r="A91" s="1">
        <v>37741</v>
      </c>
      <c r="B91">
        <v>84.290499999999994</v>
      </c>
      <c r="C91" s="1">
        <v>37741</v>
      </c>
      <c r="D91">
        <v>87.2</v>
      </c>
      <c r="E91" s="1">
        <v>37741</v>
      </c>
      <c r="F91">
        <v>87.922200000000004</v>
      </c>
      <c r="G91" s="1">
        <v>37741</v>
      </c>
      <c r="H91">
        <v>100.9149</v>
      </c>
      <c r="I91" s="1">
        <v>37741</v>
      </c>
      <c r="J91">
        <v>85.222899999999996</v>
      </c>
      <c r="K91" s="1">
        <v>37741</v>
      </c>
      <c r="L91">
        <v>92.186899999999994</v>
      </c>
      <c r="M91" s="1">
        <v>37741</v>
      </c>
      <c r="N91">
        <v>87.738699999999994</v>
      </c>
      <c r="O91" s="1">
        <v>37741</v>
      </c>
      <c r="P91">
        <v>94.205200000000005</v>
      </c>
      <c r="Q91" s="1">
        <v>37741</v>
      </c>
      <c r="R91">
        <v>82.3596</v>
      </c>
      <c r="S91" s="1">
        <v>37741</v>
      </c>
      <c r="T91">
        <v>69.1721</v>
      </c>
      <c r="U91" s="1">
        <v>37741</v>
      </c>
      <c r="V91">
        <v>83.210899999999995</v>
      </c>
      <c r="W91" s="1">
        <v>43007</v>
      </c>
      <c r="X91">
        <v>115.9209</v>
      </c>
      <c r="Y91" s="1">
        <v>43007</v>
      </c>
      <c r="Z91">
        <v>110.89109999999999</v>
      </c>
    </row>
    <row r="92" spans="1:26" x14ac:dyDescent="0.3">
      <c r="A92" s="1">
        <v>37772</v>
      </c>
      <c r="B92">
        <v>84.152900000000002</v>
      </c>
      <c r="C92" s="1">
        <v>37772</v>
      </c>
      <c r="D92">
        <v>87.1</v>
      </c>
      <c r="E92" s="1">
        <v>37772</v>
      </c>
      <c r="F92">
        <v>88.007999999999996</v>
      </c>
      <c r="G92" s="1">
        <v>37772</v>
      </c>
      <c r="H92">
        <v>101.1221</v>
      </c>
      <c r="I92" s="1">
        <v>37772</v>
      </c>
      <c r="J92">
        <v>85.222899999999996</v>
      </c>
      <c r="K92" s="1">
        <v>37772</v>
      </c>
      <c r="L92">
        <v>92.077799999999996</v>
      </c>
      <c r="M92" s="1">
        <v>37772</v>
      </c>
      <c r="N92">
        <v>87.195700000000002</v>
      </c>
      <c r="O92" s="1">
        <v>37772</v>
      </c>
      <c r="P92">
        <v>94.054199999999994</v>
      </c>
      <c r="Q92" s="1">
        <v>37772</v>
      </c>
      <c r="R92">
        <v>82.3596</v>
      </c>
      <c r="S92" s="1">
        <v>37772</v>
      </c>
      <c r="T92">
        <v>69.337000000000003</v>
      </c>
      <c r="U92" s="1">
        <v>37772</v>
      </c>
      <c r="V92">
        <v>83.210899999999995</v>
      </c>
      <c r="W92" s="1">
        <v>43098</v>
      </c>
      <c r="X92">
        <v>116.6493</v>
      </c>
      <c r="Y92" s="1">
        <v>43098</v>
      </c>
      <c r="Z92">
        <v>111.01309999999999</v>
      </c>
    </row>
    <row r="93" spans="1:26" x14ac:dyDescent="0.3">
      <c r="A93" s="1">
        <v>37802</v>
      </c>
      <c r="B93">
        <v>84.244600000000005</v>
      </c>
      <c r="C93" s="1">
        <v>37802</v>
      </c>
      <c r="D93">
        <v>87.2</v>
      </c>
      <c r="E93" s="1">
        <v>37802</v>
      </c>
      <c r="F93">
        <v>88.007999999999996</v>
      </c>
      <c r="G93" s="1">
        <v>37802</v>
      </c>
      <c r="H93">
        <v>100.8113</v>
      </c>
      <c r="I93" s="1">
        <v>37802</v>
      </c>
      <c r="J93">
        <v>85.111900000000006</v>
      </c>
      <c r="K93" s="1">
        <v>37802</v>
      </c>
      <c r="L93">
        <v>91.8232</v>
      </c>
      <c r="M93" s="1">
        <v>37802</v>
      </c>
      <c r="N93">
        <v>86.9786</v>
      </c>
      <c r="O93" s="1">
        <v>37802</v>
      </c>
      <c r="P93">
        <v>94.056100000000001</v>
      </c>
      <c r="Q93" s="1">
        <v>37802</v>
      </c>
      <c r="R93">
        <v>82.283500000000004</v>
      </c>
      <c r="S93" s="1">
        <v>37802</v>
      </c>
      <c r="T93">
        <v>69.501900000000006</v>
      </c>
      <c r="U93" s="1">
        <v>37802</v>
      </c>
      <c r="V93">
        <v>83.210899999999995</v>
      </c>
      <c r="W93" s="1">
        <v>43189</v>
      </c>
      <c r="X93">
        <v>117.1696</v>
      </c>
      <c r="Y93" s="1">
        <v>43189</v>
      </c>
      <c r="Z93">
        <v>111.56489999999999</v>
      </c>
    </row>
    <row r="94" spans="1:26" x14ac:dyDescent="0.3">
      <c r="A94" s="1">
        <v>37833</v>
      </c>
      <c r="B94">
        <v>84.336299999999994</v>
      </c>
      <c r="C94" s="1">
        <v>37833</v>
      </c>
      <c r="D94">
        <v>87.1</v>
      </c>
      <c r="E94" s="1">
        <v>37833</v>
      </c>
      <c r="F94">
        <v>88.093900000000005</v>
      </c>
      <c r="G94" s="1">
        <v>37833</v>
      </c>
      <c r="H94">
        <v>100.6041</v>
      </c>
      <c r="I94" s="1">
        <v>37833</v>
      </c>
      <c r="J94">
        <v>85.000900000000001</v>
      </c>
      <c r="K94" s="1">
        <v>37833</v>
      </c>
      <c r="L94">
        <v>91.505799999999994</v>
      </c>
      <c r="M94" s="1">
        <v>37833</v>
      </c>
      <c r="N94">
        <v>86.652799999999999</v>
      </c>
      <c r="O94" s="1">
        <v>37833</v>
      </c>
      <c r="P94">
        <v>93.302099999999996</v>
      </c>
      <c r="Q94" s="1">
        <v>37833</v>
      </c>
      <c r="R94">
        <v>81.979299999999995</v>
      </c>
      <c r="S94" s="1">
        <v>37833</v>
      </c>
      <c r="T94">
        <v>69.666799999999995</v>
      </c>
      <c r="U94" s="1">
        <v>37833</v>
      </c>
      <c r="V94">
        <v>83.318399999999997</v>
      </c>
      <c r="W94" s="1">
        <v>43280</v>
      </c>
      <c r="X94">
        <v>117.58580000000001</v>
      </c>
      <c r="Y94" s="1">
        <v>43280</v>
      </c>
      <c r="Z94">
        <v>112.0063</v>
      </c>
    </row>
    <row r="95" spans="1:26" x14ac:dyDescent="0.3">
      <c r="A95" s="1">
        <v>37864</v>
      </c>
      <c r="B95">
        <v>84.657300000000006</v>
      </c>
      <c r="C95" s="1">
        <v>37864</v>
      </c>
      <c r="D95">
        <v>87.2</v>
      </c>
      <c r="E95" s="1">
        <v>37864</v>
      </c>
      <c r="F95">
        <v>88.351500000000001</v>
      </c>
      <c r="G95" s="1">
        <v>37864</v>
      </c>
      <c r="H95">
        <v>100.8113</v>
      </c>
      <c r="I95" s="1">
        <v>37864</v>
      </c>
      <c r="J95">
        <v>85.222899999999996</v>
      </c>
      <c r="K95" s="1">
        <v>37864</v>
      </c>
      <c r="L95">
        <v>91.479399999999998</v>
      </c>
      <c r="M95" s="1">
        <v>37864</v>
      </c>
      <c r="N95">
        <v>86.87</v>
      </c>
      <c r="O95" s="1">
        <v>37864</v>
      </c>
      <c r="P95">
        <v>93.519300000000001</v>
      </c>
      <c r="Q95" s="1">
        <v>37864</v>
      </c>
      <c r="R95">
        <v>81.6751</v>
      </c>
      <c r="S95" s="1">
        <v>37864</v>
      </c>
      <c r="T95">
        <v>69.501900000000006</v>
      </c>
      <c r="U95" s="1">
        <v>37864</v>
      </c>
      <c r="V95">
        <v>83.103399999999993</v>
      </c>
      <c r="W95" s="1">
        <v>43371</v>
      </c>
      <c r="X95">
        <v>118.1061</v>
      </c>
      <c r="Y95" s="1">
        <v>43371</v>
      </c>
      <c r="Z95">
        <v>112.9995</v>
      </c>
    </row>
    <row r="96" spans="1:26" x14ac:dyDescent="0.3">
      <c r="A96" s="1">
        <v>37894</v>
      </c>
      <c r="B96">
        <v>84.932500000000005</v>
      </c>
      <c r="C96" s="1">
        <v>37894</v>
      </c>
      <c r="D96">
        <v>87.6</v>
      </c>
      <c r="E96" s="1">
        <v>37894</v>
      </c>
      <c r="F96">
        <v>88.523200000000003</v>
      </c>
      <c r="G96" s="1">
        <v>37894</v>
      </c>
      <c r="H96">
        <v>100.9149</v>
      </c>
      <c r="I96" s="1">
        <v>37894</v>
      </c>
      <c r="J96">
        <v>85.444800000000001</v>
      </c>
      <c r="K96" s="1">
        <v>37894</v>
      </c>
      <c r="L96">
        <v>92.143900000000002</v>
      </c>
      <c r="M96" s="1">
        <v>37894</v>
      </c>
      <c r="N96">
        <v>87.304299999999998</v>
      </c>
      <c r="O96" s="1">
        <v>37894</v>
      </c>
      <c r="P96">
        <v>93.654799999999994</v>
      </c>
      <c r="Q96" s="1">
        <v>37894</v>
      </c>
      <c r="R96">
        <v>82.055400000000006</v>
      </c>
      <c r="S96" s="1">
        <v>37894</v>
      </c>
      <c r="T96">
        <v>69.914100000000005</v>
      </c>
      <c r="U96" s="1">
        <v>37894</v>
      </c>
      <c r="V96">
        <v>82.780900000000003</v>
      </c>
      <c r="W96" s="1">
        <v>43465</v>
      </c>
      <c r="X96">
        <v>118.73050000000001</v>
      </c>
      <c r="Y96" s="1">
        <v>43465</v>
      </c>
      <c r="Z96">
        <v>113.10980000000001</v>
      </c>
    </row>
    <row r="97" spans="1:26" x14ac:dyDescent="0.3">
      <c r="A97" s="1">
        <v>37925</v>
      </c>
      <c r="B97">
        <v>84.840800000000002</v>
      </c>
      <c r="C97" s="1">
        <v>37925</v>
      </c>
      <c r="D97">
        <v>87.7</v>
      </c>
      <c r="E97" s="1">
        <v>37925</v>
      </c>
      <c r="F97">
        <v>88.265600000000006</v>
      </c>
      <c r="G97" s="1">
        <v>37925</v>
      </c>
      <c r="H97">
        <v>100.9149</v>
      </c>
      <c r="I97" s="1">
        <v>37925</v>
      </c>
      <c r="J97">
        <v>85.555800000000005</v>
      </c>
      <c r="K97" s="1">
        <v>37925</v>
      </c>
      <c r="L97">
        <v>92.206699999999998</v>
      </c>
      <c r="M97" s="1">
        <v>37925</v>
      </c>
      <c r="N97">
        <v>87.304299999999998</v>
      </c>
      <c r="O97" s="1">
        <v>37925</v>
      </c>
      <c r="P97">
        <v>94.129800000000003</v>
      </c>
      <c r="Q97" s="1">
        <v>37925</v>
      </c>
      <c r="R97">
        <v>82.511700000000005</v>
      </c>
      <c r="S97" s="1">
        <v>37925</v>
      </c>
      <c r="T97">
        <v>70.408799999999999</v>
      </c>
      <c r="U97" s="1">
        <v>37925</v>
      </c>
      <c r="V97">
        <v>82.780900000000003</v>
      </c>
      <c r="W97" s="1">
        <v>43553</v>
      </c>
      <c r="X97">
        <v>118.73050000000001</v>
      </c>
      <c r="Y97" s="1">
        <v>43553</v>
      </c>
      <c r="Z97">
        <v>113.22020000000001</v>
      </c>
    </row>
    <row r="98" spans="1:26" x14ac:dyDescent="0.3">
      <c r="A98" s="1">
        <v>37955</v>
      </c>
      <c r="B98">
        <v>84.611500000000007</v>
      </c>
      <c r="C98" s="1">
        <v>37955</v>
      </c>
      <c r="D98">
        <v>87.7</v>
      </c>
      <c r="E98" s="1">
        <v>37955</v>
      </c>
      <c r="F98">
        <v>88.523200000000003</v>
      </c>
      <c r="G98" s="1">
        <v>37955</v>
      </c>
      <c r="H98">
        <v>100.3969</v>
      </c>
      <c r="I98" s="1">
        <v>37955</v>
      </c>
      <c r="J98">
        <v>85.555800000000005</v>
      </c>
      <c r="K98" s="1">
        <v>37955</v>
      </c>
      <c r="L98">
        <v>92.015000000000001</v>
      </c>
      <c r="M98" s="1">
        <v>37955</v>
      </c>
      <c r="N98">
        <v>87.412899999999993</v>
      </c>
      <c r="O98" s="1">
        <v>37955</v>
      </c>
      <c r="P98">
        <v>94.011399999999995</v>
      </c>
      <c r="Q98" s="1">
        <v>37955</v>
      </c>
      <c r="R98">
        <v>82.739800000000002</v>
      </c>
      <c r="S98" s="1">
        <v>37955</v>
      </c>
      <c r="T98">
        <v>70.820999999999998</v>
      </c>
      <c r="U98" s="1">
        <v>37955</v>
      </c>
      <c r="V98">
        <v>83.210899999999995</v>
      </c>
      <c r="W98" s="1">
        <v>43644</v>
      </c>
      <c r="X98">
        <v>119.4589</v>
      </c>
      <c r="Y98" s="1">
        <v>43644</v>
      </c>
      <c r="Z98">
        <v>113.8823</v>
      </c>
    </row>
    <row r="99" spans="1:26" x14ac:dyDescent="0.3">
      <c r="A99" s="1">
        <v>37986</v>
      </c>
      <c r="B99">
        <v>84.519800000000004</v>
      </c>
      <c r="C99" s="1">
        <v>37986</v>
      </c>
      <c r="D99">
        <v>88</v>
      </c>
      <c r="E99" s="1">
        <v>37986</v>
      </c>
      <c r="F99">
        <v>88.608999999999995</v>
      </c>
      <c r="G99" s="1">
        <v>37986</v>
      </c>
      <c r="H99">
        <v>100.5005</v>
      </c>
      <c r="I99" s="1">
        <v>37986</v>
      </c>
      <c r="J99">
        <v>85.777699999999996</v>
      </c>
      <c r="K99" s="1">
        <v>37986</v>
      </c>
      <c r="L99">
        <v>92.0976</v>
      </c>
      <c r="M99" s="1">
        <v>37986</v>
      </c>
      <c r="N99">
        <v>87.412899999999993</v>
      </c>
      <c r="O99" s="1">
        <v>37986</v>
      </c>
      <c r="P99">
        <v>94.029600000000002</v>
      </c>
      <c r="Q99" s="1">
        <v>37986</v>
      </c>
      <c r="R99">
        <v>82.891900000000007</v>
      </c>
      <c r="S99" s="1">
        <v>37986</v>
      </c>
      <c r="T99">
        <v>70.985900000000001</v>
      </c>
      <c r="U99" s="1">
        <v>37986</v>
      </c>
      <c r="V99">
        <v>83.318399999999997</v>
      </c>
      <c r="W99" s="1">
        <v>43738</v>
      </c>
      <c r="X99">
        <v>120.08320000000001</v>
      </c>
      <c r="Y99" s="1">
        <v>43738</v>
      </c>
      <c r="Z99">
        <v>114.65470000000001</v>
      </c>
    </row>
    <row r="100" spans="1:26" x14ac:dyDescent="0.3">
      <c r="A100" s="1">
        <v>38017</v>
      </c>
      <c r="B100">
        <v>84.932500000000005</v>
      </c>
      <c r="C100" s="1">
        <v>38017</v>
      </c>
      <c r="D100">
        <v>87.8</v>
      </c>
      <c r="E100" s="1">
        <v>38017</v>
      </c>
      <c r="F100">
        <v>88.694900000000004</v>
      </c>
      <c r="G100" s="1">
        <v>38017</v>
      </c>
      <c r="H100">
        <v>100.2932</v>
      </c>
      <c r="I100" s="1">
        <v>38017</v>
      </c>
      <c r="J100">
        <v>85.444800000000001</v>
      </c>
      <c r="K100" s="1">
        <v>38017</v>
      </c>
      <c r="L100">
        <v>91.896000000000001</v>
      </c>
      <c r="M100" s="1">
        <v>38017</v>
      </c>
      <c r="N100">
        <v>87.304299999999998</v>
      </c>
      <c r="O100" s="1">
        <v>38017</v>
      </c>
      <c r="P100">
        <v>93.710700000000003</v>
      </c>
      <c r="Q100" s="1">
        <v>38017</v>
      </c>
      <c r="R100">
        <v>83.196100000000001</v>
      </c>
      <c r="S100" s="1">
        <v>38017</v>
      </c>
      <c r="T100">
        <v>72.469899999999996</v>
      </c>
      <c r="U100" s="1">
        <v>38017</v>
      </c>
      <c r="V100">
        <v>84.823499999999996</v>
      </c>
      <c r="W100" s="1">
        <v>43830</v>
      </c>
      <c r="X100">
        <v>120.9157</v>
      </c>
      <c r="Y100" s="1">
        <v>43830</v>
      </c>
      <c r="Z100">
        <v>115.20650000000001</v>
      </c>
    </row>
    <row r="101" spans="1:26" x14ac:dyDescent="0.3">
      <c r="A101" s="1">
        <v>38046</v>
      </c>
      <c r="B101">
        <v>85.391099999999994</v>
      </c>
      <c r="C101" s="1">
        <v>38046</v>
      </c>
      <c r="D101">
        <v>88</v>
      </c>
      <c r="E101" s="1">
        <v>38046</v>
      </c>
      <c r="F101">
        <v>88.866600000000005</v>
      </c>
      <c r="G101" s="1">
        <v>38046</v>
      </c>
      <c r="H101">
        <v>100.2932</v>
      </c>
      <c r="I101" s="1">
        <v>38046</v>
      </c>
      <c r="J101">
        <v>85.666700000000006</v>
      </c>
      <c r="K101" s="1">
        <v>38046</v>
      </c>
      <c r="L101">
        <v>91.674400000000006</v>
      </c>
      <c r="M101" s="1">
        <v>38046</v>
      </c>
      <c r="N101">
        <v>87.412899999999993</v>
      </c>
      <c r="O101" s="1">
        <v>38046</v>
      </c>
      <c r="P101">
        <v>93.726299999999995</v>
      </c>
      <c r="Q101" s="1">
        <v>38046</v>
      </c>
      <c r="R101">
        <v>83.272099999999995</v>
      </c>
      <c r="S101" s="1">
        <v>38046</v>
      </c>
      <c r="T101">
        <v>73.376800000000003</v>
      </c>
      <c r="U101" s="1">
        <v>38046</v>
      </c>
      <c r="V101">
        <v>85.038499999999999</v>
      </c>
      <c r="W101" s="1">
        <v>43921</v>
      </c>
      <c r="X101">
        <v>121.3319</v>
      </c>
      <c r="Y101" s="1">
        <v>43921</v>
      </c>
      <c r="Z101">
        <v>116.08929999999999</v>
      </c>
    </row>
    <row r="102" spans="1:26" x14ac:dyDescent="0.3">
      <c r="A102" s="1">
        <v>38077</v>
      </c>
      <c r="B102">
        <v>85.941400000000002</v>
      </c>
      <c r="C102" s="1">
        <v>38077</v>
      </c>
      <c r="D102">
        <v>88.5</v>
      </c>
      <c r="E102" s="1">
        <v>38077</v>
      </c>
      <c r="F102">
        <v>89.210099999999997</v>
      </c>
      <c r="G102" s="1">
        <v>38077</v>
      </c>
      <c r="H102">
        <v>100.5005</v>
      </c>
      <c r="I102" s="1">
        <v>38077</v>
      </c>
      <c r="J102">
        <v>85.777699999999996</v>
      </c>
      <c r="K102" s="1">
        <v>38077</v>
      </c>
      <c r="L102">
        <v>92.365399999999994</v>
      </c>
      <c r="M102" s="1">
        <v>38077</v>
      </c>
      <c r="N102">
        <v>87.847300000000004</v>
      </c>
      <c r="O102" s="1">
        <v>38077</v>
      </c>
      <c r="P102">
        <v>93.927099999999996</v>
      </c>
      <c r="Q102" s="1">
        <v>38077</v>
      </c>
      <c r="R102">
        <v>83.500299999999996</v>
      </c>
      <c r="S102" s="1">
        <v>38077</v>
      </c>
      <c r="T102">
        <v>73.789100000000005</v>
      </c>
      <c r="U102" s="1">
        <v>38077</v>
      </c>
      <c r="V102">
        <v>85.038499999999999</v>
      </c>
      <c r="W102" s="1">
        <v>44012</v>
      </c>
      <c r="X102">
        <v>119.0427</v>
      </c>
      <c r="Y102" s="1">
        <v>44012</v>
      </c>
      <c r="Z102">
        <v>115.53749999999999</v>
      </c>
    </row>
    <row r="103" spans="1:26" x14ac:dyDescent="0.3">
      <c r="A103" s="1">
        <v>38107</v>
      </c>
      <c r="B103">
        <v>86.2166</v>
      </c>
      <c r="C103" s="1">
        <v>38107</v>
      </c>
      <c r="D103">
        <v>89</v>
      </c>
      <c r="E103" s="1">
        <v>38107</v>
      </c>
      <c r="F103">
        <v>89.381799999999998</v>
      </c>
      <c r="G103" s="1">
        <v>38107</v>
      </c>
      <c r="H103">
        <v>100.5005</v>
      </c>
      <c r="I103" s="1">
        <v>38107</v>
      </c>
      <c r="J103">
        <v>86.110600000000005</v>
      </c>
      <c r="K103" s="1">
        <v>38107</v>
      </c>
      <c r="L103">
        <v>92.385300000000001</v>
      </c>
      <c r="M103" s="1">
        <v>38107</v>
      </c>
      <c r="N103">
        <v>87.955799999999996</v>
      </c>
      <c r="O103" s="1">
        <v>38107</v>
      </c>
      <c r="P103">
        <v>94.719399999999993</v>
      </c>
      <c r="Q103" s="1">
        <v>38107</v>
      </c>
      <c r="R103">
        <v>84.184700000000007</v>
      </c>
      <c r="S103" s="1">
        <v>38107</v>
      </c>
      <c r="T103">
        <v>73.953999999999994</v>
      </c>
      <c r="U103" s="1">
        <v>38107</v>
      </c>
      <c r="V103">
        <v>85.038499999999999</v>
      </c>
      <c r="W103" s="1">
        <v>44104</v>
      </c>
      <c r="X103">
        <v>120.9157</v>
      </c>
      <c r="Y103" s="1">
        <v>44104</v>
      </c>
      <c r="Z103">
        <v>116.31</v>
      </c>
    </row>
    <row r="104" spans="1:26" x14ac:dyDescent="0.3">
      <c r="A104" s="1">
        <v>38138</v>
      </c>
      <c r="B104">
        <v>86.721000000000004</v>
      </c>
      <c r="C104" s="1">
        <v>38138</v>
      </c>
      <c r="D104">
        <v>89.3</v>
      </c>
      <c r="E104" s="1">
        <v>38138</v>
      </c>
      <c r="F104">
        <v>90.154600000000002</v>
      </c>
      <c r="G104" s="1">
        <v>38138</v>
      </c>
      <c r="H104">
        <v>100.6041</v>
      </c>
      <c r="I104" s="1">
        <v>38138</v>
      </c>
      <c r="J104">
        <v>86.4435</v>
      </c>
      <c r="K104" s="1">
        <v>38138</v>
      </c>
      <c r="L104">
        <v>92.613399999999999</v>
      </c>
      <c r="M104" s="1">
        <v>38138</v>
      </c>
      <c r="N104">
        <v>88.064400000000006</v>
      </c>
      <c r="O104" s="1">
        <v>38138</v>
      </c>
      <c r="P104">
        <v>94.938299999999998</v>
      </c>
      <c r="Q104" s="1">
        <v>38138</v>
      </c>
      <c r="R104">
        <v>85.021199999999993</v>
      </c>
      <c r="S104" s="1">
        <v>38138</v>
      </c>
      <c r="T104">
        <v>74.613500000000002</v>
      </c>
      <c r="U104" s="1">
        <v>38138</v>
      </c>
      <c r="V104">
        <v>85.468599999999995</v>
      </c>
      <c r="W104" s="1">
        <v>44196</v>
      </c>
      <c r="X104">
        <v>121.9563</v>
      </c>
      <c r="Y104" s="1">
        <v>44196</v>
      </c>
      <c r="Z104">
        <v>116.8617</v>
      </c>
    </row>
    <row r="105" spans="1:26" x14ac:dyDescent="0.3">
      <c r="A105" s="1">
        <v>38168</v>
      </c>
      <c r="B105">
        <v>86.996200000000002</v>
      </c>
      <c r="C105" s="1">
        <v>38168</v>
      </c>
      <c r="D105">
        <v>89.3</v>
      </c>
      <c r="E105" s="1">
        <v>38168</v>
      </c>
      <c r="F105">
        <v>90.240399999999994</v>
      </c>
      <c r="G105" s="1">
        <v>38168</v>
      </c>
      <c r="H105">
        <v>100.8113</v>
      </c>
      <c r="I105" s="1">
        <v>38168</v>
      </c>
      <c r="J105">
        <v>86.4435</v>
      </c>
      <c r="K105" s="1">
        <v>38168</v>
      </c>
      <c r="L105">
        <v>92.21</v>
      </c>
      <c r="M105" s="1">
        <v>38168</v>
      </c>
      <c r="N105">
        <v>88.064400000000006</v>
      </c>
      <c r="O105" s="1">
        <v>38168</v>
      </c>
      <c r="P105">
        <v>95.102099999999993</v>
      </c>
      <c r="Q105" s="1">
        <v>38168</v>
      </c>
      <c r="R105">
        <v>85.781700000000001</v>
      </c>
      <c r="S105" s="1">
        <v>38168</v>
      </c>
      <c r="T105">
        <v>74.695999999999998</v>
      </c>
      <c r="U105" s="1">
        <v>38168</v>
      </c>
      <c r="V105">
        <v>85.576099999999997</v>
      </c>
      <c r="W105" s="1">
        <v>44286</v>
      </c>
      <c r="X105">
        <v>122.68470000000001</v>
      </c>
      <c r="Y105" s="1">
        <v>44286</v>
      </c>
      <c r="Z105">
        <v>117.8549</v>
      </c>
    </row>
    <row r="106" spans="1:26" x14ac:dyDescent="0.3">
      <c r="A106" s="1">
        <v>38199</v>
      </c>
      <c r="B106">
        <v>86.858599999999996</v>
      </c>
      <c r="C106" s="1">
        <v>38199</v>
      </c>
      <c r="D106">
        <v>89.1</v>
      </c>
      <c r="E106" s="1">
        <v>38199</v>
      </c>
      <c r="F106">
        <v>90.154600000000002</v>
      </c>
      <c r="G106" s="1">
        <v>38199</v>
      </c>
      <c r="H106">
        <v>100.5005</v>
      </c>
      <c r="I106" s="1">
        <v>38199</v>
      </c>
      <c r="J106">
        <v>86.221599999999995</v>
      </c>
      <c r="K106" s="1">
        <v>38199</v>
      </c>
      <c r="L106">
        <v>92.071200000000005</v>
      </c>
      <c r="M106" s="1">
        <v>38199</v>
      </c>
      <c r="N106">
        <v>87.955799999999996</v>
      </c>
      <c r="O106" s="1">
        <v>38199</v>
      </c>
      <c r="P106">
        <v>94.106800000000007</v>
      </c>
      <c r="Q106" s="1">
        <v>38199</v>
      </c>
      <c r="R106">
        <v>85.705600000000004</v>
      </c>
      <c r="S106" s="1">
        <v>38199</v>
      </c>
      <c r="T106">
        <v>74.695999999999998</v>
      </c>
      <c r="U106" s="1">
        <v>38199</v>
      </c>
      <c r="V106">
        <v>85.898600000000002</v>
      </c>
      <c r="W106" s="1">
        <v>44377</v>
      </c>
      <c r="X106">
        <v>123.6212</v>
      </c>
      <c r="Y106" s="1">
        <v>44377</v>
      </c>
      <c r="Z106">
        <v>119.3998</v>
      </c>
    </row>
    <row r="107" spans="1:26" x14ac:dyDescent="0.3">
      <c r="A107" s="1">
        <v>38230</v>
      </c>
      <c r="B107">
        <v>86.904499999999999</v>
      </c>
      <c r="C107" s="1">
        <v>38230</v>
      </c>
      <c r="D107">
        <v>89.3</v>
      </c>
      <c r="E107" s="1">
        <v>38230</v>
      </c>
      <c r="F107">
        <v>89.982799999999997</v>
      </c>
      <c r="G107" s="1">
        <v>38230</v>
      </c>
      <c r="H107">
        <v>100.6041</v>
      </c>
      <c r="I107" s="1">
        <v>38230</v>
      </c>
      <c r="J107">
        <v>86.4435</v>
      </c>
      <c r="K107" s="1">
        <v>38230</v>
      </c>
      <c r="L107">
        <v>91.962100000000007</v>
      </c>
      <c r="M107" s="1">
        <v>38230</v>
      </c>
      <c r="N107">
        <v>87.738699999999994</v>
      </c>
      <c r="O107" s="1">
        <v>38230</v>
      </c>
      <c r="P107">
        <v>94.455500000000001</v>
      </c>
      <c r="Q107" s="1">
        <v>38230</v>
      </c>
      <c r="R107">
        <v>85.325400000000002</v>
      </c>
      <c r="S107" s="1">
        <v>38230</v>
      </c>
      <c r="T107">
        <v>74.448599999999999</v>
      </c>
      <c r="U107" s="1">
        <v>38230</v>
      </c>
      <c r="V107">
        <v>85.898600000000002</v>
      </c>
      <c r="W107" s="1">
        <v>44469</v>
      </c>
      <c r="X107">
        <v>124.5578</v>
      </c>
      <c r="Y107" s="1">
        <v>44469</v>
      </c>
      <c r="Z107">
        <v>122.04819999999999</v>
      </c>
    </row>
    <row r="108" spans="1:26" x14ac:dyDescent="0.3">
      <c r="A108" s="1">
        <v>38260</v>
      </c>
      <c r="B108">
        <v>87.087900000000005</v>
      </c>
      <c r="C108" s="1">
        <v>38260</v>
      </c>
      <c r="D108">
        <v>89.4</v>
      </c>
      <c r="E108" s="1">
        <v>38260</v>
      </c>
      <c r="F108">
        <v>90.154600000000002</v>
      </c>
      <c r="G108" s="1">
        <v>38260</v>
      </c>
      <c r="H108">
        <v>100.9149</v>
      </c>
      <c r="I108" s="1">
        <v>38260</v>
      </c>
      <c r="J108">
        <v>86.4435</v>
      </c>
      <c r="K108" s="1">
        <v>38260</v>
      </c>
      <c r="L108">
        <v>92.633200000000002</v>
      </c>
      <c r="M108" s="1">
        <v>38260</v>
      </c>
      <c r="N108">
        <v>88.281599999999997</v>
      </c>
      <c r="O108" s="1">
        <v>38260</v>
      </c>
      <c r="P108">
        <v>94.460899999999995</v>
      </c>
      <c r="Q108" s="1">
        <v>38260</v>
      </c>
      <c r="R108">
        <v>85.5535</v>
      </c>
      <c r="S108" s="1">
        <v>38260</v>
      </c>
      <c r="T108">
        <v>74.531099999999995</v>
      </c>
      <c r="U108" s="1">
        <v>38260</v>
      </c>
      <c r="V108">
        <v>85.146000000000001</v>
      </c>
      <c r="W108" s="1">
        <v>44561</v>
      </c>
      <c r="X108">
        <v>126.2227</v>
      </c>
      <c r="Y108" s="1">
        <v>44561</v>
      </c>
      <c r="Z108">
        <v>123.8139</v>
      </c>
    </row>
    <row r="109" spans="1:26" x14ac:dyDescent="0.3">
      <c r="A109" s="1">
        <v>38291</v>
      </c>
      <c r="B109">
        <v>87.546499999999995</v>
      </c>
      <c r="C109" s="1">
        <v>38291</v>
      </c>
      <c r="D109">
        <v>89.8</v>
      </c>
      <c r="E109" s="1">
        <v>38291</v>
      </c>
      <c r="F109">
        <v>90.326300000000003</v>
      </c>
      <c r="G109" s="1">
        <v>38291</v>
      </c>
      <c r="H109">
        <v>101.4329</v>
      </c>
      <c r="I109" s="1">
        <v>38291</v>
      </c>
      <c r="J109">
        <v>86.665400000000005</v>
      </c>
      <c r="K109" s="1">
        <v>38291</v>
      </c>
      <c r="L109">
        <v>92.907600000000002</v>
      </c>
      <c r="M109" s="1">
        <v>38291</v>
      </c>
      <c r="N109">
        <v>88.498800000000003</v>
      </c>
      <c r="O109" s="1">
        <v>38291</v>
      </c>
      <c r="P109">
        <v>95.346500000000006</v>
      </c>
      <c r="Q109" s="1">
        <v>38291</v>
      </c>
      <c r="R109">
        <v>86.085899999999995</v>
      </c>
      <c r="S109" s="1">
        <v>38291</v>
      </c>
      <c r="T109">
        <v>74.860900000000001</v>
      </c>
      <c r="U109" s="1">
        <v>38291</v>
      </c>
      <c r="V109">
        <v>85.576099999999997</v>
      </c>
      <c r="W109" s="1">
        <v>44651</v>
      </c>
      <c r="X109">
        <v>128.9282</v>
      </c>
      <c r="Y109" s="1">
        <v>44651</v>
      </c>
      <c r="Z109">
        <v>126.0209</v>
      </c>
    </row>
    <row r="110" spans="1:26" x14ac:dyDescent="0.3">
      <c r="A110" s="1">
        <v>38321</v>
      </c>
      <c r="B110">
        <v>87.592399999999998</v>
      </c>
      <c r="C110" s="1">
        <v>38321</v>
      </c>
      <c r="D110">
        <v>89.7</v>
      </c>
      <c r="E110" s="1">
        <v>38321</v>
      </c>
      <c r="F110">
        <v>90.669700000000006</v>
      </c>
      <c r="G110" s="1">
        <v>38321</v>
      </c>
      <c r="H110">
        <v>101.2257</v>
      </c>
      <c r="I110" s="1">
        <v>38321</v>
      </c>
      <c r="J110">
        <v>86.8874</v>
      </c>
      <c r="K110" s="1">
        <v>38321</v>
      </c>
      <c r="L110">
        <v>92.375299999999996</v>
      </c>
      <c r="M110" s="1">
        <v>38321</v>
      </c>
      <c r="N110">
        <v>88.498800000000003</v>
      </c>
      <c r="O110" s="1">
        <v>38321</v>
      </c>
      <c r="P110">
        <v>95.438000000000002</v>
      </c>
      <c r="Q110" s="1">
        <v>38321</v>
      </c>
      <c r="R110">
        <v>86.313999999999993</v>
      </c>
      <c r="S110" s="1">
        <v>38321</v>
      </c>
      <c r="T110">
        <v>74.943299999999994</v>
      </c>
      <c r="U110" s="1">
        <v>38321</v>
      </c>
      <c r="V110">
        <v>85.576099999999997</v>
      </c>
      <c r="W110" s="1">
        <v>44742</v>
      </c>
      <c r="X110">
        <v>131.2175</v>
      </c>
      <c r="Y110" s="1">
        <v>44742</v>
      </c>
      <c r="Z110">
        <v>128.11760000000001</v>
      </c>
    </row>
    <row r="111" spans="1:26" x14ac:dyDescent="0.3">
      <c r="A111" s="1">
        <v>38352</v>
      </c>
      <c r="B111">
        <v>87.2714</v>
      </c>
      <c r="C111" s="1">
        <v>38352</v>
      </c>
      <c r="D111">
        <v>90</v>
      </c>
      <c r="E111" s="1">
        <v>38352</v>
      </c>
      <c r="F111">
        <v>90.498000000000005</v>
      </c>
      <c r="G111" s="1">
        <v>38352</v>
      </c>
      <c r="H111">
        <v>100.7077</v>
      </c>
      <c r="I111" s="1">
        <v>38352</v>
      </c>
      <c r="J111">
        <v>87.220299999999995</v>
      </c>
      <c r="K111" s="1">
        <v>38352</v>
      </c>
      <c r="L111">
        <v>92.355500000000006</v>
      </c>
      <c r="M111" s="1">
        <v>38352</v>
      </c>
      <c r="N111">
        <v>88.390199999999993</v>
      </c>
      <c r="O111" s="1">
        <v>38352</v>
      </c>
      <c r="P111">
        <v>95.281999999999996</v>
      </c>
      <c r="Q111" s="1">
        <v>38352</v>
      </c>
      <c r="R111">
        <v>86.390100000000004</v>
      </c>
      <c r="S111" s="1">
        <v>38352</v>
      </c>
      <c r="T111">
        <v>74.860900000000001</v>
      </c>
      <c r="U111" s="1">
        <v>38352</v>
      </c>
      <c r="V111">
        <v>85.576099999999997</v>
      </c>
      <c r="W111" s="1">
        <v>44834</v>
      </c>
      <c r="X111">
        <v>133.61080000000001</v>
      </c>
      <c r="Y111" s="1">
        <v>44834</v>
      </c>
      <c r="Z111">
        <v>130.87629999999999</v>
      </c>
    </row>
    <row r="112" spans="1:26" x14ac:dyDescent="0.3">
      <c r="A112" s="1">
        <v>38383</v>
      </c>
      <c r="B112">
        <v>87.454800000000006</v>
      </c>
      <c r="C112" s="1">
        <v>38383</v>
      </c>
      <c r="D112">
        <v>89.5</v>
      </c>
      <c r="E112" s="1">
        <v>38383</v>
      </c>
      <c r="F112">
        <v>90.412099999999995</v>
      </c>
      <c r="G112" s="1">
        <v>38383</v>
      </c>
      <c r="H112">
        <v>100.5005</v>
      </c>
      <c r="I112" s="1">
        <v>38383</v>
      </c>
      <c r="J112">
        <v>86.8874</v>
      </c>
      <c r="K112" s="1">
        <v>38383</v>
      </c>
      <c r="L112">
        <v>91.872799999999998</v>
      </c>
      <c r="M112" s="1">
        <v>38383</v>
      </c>
      <c r="N112">
        <v>88.173000000000002</v>
      </c>
      <c r="O112" s="1">
        <v>38383</v>
      </c>
      <c r="P112">
        <v>94.839699999999993</v>
      </c>
      <c r="Q112" s="1">
        <v>38383</v>
      </c>
      <c r="R112">
        <v>86.466099999999997</v>
      </c>
      <c r="S112" s="1">
        <v>38383</v>
      </c>
      <c r="T112">
        <v>75.438000000000002</v>
      </c>
      <c r="U112" s="1">
        <v>38383</v>
      </c>
      <c r="V112">
        <v>86.221100000000007</v>
      </c>
      <c r="W112" s="1">
        <v>44925</v>
      </c>
      <c r="X112">
        <v>136.10820000000001</v>
      </c>
      <c r="Y112" s="1">
        <v>44925</v>
      </c>
      <c r="Z112">
        <v>132.75229999999999</v>
      </c>
    </row>
    <row r="113" spans="1:25" x14ac:dyDescent="0.3">
      <c r="A113" s="1">
        <v>38411</v>
      </c>
      <c r="B113">
        <v>87.959299999999999</v>
      </c>
      <c r="C113" s="1">
        <v>38411</v>
      </c>
      <c r="D113">
        <v>89.8</v>
      </c>
      <c r="E113" s="1">
        <v>38411</v>
      </c>
      <c r="F113">
        <v>90.755600000000001</v>
      </c>
      <c r="G113" s="1">
        <v>38411</v>
      </c>
      <c r="H113">
        <v>100.1896</v>
      </c>
      <c r="I113" s="1">
        <v>38411</v>
      </c>
      <c r="J113">
        <v>87.109300000000005</v>
      </c>
      <c r="K113" s="1">
        <v>38411</v>
      </c>
      <c r="L113">
        <v>92.305899999999994</v>
      </c>
      <c r="M113" s="1">
        <v>38411</v>
      </c>
      <c r="N113">
        <v>88.281599999999997</v>
      </c>
      <c r="O113" s="1">
        <v>38411</v>
      </c>
      <c r="P113">
        <v>95.048100000000005</v>
      </c>
      <c r="Q113" s="1">
        <v>38411</v>
      </c>
      <c r="R113">
        <v>86.390100000000004</v>
      </c>
      <c r="S113" s="1">
        <v>38411</v>
      </c>
      <c r="T113">
        <v>75.767799999999994</v>
      </c>
      <c r="U113" s="1">
        <v>38411</v>
      </c>
      <c r="V113">
        <v>86.436099999999996</v>
      </c>
      <c r="W113" s="1"/>
      <c r="Y113" s="1"/>
    </row>
    <row r="114" spans="1:25" x14ac:dyDescent="0.3">
      <c r="A114" s="1">
        <v>38442</v>
      </c>
      <c r="B114">
        <v>88.647199999999998</v>
      </c>
      <c r="C114" s="1">
        <v>38442</v>
      </c>
      <c r="D114">
        <v>90.5</v>
      </c>
      <c r="E114" s="1">
        <v>38442</v>
      </c>
      <c r="F114">
        <v>91.270700000000005</v>
      </c>
      <c r="G114" s="1">
        <v>38442</v>
      </c>
      <c r="H114">
        <v>100.5005</v>
      </c>
      <c r="I114" s="1">
        <v>38442</v>
      </c>
      <c r="J114">
        <v>87.4422</v>
      </c>
      <c r="K114" s="1">
        <v>38442</v>
      </c>
      <c r="L114">
        <v>92.487700000000004</v>
      </c>
      <c r="M114" s="1">
        <v>38442</v>
      </c>
      <c r="N114">
        <v>88.715999999999994</v>
      </c>
      <c r="O114" s="1">
        <v>38442</v>
      </c>
      <c r="P114">
        <v>95.280699999999996</v>
      </c>
      <c r="Q114" s="1">
        <v>38442</v>
      </c>
      <c r="R114">
        <v>86.466099999999997</v>
      </c>
      <c r="S114" s="1">
        <v>38442</v>
      </c>
      <c r="T114">
        <v>76.262500000000003</v>
      </c>
      <c r="U114" s="1">
        <v>38442</v>
      </c>
      <c r="V114">
        <v>86.328599999999994</v>
      </c>
      <c r="W114" s="1"/>
      <c r="Y114" s="1"/>
    </row>
    <row r="115" spans="1:25" x14ac:dyDescent="0.3">
      <c r="A115" s="1">
        <v>38472</v>
      </c>
      <c r="B115">
        <v>89.243300000000005</v>
      </c>
      <c r="C115" s="1">
        <v>38472</v>
      </c>
      <c r="D115">
        <v>90.8</v>
      </c>
      <c r="E115" s="1">
        <v>38472</v>
      </c>
      <c r="F115">
        <v>91.528300000000002</v>
      </c>
      <c r="G115" s="1">
        <v>38472</v>
      </c>
      <c r="H115">
        <v>100.6041</v>
      </c>
      <c r="I115" s="1">
        <v>38472</v>
      </c>
      <c r="J115">
        <v>87.775099999999995</v>
      </c>
      <c r="K115" s="1">
        <v>38472</v>
      </c>
      <c r="L115">
        <v>92.6233</v>
      </c>
      <c r="M115" s="1">
        <v>38472</v>
      </c>
      <c r="N115">
        <v>89.150300000000001</v>
      </c>
      <c r="O115" s="1">
        <v>38472</v>
      </c>
      <c r="P115">
        <v>96.060699999999997</v>
      </c>
      <c r="Q115" s="1">
        <v>38472</v>
      </c>
      <c r="R115">
        <v>86.846400000000003</v>
      </c>
      <c r="S115" s="1">
        <v>38472</v>
      </c>
      <c r="T115">
        <v>76.839600000000004</v>
      </c>
      <c r="U115" s="1">
        <v>38472</v>
      </c>
      <c r="V115">
        <v>86.436099999999996</v>
      </c>
      <c r="W115" s="1"/>
      <c r="Y115" s="1"/>
    </row>
    <row r="116" spans="1:25" x14ac:dyDescent="0.3">
      <c r="A116" s="1">
        <v>38503</v>
      </c>
      <c r="B116">
        <v>89.151600000000002</v>
      </c>
      <c r="C116" s="1">
        <v>38503</v>
      </c>
      <c r="D116">
        <v>91</v>
      </c>
      <c r="E116" s="1">
        <v>38503</v>
      </c>
      <c r="F116">
        <v>91.614199999999997</v>
      </c>
      <c r="G116" s="1">
        <v>38503</v>
      </c>
      <c r="H116">
        <v>100.7077</v>
      </c>
      <c r="I116" s="1">
        <v>38503</v>
      </c>
      <c r="J116">
        <v>88.108000000000004</v>
      </c>
      <c r="K116" s="1">
        <v>38503</v>
      </c>
      <c r="L116">
        <v>92.686099999999996</v>
      </c>
      <c r="M116" s="1">
        <v>38503</v>
      </c>
      <c r="N116">
        <v>89.476100000000002</v>
      </c>
      <c r="O116" s="1">
        <v>38503</v>
      </c>
      <c r="P116">
        <v>95.965299999999999</v>
      </c>
      <c r="Q116" s="1">
        <v>38503</v>
      </c>
      <c r="R116">
        <v>87.0745</v>
      </c>
      <c r="S116" s="1">
        <v>38503</v>
      </c>
      <c r="T116">
        <v>77.251800000000003</v>
      </c>
      <c r="U116" s="1">
        <v>38503</v>
      </c>
      <c r="V116">
        <v>86.543599999999998</v>
      </c>
      <c r="W116" s="1"/>
      <c r="Y116" s="1"/>
    </row>
    <row r="117" spans="1:25" x14ac:dyDescent="0.3">
      <c r="A117" s="1">
        <v>38533</v>
      </c>
      <c r="B117">
        <v>89.197500000000005</v>
      </c>
      <c r="C117" s="1">
        <v>38533</v>
      </c>
      <c r="D117">
        <v>91.1</v>
      </c>
      <c r="E117" s="1">
        <v>38533</v>
      </c>
      <c r="F117">
        <v>91.785899999999998</v>
      </c>
      <c r="G117" s="1">
        <v>38533</v>
      </c>
      <c r="H117">
        <v>100.2932</v>
      </c>
      <c r="I117" s="1">
        <v>38533</v>
      </c>
      <c r="J117">
        <v>88.108000000000004</v>
      </c>
      <c r="K117" s="1">
        <v>38533</v>
      </c>
      <c r="L117">
        <v>92.719200000000001</v>
      </c>
      <c r="M117" s="1">
        <v>38533</v>
      </c>
      <c r="N117">
        <v>89.476100000000002</v>
      </c>
      <c r="O117" s="1">
        <v>38533</v>
      </c>
      <c r="P117">
        <v>95.749600000000001</v>
      </c>
      <c r="Q117" s="1">
        <v>38533</v>
      </c>
      <c r="R117">
        <v>86.922399999999996</v>
      </c>
      <c r="S117" s="1">
        <v>38533</v>
      </c>
      <c r="T117">
        <v>77.499099999999999</v>
      </c>
      <c r="U117" s="1">
        <v>38533</v>
      </c>
      <c r="V117">
        <v>87.081199999999995</v>
      </c>
      <c r="W117" s="1"/>
      <c r="Y117" s="1"/>
    </row>
    <row r="118" spans="1:25" x14ac:dyDescent="0.3">
      <c r="A118" s="1">
        <v>38564</v>
      </c>
      <c r="B118">
        <v>89.610200000000006</v>
      </c>
      <c r="C118" s="1">
        <v>38564</v>
      </c>
      <c r="D118">
        <v>91</v>
      </c>
      <c r="E118" s="1">
        <v>38564</v>
      </c>
      <c r="F118">
        <v>91.957599999999999</v>
      </c>
      <c r="G118" s="1">
        <v>38564</v>
      </c>
      <c r="H118">
        <v>100.1896</v>
      </c>
      <c r="I118" s="1">
        <v>38564</v>
      </c>
      <c r="J118">
        <v>88.218999999999994</v>
      </c>
      <c r="K118" s="1">
        <v>38564</v>
      </c>
      <c r="L118">
        <v>92.375299999999996</v>
      </c>
      <c r="M118" s="1">
        <v>38564</v>
      </c>
      <c r="N118">
        <v>89.258899999999997</v>
      </c>
      <c r="O118" s="1">
        <v>38564</v>
      </c>
      <c r="P118">
        <v>95.225800000000007</v>
      </c>
      <c r="Q118" s="1">
        <v>38564</v>
      </c>
      <c r="R118">
        <v>86.770300000000006</v>
      </c>
      <c r="S118" s="1">
        <v>38564</v>
      </c>
      <c r="T118">
        <v>77.499099999999999</v>
      </c>
      <c r="U118" s="1">
        <v>38564</v>
      </c>
      <c r="V118">
        <v>87.296199999999999</v>
      </c>
      <c r="W118" s="1"/>
      <c r="Y118" s="1"/>
    </row>
    <row r="119" spans="1:25" x14ac:dyDescent="0.3">
      <c r="A119" s="1">
        <v>38595</v>
      </c>
      <c r="B119">
        <v>90.068799999999996</v>
      </c>
      <c r="C119" s="1">
        <v>38595</v>
      </c>
      <c r="D119">
        <v>91.2</v>
      </c>
      <c r="E119" s="1">
        <v>38595</v>
      </c>
      <c r="F119">
        <v>92.301100000000005</v>
      </c>
      <c r="G119" s="1">
        <v>38595</v>
      </c>
      <c r="H119">
        <v>100.2932</v>
      </c>
      <c r="I119" s="1">
        <v>38595</v>
      </c>
      <c r="J119">
        <v>88.440899999999999</v>
      </c>
      <c r="K119" s="1">
        <v>38595</v>
      </c>
      <c r="L119">
        <v>92.553899999999999</v>
      </c>
      <c r="M119" s="1">
        <v>38595</v>
      </c>
      <c r="N119">
        <v>89.367500000000007</v>
      </c>
      <c r="O119" s="1">
        <v>38595</v>
      </c>
      <c r="P119">
        <v>95.362899999999996</v>
      </c>
      <c r="Q119" s="1">
        <v>38595</v>
      </c>
      <c r="R119">
        <v>86.694299999999998</v>
      </c>
      <c r="S119" s="1">
        <v>38595</v>
      </c>
      <c r="T119">
        <v>77.0869</v>
      </c>
      <c r="U119" s="1">
        <v>38595</v>
      </c>
      <c r="V119">
        <v>87.296199999999999</v>
      </c>
      <c r="W119" s="1"/>
      <c r="Y119" s="1"/>
    </row>
    <row r="120" spans="1:25" x14ac:dyDescent="0.3">
      <c r="A120" s="1">
        <v>38625</v>
      </c>
      <c r="B120">
        <v>91.169399999999996</v>
      </c>
      <c r="C120" s="1">
        <v>38625</v>
      </c>
      <c r="D120">
        <v>91.7</v>
      </c>
      <c r="E120" s="1">
        <v>38625</v>
      </c>
      <c r="F120">
        <v>93.073800000000006</v>
      </c>
      <c r="G120" s="1">
        <v>38625</v>
      </c>
      <c r="H120">
        <v>100.6041</v>
      </c>
      <c r="I120" s="1">
        <v>38625</v>
      </c>
      <c r="J120">
        <v>88.662800000000004</v>
      </c>
      <c r="K120" s="1">
        <v>38625</v>
      </c>
      <c r="L120">
        <v>93.188599999999994</v>
      </c>
      <c r="M120" s="1">
        <v>38625</v>
      </c>
      <c r="N120">
        <v>90.019000000000005</v>
      </c>
      <c r="O120" s="1">
        <v>38625</v>
      </c>
      <c r="P120">
        <v>95.780199999999994</v>
      </c>
      <c r="Q120" s="1">
        <v>38625</v>
      </c>
      <c r="R120">
        <v>87.0745</v>
      </c>
      <c r="S120" s="1">
        <v>38625</v>
      </c>
      <c r="T120">
        <v>77.251800000000003</v>
      </c>
      <c r="U120" s="1">
        <v>38625</v>
      </c>
      <c r="V120">
        <v>87.081199999999995</v>
      </c>
      <c r="W120" s="1"/>
      <c r="Y120" s="1"/>
    </row>
    <row r="121" spans="1:25" x14ac:dyDescent="0.3">
      <c r="A121" s="1">
        <v>38656</v>
      </c>
      <c r="B121">
        <v>91.352900000000005</v>
      </c>
      <c r="C121" s="1">
        <v>38656</v>
      </c>
      <c r="D121">
        <v>92</v>
      </c>
      <c r="E121" s="1">
        <v>38656</v>
      </c>
      <c r="F121">
        <v>92.644499999999994</v>
      </c>
      <c r="G121" s="1">
        <v>38656</v>
      </c>
      <c r="H121">
        <v>100.6041</v>
      </c>
      <c r="I121" s="1">
        <v>38656</v>
      </c>
      <c r="J121">
        <v>88.773799999999994</v>
      </c>
      <c r="K121" s="1">
        <v>38656</v>
      </c>
      <c r="L121">
        <v>93.353899999999996</v>
      </c>
      <c r="M121" s="1">
        <v>38656</v>
      </c>
      <c r="N121">
        <v>90.127600000000001</v>
      </c>
      <c r="O121" s="1">
        <v>38656</v>
      </c>
      <c r="P121">
        <v>96.617699999999999</v>
      </c>
      <c r="Q121" s="1">
        <v>38656</v>
      </c>
      <c r="R121">
        <v>87.454700000000003</v>
      </c>
      <c r="S121" s="1">
        <v>38656</v>
      </c>
      <c r="T121">
        <v>77.251800000000003</v>
      </c>
      <c r="U121" s="1">
        <v>38656</v>
      </c>
      <c r="V121">
        <v>87.833699999999993</v>
      </c>
      <c r="W121" s="1"/>
      <c r="Y121" s="1"/>
    </row>
    <row r="122" spans="1:25" x14ac:dyDescent="0.3">
      <c r="A122" s="1">
        <v>38686</v>
      </c>
      <c r="B122">
        <v>90.619100000000003</v>
      </c>
      <c r="C122" s="1">
        <v>38686</v>
      </c>
      <c r="D122">
        <v>91.7</v>
      </c>
      <c r="E122" s="1">
        <v>38686</v>
      </c>
      <c r="F122">
        <v>92.472800000000007</v>
      </c>
      <c r="G122" s="1">
        <v>38686</v>
      </c>
      <c r="H122">
        <v>100.1896</v>
      </c>
      <c r="I122" s="1">
        <v>38686</v>
      </c>
      <c r="J122">
        <v>88.773799999999994</v>
      </c>
      <c r="K122" s="1">
        <v>38686</v>
      </c>
      <c r="L122">
        <v>93.129099999999994</v>
      </c>
      <c r="M122" s="1">
        <v>38686</v>
      </c>
      <c r="N122">
        <v>90.127600000000001</v>
      </c>
      <c r="O122" s="1">
        <v>38686</v>
      </c>
      <c r="P122">
        <v>96.346100000000007</v>
      </c>
      <c r="Q122" s="1">
        <v>38686</v>
      </c>
      <c r="R122">
        <v>87.302599999999998</v>
      </c>
      <c r="S122" s="1">
        <v>38686</v>
      </c>
      <c r="T122">
        <v>77.416700000000006</v>
      </c>
      <c r="U122" s="1">
        <v>38686</v>
      </c>
      <c r="V122">
        <v>87.618700000000004</v>
      </c>
      <c r="W122" s="1"/>
      <c r="Y122" s="1"/>
    </row>
    <row r="123" spans="1:25" x14ac:dyDescent="0.3">
      <c r="A123" s="1">
        <v>38717</v>
      </c>
      <c r="B123">
        <v>90.252300000000005</v>
      </c>
      <c r="C123" s="1">
        <v>38717</v>
      </c>
      <c r="D123">
        <v>92.1</v>
      </c>
      <c r="E123" s="1">
        <v>38717</v>
      </c>
      <c r="F123">
        <v>92.386899999999997</v>
      </c>
      <c r="G123" s="1">
        <v>38717</v>
      </c>
      <c r="H123">
        <v>100.2932</v>
      </c>
      <c r="I123" s="1">
        <v>38717</v>
      </c>
      <c r="J123">
        <v>89.106700000000004</v>
      </c>
      <c r="K123" s="1">
        <v>38717</v>
      </c>
      <c r="L123">
        <v>93.1721</v>
      </c>
      <c r="M123" s="1">
        <v>38717</v>
      </c>
      <c r="N123">
        <v>90.019000000000005</v>
      </c>
      <c r="O123" s="1">
        <v>38717</v>
      </c>
      <c r="P123">
        <v>96.240799999999993</v>
      </c>
      <c r="Q123" s="1">
        <v>38717</v>
      </c>
      <c r="R123">
        <v>87.150599999999997</v>
      </c>
      <c r="S123" s="1">
        <v>38717</v>
      </c>
      <c r="T123">
        <v>77.416700000000006</v>
      </c>
      <c r="U123" s="1">
        <v>38717</v>
      </c>
      <c r="V123">
        <v>87.511200000000002</v>
      </c>
      <c r="W123" s="1"/>
      <c r="Y123" s="1"/>
    </row>
    <row r="124" spans="1:25" x14ac:dyDescent="0.3">
      <c r="A124" s="1">
        <v>38748</v>
      </c>
      <c r="B124">
        <v>90.940200000000004</v>
      </c>
      <c r="C124" s="1">
        <v>38748</v>
      </c>
      <c r="D124">
        <v>91.6</v>
      </c>
      <c r="E124" s="1">
        <v>38748</v>
      </c>
      <c r="F124">
        <v>92.902100000000004</v>
      </c>
      <c r="G124" s="1">
        <v>38748</v>
      </c>
      <c r="H124">
        <v>100.3969</v>
      </c>
      <c r="I124" s="1">
        <v>38748</v>
      </c>
      <c r="J124">
        <v>88.773799999999994</v>
      </c>
      <c r="K124" s="1">
        <v>38748</v>
      </c>
      <c r="L124">
        <v>92.434799999999996</v>
      </c>
      <c r="M124" s="1">
        <v>38748</v>
      </c>
      <c r="N124">
        <v>89.8018</v>
      </c>
      <c r="O124" s="1">
        <v>38748</v>
      </c>
      <c r="P124">
        <v>96.063999999999993</v>
      </c>
      <c r="Q124" s="1">
        <v>38748</v>
      </c>
      <c r="R124">
        <v>87.311099999999996</v>
      </c>
      <c r="S124" s="1">
        <v>38748</v>
      </c>
      <c r="T124">
        <v>77.499099999999999</v>
      </c>
      <c r="U124" s="1">
        <v>38748</v>
      </c>
      <c r="V124">
        <v>88.801299999999998</v>
      </c>
      <c r="W124" s="1"/>
      <c r="Y124" s="1"/>
    </row>
    <row r="125" spans="1:25" x14ac:dyDescent="0.3">
      <c r="A125" s="1">
        <v>38776</v>
      </c>
      <c r="B125">
        <v>91.123599999999996</v>
      </c>
      <c r="C125" s="1">
        <v>38776</v>
      </c>
      <c r="D125">
        <v>91.9</v>
      </c>
      <c r="E125" s="1">
        <v>38776</v>
      </c>
      <c r="F125">
        <v>92.730400000000003</v>
      </c>
      <c r="G125" s="1">
        <v>38776</v>
      </c>
      <c r="H125">
        <v>100.086</v>
      </c>
      <c r="I125" s="1">
        <v>38776</v>
      </c>
      <c r="J125">
        <v>88.995699999999999</v>
      </c>
      <c r="K125" s="1">
        <v>38776</v>
      </c>
      <c r="L125">
        <v>92.867900000000006</v>
      </c>
      <c r="M125" s="1">
        <v>38776</v>
      </c>
      <c r="N125">
        <v>90.561899999999994</v>
      </c>
      <c r="O125" s="1">
        <v>38776</v>
      </c>
      <c r="P125">
        <v>96.363299999999995</v>
      </c>
      <c r="Q125" s="1">
        <v>38776</v>
      </c>
      <c r="R125">
        <v>87.311099999999996</v>
      </c>
      <c r="S125" s="1">
        <v>38776</v>
      </c>
      <c r="T125">
        <v>77.664000000000001</v>
      </c>
      <c r="U125" s="1">
        <v>38776</v>
      </c>
      <c r="V125">
        <v>88.801299999999998</v>
      </c>
      <c r="W125" s="1"/>
      <c r="Y125" s="1"/>
    </row>
    <row r="126" spans="1:25" x14ac:dyDescent="0.3">
      <c r="A126" s="1">
        <v>38807</v>
      </c>
      <c r="B126">
        <v>91.628</v>
      </c>
      <c r="C126" s="1">
        <v>38807</v>
      </c>
      <c r="D126">
        <v>92.4</v>
      </c>
      <c r="E126" s="1">
        <v>38807</v>
      </c>
      <c r="F126">
        <v>93.245599999999996</v>
      </c>
      <c r="G126" s="1">
        <v>38807</v>
      </c>
      <c r="H126">
        <v>100.2932</v>
      </c>
      <c r="I126" s="1">
        <v>38807</v>
      </c>
      <c r="J126">
        <v>89.217699999999994</v>
      </c>
      <c r="K126" s="1">
        <v>38807</v>
      </c>
      <c r="L126">
        <v>93.525899999999993</v>
      </c>
      <c r="M126" s="1">
        <v>38807</v>
      </c>
      <c r="N126">
        <v>90.7791</v>
      </c>
      <c r="O126" s="1">
        <v>38807</v>
      </c>
      <c r="P126">
        <v>96.260900000000007</v>
      </c>
      <c r="Q126" s="1">
        <v>38807</v>
      </c>
      <c r="R126">
        <v>87.223100000000002</v>
      </c>
      <c r="S126" s="1">
        <v>38807</v>
      </c>
      <c r="T126">
        <v>78.076300000000003</v>
      </c>
      <c r="U126" s="1">
        <v>38807</v>
      </c>
      <c r="V126">
        <v>88.801299999999998</v>
      </c>
      <c r="W126" s="1"/>
      <c r="Y126" s="1"/>
    </row>
    <row r="127" spans="1:25" x14ac:dyDescent="0.3">
      <c r="A127" s="1">
        <v>38837</v>
      </c>
      <c r="B127">
        <v>92.407700000000006</v>
      </c>
      <c r="C127" s="1">
        <v>38837</v>
      </c>
      <c r="D127">
        <v>93</v>
      </c>
      <c r="E127" s="1">
        <v>38837</v>
      </c>
      <c r="F127">
        <v>93.7607</v>
      </c>
      <c r="G127" s="1">
        <v>38837</v>
      </c>
      <c r="H127">
        <v>100.5005</v>
      </c>
      <c r="I127" s="1">
        <v>38837</v>
      </c>
      <c r="J127">
        <v>89.772499999999994</v>
      </c>
      <c r="K127" s="1">
        <v>38837</v>
      </c>
      <c r="L127">
        <v>93.998599999999996</v>
      </c>
      <c r="M127" s="1">
        <v>38837</v>
      </c>
      <c r="N127">
        <v>91.539199999999994</v>
      </c>
      <c r="O127" s="1">
        <v>38837</v>
      </c>
      <c r="P127">
        <v>97.078100000000006</v>
      </c>
      <c r="Q127" s="1">
        <v>38837</v>
      </c>
      <c r="R127">
        <v>87.751199999999997</v>
      </c>
      <c r="S127" s="1">
        <v>38837</v>
      </c>
      <c r="T127">
        <v>78.653400000000005</v>
      </c>
      <c r="U127" s="1">
        <v>38837</v>
      </c>
      <c r="V127">
        <v>88.801299999999998</v>
      </c>
      <c r="W127" s="1"/>
      <c r="Y127" s="1"/>
    </row>
    <row r="128" spans="1:25" x14ac:dyDescent="0.3">
      <c r="A128" s="1">
        <v>38868</v>
      </c>
      <c r="B128">
        <v>92.866299999999995</v>
      </c>
      <c r="C128" s="1">
        <v>38868</v>
      </c>
      <c r="D128">
        <v>93.3</v>
      </c>
      <c r="E128" s="1">
        <v>38868</v>
      </c>
      <c r="F128">
        <v>94.19</v>
      </c>
      <c r="G128" s="1">
        <v>38868</v>
      </c>
      <c r="H128">
        <v>100.8113</v>
      </c>
      <c r="I128" s="1">
        <v>38868</v>
      </c>
      <c r="J128">
        <v>90.216399999999993</v>
      </c>
      <c r="K128" s="1">
        <v>38868</v>
      </c>
      <c r="L128">
        <v>94.144099999999995</v>
      </c>
      <c r="M128" s="1">
        <v>38868</v>
      </c>
      <c r="N128">
        <v>91.539199999999994</v>
      </c>
      <c r="O128" s="1">
        <v>38868</v>
      </c>
      <c r="P128">
        <v>97.272300000000001</v>
      </c>
      <c r="Q128" s="1">
        <v>38868</v>
      </c>
      <c r="R128">
        <v>88.279300000000006</v>
      </c>
      <c r="S128" s="1">
        <v>38868</v>
      </c>
      <c r="T128">
        <v>79.395399999999995</v>
      </c>
      <c r="U128" s="1">
        <v>38868</v>
      </c>
      <c r="V128">
        <v>89.231300000000005</v>
      </c>
      <c r="W128" s="1"/>
      <c r="Y128" s="1"/>
    </row>
    <row r="129" spans="1:25" x14ac:dyDescent="0.3">
      <c r="A129" s="1">
        <v>38898</v>
      </c>
      <c r="B129">
        <v>93.049700000000001</v>
      </c>
      <c r="C129" s="1">
        <v>38898</v>
      </c>
      <c r="D129">
        <v>93.4</v>
      </c>
      <c r="E129" s="1">
        <v>38898</v>
      </c>
      <c r="F129">
        <v>94.018299999999996</v>
      </c>
      <c r="G129" s="1">
        <v>38898</v>
      </c>
      <c r="H129">
        <v>100.8113</v>
      </c>
      <c r="I129" s="1">
        <v>38898</v>
      </c>
      <c r="J129">
        <v>90.438299999999998</v>
      </c>
      <c r="K129" s="1">
        <v>38898</v>
      </c>
      <c r="L129">
        <v>94.117599999999996</v>
      </c>
      <c r="M129" s="1">
        <v>38898</v>
      </c>
      <c r="N129">
        <v>91.430599999999998</v>
      </c>
      <c r="O129" s="1">
        <v>38898</v>
      </c>
      <c r="P129">
        <v>97.2453</v>
      </c>
      <c r="Q129" s="1">
        <v>38898</v>
      </c>
      <c r="R129">
        <v>88.015299999999996</v>
      </c>
      <c r="S129" s="1">
        <v>38898</v>
      </c>
      <c r="T129">
        <v>79.642700000000005</v>
      </c>
      <c r="U129" s="1">
        <v>38898</v>
      </c>
      <c r="V129">
        <v>89.446299999999994</v>
      </c>
      <c r="W129" s="1"/>
      <c r="Y129" s="1"/>
    </row>
    <row r="130" spans="1:25" x14ac:dyDescent="0.3">
      <c r="A130" s="1">
        <v>38929</v>
      </c>
      <c r="B130">
        <v>93.3249</v>
      </c>
      <c r="C130" s="1">
        <v>38929</v>
      </c>
      <c r="D130">
        <v>93.3</v>
      </c>
      <c r="E130" s="1">
        <v>38929</v>
      </c>
      <c r="F130">
        <v>94.104200000000006</v>
      </c>
      <c r="G130" s="1">
        <v>38929</v>
      </c>
      <c r="H130">
        <v>100.5005</v>
      </c>
      <c r="I130" s="1">
        <v>38929</v>
      </c>
      <c r="J130">
        <v>90.438299999999998</v>
      </c>
      <c r="K130" s="1">
        <v>38929</v>
      </c>
      <c r="L130">
        <v>93.955600000000004</v>
      </c>
      <c r="M130" s="1">
        <v>38929</v>
      </c>
      <c r="N130">
        <v>91.104900000000001</v>
      </c>
      <c r="O130" s="1">
        <v>38929</v>
      </c>
      <c r="P130">
        <v>96.582400000000007</v>
      </c>
      <c r="Q130" s="1">
        <v>38929</v>
      </c>
      <c r="R130">
        <v>88.103300000000004</v>
      </c>
      <c r="S130" s="1">
        <v>38929</v>
      </c>
      <c r="T130">
        <v>79.807599999999994</v>
      </c>
      <c r="U130" s="1">
        <v>38929</v>
      </c>
      <c r="V130">
        <v>89.876400000000004</v>
      </c>
      <c r="W130" s="1"/>
      <c r="Y130" s="1"/>
    </row>
    <row r="131" spans="1:25" x14ac:dyDescent="0.3">
      <c r="A131" s="1">
        <v>38960</v>
      </c>
      <c r="B131">
        <v>93.508300000000006</v>
      </c>
      <c r="C131" s="1">
        <v>38960</v>
      </c>
      <c r="D131">
        <v>93.3</v>
      </c>
      <c r="E131" s="1">
        <v>38960</v>
      </c>
      <c r="F131">
        <v>94.275899999999993</v>
      </c>
      <c r="G131" s="1">
        <v>38960</v>
      </c>
      <c r="H131">
        <v>101.2257</v>
      </c>
      <c r="I131" s="1">
        <v>38960</v>
      </c>
      <c r="J131">
        <v>90.771199999999993</v>
      </c>
      <c r="K131" s="1">
        <v>38960</v>
      </c>
      <c r="L131">
        <v>94.018500000000003</v>
      </c>
      <c r="M131" s="1">
        <v>38960</v>
      </c>
      <c r="N131">
        <v>91.104900000000001</v>
      </c>
      <c r="O131" s="1">
        <v>38960</v>
      </c>
      <c r="P131">
        <v>96.747699999999995</v>
      </c>
      <c r="Q131" s="1">
        <v>38960</v>
      </c>
      <c r="R131">
        <v>88.3673</v>
      </c>
      <c r="S131" s="1">
        <v>38960</v>
      </c>
      <c r="T131">
        <v>79.807599999999994</v>
      </c>
      <c r="U131" s="1">
        <v>38960</v>
      </c>
      <c r="V131">
        <v>90.091399999999993</v>
      </c>
      <c r="W131" s="1"/>
      <c r="Y131" s="1"/>
    </row>
    <row r="132" spans="1:25" x14ac:dyDescent="0.3">
      <c r="A132" s="1">
        <v>38990</v>
      </c>
      <c r="B132">
        <v>93.049700000000001</v>
      </c>
      <c r="C132" s="1">
        <v>38990</v>
      </c>
      <c r="D132">
        <v>93.3</v>
      </c>
      <c r="E132" s="1">
        <v>38990</v>
      </c>
      <c r="F132">
        <v>93.7607</v>
      </c>
      <c r="G132" s="1">
        <v>38990</v>
      </c>
      <c r="H132">
        <v>101.2257</v>
      </c>
      <c r="I132" s="1">
        <v>38990</v>
      </c>
      <c r="J132">
        <v>90.882199999999997</v>
      </c>
      <c r="K132" s="1">
        <v>38990</v>
      </c>
      <c r="L132">
        <v>94.567300000000003</v>
      </c>
      <c r="M132" s="1">
        <v>38990</v>
      </c>
      <c r="N132">
        <v>92.407899999999998</v>
      </c>
      <c r="O132" s="1">
        <v>38990</v>
      </c>
      <c r="P132">
        <v>96.540599999999998</v>
      </c>
      <c r="Q132" s="1">
        <v>38990</v>
      </c>
      <c r="R132">
        <v>88.455299999999994</v>
      </c>
      <c r="S132" s="1">
        <v>38990</v>
      </c>
      <c r="T132">
        <v>81.786299999999997</v>
      </c>
      <c r="U132" s="1">
        <v>38990</v>
      </c>
      <c r="V132">
        <v>89.446299999999994</v>
      </c>
      <c r="W132" s="1"/>
      <c r="Y132" s="1"/>
    </row>
    <row r="133" spans="1:25" x14ac:dyDescent="0.3">
      <c r="A133" s="1">
        <v>39021</v>
      </c>
      <c r="B133">
        <v>92.545199999999994</v>
      </c>
      <c r="C133" s="1">
        <v>39021</v>
      </c>
      <c r="D133">
        <v>93.4</v>
      </c>
      <c r="E133" s="1">
        <v>39021</v>
      </c>
      <c r="F133">
        <v>93.588999999999999</v>
      </c>
      <c r="G133" s="1">
        <v>39021</v>
      </c>
      <c r="H133">
        <v>101.0185</v>
      </c>
      <c r="I133" s="1">
        <v>39021</v>
      </c>
      <c r="J133">
        <v>90.993200000000002</v>
      </c>
      <c r="K133" s="1">
        <v>39021</v>
      </c>
      <c r="L133">
        <v>94.577200000000005</v>
      </c>
      <c r="M133" s="1">
        <v>39021</v>
      </c>
      <c r="N133">
        <v>92.516499999999994</v>
      </c>
      <c r="O133" s="1">
        <v>39021</v>
      </c>
      <c r="P133">
        <v>96.867599999999996</v>
      </c>
      <c r="Q133" s="1">
        <v>39021</v>
      </c>
      <c r="R133">
        <v>88.3673</v>
      </c>
      <c r="S133" s="1">
        <v>39021</v>
      </c>
      <c r="T133">
        <v>82.116100000000003</v>
      </c>
      <c r="U133" s="1">
        <v>39021</v>
      </c>
      <c r="V133">
        <v>88.908799999999999</v>
      </c>
      <c r="W133" s="1"/>
      <c r="Y133" s="1"/>
    </row>
    <row r="134" spans="1:25" x14ac:dyDescent="0.3">
      <c r="A134" s="1">
        <v>39051</v>
      </c>
      <c r="B134">
        <v>92.407700000000006</v>
      </c>
      <c r="C134" s="1">
        <v>39051</v>
      </c>
      <c r="D134">
        <v>93.4</v>
      </c>
      <c r="E134" s="1">
        <v>39051</v>
      </c>
      <c r="F134">
        <v>93.7607</v>
      </c>
      <c r="G134" s="1">
        <v>39051</v>
      </c>
      <c r="H134">
        <v>100.5005</v>
      </c>
      <c r="I134" s="1">
        <v>39051</v>
      </c>
      <c r="J134">
        <v>91.215100000000007</v>
      </c>
      <c r="K134" s="1">
        <v>39051</v>
      </c>
      <c r="L134">
        <v>94.696200000000005</v>
      </c>
      <c r="M134" s="1">
        <v>39051</v>
      </c>
      <c r="N134">
        <v>92.407899999999998</v>
      </c>
      <c r="O134" s="1">
        <v>39051</v>
      </c>
      <c r="P134">
        <v>96.825699999999998</v>
      </c>
      <c r="Q134" s="1">
        <v>39051</v>
      </c>
      <c r="R134">
        <v>88.455299999999994</v>
      </c>
      <c r="S134" s="1">
        <v>39051</v>
      </c>
      <c r="T134">
        <v>82.363399999999999</v>
      </c>
      <c r="U134" s="1">
        <v>39051</v>
      </c>
      <c r="V134">
        <v>88.908799999999999</v>
      </c>
      <c r="W134" s="1"/>
      <c r="Y134" s="1"/>
    </row>
    <row r="135" spans="1:25" x14ac:dyDescent="0.3">
      <c r="A135" s="1">
        <v>39082</v>
      </c>
      <c r="B135">
        <v>92.545199999999994</v>
      </c>
      <c r="C135" s="1">
        <v>39082</v>
      </c>
      <c r="D135">
        <v>93.8</v>
      </c>
      <c r="E135" s="1">
        <v>39082</v>
      </c>
      <c r="F135">
        <v>93.932500000000005</v>
      </c>
      <c r="G135" s="1">
        <v>39082</v>
      </c>
      <c r="H135">
        <v>100.6041</v>
      </c>
      <c r="I135" s="1">
        <v>39082</v>
      </c>
      <c r="J135">
        <v>91.659000000000006</v>
      </c>
      <c r="K135" s="1">
        <v>39082</v>
      </c>
      <c r="L135">
        <v>94.696200000000005</v>
      </c>
      <c r="M135" s="1">
        <v>39082</v>
      </c>
      <c r="N135">
        <v>91.973600000000005</v>
      </c>
      <c r="O135" s="1">
        <v>39082</v>
      </c>
      <c r="P135">
        <v>96.838499999999996</v>
      </c>
      <c r="Q135" s="1">
        <v>39082</v>
      </c>
      <c r="R135">
        <v>88.3673</v>
      </c>
      <c r="S135" s="1">
        <v>39082</v>
      </c>
      <c r="T135">
        <v>82.445899999999995</v>
      </c>
      <c r="U135" s="1">
        <v>39082</v>
      </c>
      <c r="V135">
        <v>89.016300000000001</v>
      </c>
      <c r="W135" s="1"/>
      <c r="Y135" s="1"/>
    </row>
    <row r="136" spans="1:25" x14ac:dyDescent="0.3">
      <c r="A136" s="1">
        <v>39113</v>
      </c>
      <c r="B136">
        <v>92.827699999999993</v>
      </c>
      <c r="C136" s="1">
        <v>39113</v>
      </c>
      <c r="D136">
        <v>93.3</v>
      </c>
      <c r="E136" s="1">
        <v>39113</v>
      </c>
      <c r="F136">
        <v>93.932500000000005</v>
      </c>
      <c r="G136" s="1">
        <v>39113</v>
      </c>
      <c r="H136">
        <v>100.3969</v>
      </c>
      <c r="I136" s="1">
        <v>39113</v>
      </c>
      <c r="J136">
        <v>91.104100000000003</v>
      </c>
      <c r="K136" s="1">
        <v>39113</v>
      </c>
      <c r="L136">
        <v>94.226699999999994</v>
      </c>
      <c r="M136" s="1">
        <v>39113</v>
      </c>
      <c r="N136">
        <v>90.887699999999995</v>
      </c>
      <c r="O136" s="1">
        <v>39113</v>
      </c>
      <c r="P136">
        <v>96.162000000000006</v>
      </c>
      <c r="Q136" s="1">
        <v>39113</v>
      </c>
      <c r="R136">
        <v>88.719399999999993</v>
      </c>
      <c r="S136" s="1">
        <v>39113</v>
      </c>
      <c r="T136">
        <v>83.435199999999995</v>
      </c>
      <c r="U136" s="1">
        <v>39113</v>
      </c>
      <c r="V136">
        <v>89.876400000000004</v>
      </c>
      <c r="W136" s="1"/>
      <c r="Y136" s="1"/>
    </row>
    <row r="137" spans="1:25" x14ac:dyDescent="0.3">
      <c r="A137" s="1">
        <v>39141</v>
      </c>
      <c r="B137">
        <v>93.324399999999997</v>
      </c>
      <c r="C137" s="1">
        <v>39141</v>
      </c>
      <c r="D137">
        <v>93.6</v>
      </c>
      <c r="E137" s="1">
        <v>39141</v>
      </c>
      <c r="F137">
        <v>94.619299999999996</v>
      </c>
      <c r="G137" s="1">
        <v>39141</v>
      </c>
      <c r="H137">
        <v>99.878799999999998</v>
      </c>
      <c r="I137" s="1">
        <v>39141</v>
      </c>
      <c r="J137">
        <v>91.436999999999998</v>
      </c>
      <c r="K137" s="1">
        <v>39141</v>
      </c>
      <c r="L137">
        <v>94.702799999999996</v>
      </c>
      <c r="M137" s="1">
        <v>39141</v>
      </c>
      <c r="N137">
        <v>91.213499999999996</v>
      </c>
      <c r="O137" s="1">
        <v>39141</v>
      </c>
      <c r="P137">
        <v>96.352199999999996</v>
      </c>
      <c r="Q137" s="1">
        <v>39141</v>
      </c>
      <c r="R137">
        <v>88.983400000000003</v>
      </c>
      <c r="S137" s="1">
        <v>39141</v>
      </c>
      <c r="T137">
        <v>84.507000000000005</v>
      </c>
      <c r="U137" s="1">
        <v>39141</v>
      </c>
      <c r="V137">
        <v>90.091399999999993</v>
      </c>
      <c r="W137" s="1"/>
      <c r="Y137" s="1"/>
    </row>
    <row r="138" spans="1:25" x14ac:dyDescent="0.3">
      <c r="A138" s="1">
        <v>39172</v>
      </c>
      <c r="B138">
        <v>94.174199999999999</v>
      </c>
      <c r="C138" s="1">
        <v>39172</v>
      </c>
      <c r="D138">
        <v>94.2</v>
      </c>
      <c r="E138" s="1">
        <v>39172</v>
      </c>
      <c r="F138">
        <v>95.392099999999999</v>
      </c>
      <c r="G138" s="1">
        <v>39172</v>
      </c>
      <c r="H138">
        <v>100.1896</v>
      </c>
      <c r="I138" s="1">
        <v>39172</v>
      </c>
      <c r="J138">
        <v>91.880899999999997</v>
      </c>
      <c r="K138" s="1">
        <v>39172</v>
      </c>
      <c r="L138">
        <v>95.324399999999997</v>
      </c>
      <c r="M138" s="1">
        <v>39172</v>
      </c>
      <c r="N138">
        <v>91.756399999999999</v>
      </c>
      <c r="O138" s="1">
        <v>39172</v>
      </c>
      <c r="P138">
        <v>96.427300000000002</v>
      </c>
      <c r="Q138" s="1">
        <v>39172</v>
      </c>
      <c r="R138">
        <v>89.423500000000004</v>
      </c>
      <c r="S138" s="1">
        <v>39172</v>
      </c>
      <c r="T138">
        <v>85.166600000000003</v>
      </c>
      <c r="U138" s="1">
        <v>39172</v>
      </c>
      <c r="V138">
        <v>90.413899999999998</v>
      </c>
      <c r="W138" s="1"/>
      <c r="Y138" s="1"/>
    </row>
    <row r="139" spans="1:25" x14ac:dyDescent="0.3">
      <c r="A139" s="1">
        <v>39202</v>
      </c>
      <c r="B139">
        <v>94.786000000000001</v>
      </c>
      <c r="C139" s="1">
        <v>39202</v>
      </c>
      <c r="D139">
        <v>94.8</v>
      </c>
      <c r="E139" s="1">
        <v>39202</v>
      </c>
      <c r="F139">
        <v>95.821399999999997</v>
      </c>
      <c r="G139" s="1">
        <v>39202</v>
      </c>
      <c r="H139">
        <v>100.5005</v>
      </c>
      <c r="I139" s="1">
        <v>39202</v>
      </c>
      <c r="J139">
        <v>92.213800000000006</v>
      </c>
      <c r="K139" s="1">
        <v>39202</v>
      </c>
      <c r="L139">
        <v>95.807100000000005</v>
      </c>
      <c r="M139" s="1">
        <v>39202</v>
      </c>
      <c r="N139">
        <v>91.756399999999999</v>
      </c>
      <c r="O139" s="1">
        <v>39202</v>
      </c>
      <c r="P139">
        <v>97.518799999999999</v>
      </c>
      <c r="Q139" s="1">
        <v>39202</v>
      </c>
      <c r="R139">
        <v>89.863600000000005</v>
      </c>
      <c r="S139" s="1">
        <v>39202</v>
      </c>
      <c r="T139">
        <v>85.496399999999994</v>
      </c>
      <c r="U139" s="1">
        <v>39202</v>
      </c>
      <c r="V139">
        <v>91.058999999999997</v>
      </c>
      <c r="W139" s="1"/>
      <c r="Y139" s="1"/>
    </row>
    <row r="140" spans="1:25" x14ac:dyDescent="0.3">
      <c r="A140" s="1">
        <v>39233</v>
      </c>
      <c r="B140">
        <v>95.365200000000002</v>
      </c>
      <c r="C140" s="1">
        <v>39233</v>
      </c>
      <c r="D140">
        <v>95</v>
      </c>
      <c r="E140" s="1">
        <v>39233</v>
      </c>
      <c r="F140">
        <v>96.250699999999995</v>
      </c>
      <c r="G140" s="1">
        <v>39233</v>
      </c>
      <c r="H140">
        <v>100.8113</v>
      </c>
      <c r="I140" s="1">
        <v>39233</v>
      </c>
      <c r="J140">
        <v>92.435699999999997</v>
      </c>
      <c r="K140" s="1">
        <v>39233</v>
      </c>
      <c r="L140">
        <v>95.704599999999999</v>
      </c>
      <c r="M140" s="1">
        <v>39233</v>
      </c>
      <c r="N140">
        <v>91.864999999999995</v>
      </c>
      <c r="O140" s="1">
        <v>39233</v>
      </c>
      <c r="P140">
        <v>97.746899999999997</v>
      </c>
      <c r="Q140" s="1">
        <v>39233</v>
      </c>
      <c r="R140">
        <v>90.303700000000006</v>
      </c>
      <c r="S140" s="1">
        <v>39233</v>
      </c>
      <c r="T140">
        <v>86.156000000000006</v>
      </c>
      <c r="U140" s="1">
        <v>39233</v>
      </c>
      <c r="V140">
        <v>91.381500000000003</v>
      </c>
      <c r="W140" s="1"/>
      <c r="Y140" s="1"/>
    </row>
    <row r="141" spans="1:25" x14ac:dyDescent="0.3">
      <c r="A141" s="1">
        <v>39263</v>
      </c>
      <c r="B141">
        <v>95.55</v>
      </c>
      <c r="C141" s="1">
        <v>39263</v>
      </c>
      <c r="D141">
        <v>95.1</v>
      </c>
      <c r="E141" s="1">
        <v>39263</v>
      </c>
      <c r="F141">
        <v>96.078999999999994</v>
      </c>
      <c r="G141" s="1">
        <v>39263</v>
      </c>
      <c r="H141">
        <v>100.6041</v>
      </c>
      <c r="I141" s="1">
        <v>39263</v>
      </c>
      <c r="J141">
        <v>92.657700000000006</v>
      </c>
      <c r="K141" s="1">
        <v>39263</v>
      </c>
      <c r="L141">
        <v>95.86</v>
      </c>
      <c r="M141" s="1">
        <v>39263</v>
      </c>
      <c r="N141">
        <v>91.756399999999999</v>
      </c>
      <c r="O141" s="1">
        <v>39263</v>
      </c>
      <c r="P141">
        <v>97.858800000000002</v>
      </c>
      <c r="Q141" s="1">
        <v>39263</v>
      </c>
      <c r="R141">
        <v>90.303700000000006</v>
      </c>
      <c r="S141" s="1">
        <v>39263</v>
      </c>
      <c r="T141">
        <v>86.485699999999994</v>
      </c>
      <c r="U141" s="1">
        <v>39263</v>
      </c>
      <c r="V141">
        <v>91.596500000000006</v>
      </c>
      <c r="W141" s="1"/>
      <c r="Y141" s="1"/>
    </row>
    <row r="142" spans="1:25" x14ac:dyDescent="0.3">
      <c r="A142" s="1">
        <v>39294</v>
      </c>
      <c r="B142">
        <v>95.525700000000001</v>
      </c>
      <c r="C142" s="1">
        <v>39294</v>
      </c>
      <c r="D142">
        <v>94.9</v>
      </c>
      <c r="E142" s="1">
        <v>39294</v>
      </c>
      <c r="F142">
        <v>96.164900000000003</v>
      </c>
      <c r="G142" s="1">
        <v>39294</v>
      </c>
      <c r="H142">
        <v>100.5005</v>
      </c>
      <c r="I142" s="1">
        <v>39294</v>
      </c>
      <c r="J142">
        <v>92.213800000000006</v>
      </c>
      <c r="K142" s="1">
        <v>39294</v>
      </c>
      <c r="L142">
        <v>95.707899999999995</v>
      </c>
      <c r="M142" s="1">
        <v>39294</v>
      </c>
      <c r="N142">
        <v>91.539199999999994</v>
      </c>
      <c r="O142" s="1">
        <v>39294</v>
      </c>
      <c r="P142">
        <v>97.278199999999998</v>
      </c>
      <c r="Q142" s="1">
        <v>39294</v>
      </c>
      <c r="R142">
        <v>90.039599999999993</v>
      </c>
      <c r="S142" s="1">
        <v>39294</v>
      </c>
      <c r="T142">
        <v>86.485699999999994</v>
      </c>
      <c r="U142" s="1">
        <v>39294</v>
      </c>
      <c r="V142">
        <v>92.026499999999999</v>
      </c>
      <c r="W142" s="1"/>
      <c r="Y142" s="1"/>
    </row>
    <row r="143" spans="1:25" x14ac:dyDescent="0.3">
      <c r="A143" s="1">
        <v>39325</v>
      </c>
      <c r="B143">
        <v>95.350499999999997</v>
      </c>
      <c r="C143" s="1">
        <v>39325</v>
      </c>
      <c r="D143">
        <v>95</v>
      </c>
      <c r="E143" s="1">
        <v>39325</v>
      </c>
      <c r="F143">
        <v>95.907300000000006</v>
      </c>
      <c r="G143" s="1">
        <v>39325</v>
      </c>
      <c r="H143">
        <v>101.0185</v>
      </c>
      <c r="I143" s="1">
        <v>39325</v>
      </c>
      <c r="J143">
        <v>92.546700000000001</v>
      </c>
      <c r="K143" s="1">
        <v>39325</v>
      </c>
      <c r="L143">
        <v>95.681399999999996</v>
      </c>
      <c r="M143" s="1">
        <v>39325</v>
      </c>
      <c r="N143">
        <v>91.430599999999998</v>
      </c>
      <c r="O143" s="1">
        <v>39325</v>
      </c>
      <c r="P143">
        <v>97.169399999999996</v>
      </c>
      <c r="Q143" s="1">
        <v>39325</v>
      </c>
      <c r="R143">
        <v>89.6875</v>
      </c>
      <c r="S143" s="1">
        <v>39325</v>
      </c>
      <c r="T143">
        <v>86.403300000000002</v>
      </c>
      <c r="U143" s="1">
        <v>39325</v>
      </c>
      <c r="V143">
        <v>92.349000000000004</v>
      </c>
      <c r="W143" s="1"/>
      <c r="Y143" s="1"/>
    </row>
    <row r="144" spans="1:25" x14ac:dyDescent="0.3">
      <c r="A144" s="1">
        <v>39355</v>
      </c>
      <c r="B144">
        <v>95.613299999999995</v>
      </c>
      <c r="C144" s="1">
        <v>39355</v>
      </c>
      <c r="D144">
        <v>95.3</v>
      </c>
      <c r="E144" s="1">
        <v>39355</v>
      </c>
      <c r="F144">
        <v>96.078999999999994</v>
      </c>
      <c r="G144" s="1">
        <v>39355</v>
      </c>
      <c r="H144">
        <v>101.0185</v>
      </c>
      <c r="I144" s="1">
        <v>39355</v>
      </c>
      <c r="J144">
        <v>92.657700000000006</v>
      </c>
      <c r="K144" s="1">
        <v>39355</v>
      </c>
      <c r="L144">
        <v>96.636899999999997</v>
      </c>
      <c r="M144" s="1">
        <v>39355</v>
      </c>
      <c r="N144">
        <v>92.0822</v>
      </c>
      <c r="O144" s="1">
        <v>39355</v>
      </c>
      <c r="P144">
        <v>97.261899999999997</v>
      </c>
      <c r="Q144" s="1">
        <v>39355</v>
      </c>
      <c r="R144">
        <v>90.3917</v>
      </c>
      <c r="S144" s="1">
        <v>39355</v>
      </c>
      <c r="T144">
        <v>86.980400000000003</v>
      </c>
      <c r="U144" s="1">
        <v>39355</v>
      </c>
      <c r="V144">
        <v>92.026499999999999</v>
      </c>
      <c r="W144" s="1"/>
      <c r="Y144" s="1"/>
    </row>
    <row r="145" spans="1:25" x14ac:dyDescent="0.3">
      <c r="A145" s="1">
        <v>39386</v>
      </c>
      <c r="B145">
        <v>95.817800000000005</v>
      </c>
      <c r="C145" s="1">
        <v>39386</v>
      </c>
      <c r="D145">
        <v>95.8</v>
      </c>
      <c r="E145" s="1">
        <v>39386</v>
      </c>
      <c r="F145">
        <v>95.821399999999997</v>
      </c>
      <c r="G145" s="1">
        <v>39386</v>
      </c>
      <c r="H145">
        <v>101.3293</v>
      </c>
      <c r="I145" s="1">
        <v>39386</v>
      </c>
      <c r="J145">
        <v>92.990600000000001</v>
      </c>
      <c r="K145" s="1">
        <v>39386</v>
      </c>
      <c r="L145">
        <v>97.149299999999997</v>
      </c>
      <c r="M145" s="1">
        <v>39386</v>
      </c>
      <c r="N145">
        <v>92.299300000000002</v>
      </c>
      <c r="O145" s="1">
        <v>39386</v>
      </c>
      <c r="P145">
        <v>98.092399999999998</v>
      </c>
      <c r="Q145" s="1">
        <v>39386</v>
      </c>
      <c r="R145">
        <v>90.919799999999995</v>
      </c>
      <c r="S145" s="1">
        <v>39386</v>
      </c>
      <c r="T145">
        <v>87.722399999999993</v>
      </c>
      <c r="U145" s="1">
        <v>39386</v>
      </c>
      <c r="V145">
        <v>92.564099999999996</v>
      </c>
      <c r="W145" s="1"/>
      <c r="Y145" s="1"/>
    </row>
    <row r="146" spans="1:25" x14ac:dyDescent="0.3">
      <c r="A146" s="1">
        <v>39416</v>
      </c>
      <c r="B146">
        <v>96.386899999999997</v>
      </c>
      <c r="C146" s="1">
        <v>39416</v>
      </c>
      <c r="D146">
        <v>96.3</v>
      </c>
      <c r="E146" s="1">
        <v>39416</v>
      </c>
      <c r="F146">
        <v>96.078999999999994</v>
      </c>
      <c r="G146" s="1">
        <v>39416</v>
      </c>
      <c r="H146">
        <v>101.1221</v>
      </c>
      <c r="I146" s="1">
        <v>39416</v>
      </c>
      <c r="J146">
        <v>93.323499999999996</v>
      </c>
      <c r="K146" s="1">
        <v>39416</v>
      </c>
      <c r="L146">
        <v>97.777500000000003</v>
      </c>
      <c r="M146" s="1">
        <v>39416</v>
      </c>
      <c r="N146">
        <v>93.819599999999994</v>
      </c>
      <c r="O146" s="1">
        <v>39416</v>
      </c>
      <c r="P146">
        <v>98.539599999999993</v>
      </c>
      <c r="Q146" s="1">
        <v>39416</v>
      </c>
      <c r="R146">
        <v>91.535899999999998</v>
      </c>
      <c r="S146" s="1">
        <v>39416</v>
      </c>
      <c r="T146">
        <v>88.217100000000002</v>
      </c>
      <c r="U146" s="1">
        <v>39416</v>
      </c>
      <c r="V146">
        <v>93.424099999999996</v>
      </c>
      <c r="W146" s="1"/>
      <c r="Y146" s="1"/>
    </row>
    <row r="147" spans="1:25" x14ac:dyDescent="0.3">
      <c r="A147" s="1">
        <v>39447</v>
      </c>
      <c r="B147">
        <v>96.322299999999998</v>
      </c>
      <c r="C147" s="1">
        <v>39447</v>
      </c>
      <c r="D147">
        <v>96.7</v>
      </c>
      <c r="E147" s="1">
        <v>39447</v>
      </c>
      <c r="F147">
        <v>96.164900000000003</v>
      </c>
      <c r="G147" s="1">
        <v>39447</v>
      </c>
      <c r="H147">
        <v>101.3293</v>
      </c>
      <c r="I147" s="1">
        <v>39447</v>
      </c>
      <c r="J147">
        <v>93.767300000000006</v>
      </c>
      <c r="K147" s="1">
        <v>39447</v>
      </c>
      <c r="L147">
        <v>97.965900000000005</v>
      </c>
      <c r="M147" s="1">
        <v>39447</v>
      </c>
      <c r="N147">
        <v>94.579700000000003</v>
      </c>
      <c r="O147" s="1">
        <v>39447</v>
      </c>
      <c r="P147">
        <v>98.779200000000003</v>
      </c>
      <c r="Q147" s="1">
        <v>39447</v>
      </c>
      <c r="R147">
        <v>91.799899999999994</v>
      </c>
      <c r="S147" s="1">
        <v>39447</v>
      </c>
      <c r="T147">
        <v>88.546899999999994</v>
      </c>
      <c r="U147" s="1">
        <v>39447</v>
      </c>
      <c r="V147">
        <v>93.854100000000003</v>
      </c>
      <c r="W147" s="1"/>
      <c r="Y147" s="1"/>
    </row>
    <row r="148" spans="1:25" x14ac:dyDescent="0.3">
      <c r="A148" s="1">
        <v>39478</v>
      </c>
      <c r="B148">
        <v>96.801000000000002</v>
      </c>
      <c r="C148" s="1">
        <v>39478</v>
      </c>
      <c r="D148">
        <v>96.3</v>
      </c>
      <c r="E148" s="1">
        <v>39478</v>
      </c>
      <c r="F148">
        <v>95.993099999999998</v>
      </c>
      <c r="G148" s="1">
        <v>39478</v>
      </c>
      <c r="H148">
        <v>101.1221</v>
      </c>
      <c r="I148" s="1">
        <v>39478</v>
      </c>
      <c r="J148">
        <v>93.323499999999996</v>
      </c>
      <c r="K148" s="1">
        <v>39478</v>
      </c>
      <c r="L148">
        <v>97.238600000000005</v>
      </c>
      <c r="M148" s="1">
        <v>39478</v>
      </c>
      <c r="N148">
        <v>94.145300000000006</v>
      </c>
      <c r="O148" s="1">
        <v>39478</v>
      </c>
      <c r="P148">
        <v>98.495199999999997</v>
      </c>
      <c r="Q148" s="1">
        <v>39478</v>
      </c>
      <c r="R148">
        <v>92.415999999999997</v>
      </c>
      <c r="S148" s="1">
        <v>39478</v>
      </c>
      <c r="T148">
        <v>89.371399999999994</v>
      </c>
      <c r="U148" s="1">
        <v>39478</v>
      </c>
      <c r="V148">
        <v>96.649299999999997</v>
      </c>
      <c r="W148" s="1"/>
      <c r="Y148" s="1"/>
    </row>
    <row r="149" spans="1:25" x14ac:dyDescent="0.3">
      <c r="A149" s="1">
        <v>39507</v>
      </c>
      <c r="B149">
        <v>97.0822</v>
      </c>
      <c r="C149" s="1">
        <v>39507</v>
      </c>
      <c r="D149">
        <v>96.7</v>
      </c>
      <c r="E149" s="1">
        <v>39507</v>
      </c>
      <c r="F149">
        <v>96.336600000000004</v>
      </c>
      <c r="G149" s="1">
        <v>39507</v>
      </c>
      <c r="H149">
        <v>100.9149</v>
      </c>
      <c r="I149" s="1">
        <v>39507</v>
      </c>
      <c r="J149">
        <v>93.878299999999996</v>
      </c>
      <c r="K149" s="1">
        <v>39507</v>
      </c>
      <c r="L149">
        <v>97.641900000000007</v>
      </c>
      <c r="M149" s="1">
        <v>39507</v>
      </c>
      <c r="N149">
        <v>94.688299999999998</v>
      </c>
      <c r="O149" s="1">
        <v>39507</v>
      </c>
      <c r="P149">
        <v>98.630600000000001</v>
      </c>
      <c r="Q149" s="1">
        <v>39507</v>
      </c>
      <c r="R149">
        <v>92.768100000000004</v>
      </c>
      <c r="S149" s="1">
        <v>39507</v>
      </c>
      <c r="T149">
        <v>90.360699999999994</v>
      </c>
      <c r="U149" s="1">
        <v>39507</v>
      </c>
      <c r="V149">
        <v>96.971900000000005</v>
      </c>
      <c r="W149" s="1"/>
      <c r="Y149" s="1"/>
    </row>
    <row r="150" spans="1:25" x14ac:dyDescent="0.3">
      <c r="A150" s="1">
        <v>39538</v>
      </c>
      <c r="B150">
        <v>97.923699999999997</v>
      </c>
      <c r="C150" s="1">
        <v>39538</v>
      </c>
      <c r="D150">
        <v>97.6</v>
      </c>
      <c r="E150" s="1">
        <v>39538</v>
      </c>
      <c r="F150">
        <v>96.68</v>
      </c>
      <c r="G150" s="1">
        <v>39538</v>
      </c>
      <c r="H150">
        <v>101.4329</v>
      </c>
      <c r="I150" s="1">
        <v>39538</v>
      </c>
      <c r="J150">
        <v>94.211200000000005</v>
      </c>
      <c r="K150" s="1">
        <v>39538</v>
      </c>
      <c r="L150">
        <v>98.574299999999994</v>
      </c>
      <c r="M150" s="1">
        <v>39538</v>
      </c>
      <c r="N150">
        <v>94.688299999999998</v>
      </c>
      <c r="O150" s="1">
        <v>39538</v>
      </c>
      <c r="P150">
        <v>98.964200000000005</v>
      </c>
      <c r="Q150" s="1">
        <v>39538</v>
      </c>
      <c r="R150">
        <v>93.120099999999994</v>
      </c>
      <c r="S150" s="1">
        <v>39538</v>
      </c>
      <c r="T150">
        <v>90.855400000000003</v>
      </c>
      <c r="U150" s="1">
        <v>39538</v>
      </c>
      <c r="V150">
        <v>96.864400000000003</v>
      </c>
      <c r="W150" s="1"/>
      <c r="Y150" s="1"/>
    </row>
    <row r="151" spans="1:25" x14ac:dyDescent="0.3">
      <c r="A151" s="1">
        <v>39568</v>
      </c>
      <c r="B151">
        <v>98.517600000000002</v>
      </c>
      <c r="C151" s="1">
        <v>39568</v>
      </c>
      <c r="D151">
        <v>97.9</v>
      </c>
      <c r="E151" s="1">
        <v>39568</v>
      </c>
      <c r="F151">
        <v>97.452799999999996</v>
      </c>
      <c r="G151" s="1">
        <v>39568</v>
      </c>
      <c r="H151">
        <v>101.3293</v>
      </c>
      <c r="I151" s="1">
        <v>39568</v>
      </c>
      <c r="J151">
        <v>94.988</v>
      </c>
      <c r="K151" s="1">
        <v>39568</v>
      </c>
      <c r="L151">
        <v>99.007300000000001</v>
      </c>
      <c r="M151" s="1">
        <v>39568</v>
      </c>
      <c r="N151">
        <v>94.688299999999998</v>
      </c>
      <c r="O151" s="1">
        <v>39568</v>
      </c>
      <c r="P151">
        <v>99.745999999999995</v>
      </c>
      <c r="Q151" s="1">
        <v>39568</v>
      </c>
      <c r="R151">
        <v>93.472200000000001</v>
      </c>
      <c r="S151" s="1">
        <v>39568</v>
      </c>
      <c r="T151">
        <v>91.185199999999995</v>
      </c>
      <c r="U151" s="1">
        <v>39568</v>
      </c>
      <c r="V151">
        <v>97.186899999999994</v>
      </c>
      <c r="W151" s="1"/>
      <c r="Y151" s="1"/>
    </row>
    <row r="152" spans="1:25" x14ac:dyDescent="0.3">
      <c r="A152" s="1">
        <v>39599</v>
      </c>
      <c r="B152">
        <v>99.347200000000001</v>
      </c>
      <c r="C152" s="1">
        <v>39599</v>
      </c>
      <c r="D152">
        <v>98.5</v>
      </c>
      <c r="E152" s="1">
        <v>39599</v>
      </c>
      <c r="F152">
        <v>98.397300000000001</v>
      </c>
      <c r="G152" s="1">
        <v>39599</v>
      </c>
      <c r="H152">
        <v>102.15819999999999</v>
      </c>
      <c r="I152" s="1">
        <v>39599</v>
      </c>
      <c r="J152">
        <v>95.5428</v>
      </c>
      <c r="K152" s="1">
        <v>39599</v>
      </c>
      <c r="L152">
        <v>99.397499999999994</v>
      </c>
      <c r="M152" s="1">
        <v>39599</v>
      </c>
      <c r="N152">
        <v>94.688299999999998</v>
      </c>
      <c r="O152" s="1">
        <v>39599</v>
      </c>
      <c r="P152">
        <v>100.538</v>
      </c>
      <c r="Q152" s="1">
        <v>39599</v>
      </c>
      <c r="R152">
        <v>94.176299999999998</v>
      </c>
      <c r="S152" s="1">
        <v>39599</v>
      </c>
      <c r="T152">
        <v>92.174499999999995</v>
      </c>
      <c r="U152" s="1">
        <v>39599</v>
      </c>
      <c r="V152">
        <v>97.616900000000001</v>
      </c>
      <c r="W152" s="1"/>
      <c r="Y152" s="1"/>
    </row>
    <row r="153" spans="1:25" x14ac:dyDescent="0.3">
      <c r="A153" s="1">
        <v>39629</v>
      </c>
      <c r="B153">
        <v>100.34829999999999</v>
      </c>
      <c r="C153" s="1">
        <v>39629</v>
      </c>
      <c r="D153">
        <v>98.9</v>
      </c>
      <c r="E153" s="1">
        <v>39629</v>
      </c>
      <c r="F153">
        <v>99.084100000000007</v>
      </c>
      <c r="G153" s="1">
        <v>39629</v>
      </c>
      <c r="H153">
        <v>102.57259999999999</v>
      </c>
      <c r="I153" s="1">
        <v>39629</v>
      </c>
      <c r="J153">
        <v>96.097700000000003</v>
      </c>
      <c r="K153" s="1">
        <v>39629</v>
      </c>
      <c r="L153">
        <v>99.870199999999997</v>
      </c>
      <c r="M153" s="1">
        <v>39629</v>
      </c>
      <c r="N153">
        <v>94.9054</v>
      </c>
      <c r="O153" s="1">
        <v>39629</v>
      </c>
      <c r="P153">
        <v>100.70820000000001</v>
      </c>
      <c r="Q153" s="1">
        <v>39629</v>
      </c>
      <c r="R153">
        <v>94.352400000000003</v>
      </c>
      <c r="S153" s="1">
        <v>39629</v>
      </c>
      <c r="T153">
        <v>92.257000000000005</v>
      </c>
      <c r="U153" s="1">
        <v>39629</v>
      </c>
      <c r="V153">
        <v>97.831900000000005</v>
      </c>
      <c r="W153" s="1"/>
      <c r="Y153" s="1"/>
    </row>
    <row r="154" spans="1:25" x14ac:dyDescent="0.3">
      <c r="A154" s="1">
        <v>39660</v>
      </c>
      <c r="B154">
        <v>100.87520000000001</v>
      </c>
      <c r="C154" s="1">
        <v>39660</v>
      </c>
      <c r="D154">
        <v>98.7</v>
      </c>
      <c r="E154" s="1">
        <v>39660</v>
      </c>
      <c r="F154">
        <v>99.427599999999998</v>
      </c>
      <c r="G154" s="1">
        <v>39660</v>
      </c>
      <c r="H154">
        <v>102.7799</v>
      </c>
      <c r="I154" s="1">
        <v>39660</v>
      </c>
      <c r="J154">
        <v>96.097700000000003</v>
      </c>
      <c r="K154" s="1">
        <v>39660</v>
      </c>
      <c r="L154">
        <v>99.665300000000002</v>
      </c>
      <c r="M154" s="1">
        <v>39660</v>
      </c>
      <c r="N154">
        <v>95.448400000000007</v>
      </c>
      <c r="O154" s="1">
        <v>39660</v>
      </c>
      <c r="P154">
        <v>100.2693</v>
      </c>
      <c r="Q154" s="1">
        <v>39660</v>
      </c>
      <c r="R154">
        <v>94.352400000000003</v>
      </c>
      <c r="S154" s="1">
        <v>39660</v>
      </c>
      <c r="T154">
        <v>92.257000000000005</v>
      </c>
      <c r="U154" s="1">
        <v>39660</v>
      </c>
      <c r="V154">
        <v>98.369500000000002</v>
      </c>
      <c r="W154" s="1"/>
      <c r="Y154" s="1"/>
    </row>
    <row r="155" spans="1:25" x14ac:dyDescent="0.3">
      <c r="A155" s="1">
        <v>39691</v>
      </c>
      <c r="B155">
        <v>100.4726</v>
      </c>
      <c r="C155" s="1">
        <v>39691</v>
      </c>
      <c r="D155">
        <v>98.6</v>
      </c>
      <c r="E155" s="1">
        <v>39691</v>
      </c>
      <c r="F155">
        <v>99.255899999999997</v>
      </c>
      <c r="G155" s="1">
        <v>39691</v>
      </c>
      <c r="H155">
        <v>103.0907</v>
      </c>
      <c r="I155" s="1">
        <v>39691</v>
      </c>
      <c r="J155">
        <v>96.652500000000003</v>
      </c>
      <c r="K155" s="1">
        <v>39691</v>
      </c>
      <c r="L155">
        <v>99.837199999999996</v>
      </c>
      <c r="M155" s="1">
        <v>39691</v>
      </c>
      <c r="N155">
        <v>95.557000000000002</v>
      </c>
      <c r="O155" s="1">
        <v>39691</v>
      </c>
      <c r="P155">
        <v>100.0081</v>
      </c>
      <c r="Q155" s="1">
        <v>39691</v>
      </c>
      <c r="R155">
        <v>94.000299999999996</v>
      </c>
      <c r="S155" s="1">
        <v>39691</v>
      </c>
      <c r="T155">
        <v>92.009600000000006</v>
      </c>
      <c r="U155" s="1">
        <v>39691</v>
      </c>
      <c r="V155">
        <v>98.262</v>
      </c>
      <c r="W155" s="1"/>
      <c r="Y155" s="1"/>
    </row>
    <row r="156" spans="1:25" x14ac:dyDescent="0.3">
      <c r="A156" s="1">
        <v>39721</v>
      </c>
      <c r="B156">
        <v>100.3336</v>
      </c>
      <c r="C156" s="1">
        <v>39721</v>
      </c>
      <c r="D156">
        <v>98.8</v>
      </c>
      <c r="E156" s="1">
        <v>39721</v>
      </c>
      <c r="F156">
        <v>99.341700000000003</v>
      </c>
      <c r="G156" s="1">
        <v>39721</v>
      </c>
      <c r="H156">
        <v>103.0907</v>
      </c>
      <c r="I156" s="1">
        <v>39721</v>
      </c>
      <c r="J156">
        <v>97.096400000000003</v>
      </c>
      <c r="K156" s="1">
        <v>39721</v>
      </c>
      <c r="L156">
        <v>100.8621</v>
      </c>
      <c r="M156" s="1">
        <v>39721</v>
      </c>
      <c r="N156">
        <v>96.968599999999995</v>
      </c>
      <c r="O156" s="1">
        <v>39721</v>
      </c>
      <c r="P156">
        <v>100.10899999999999</v>
      </c>
      <c r="Q156" s="1">
        <v>39721</v>
      </c>
      <c r="R156">
        <v>94.264300000000006</v>
      </c>
      <c r="S156" s="1">
        <v>39721</v>
      </c>
      <c r="T156">
        <v>92.009600000000006</v>
      </c>
      <c r="U156" s="1">
        <v>39721</v>
      </c>
      <c r="V156">
        <v>98.046899999999994</v>
      </c>
      <c r="W156" s="1"/>
      <c r="Y156" s="1"/>
    </row>
    <row r="157" spans="1:25" x14ac:dyDescent="0.3">
      <c r="A157" s="1">
        <v>39752</v>
      </c>
      <c r="B157">
        <v>99.320099999999996</v>
      </c>
      <c r="C157" s="1">
        <v>39752</v>
      </c>
      <c r="D157">
        <v>98.8</v>
      </c>
      <c r="E157" s="1">
        <v>39752</v>
      </c>
      <c r="F157">
        <v>98.311400000000006</v>
      </c>
      <c r="G157" s="1">
        <v>39752</v>
      </c>
      <c r="H157">
        <v>102.9871</v>
      </c>
      <c r="I157" s="1">
        <v>39752</v>
      </c>
      <c r="J157">
        <v>96.874399999999994</v>
      </c>
      <c r="K157" s="1">
        <v>39752</v>
      </c>
      <c r="L157">
        <v>101.02079999999999</v>
      </c>
      <c r="M157" s="1">
        <v>39752</v>
      </c>
      <c r="N157">
        <v>97.294399999999996</v>
      </c>
      <c r="O157" s="1">
        <v>39752</v>
      </c>
      <c r="P157">
        <v>100.6409</v>
      </c>
      <c r="Q157" s="1">
        <v>39752</v>
      </c>
      <c r="R157">
        <v>94.616399999999999</v>
      </c>
      <c r="S157" s="1">
        <v>39752</v>
      </c>
      <c r="T157">
        <v>92.174499999999995</v>
      </c>
      <c r="U157" s="1">
        <v>39752</v>
      </c>
      <c r="V157">
        <v>98.046899999999994</v>
      </c>
      <c r="W157" s="1"/>
      <c r="Y157" s="1"/>
    </row>
    <row r="158" spans="1:25" x14ac:dyDescent="0.3">
      <c r="A158" s="1">
        <v>39782</v>
      </c>
      <c r="B158">
        <v>97.417900000000003</v>
      </c>
      <c r="C158" s="1">
        <v>39782</v>
      </c>
      <c r="D158">
        <v>98.3</v>
      </c>
      <c r="E158" s="1">
        <v>39782</v>
      </c>
      <c r="F158">
        <v>97.9679</v>
      </c>
      <c r="G158" s="1">
        <v>39782</v>
      </c>
      <c r="H158">
        <v>102.15819999999999</v>
      </c>
      <c r="I158" s="1">
        <v>39782</v>
      </c>
      <c r="J158">
        <v>96.874399999999994</v>
      </c>
      <c r="K158" s="1">
        <v>39782</v>
      </c>
      <c r="L158">
        <v>100.1942</v>
      </c>
      <c r="M158" s="1">
        <v>39782</v>
      </c>
      <c r="N158">
        <v>96.751400000000004</v>
      </c>
      <c r="O158" s="1">
        <v>39782</v>
      </c>
      <c r="P158">
        <v>99.970600000000005</v>
      </c>
      <c r="Q158" s="1">
        <v>39782</v>
      </c>
      <c r="R158">
        <v>94.792400000000001</v>
      </c>
      <c r="S158" s="1">
        <v>39782</v>
      </c>
      <c r="T158">
        <v>91.927199999999999</v>
      </c>
      <c r="U158" s="1">
        <v>39782</v>
      </c>
      <c r="V158">
        <v>97.509399999999999</v>
      </c>
      <c r="W158" s="1"/>
      <c r="Y158" s="1"/>
    </row>
    <row r="159" spans="1:25" x14ac:dyDescent="0.3">
      <c r="A159" s="1">
        <v>39813</v>
      </c>
      <c r="B159">
        <v>96.410300000000007</v>
      </c>
      <c r="C159" s="1">
        <v>39813</v>
      </c>
      <c r="D159">
        <v>98.2</v>
      </c>
      <c r="E159" s="1">
        <v>39813</v>
      </c>
      <c r="F159">
        <v>97.281099999999995</v>
      </c>
      <c r="G159" s="1">
        <v>39813</v>
      </c>
      <c r="H159">
        <v>101.74379999999999</v>
      </c>
      <c r="I159" s="1">
        <v>39813</v>
      </c>
      <c r="J159">
        <v>96.652500000000003</v>
      </c>
      <c r="K159" s="1">
        <v>39813</v>
      </c>
      <c r="L159">
        <v>98.848699999999994</v>
      </c>
      <c r="M159" s="1">
        <v>39813</v>
      </c>
      <c r="N159">
        <v>96.642799999999994</v>
      </c>
      <c r="O159" s="1">
        <v>39813</v>
      </c>
      <c r="P159">
        <v>99.471599999999995</v>
      </c>
      <c r="Q159" s="1">
        <v>39813</v>
      </c>
      <c r="R159">
        <v>94.704400000000007</v>
      </c>
      <c r="S159" s="1">
        <v>39813</v>
      </c>
      <c r="T159">
        <v>91.597399999999993</v>
      </c>
      <c r="U159" s="1">
        <v>39813</v>
      </c>
      <c r="V159">
        <v>97.294399999999996</v>
      </c>
      <c r="W159" s="1"/>
      <c r="Y159" s="1"/>
    </row>
    <row r="160" spans="1:25" x14ac:dyDescent="0.3">
      <c r="A160" s="1">
        <v>39844</v>
      </c>
      <c r="B160">
        <v>96.829899999999995</v>
      </c>
      <c r="C160" s="1">
        <v>39844</v>
      </c>
      <c r="D160">
        <v>97.4</v>
      </c>
      <c r="E160" s="1">
        <v>39844</v>
      </c>
      <c r="F160">
        <v>97.023499999999999</v>
      </c>
      <c r="G160" s="1">
        <v>39844</v>
      </c>
      <c r="H160">
        <v>101.1221</v>
      </c>
      <c r="I160" s="1">
        <v>39844</v>
      </c>
      <c r="J160">
        <v>96.097700000000003</v>
      </c>
      <c r="K160" s="1">
        <v>39844</v>
      </c>
      <c r="L160">
        <v>98.481700000000004</v>
      </c>
      <c r="M160" s="1">
        <v>39844</v>
      </c>
      <c r="N160">
        <v>96.317099999999996</v>
      </c>
      <c r="O160" s="1">
        <v>39844</v>
      </c>
      <c r="P160">
        <v>98.632300000000001</v>
      </c>
      <c r="Q160" s="1">
        <v>39844</v>
      </c>
      <c r="R160">
        <v>95.144499999999994</v>
      </c>
      <c r="S160" s="1">
        <v>39844</v>
      </c>
      <c r="T160">
        <v>92.174499999999995</v>
      </c>
      <c r="U160" s="1">
        <v>39844</v>
      </c>
      <c r="V160">
        <v>98.799499999999995</v>
      </c>
      <c r="W160" s="1"/>
      <c r="Y160" s="1"/>
    </row>
    <row r="161" spans="1:25" x14ac:dyDescent="0.3">
      <c r="A161" s="1">
        <v>39872</v>
      </c>
      <c r="B161">
        <v>97.311499999999995</v>
      </c>
      <c r="C161" s="1">
        <v>39872</v>
      </c>
      <c r="D161">
        <v>97.8</v>
      </c>
      <c r="E161" s="1">
        <v>39872</v>
      </c>
      <c r="F161">
        <v>97.710400000000007</v>
      </c>
      <c r="G161" s="1">
        <v>39872</v>
      </c>
      <c r="H161">
        <v>100.8113</v>
      </c>
      <c r="I161" s="1">
        <v>39872</v>
      </c>
      <c r="J161">
        <v>96.763499999999993</v>
      </c>
      <c r="K161" s="1">
        <v>39872</v>
      </c>
      <c r="L161">
        <v>98.504800000000003</v>
      </c>
      <c r="M161" s="1">
        <v>39872</v>
      </c>
      <c r="N161">
        <v>97.077200000000005</v>
      </c>
      <c r="O161" s="1">
        <v>39872</v>
      </c>
      <c r="P161">
        <v>98.864800000000002</v>
      </c>
      <c r="Q161" s="1">
        <v>39872</v>
      </c>
      <c r="R161">
        <v>96.024600000000007</v>
      </c>
      <c r="S161" s="1">
        <v>39872</v>
      </c>
      <c r="T161">
        <v>93.081400000000002</v>
      </c>
      <c r="U161" s="1">
        <v>39872</v>
      </c>
      <c r="V161">
        <v>98.799499999999995</v>
      </c>
      <c r="W161" s="1"/>
      <c r="Y161" s="1"/>
    </row>
    <row r="162" spans="1:25" x14ac:dyDescent="0.3">
      <c r="A162" s="1">
        <v>39903</v>
      </c>
      <c r="B162">
        <v>97.548100000000005</v>
      </c>
      <c r="C162" s="1">
        <v>39903</v>
      </c>
      <c r="D162">
        <v>98.2</v>
      </c>
      <c r="E162" s="1">
        <v>39903</v>
      </c>
      <c r="F162">
        <v>97.882099999999994</v>
      </c>
      <c r="G162" s="1">
        <v>39903</v>
      </c>
      <c r="H162">
        <v>101.1221</v>
      </c>
      <c r="I162" s="1">
        <v>39903</v>
      </c>
      <c r="J162">
        <v>96.874399999999994</v>
      </c>
      <c r="K162" s="1">
        <v>39903</v>
      </c>
      <c r="L162">
        <v>98.785799999999995</v>
      </c>
      <c r="M162" s="1">
        <v>39903</v>
      </c>
      <c r="N162">
        <v>97.077200000000005</v>
      </c>
      <c r="O162" s="1">
        <v>39903</v>
      </c>
      <c r="P162">
        <v>98.544399999999996</v>
      </c>
      <c r="Q162" s="1">
        <v>39903</v>
      </c>
      <c r="R162">
        <v>96.728800000000007</v>
      </c>
      <c r="S162" s="1">
        <v>39903</v>
      </c>
      <c r="T162">
        <v>93.493600000000001</v>
      </c>
      <c r="U162" s="1">
        <v>39903</v>
      </c>
      <c r="V162">
        <v>99.014499999999998</v>
      </c>
      <c r="W162" s="1"/>
      <c r="Y162" s="1"/>
    </row>
    <row r="163" spans="1:25" x14ac:dyDescent="0.3">
      <c r="A163" s="1">
        <v>39933</v>
      </c>
      <c r="B163">
        <v>97.791600000000003</v>
      </c>
      <c r="C163" s="1">
        <v>39933</v>
      </c>
      <c r="D163">
        <v>98.5</v>
      </c>
      <c r="E163" s="1">
        <v>39933</v>
      </c>
      <c r="F163">
        <v>97.796199999999999</v>
      </c>
      <c r="G163" s="1">
        <v>39933</v>
      </c>
      <c r="H163">
        <v>101.2257</v>
      </c>
      <c r="I163" s="1">
        <v>39933</v>
      </c>
      <c r="J163">
        <v>97.096400000000003</v>
      </c>
      <c r="K163" s="1">
        <v>39933</v>
      </c>
      <c r="L163">
        <v>98.937899999999999</v>
      </c>
      <c r="M163" s="1">
        <v>39933</v>
      </c>
      <c r="N163">
        <v>97.402900000000002</v>
      </c>
      <c r="O163" s="1">
        <v>39933</v>
      </c>
      <c r="P163">
        <v>99.4131</v>
      </c>
      <c r="Q163" s="1">
        <v>39933</v>
      </c>
      <c r="R163">
        <v>97.432900000000004</v>
      </c>
      <c r="S163" s="1">
        <v>39933</v>
      </c>
      <c r="T163">
        <v>94.235699999999994</v>
      </c>
      <c r="U163" s="1">
        <v>39933</v>
      </c>
      <c r="V163">
        <v>98.906999999999996</v>
      </c>
      <c r="W163" s="1"/>
      <c r="Y163" s="1"/>
    </row>
    <row r="164" spans="1:25" x14ac:dyDescent="0.3">
      <c r="A164" s="1">
        <v>39964</v>
      </c>
      <c r="B164">
        <v>98.074100000000001</v>
      </c>
      <c r="C164" s="1">
        <v>39964</v>
      </c>
      <c r="D164">
        <v>98.6</v>
      </c>
      <c r="E164" s="1">
        <v>39964</v>
      </c>
      <c r="F164">
        <v>98.483099999999993</v>
      </c>
      <c r="G164" s="1">
        <v>39964</v>
      </c>
      <c r="H164">
        <v>101.0185</v>
      </c>
      <c r="I164" s="1">
        <v>39964</v>
      </c>
      <c r="J164">
        <v>97.540199999999999</v>
      </c>
      <c r="K164" s="1">
        <v>39964</v>
      </c>
      <c r="L164">
        <v>98.683400000000006</v>
      </c>
      <c r="M164" s="1">
        <v>39964</v>
      </c>
      <c r="N164">
        <v>97.620099999999994</v>
      </c>
      <c r="O164" s="1">
        <v>39964</v>
      </c>
      <c r="P164">
        <v>99.571700000000007</v>
      </c>
      <c r="Q164" s="1">
        <v>39964</v>
      </c>
      <c r="R164">
        <v>97.960999999999999</v>
      </c>
      <c r="S164" s="1">
        <v>39964</v>
      </c>
      <c r="T164">
        <v>95.637200000000007</v>
      </c>
      <c r="U164" s="1">
        <v>39964</v>
      </c>
      <c r="V164">
        <v>98.906999999999996</v>
      </c>
      <c r="W164" s="1"/>
      <c r="Y164" s="1"/>
    </row>
    <row r="165" spans="1:25" x14ac:dyDescent="0.3">
      <c r="A165" s="1">
        <v>39994</v>
      </c>
      <c r="B165">
        <v>98.916600000000003</v>
      </c>
      <c r="C165" s="1">
        <v>39994</v>
      </c>
      <c r="D165">
        <v>98.8</v>
      </c>
      <c r="E165" s="1">
        <v>39994</v>
      </c>
      <c r="F165">
        <v>98.826599999999999</v>
      </c>
      <c r="G165" s="1">
        <v>39994</v>
      </c>
      <c r="H165">
        <v>100.8113</v>
      </c>
      <c r="I165" s="1">
        <v>39994</v>
      </c>
      <c r="J165">
        <v>97.762200000000007</v>
      </c>
      <c r="K165" s="1">
        <v>39994</v>
      </c>
      <c r="L165">
        <v>98.921400000000006</v>
      </c>
      <c r="M165" s="1">
        <v>39994</v>
      </c>
      <c r="N165">
        <v>98.1631</v>
      </c>
      <c r="O165" s="1">
        <v>39994</v>
      </c>
      <c r="P165">
        <v>99.750399999999999</v>
      </c>
      <c r="Q165" s="1">
        <v>39994</v>
      </c>
      <c r="R165">
        <v>98.137</v>
      </c>
      <c r="S165" s="1">
        <v>39994</v>
      </c>
      <c r="T165">
        <v>95.637200000000007</v>
      </c>
      <c r="U165" s="1">
        <v>39994</v>
      </c>
      <c r="V165">
        <v>98.906999999999996</v>
      </c>
      <c r="W165" s="1"/>
      <c r="Y165" s="1"/>
    </row>
    <row r="166" spans="1:25" x14ac:dyDescent="0.3">
      <c r="A166" s="1">
        <v>40025</v>
      </c>
      <c r="B166">
        <v>98.759699999999995</v>
      </c>
      <c r="C166" s="1">
        <v>40025</v>
      </c>
      <c r="D166">
        <v>98.1</v>
      </c>
      <c r="E166" s="1">
        <v>40025</v>
      </c>
      <c r="F166">
        <v>98.483099999999993</v>
      </c>
      <c r="G166" s="1">
        <v>40025</v>
      </c>
      <c r="H166">
        <v>100.5005</v>
      </c>
      <c r="I166" s="1">
        <v>40025</v>
      </c>
      <c r="J166">
        <v>97.651200000000003</v>
      </c>
      <c r="K166" s="1">
        <v>40025</v>
      </c>
      <c r="L166">
        <v>98.465100000000007</v>
      </c>
      <c r="M166" s="1">
        <v>40025</v>
      </c>
      <c r="N166">
        <v>97.620099999999994</v>
      </c>
      <c r="O166" s="1">
        <v>40025</v>
      </c>
      <c r="P166">
        <v>99.088399999999993</v>
      </c>
      <c r="Q166" s="1">
        <v>40025</v>
      </c>
      <c r="R166">
        <v>98.224999999999994</v>
      </c>
      <c r="S166" s="1">
        <v>40025</v>
      </c>
      <c r="T166">
        <v>96.956400000000002</v>
      </c>
      <c r="U166" s="1">
        <v>40025</v>
      </c>
      <c r="V166">
        <v>98.584500000000006</v>
      </c>
      <c r="W166" s="1"/>
      <c r="Y166" s="1"/>
    </row>
    <row r="167" spans="1:25" x14ac:dyDescent="0.3">
      <c r="A167" s="1">
        <v>40056</v>
      </c>
      <c r="B167">
        <v>98.981200000000001</v>
      </c>
      <c r="C167" s="1">
        <v>40056</v>
      </c>
      <c r="D167">
        <v>98.4</v>
      </c>
      <c r="E167" s="1">
        <v>40056</v>
      </c>
      <c r="F167">
        <v>98.483099999999993</v>
      </c>
      <c r="G167" s="1">
        <v>40056</v>
      </c>
      <c r="H167">
        <v>100.8113</v>
      </c>
      <c r="I167" s="1">
        <v>40056</v>
      </c>
      <c r="J167">
        <v>97.984099999999998</v>
      </c>
      <c r="K167" s="1">
        <v>40056</v>
      </c>
      <c r="L167">
        <v>98.670100000000005</v>
      </c>
      <c r="M167" s="1">
        <v>40056</v>
      </c>
      <c r="N167">
        <v>97.402900000000002</v>
      </c>
      <c r="O167" s="1">
        <v>40056</v>
      </c>
      <c r="P167">
        <v>99.198099999999997</v>
      </c>
      <c r="Q167" s="1">
        <v>40056</v>
      </c>
      <c r="R167">
        <v>97.873000000000005</v>
      </c>
      <c r="S167" s="1">
        <v>40056</v>
      </c>
      <c r="T167">
        <v>96.626599999999996</v>
      </c>
      <c r="U167" s="1">
        <v>40056</v>
      </c>
      <c r="V167">
        <v>98.369500000000002</v>
      </c>
      <c r="W167" s="1"/>
      <c r="Y167" s="1"/>
    </row>
    <row r="168" spans="1:25" x14ac:dyDescent="0.3">
      <c r="A168" s="1">
        <v>40086</v>
      </c>
      <c r="B168">
        <v>99.043099999999995</v>
      </c>
      <c r="C168" s="1">
        <v>40086</v>
      </c>
      <c r="D168">
        <v>98.5</v>
      </c>
      <c r="E168" s="1">
        <v>40086</v>
      </c>
      <c r="F168">
        <v>98.483099999999993</v>
      </c>
      <c r="G168" s="1">
        <v>40086</v>
      </c>
      <c r="H168">
        <v>100.8113</v>
      </c>
      <c r="I168" s="1">
        <v>40086</v>
      </c>
      <c r="J168">
        <v>97.984099999999998</v>
      </c>
      <c r="K168" s="1">
        <v>40086</v>
      </c>
      <c r="L168">
        <v>98.974299999999999</v>
      </c>
      <c r="M168" s="1">
        <v>40086</v>
      </c>
      <c r="N168">
        <v>98.1631</v>
      </c>
      <c r="O168" s="1">
        <v>40086</v>
      </c>
      <c r="P168">
        <v>99.185400000000001</v>
      </c>
      <c r="Q168" s="1">
        <v>40086</v>
      </c>
      <c r="R168">
        <v>97.873000000000005</v>
      </c>
      <c r="S168" s="1">
        <v>40086</v>
      </c>
      <c r="T168">
        <v>96.5441</v>
      </c>
      <c r="U168" s="1">
        <v>40086</v>
      </c>
      <c r="V168">
        <v>98.046899999999994</v>
      </c>
      <c r="W168" s="1"/>
      <c r="Y168" s="1"/>
    </row>
    <row r="169" spans="1:25" x14ac:dyDescent="0.3">
      <c r="A169" s="1">
        <v>40117</v>
      </c>
      <c r="B169">
        <v>99.138499999999993</v>
      </c>
      <c r="C169" s="1">
        <v>40117</v>
      </c>
      <c r="D169">
        <v>98.7</v>
      </c>
      <c r="E169" s="1">
        <v>40117</v>
      </c>
      <c r="F169">
        <v>98.397300000000001</v>
      </c>
      <c r="G169" s="1">
        <v>40117</v>
      </c>
      <c r="H169">
        <v>100.3969</v>
      </c>
      <c r="I169" s="1">
        <v>40117</v>
      </c>
      <c r="J169">
        <v>98.095100000000002</v>
      </c>
      <c r="K169" s="1">
        <v>40117</v>
      </c>
      <c r="L169">
        <v>99.222200000000001</v>
      </c>
      <c r="M169" s="1">
        <v>40117</v>
      </c>
      <c r="N169">
        <v>97.945899999999995</v>
      </c>
      <c r="O169" s="1">
        <v>40117</v>
      </c>
      <c r="P169">
        <v>99.8018</v>
      </c>
      <c r="Q169" s="1">
        <v>40117</v>
      </c>
      <c r="R169">
        <v>97.960999999999999</v>
      </c>
      <c r="S169" s="1">
        <v>40117</v>
      </c>
      <c r="T169">
        <v>96.5441</v>
      </c>
      <c r="U169" s="1">
        <v>40117</v>
      </c>
      <c r="V169">
        <v>97.939400000000006</v>
      </c>
      <c r="W169" s="1"/>
      <c r="Y169" s="1"/>
    </row>
    <row r="170" spans="1:25" x14ac:dyDescent="0.3">
      <c r="A170" s="1">
        <v>40147</v>
      </c>
      <c r="B170">
        <v>99.208699999999993</v>
      </c>
      <c r="C170" s="1">
        <v>40147</v>
      </c>
      <c r="D170">
        <v>98.8</v>
      </c>
      <c r="E170" s="1">
        <v>40147</v>
      </c>
      <c r="F170">
        <v>98.912400000000005</v>
      </c>
      <c r="G170" s="1">
        <v>40147</v>
      </c>
      <c r="H170">
        <v>100.1896</v>
      </c>
      <c r="I170" s="1">
        <v>40147</v>
      </c>
      <c r="J170">
        <v>98.316999999999993</v>
      </c>
      <c r="K170" s="1">
        <v>40147</v>
      </c>
      <c r="L170">
        <v>99.199100000000001</v>
      </c>
      <c r="M170" s="1">
        <v>40147</v>
      </c>
      <c r="N170">
        <v>98.271600000000007</v>
      </c>
      <c r="O170" s="1">
        <v>40147</v>
      </c>
      <c r="P170">
        <v>99.994500000000002</v>
      </c>
      <c r="Q170" s="1">
        <v>40147</v>
      </c>
      <c r="R170">
        <v>98.224999999999994</v>
      </c>
      <c r="S170" s="1">
        <v>40147</v>
      </c>
      <c r="T170">
        <v>96.791499999999999</v>
      </c>
      <c r="U170" s="1">
        <v>40147</v>
      </c>
      <c r="V170">
        <v>98.046899999999994</v>
      </c>
      <c r="W170" s="1"/>
      <c r="Y170" s="1"/>
    </row>
    <row r="171" spans="1:25" x14ac:dyDescent="0.3">
      <c r="A171" s="1">
        <v>40178</v>
      </c>
      <c r="B171">
        <v>99.034000000000006</v>
      </c>
      <c r="C171" s="1">
        <v>40178</v>
      </c>
      <c r="D171">
        <v>99.1</v>
      </c>
      <c r="E171" s="1">
        <v>40178</v>
      </c>
      <c r="F171">
        <v>98.569000000000003</v>
      </c>
      <c r="G171" s="1">
        <v>40178</v>
      </c>
      <c r="H171">
        <v>99.982399999999998</v>
      </c>
      <c r="I171" s="1">
        <v>40178</v>
      </c>
      <c r="J171">
        <v>98.649900000000002</v>
      </c>
      <c r="K171" s="1">
        <v>40178</v>
      </c>
      <c r="L171">
        <v>99.417299999999997</v>
      </c>
      <c r="M171" s="1">
        <v>40178</v>
      </c>
      <c r="N171">
        <v>98.597399999999993</v>
      </c>
      <c r="O171" s="1">
        <v>40178</v>
      </c>
      <c r="P171">
        <v>99.752700000000004</v>
      </c>
      <c r="Q171" s="1">
        <v>40178</v>
      </c>
      <c r="R171">
        <v>98.224999999999994</v>
      </c>
      <c r="S171" s="1">
        <v>40178</v>
      </c>
      <c r="T171">
        <v>96.709000000000003</v>
      </c>
      <c r="U171" s="1">
        <v>40178</v>
      </c>
      <c r="V171">
        <v>98.262</v>
      </c>
      <c r="W171" s="1"/>
      <c r="Y171" s="1"/>
    </row>
    <row r="172" spans="1:25" x14ac:dyDescent="0.3">
      <c r="A172" s="1">
        <v>40209</v>
      </c>
      <c r="B172">
        <v>99.372399999999999</v>
      </c>
      <c r="C172" s="1">
        <v>40209</v>
      </c>
      <c r="D172">
        <v>98.3</v>
      </c>
      <c r="E172" s="1">
        <v>40209</v>
      </c>
      <c r="F172">
        <v>98.826599999999999</v>
      </c>
      <c r="G172" s="1">
        <v>40209</v>
      </c>
      <c r="H172">
        <v>100.0879</v>
      </c>
      <c r="I172" s="1">
        <v>40209</v>
      </c>
      <c r="J172">
        <v>98.538899999999998</v>
      </c>
      <c r="K172" s="1">
        <v>40209</v>
      </c>
      <c r="L172">
        <v>98.789100000000005</v>
      </c>
      <c r="M172" s="1">
        <v>40209</v>
      </c>
      <c r="N172">
        <v>98.706000000000003</v>
      </c>
      <c r="O172" s="1">
        <v>40209</v>
      </c>
      <c r="P172">
        <v>99.641900000000007</v>
      </c>
      <c r="Q172" s="1">
        <v>40209</v>
      </c>
      <c r="R172">
        <v>98.841099999999997</v>
      </c>
      <c r="S172" s="1">
        <v>40209</v>
      </c>
      <c r="T172">
        <v>98.110600000000005</v>
      </c>
      <c r="U172" s="1">
        <v>40209</v>
      </c>
      <c r="V172">
        <v>99.444500000000005</v>
      </c>
      <c r="W172" s="1"/>
      <c r="Y172" s="1"/>
    </row>
    <row r="173" spans="1:25" x14ac:dyDescent="0.3">
      <c r="A173" s="1">
        <v>40237</v>
      </c>
      <c r="B173">
        <v>99.397199999999998</v>
      </c>
      <c r="C173" s="1">
        <v>40237</v>
      </c>
      <c r="D173">
        <v>98.6</v>
      </c>
      <c r="E173" s="1">
        <v>40237</v>
      </c>
      <c r="F173">
        <v>99.255899999999997</v>
      </c>
      <c r="G173" s="1">
        <v>40237</v>
      </c>
      <c r="H173">
        <v>100.0879</v>
      </c>
      <c r="I173" s="1">
        <v>40237</v>
      </c>
      <c r="J173">
        <v>98.760900000000007</v>
      </c>
      <c r="K173" s="1">
        <v>40237</v>
      </c>
      <c r="L173">
        <v>99.384200000000007</v>
      </c>
      <c r="M173" s="1">
        <v>40237</v>
      </c>
      <c r="N173">
        <v>99.900499999999994</v>
      </c>
      <c r="O173" s="1">
        <v>40237</v>
      </c>
      <c r="P173">
        <v>99.787000000000006</v>
      </c>
      <c r="Q173" s="1">
        <v>40237</v>
      </c>
      <c r="R173">
        <v>99.017200000000003</v>
      </c>
      <c r="S173" s="1">
        <v>40237</v>
      </c>
      <c r="T173">
        <v>98.358000000000004</v>
      </c>
      <c r="U173" s="1">
        <v>40237</v>
      </c>
      <c r="V173">
        <v>99.444500000000005</v>
      </c>
      <c r="W173" s="1"/>
      <c r="Y173" s="1"/>
    </row>
    <row r="174" spans="1:25" x14ac:dyDescent="0.3">
      <c r="A174" s="1">
        <v>40268</v>
      </c>
      <c r="B174">
        <v>99.805300000000003</v>
      </c>
      <c r="C174" s="1">
        <v>40268</v>
      </c>
      <c r="D174">
        <v>99.7</v>
      </c>
      <c r="E174" s="1">
        <v>40268</v>
      </c>
      <c r="F174">
        <v>99.255899999999997</v>
      </c>
      <c r="G174" s="1">
        <v>40268</v>
      </c>
      <c r="H174">
        <v>100.2988</v>
      </c>
      <c r="I174" s="1">
        <v>40268</v>
      </c>
      <c r="J174">
        <v>99.204700000000003</v>
      </c>
      <c r="K174" s="1">
        <v>40268</v>
      </c>
      <c r="L174">
        <v>99.622299999999996</v>
      </c>
      <c r="M174" s="1">
        <v>40268</v>
      </c>
      <c r="N174">
        <v>100.4434</v>
      </c>
      <c r="O174" s="1">
        <v>40268</v>
      </c>
      <c r="P174">
        <v>99.9238</v>
      </c>
      <c r="Q174" s="1">
        <v>40268</v>
      </c>
      <c r="R174">
        <v>99.281199999999998</v>
      </c>
      <c r="S174" s="1">
        <v>40268</v>
      </c>
      <c r="T174">
        <v>99.017499999999998</v>
      </c>
      <c r="U174" s="1">
        <v>40268</v>
      </c>
      <c r="V174">
        <v>99.659599999999998</v>
      </c>
      <c r="W174" s="1"/>
      <c r="Y174" s="1"/>
    </row>
    <row r="175" spans="1:25" x14ac:dyDescent="0.3">
      <c r="A175" s="1">
        <v>40298</v>
      </c>
      <c r="B175">
        <v>99.978700000000003</v>
      </c>
      <c r="C175" s="1">
        <v>40298</v>
      </c>
      <c r="D175">
        <v>100.1</v>
      </c>
      <c r="E175" s="1">
        <v>40298</v>
      </c>
      <c r="F175">
        <v>99.599299999999999</v>
      </c>
      <c r="G175" s="1">
        <v>40298</v>
      </c>
      <c r="H175">
        <v>100.2988</v>
      </c>
      <c r="I175" s="1">
        <v>40298</v>
      </c>
      <c r="J175">
        <v>99.759600000000006</v>
      </c>
      <c r="K175" s="1">
        <v>40298</v>
      </c>
      <c r="L175">
        <v>99.635499999999993</v>
      </c>
      <c r="M175" s="1">
        <v>40298</v>
      </c>
      <c r="N175">
        <v>100.6606</v>
      </c>
      <c r="O175" s="1">
        <v>40298</v>
      </c>
      <c r="P175">
        <v>100.7778</v>
      </c>
      <c r="Q175" s="1">
        <v>40298</v>
      </c>
      <c r="R175">
        <v>99.721299999999999</v>
      </c>
      <c r="S175" s="1">
        <v>40298</v>
      </c>
      <c r="T175">
        <v>99.5946</v>
      </c>
      <c r="U175" s="1">
        <v>40298</v>
      </c>
      <c r="V175">
        <v>100.0896</v>
      </c>
      <c r="W175" s="1"/>
      <c r="Y175" s="1"/>
    </row>
    <row r="176" spans="1:25" x14ac:dyDescent="0.3">
      <c r="A176" s="1">
        <v>40329</v>
      </c>
      <c r="B176">
        <v>100.0562</v>
      </c>
      <c r="C176" s="1">
        <v>40329</v>
      </c>
      <c r="D176">
        <v>100.2</v>
      </c>
      <c r="E176" s="1">
        <v>40329</v>
      </c>
      <c r="F176">
        <v>99.856899999999996</v>
      </c>
      <c r="G176" s="1">
        <v>40329</v>
      </c>
      <c r="H176">
        <v>100.2988</v>
      </c>
      <c r="I176" s="1">
        <v>40329</v>
      </c>
      <c r="J176">
        <v>99.981499999999997</v>
      </c>
      <c r="K176" s="1">
        <v>40329</v>
      </c>
      <c r="L176">
        <v>99.820599999999999</v>
      </c>
      <c r="M176" s="1">
        <v>40329</v>
      </c>
      <c r="N176">
        <v>100.1176</v>
      </c>
      <c r="O176" s="1">
        <v>40329</v>
      </c>
      <c r="P176">
        <v>100.6737</v>
      </c>
      <c r="Q176" s="1">
        <v>40329</v>
      </c>
      <c r="R176">
        <v>99.985299999999995</v>
      </c>
      <c r="S176" s="1">
        <v>40329</v>
      </c>
      <c r="T176">
        <v>100.50149999999999</v>
      </c>
      <c r="U176" s="1">
        <v>40329</v>
      </c>
      <c r="V176">
        <v>100.19710000000001</v>
      </c>
      <c r="W176" s="1"/>
      <c r="Y176" s="1"/>
    </row>
    <row r="177" spans="1:25" x14ac:dyDescent="0.3">
      <c r="A177" s="1">
        <v>40359</v>
      </c>
      <c r="B177">
        <v>99.958500000000001</v>
      </c>
      <c r="C177" s="1">
        <v>40359</v>
      </c>
      <c r="D177">
        <v>100.2</v>
      </c>
      <c r="E177" s="1">
        <v>40359</v>
      </c>
      <c r="F177">
        <v>99.771000000000001</v>
      </c>
      <c r="G177" s="1">
        <v>40359</v>
      </c>
      <c r="H177">
        <v>100.0879</v>
      </c>
      <c r="I177" s="1">
        <v>40359</v>
      </c>
      <c r="J177">
        <v>100.0925</v>
      </c>
      <c r="K177" s="1">
        <v>40359</v>
      </c>
      <c r="L177">
        <v>99.837199999999996</v>
      </c>
      <c r="M177" s="1">
        <v>40359</v>
      </c>
      <c r="N177">
        <v>100.009</v>
      </c>
      <c r="O177" s="1">
        <v>40359</v>
      </c>
      <c r="P177">
        <v>100.2354</v>
      </c>
      <c r="Q177" s="1">
        <v>40359</v>
      </c>
      <c r="R177">
        <v>100.24939999999999</v>
      </c>
      <c r="S177" s="1">
        <v>40359</v>
      </c>
      <c r="T177">
        <v>100.6664</v>
      </c>
      <c r="U177" s="1">
        <v>40359</v>
      </c>
      <c r="V177">
        <v>100.19710000000001</v>
      </c>
      <c r="W177" s="1"/>
      <c r="Y177" s="1"/>
    </row>
    <row r="178" spans="1:25" x14ac:dyDescent="0.3">
      <c r="A178" s="1">
        <v>40390</v>
      </c>
      <c r="B178">
        <v>99.979600000000005</v>
      </c>
      <c r="C178" s="1">
        <v>40390</v>
      </c>
      <c r="D178">
        <v>99.8</v>
      </c>
      <c r="E178" s="1">
        <v>40390</v>
      </c>
      <c r="F178">
        <v>100.28619999999999</v>
      </c>
      <c r="G178" s="1">
        <v>40390</v>
      </c>
      <c r="H178">
        <v>99.560599999999994</v>
      </c>
      <c r="I178" s="1">
        <v>40390</v>
      </c>
      <c r="J178">
        <v>99.870500000000007</v>
      </c>
      <c r="K178" s="1">
        <v>40390</v>
      </c>
      <c r="L178">
        <v>99.529700000000005</v>
      </c>
      <c r="M178" s="1">
        <v>40390</v>
      </c>
      <c r="N178">
        <v>99.466099999999997</v>
      </c>
      <c r="O178" s="1">
        <v>40390</v>
      </c>
      <c r="P178">
        <v>99.503100000000003</v>
      </c>
      <c r="Q178" s="1">
        <v>40390</v>
      </c>
      <c r="R178">
        <v>100.0733</v>
      </c>
      <c r="S178" s="1">
        <v>40390</v>
      </c>
      <c r="T178">
        <v>100.8313</v>
      </c>
      <c r="U178" s="1">
        <v>40390</v>
      </c>
      <c r="V178">
        <v>100.5196</v>
      </c>
      <c r="W178" s="1"/>
      <c r="Y178" s="1"/>
    </row>
    <row r="179" spans="1:25" x14ac:dyDescent="0.3">
      <c r="A179" s="1">
        <v>40421</v>
      </c>
      <c r="B179">
        <v>100.1176</v>
      </c>
      <c r="C179" s="1">
        <v>40421</v>
      </c>
      <c r="D179">
        <v>100</v>
      </c>
      <c r="E179" s="1">
        <v>40421</v>
      </c>
      <c r="F179">
        <v>100.2003</v>
      </c>
      <c r="G179" s="1">
        <v>40421</v>
      </c>
      <c r="H179">
        <v>99.665999999999997</v>
      </c>
      <c r="I179" s="1">
        <v>40421</v>
      </c>
      <c r="J179">
        <v>100.31440000000001</v>
      </c>
      <c r="K179" s="1">
        <v>40421</v>
      </c>
      <c r="L179">
        <v>99.536299999999997</v>
      </c>
      <c r="M179" s="1">
        <v>40421</v>
      </c>
      <c r="N179">
        <v>99.248900000000006</v>
      </c>
      <c r="O179" s="1">
        <v>40421</v>
      </c>
      <c r="P179">
        <v>99.489199999999997</v>
      </c>
      <c r="Q179" s="1">
        <v>40421</v>
      </c>
      <c r="R179">
        <v>99.633300000000006</v>
      </c>
      <c r="S179" s="1">
        <v>40421</v>
      </c>
      <c r="T179">
        <v>100.2542</v>
      </c>
      <c r="U179" s="1">
        <v>40421</v>
      </c>
      <c r="V179">
        <v>100.19710000000001</v>
      </c>
      <c r="W179" s="1"/>
      <c r="Y179" s="1"/>
    </row>
    <row r="180" spans="1:25" x14ac:dyDescent="0.3">
      <c r="A180" s="1">
        <v>40451</v>
      </c>
      <c r="B180">
        <v>100.1759</v>
      </c>
      <c r="C180" s="1">
        <v>40451</v>
      </c>
      <c r="D180">
        <v>100.3</v>
      </c>
      <c r="E180" s="1">
        <v>40451</v>
      </c>
      <c r="F180">
        <v>100.3721</v>
      </c>
      <c r="G180" s="1">
        <v>40451</v>
      </c>
      <c r="H180">
        <v>99.876999999999995</v>
      </c>
      <c r="I180" s="1">
        <v>40451</v>
      </c>
      <c r="J180">
        <v>100.31440000000001</v>
      </c>
      <c r="K180" s="1">
        <v>40451</v>
      </c>
      <c r="L180">
        <v>100.37609999999999</v>
      </c>
      <c r="M180" s="1">
        <v>40451</v>
      </c>
      <c r="N180">
        <v>99.900499999999994</v>
      </c>
      <c r="O180" s="1">
        <v>40451</v>
      </c>
      <c r="P180">
        <v>99.466200000000001</v>
      </c>
      <c r="Q180" s="1">
        <v>40451</v>
      </c>
      <c r="R180">
        <v>100.24939999999999</v>
      </c>
      <c r="S180" s="1">
        <v>40451</v>
      </c>
      <c r="T180">
        <v>100.08929999999999</v>
      </c>
      <c r="U180" s="1">
        <v>40451</v>
      </c>
      <c r="V180">
        <v>99.982100000000003</v>
      </c>
      <c r="W180" s="1"/>
      <c r="Y180" s="1"/>
    </row>
    <row r="181" spans="1:25" x14ac:dyDescent="0.3">
      <c r="A181" s="1">
        <v>40482</v>
      </c>
      <c r="B181">
        <v>100.3006</v>
      </c>
      <c r="C181" s="1">
        <v>40482</v>
      </c>
      <c r="D181">
        <v>100.6</v>
      </c>
      <c r="E181" s="1">
        <v>40482</v>
      </c>
      <c r="F181">
        <v>100.8014</v>
      </c>
      <c r="G181" s="1">
        <v>40482</v>
      </c>
      <c r="H181">
        <v>100.1934</v>
      </c>
      <c r="I181" s="1">
        <v>40482</v>
      </c>
      <c r="J181">
        <v>100.5363</v>
      </c>
      <c r="K181" s="1">
        <v>40482</v>
      </c>
      <c r="L181">
        <v>100.6968</v>
      </c>
      <c r="M181" s="1">
        <v>40482</v>
      </c>
      <c r="N181">
        <v>100.009</v>
      </c>
      <c r="O181" s="1">
        <v>40482</v>
      </c>
      <c r="P181">
        <v>99.995400000000004</v>
      </c>
      <c r="Q181" s="1">
        <v>40482</v>
      </c>
      <c r="R181">
        <v>100.7775</v>
      </c>
      <c r="S181" s="1">
        <v>40482</v>
      </c>
      <c r="T181">
        <v>100.50149999999999</v>
      </c>
      <c r="U181" s="1">
        <v>40482</v>
      </c>
      <c r="V181">
        <v>99.767099999999999</v>
      </c>
      <c r="W181" s="1"/>
      <c r="Y181" s="1"/>
    </row>
    <row r="182" spans="1:25" x14ac:dyDescent="0.3">
      <c r="A182" s="1">
        <v>40512</v>
      </c>
      <c r="B182">
        <v>100.3428</v>
      </c>
      <c r="C182" s="1">
        <v>40512</v>
      </c>
      <c r="D182">
        <v>100.7</v>
      </c>
      <c r="E182" s="1">
        <v>40512</v>
      </c>
      <c r="F182">
        <v>100.88720000000001</v>
      </c>
      <c r="G182" s="1">
        <v>40512</v>
      </c>
      <c r="H182">
        <v>99.876999999999995</v>
      </c>
      <c r="I182" s="1">
        <v>40512</v>
      </c>
      <c r="J182">
        <v>100.86920000000001</v>
      </c>
      <c r="K182" s="1">
        <v>40512</v>
      </c>
      <c r="L182">
        <v>101.0307</v>
      </c>
      <c r="M182" s="1">
        <v>40512</v>
      </c>
      <c r="N182">
        <v>100.22620000000001</v>
      </c>
      <c r="O182" s="1">
        <v>40512</v>
      </c>
      <c r="P182">
        <v>100.2355</v>
      </c>
      <c r="Q182" s="1">
        <v>40512</v>
      </c>
      <c r="R182">
        <v>100.8655</v>
      </c>
      <c r="S182" s="1">
        <v>40512</v>
      </c>
      <c r="T182">
        <v>100.8313</v>
      </c>
      <c r="U182" s="1">
        <v>40512</v>
      </c>
      <c r="V182">
        <v>99.982100000000003</v>
      </c>
      <c r="W182" s="1"/>
      <c r="Y182" s="1"/>
    </row>
    <row r="183" spans="1:25" x14ac:dyDescent="0.3">
      <c r="A183" s="1">
        <v>40543</v>
      </c>
      <c r="B183">
        <v>100.51519999999999</v>
      </c>
      <c r="C183" s="1">
        <v>40543</v>
      </c>
      <c r="D183">
        <v>101.3</v>
      </c>
      <c r="E183" s="1">
        <v>40543</v>
      </c>
      <c r="F183">
        <v>100.88720000000001</v>
      </c>
      <c r="G183" s="1">
        <v>40543</v>
      </c>
      <c r="H183">
        <v>99.665999999999997</v>
      </c>
      <c r="I183" s="1">
        <v>40543</v>
      </c>
      <c r="J183">
        <v>101.75700000000001</v>
      </c>
      <c r="K183" s="1">
        <v>40543</v>
      </c>
      <c r="L183">
        <v>101.7415</v>
      </c>
      <c r="M183" s="1">
        <v>40543</v>
      </c>
      <c r="N183">
        <v>101.3121</v>
      </c>
      <c r="O183" s="1">
        <v>40543</v>
      </c>
      <c r="P183">
        <v>100.271</v>
      </c>
      <c r="Q183" s="1">
        <v>40543</v>
      </c>
      <c r="R183">
        <v>101.3056</v>
      </c>
      <c r="S183" s="1">
        <v>40543</v>
      </c>
      <c r="T183">
        <v>101.2436</v>
      </c>
      <c r="U183" s="1">
        <v>40543</v>
      </c>
      <c r="V183">
        <v>100.5196</v>
      </c>
      <c r="W183" s="1"/>
      <c r="Y183" s="1"/>
    </row>
    <row r="184" spans="1:25" x14ac:dyDescent="0.3">
      <c r="A184" s="1">
        <v>40574</v>
      </c>
      <c r="B184">
        <v>100.994</v>
      </c>
      <c r="C184" s="1">
        <v>40574</v>
      </c>
      <c r="D184">
        <v>100.6</v>
      </c>
      <c r="E184" s="1">
        <v>40574</v>
      </c>
      <c r="F184">
        <v>101.1448</v>
      </c>
      <c r="G184" s="1">
        <v>40574</v>
      </c>
      <c r="H184">
        <v>99.560599999999994</v>
      </c>
      <c r="I184" s="1">
        <v>40574</v>
      </c>
      <c r="J184">
        <v>101.86790000000001</v>
      </c>
      <c r="K184" s="1">
        <v>40574</v>
      </c>
      <c r="L184">
        <v>101.2158</v>
      </c>
      <c r="M184" s="1">
        <v>40574</v>
      </c>
      <c r="N184">
        <v>100.6606</v>
      </c>
      <c r="O184" s="1">
        <v>40574</v>
      </c>
      <c r="P184">
        <v>99.919399999999996</v>
      </c>
      <c r="Q184" s="1">
        <v>40574</v>
      </c>
      <c r="R184">
        <v>102.5378</v>
      </c>
      <c r="S184" s="1">
        <v>40574</v>
      </c>
      <c r="T184">
        <v>101.98560000000001</v>
      </c>
      <c r="U184" s="1">
        <v>40574</v>
      </c>
      <c r="V184">
        <v>101.1647</v>
      </c>
      <c r="W184" s="1"/>
      <c r="Y184" s="1"/>
    </row>
    <row r="185" spans="1:25" x14ac:dyDescent="0.3">
      <c r="A185" s="1">
        <v>40602</v>
      </c>
      <c r="B185">
        <v>101.49209999999999</v>
      </c>
      <c r="C185" s="1">
        <v>40602</v>
      </c>
      <c r="D185">
        <v>101</v>
      </c>
      <c r="E185" s="1">
        <v>40602</v>
      </c>
      <c r="F185">
        <v>101.4024</v>
      </c>
      <c r="G185" s="1">
        <v>40602</v>
      </c>
      <c r="H185">
        <v>99.560599999999994</v>
      </c>
      <c r="I185" s="1">
        <v>40602</v>
      </c>
      <c r="J185">
        <v>102.4228</v>
      </c>
      <c r="K185" s="1">
        <v>40602</v>
      </c>
      <c r="L185">
        <v>101.83410000000001</v>
      </c>
      <c r="M185" s="1">
        <v>40602</v>
      </c>
      <c r="N185">
        <v>101.0949</v>
      </c>
      <c r="O185" s="1">
        <v>40602</v>
      </c>
      <c r="P185">
        <v>100.29600000000001</v>
      </c>
      <c r="Q185" s="1">
        <v>40602</v>
      </c>
      <c r="R185">
        <v>102.71380000000001</v>
      </c>
      <c r="S185" s="1">
        <v>40602</v>
      </c>
      <c r="T185">
        <v>102.3978</v>
      </c>
      <c r="U185" s="1">
        <v>40602</v>
      </c>
      <c r="V185">
        <v>101.2722</v>
      </c>
      <c r="W185" s="1"/>
      <c r="Y185" s="1"/>
    </row>
    <row r="186" spans="1:25" x14ac:dyDescent="0.3">
      <c r="A186" s="1">
        <v>40633</v>
      </c>
      <c r="B186">
        <v>102.4817</v>
      </c>
      <c r="C186" s="1">
        <v>40633</v>
      </c>
      <c r="D186">
        <v>102.4</v>
      </c>
      <c r="E186" s="1">
        <v>40633</v>
      </c>
      <c r="F186">
        <v>102.51860000000001</v>
      </c>
      <c r="G186" s="1">
        <v>40633</v>
      </c>
      <c r="H186">
        <v>99.771500000000003</v>
      </c>
      <c r="I186" s="1">
        <v>40633</v>
      </c>
      <c r="J186">
        <v>102.7557</v>
      </c>
      <c r="K186" s="1">
        <v>40633</v>
      </c>
      <c r="L186">
        <v>102.52500000000001</v>
      </c>
      <c r="M186" s="1">
        <v>40633</v>
      </c>
      <c r="N186">
        <v>101.4207</v>
      </c>
      <c r="O186" s="1">
        <v>40633</v>
      </c>
      <c r="P186">
        <v>100.9272</v>
      </c>
      <c r="Q186" s="1">
        <v>40633</v>
      </c>
      <c r="R186">
        <v>103.682</v>
      </c>
      <c r="S186" s="1">
        <v>40633</v>
      </c>
      <c r="T186">
        <v>103.55200000000001</v>
      </c>
      <c r="U186" s="1">
        <v>40633</v>
      </c>
      <c r="V186">
        <v>101.3797</v>
      </c>
      <c r="W186" s="1"/>
      <c r="Y186" s="1"/>
    </row>
    <row r="187" spans="1:25" x14ac:dyDescent="0.3">
      <c r="A187" s="1">
        <v>40663</v>
      </c>
      <c r="B187">
        <v>103.1416</v>
      </c>
      <c r="C187" s="1">
        <v>40663</v>
      </c>
      <c r="D187">
        <v>102.9</v>
      </c>
      <c r="E187" s="1">
        <v>40663</v>
      </c>
      <c r="F187">
        <v>102.86199999999999</v>
      </c>
      <c r="G187" s="1">
        <v>40663</v>
      </c>
      <c r="H187">
        <v>99.876999999999995</v>
      </c>
      <c r="I187" s="1">
        <v>40663</v>
      </c>
      <c r="J187">
        <v>103.5325</v>
      </c>
      <c r="K187" s="1">
        <v>40663</v>
      </c>
      <c r="L187">
        <v>102.96469999999999</v>
      </c>
      <c r="M187" s="1">
        <v>40663</v>
      </c>
      <c r="N187">
        <v>101.9636</v>
      </c>
      <c r="O187" s="1">
        <v>40663</v>
      </c>
      <c r="P187">
        <v>101.0386</v>
      </c>
      <c r="Q187" s="1">
        <v>40663</v>
      </c>
      <c r="R187">
        <v>104.2101</v>
      </c>
      <c r="S187" s="1">
        <v>40663</v>
      </c>
      <c r="T187">
        <v>104.2116</v>
      </c>
      <c r="U187" s="1">
        <v>40663</v>
      </c>
      <c r="V187">
        <v>101.5947</v>
      </c>
      <c r="W187" s="1"/>
      <c r="Y187" s="1"/>
    </row>
    <row r="188" spans="1:25" x14ac:dyDescent="0.3">
      <c r="A188" s="1">
        <v>40694</v>
      </c>
      <c r="B188">
        <v>103.6268</v>
      </c>
      <c r="C188" s="1">
        <v>40694</v>
      </c>
      <c r="D188">
        <v>103</v>
      </c>
      <c r="E188" s="1">
        <v>40694</v>
      </c>
      <c r="F188">
        <v>103.5489</v>
      </c>
      <c r="G188" s="1">
        <v>40694</v>
      </c>
      <c r="H188">
        <v>99.876999999999995</v>
      </c>
      <c r="I188" s="1">
        <v>40694</v>
      </c>
      <c r="J188">
        <v>103.7544</v>
      </c>
      <c r="K188" s="1">
        <v>40694</v>
      </c>
      <c r="L188">
        <v>103.15649999999999</v>
      </c>
      <c r="M188" s="1">
        <v>40694</v>
      </c>
      <c r="N188">
        <v>101.74639999999999</v>
      </c>
      <c r="O188" s="1">
        <v>40694</v>
      </c>
      <c r="P188">
        <v>101.04519999999999</v>
      </c>
      <c r="Q188" s="1">
        <v>40694</v>
      </c>
      <c r="R188">
        <v>104.8262</v>
      </c>
      <c r="S188" s="1">
        <v>40694</v>
      </c>
      <c r="T188">
        <v>104.4589</v>
      </c>
      <c r="U188" s="1">
        <v>40694</v>
      </c>
      <c r="V188">
        <v>102.1322</v>
      </c>
      <c r="W188" s="1"/>
      <c r="Y188" s="1"/>
    </row>
    <row r="189" spans="1:25" x14ac:dyDescent="0.3">
      <c r="A189" s="1">
        <v>40724</v>
      </c>
      <c r="B189">
        <v>103.5158</v>
      </c>
      <c r="C189" s="1">
        <v>40724</v>
      </c>
      <c r="D189">
        <v>102.9</v>
      </c>
      <c r="E189" s="1">
        <v>40724</v>
      </c>
      <c r="F189">
        <v>102.86199999999999</v>
      </c>
      <c r="G189" s="1">
        <v>40724</v>
      </c>
      <c r="H189">
        <v>99.771500000000003</v>
      </c>
      <c r="I189" s="1">
        <v>40724</v>
      </c>
      <c r="J189">
        <v>103.7544</v>
      </c>
      <c r="K189" s="1">
        <v>40724</v>
      </c>
      <c r="L189">
        <v>102.9118</v>
      </c>
      <c r="M189" s="1">
        <v>40724</v>
      </c>
      <c r="N189">
        <v>101.4207</v>
      </c>
      <c r="O189" s="1">
        <v>40724</v>
      </c>
      <c r="P189">
        <v>100.80110000000001</v>
      </c>
      <c r="Q189" s="1">
        <v>40724</v>
      </c>
      <c r="R189">
        <v>104.3861</v>
      </c>
      <c r="S189" s="1">
        <v>40724</v>
      </c>
      <c r="T189">
        <v>104.2116</v>
      </c>
      <c r="U189" s="1">
        <v>40724</v>
      </c>
      <c r="V189">
        <v>102.0247</v>
      </c>
      <c r="W189" s="1"/>
      <c r="Y189" s="1"/>
    </row>
    <row r="190" spans="1:25" x14ac:dyDescent="0.3">
      <c r="A190" s="1">
        <v>40755</v>
      </c>
      <c r="B190">
        <v>103.60760000000001</v>
      </c>
      <c r="C190" s="1">
        <v>40755</v>
      </c>
      <c r="D190">
        <v>102.4</v>
      </c>
      <c r="E190" s="1">
        <v>40755</v>
      </c>
      <c r="F190">
        <v>103.0338</v>
      </c>
      <c r="G190" s="1">
        <v>40755</v>
      </c>
      <c r="H190">
        <v>99.771500000000003</v>
      </c>
      <c r="I190" s="1">
        <v>40755</v>
      </c>
      <c r="J190">
        <v>103.7544</v>
      </c>
      <c r="K190" s="1">
        <v>40755</v>
      </c>
      <c r="L190">
        <v>102.8622</v>
      </c>
      <c r="M190" s="1">
        <v>40755</v>
      </c>
      <c r="N190">
        <v>101.0949</v>
      </c>
      <c r="O190" s="1">
        <v>40755</v>
      </c>
      <c r="P190">
        <v>99.972800000000007</v>
      </c>
      <c r="Q190" s="1">
        <v>40755</v>
      </c>
      <c r="R190">
        <v>104.03400000000001</v>
      </c>
      <c r="S190" s="1">
        <v>40755</v>
      </c>
      <c r="T190">
        <v>103.8818</v>
      </c>
      <c r="U190" s="1">
        <v>40755</v>
      </c>
      <c r="V190">
        <v>102.2397</v>
      </c>
      <c r="W190" s="1"/>
      <c r="Y190" s="1"/>
    </row>
    <row r="191" spans="1:25" x14ac:dyDescent="0.3">
      <c r="A191" s="1">
        <v>40786</v>
      </c>
      <c r="B191">
        <v>103.8933</v>
      </c>
      <c r="C191" s="1">
        <v>40786</v>
      </c>
      <c r="D191">
        <v>102.6</v>
      </c>
      <c r="E191" s="1">
        <v>40786</v>
      </c>
      <c r="F191">
        <v>103.2914</v>
      </c>
      <c r="G191" s="1">
        <v>40786</v>
      </c>
      <c r="H191">
        <v>99.876999999999995</v>
      </c>
      <c r="I191" s="1">
        <v>40786</v>
      </c>
      <c r="J191">
        <v>104.1983</v>
      </c>
      <c r="K191" s="1">
        <v>40786</v>
      </c>
      <c r="L191">
        <v>102.89530000000001</v>
      </c>
      <c r="M191" s="1">
        <v>40786</v>
      </c>
      <c r="N191">
        <v>100.55200000000001</v>
      </c>
      <c r="O191" s="1">
        <v>40786</v>
      </c>
      <c r="P191">
        <v>99.680499999999995</v>
      </c>
      <c r="Q191" s="1">
        <v>40786</v>
      </c>
      <c r="R191">
        <v>104.03400000000001</v>
      </c>
      <c r="S191" s="1">
        <v>40786</v>
      </c>
      <c r="T191">
        <v>103.79940000000001</v>
      </c>
      <c r="U191" s="1">
        <v>40786</v>
      </c>
      <c r="V191">
        <v>102.0247</v>
      </c>
      <c r="W191" s="1"/>
      <c r="Y191" s="1"/>
    </row>
    <row r="192" spans="1:25" x14ac:dyDescent="0.3">
      <c r="A192" s="1">
        <v>40816</v>
      </c>
      <c r="B192">
        <v>104.051</v>
      </c>
      <c r="C192" s="1">
        <v>40816</v>
      </c>
      <c r="D192">
        <v>103.3</v>
      </c>
      <c r="E192" s="1">
        <v>40816</v>
      </c>
      <c r="F192">
        <v>103.5489</v>
      </c>
      <c r="G192" s="1">
        <v>40816</v>
      </c>
      <c r="H192">
        <v>99.876999999999995</v>
      </c>
      <c r="I192" s="1">
        <v>40816</v>
      </c>
      <c r="J192">
        <v>104.86409999999999</v>
      </c>
      <c r="K192" s="1">
        <v>40816</v>
      </c>
      <c r="L192">
        <v>103.616</v>
      </c>
      <c r="M192" s="1">
        <v>40816</v>
      </c>
      <c r="N192">
        <v>101.4207</v>
      </c>
      <c r="O192" s="1">
        <v>40816</v>
      </c>
      <c r="P192">
        <v>99.949399999999997</v>
      </c>
      <c r="Q192" s="1">
        <v>40816</v>
      </c>
      <c r="R192">
        <v>104.122</v>
      </c>
      <c r="S192" s="1">
        <v>40816</v>
      </c>
      <c r="T192">
        <v>103.7169</v>
      </c>
      <c r="U192" s="1">
        <v>40816</v>
      </c>
      <c r="V192">
        <v>101.80970000000001</v>
      </c>
      <c r="W192" s="1"/>
      <c r="Y192" s="1"/>
    </row>
    <row r="193" spans="1:25" x14ac:dyDescent="0.3">
      <c r="A193" s="1">
        <v>40847</v>
      </c>
      <c r="B193">
        <v>103.8364</v>
      </c>
      <c r="C193" s="1">
        <v>40847</v>
      </c>
      <c r="D193">
        <v>103.7</v>
      </c>
      <c r="E193" s="1">
        <v>40847</v>
      </c>
      <c r="F193">
        <v>103.72069999999999</v>
      </c>
      <c r="G193" s="1">
        <v>40847</v>
      </c>
      <c r="H193">
        <v>99.982399999999998</v>
      </c>
      <c r="I193" s="1">
        <v>40847</v>
      </c>
      <c r="J193">
        <v>104.86409999999999</v>
      </c>
      <c r="K193" s="1">
        <v>40847</v>
      </c>
      <c r="L193">
        <v>103.6193</v>
      </c>
      <c r="M193" s="1">
        <v>40847</v>
      </c>
      <c r="N193">
        <v>101.3121</v>
      </c>
      <c r="O193" s="1">
        <v>40847</v>
      </c>
      <c r="P193">
        <v>99.882900000000006</v>
      </c>
      <c r="Q193" s="1">
        <v>40847</v>
      </c>
      <c r="R193">
        <v>104.8262</v>
      </c>
      <c r="S193" s="1">
        <v>40847</v>
      </c>
      <c r="T193">
        <v>104.4589</v>
      </c>
      <c r="U193" s="1">
        <v>40847</v>
      </c>
      <c r="V193">
        <v>102.0247</v>
      </c>
      <c r="W193" s="1"/>
      <c r="Y193" s="1"/>
    </row>
    <row r="194" spans="1:25" x14ac:dyDescent="0.3">
      <c r="A194" s="1">
        <v>40877</v>
      </c>
      <c r="B194">
        <v>103.7488</v>
      </c>
      <c r="C194" s="1">
        <v>40877</v>
      </c>
      <c r="D194">
        <v>103.8</v>
      </c>
      <c r="E194" s="1">
        <v>40877</v>
      </c>
      <c r="F194">
        <v>103.8065</v>
      </c>
      <c r="G194" s="1">
        <v>40877</v>
      </c>
      <c r="H194">
        <v>99.349599999999995</v>
      </c>
      <c r="I194" s="1">
        <v>40877</v>
      </c>
      <c r="J194">
        <v>105.086</v>
      </c>
      <c r="K194" s="1">
        <v>40877</v>
      </c>
      <c r="L194">
        <v>103.864</v>
      </c>
      <c r="M194" s="1">
        <v>40877</v>
      </c>
      <c r="N194">
        <v>101.3121</v>
      </c>
      <c r="O194" s="1">
        <v>40877</v>
      </c>
      <c r="P194">
        <v>99.708500000000001</v>
      </c>
      <c r="Q194" s="1">
        <v>40877</v>
      </c>
      <c r="R194">
        <v>105.5303</v>
      </c>
      <c r="S194" s="1">
        <v>40877</v>
      </c>
      <c r="T194">
        <v>105.1185</v>
      </c>
      <c r="U194" s="1">
        <v>40877</v>
      </c>
      <c r="V194">
        <v>102.45480000000001</v>
      </c>
      <c r="W194" s="1"/>
      <c r="Y194" s="1"/>
    </row>
    <row r="195" spans="1:25" x14ac:dyDescent="0.3">
      <c r="A195" s="1">
        <v>40908</v>
      </c>
      <c r="B195">
        <v>103.49290000000001</v>
      </c>
      <c r="C195" s="1">
        <v>40908</v>
      </c>
      <c r="D195">
        <v>104.1</v>
      </c>
      <c r="E195" s="1">
        <v>40908</v>
      </c>
      <c r="F195">
        <v>103.2055</v>
      </c>
      <c r="G195" s="1">
        <v>40908</v>
      </c>
      <c r="H195">
        <v>99.455100000000002</v>
      </c>
      <c r="I195" s="1">
        <v>40908</v>
      </c>
      <c r="J195">
        <v>105.41889999999999</v>
      </c>
      <c r="K195" s="1">
        <v>40908</v>
      </c>
      <c r="L195">
        <v>104.069</v>
      </c>
      <c r="M195" s="1">
        <v>40908</v>
      </c>
      <c r="N195">
        <v>101.4207</v>
      </c>
      <c r="O195" s="1">
        <v>40908</v>
      </c>
      <c r="P195">
        <v>99.554400000000001</v>
      </c>
      <c r="Q195" s="1">
        <v>40908</v>
      </c>
      <c r="R195">
        <v>105.9704</v>
      </c>
      <c r="S195" s="1">
        <v>40908</v>
      </c>
      <c r="T195">
        <v>105.3659</v>
      </c>
      <c r="U195" s="1">
        <v>40908</v>
      </c>
      <c r="V195">
        <v>102.8848</v>
      </c>
      <c r="W195" s="1"/>
      <c r="Y195" s="1"/>
    </row>
    <row r="196" spans="1:25" x14ac:dyDescent="0.3">
      <c r="A196" s="1">
        <v>40939</v>
      </c>
      <c r="B196">
        <v>103.9483</v>
      </c>
      <c r="C196" s="1">
        <v>40939</v>
      </c>
      <c r="D196">
        <v>103.3</v>
      </c>
      <c r="E196" s="1">
        <v>40939</v>
      </c>
      <c r="F196">
        <v>103.6348</v>
      </c>
      <c r="G196" s="1">
        <v>40939</v>
      </c>
      <c r="H196">
        <v>99.665999999999997</v>
      </c>
      <c r="I196" s="1">
        <v>40939</v>
      </c>
      <c r="J196">
        <v>105.086</v>
      </c>
      <c r="K196" s="1">
        <v>40939</v>
      </c>
      <c r="L196">
        <v>103.1003</v>
      </c>
      <c r="M196" s="1">
        <v>40939</v>
      </c>
      <c r="N196">
        <v>101.20350000000001</v>
      </c>
      <c r="O196" s="1">
        <v>40939</v>
      </c>
      <c r="P196">
        <v>99.130600000000001</v>
      </c>
      <c r="Q196" s="1">
        <v>40939</v>
      </c>
      <c r="R196">
        <v>106.67449999999999</v>
      </c>
      <c r="S196" s="1">
        <v>40939</v>
      </c>
      <c r="T196">
        <v>107.5094</v>
      </c>
      <c r="U196" s="1">
        <v>40939</v>
      </c>
      <c r="V196">
        <v>104.7124</v>
      </c>
      <c r="W196" s="1"/>
      <c r="Y196" s="1"/>
    </row>
    <row r="197" spans="1:25" x14ac:dyDescent="0.3">
      <c r="A197" s="1">
        <v>40968</v>
      </c>
      <c r="B197">
        <v>104.40600000000001</v>
      </c>
      <c r="C197" s="1">
        <v>40968</v>
      </c>
      <c r="D197">
        <v>103.8</v>
      </c>
      <c r="E197" s="1">
        <v>40968</v>
      </c>
      <c r="F197">
        <v>104.0641</v>
      </c>
      <c r="G197" s="1">
        <v>40968</v>
      </c>
      <c r="H197">
        <v>99.876999999999995</v>
      </c>
      <c r="I197" s="1">
        <v>40968</v>
      </c>
      <c r="J197">
        <v>105.6408</v>
      </c>
      <c r="K197" s="1">
        <v>40968</v>
      </c>
      <c r="L197">
        <v>103.7846</v>
      </c>
      <c r="M197" s="1">
        <v>40968</v>
      </c>
      <c r="N197">
        <v>102.2894</v>
      </c>
      <c r="O197" s="1">
        <v>40968</v>
      </c>
      <c r="P197">
        <v>99.409899999999993</v>
      </c>
      <c r="Q197" s="1">
        <v>40968</v>
      </c>
      <c r="R197">
        <v>107.1146</v>
      </c>
      <c r="S197" s="1">
        <v>40968</v>
      </c>
      <c r="T197">
        <v>108.4164</v>
      </c>
      <c r="U197" s="1">
        <v>40968</v>
      </c>
      <c r="V197">
        <v>105.03489999999999</v>
      </c>
      <c r="W197" s="1"/>
      <c r="Y197" s="1"/>
    </row>
    <row r="198" spans="1:25" x14ac:dyDescent="0.3">
      <c r="A198" s="1">
        <v>40999</v>
      </c>
      <c r="B198">
        <v>105.19889999999999</v>
      </c>
      <c r="C198" s="1">
        <v>40999</v>
      </c>
      <c r="D198">
        <v>105.1</v>
      </c>
      <c r="E198" s="1">
        <v>40999</v>
      </c>
      <c r="F198">
        <v>104.49339999999999</v>
      </c>
      <c r="G198" s="1">
        <v>40999</v>
      </c>
      <c r="H198">
        <v>100.2988</v>
      </c>
      <c r="I198" s="1">
        <v>40999</v>
      </c>
      <c r="J198">
        <v>105.86279999999999</v>
      </c>
      <c r="K198" s="1">
        <v>40999</v>
      </c>
      <c r="L198">
        <v>104.07559999999999</v>
      </c>
      <c r="M198" s="1">
        <v>40999</v>
      </c>
      <c r="N198">
        <v>102.1808</v>
      </c>
      <c r="O198" s="1">
        <v>40999</v>
      </c>
      <c r="P198">
        <v>99.964100000000002</v>
      </c>
      <c r="Q198" s="1">
        <v>40999</v>
      </c>
      <c r="R198">
        <v>107.6427</v>
      </c>
      <c r="S198" s="1">
        <v>40999</v>
      </c>
      <c r="T198">
        <v>109.24079999999999</v>
      </c>
      <c r="U198" s="1">
        <v>40999</v>
      </c>
      <c r="V198">
        <v>105.14239999999999</v>
      </c>
      <c r="W198" s="1"/>
      <c r="Y198" s="1"/>
    </row>
    <row r="199" spans="1:25" x14ac:dyDescent="0.3">
      <c r="A199" s="1">
        <v>41029</v>
      </c>
      <c r="B199">
        <v>105.5167</v>
      </c>
      <c r="C199" s="1">
        <v>41029</v>
      </c>
      <c r="D199">
        <v>105.6</v>
      </c>
      <c r="E199" s="1">
        <v>41029</v>
      </c>
      <c r="F199">
        <v>104.92270000000001</v>
      </c>
      <c r="G199" s="1">
        <v>41029</v>
      </c>
      <c r="H199">
        <v>100.40430000000001</v>
      </c>
      <c r="I199" s="1">
        <v>41029</v>
      </c>
      <c r="J199">
        <v>106.41759999999999</v>
      </c>
      <c r="K199" s="1">
        <v>41029</v>
      </c>
      <c r="L199">
        <v>104.30370000000001</v>
      </c>
      <c r="M199" s="1">
        <v>41029</v>
      </c>
      <c r="N199">
        <v>102.2894</v>
      </c>
      <c r="O199" s="1">
        <v>41029</v>
      </c>
      <c r="P199">
        <v>100.03879999999999</v>
      </c>
      <c r="Q199" s="1">
        <v>41029</v>
      </c>
      <c r="R199">
        <v>108.25879999999999</v>
      </c>
      <c r="S199" s="1">
        <v>41029</v>
      </c>
      <c r="T199">
        <v>110.1477</v>
      </c>
      <c r="U199" s="1">
        <v>41029</v>
      </c>
      <c r="V199">
        <v>105.14239999999999</v>
      </c>
      <c r="W199" s="1"/>
      <c r="Y199" s="1"/>
    </row>
    <row r="200" spans="1:25" x14ac:dyDescent="0.3">
      <c r="A200" s="1">
        <v>41060</v>
      </c>
      <c r="B200">
        <v>105.3929</v>
      </c>
      <c r="C200" s="1">
        <v>41060</v>
      </c>
      <c r="D200">
        <v>105.5</v>
      </c>
      <c r="E200" s="1">
        <v>41060</v>
      </c>
      <c r="F200">
        <v>104.8369</v>
      </c>
      <c r="G200" s="1">
        <v>41060</v>
      </c>
      <c r="H200">
        <v>100.0879</v>
      </c>
      <c r="I200" s="1">
        <v>41060</v>
      </c>
      <c r="J200">
        <v>106.41759999999999</v>
      </c>
      <c r="K200" s="1">
        <v>41060</v>
      </c>
      <c r="L200">
        <v>104.21769999999999</v>
      </c>
      <c r="M200" s="1">
        <v>41060</v>
      </c>
      <c r="N200">
        <v>102.2894</v>
      </c>
      <c r="O200" s="1">
        <v>41060</v>
      </c>
      <c r="P200">
        <v>100.021</v>
      </c>
      <c r="Q200" s="1">
        <v>41060</v>
      </c>
      <c r="R200">
        <v>108.4348</v>
      </c>
      <c r="S200" s="1">
        <v>41060</v>
      </c>
      <c r="T200">
        <v>109.9004</v>
      </c>
      <c r="U200" s="1">
        <v>41060</v>
      </c>
      <c r="V200">
        <v>105.3575</v>
      </c>
      <c r="W200" s="1"/>
      <c r="Y200" s="1"/>
    </row>
    <row r="201" spans="1:25" x14ac:dyDescent="0.3">
      <c r="A201" s="1">
        <v>41090</v>
      </c>
      <c r="B201">
        <v>105.2383</v>
      </c>
      <c r="C201" s="1">
        <v>41090</v>
      </c>
      <c r="D201">
        <v>105.4</v>
      </c>
      <c r="E201" s="1">
        <v>41090</v>
      </c>
      <c r="F201">
        <v>104.4076</v>
      </c>
      <c r="G201" s="1">
        <v>41090</v>
      </c>
      <c r="H201">
        <v>99.560599999999994</v>
      </c>
      <c r="I201" s="1">
        <v>41090</v>
      </c>
      <c r="J201">
        <v>106.0847</v>
      </c>
      <c r="K201" s="1">
        <v>41090</v>
      </c>
      <c r="L201">
        <v>103.9599</v>
      </c>
      <c r="M201" s="1">
        <v>41090</v>
      </c>
      <c r="N201">
        <v>101.74639999999999</v>
      </c>
      <c r="O201" s="1">
        <v>41090</v>
      </c>
      <c r="P201">
        <v>99.738799999999998</v>
      </c>
      <c r="Q201" s="1">
        <v>41090</v>
      </c>
      <c r="R201">
        <v>108.6108</v>
      </c>
      <c r="S201" s="1">
        <v>41090</v>
      </c>
      <c r="T201">
        <v>109.9828</v>
      </c>
      <c r="U201" s="1">
        <v>41090</v>
      </c>
      <c r="V201">
        <v>105.57250000000001</v>
      </c>
      <c r="W201" s="1"/>
      <c r="Y201" s="1"/>
    </row>
    <row r="202" spans="1:25" x14ac:dyDescent="0.3">
      <c r="A202" s="1">
        <v>41121</v>
      </c>
      <c r="B202">
        <v>105.0668</v>
      </c>
      <c r="C202" s="1">
        <v>41121</v>
      </c>
      <c r="D202">
        <v>104.8</v>
      </c>
      <c r="E202" s="1">
        <v>41121</v>
      </c>
      <c r="F202">
        <v>104.32170000000001</v>
      </c>
      <c r="G202" s="1">
        <v>41121</v>
      </c>
      <c r="H202">
        <v>99.244200000000006</v>
      </c>
      <c r="I202" s="1">
        <v>41121</v>
      </c>
      <c r="J202">
        <v>106.1957</v>
      </c>
      <c r="K202" s="1">
        <v>41121</v>
      </c>
      <c r="L202">
        <v>103.5565</v>
      </c>
      <c r="M202" s="1">
        <v>41121</v>
      </c>
      <c r="N202">
        <v>101.3121</v>
      </c>
      <c r="O202" s="1">
        <v>41121</v>
      </c>
      <c r="P202">
        <v>99.258799999999994</v>
      </c>
      <c r="Q202" s="1">
        <v>41121</v>
      </c>
      <c r="R202">
        <v>108.0827</v>
      </c>
      <c r="S202" s="1">
        <v>41121</v>
      </c>
      <c r="T202">
        <v>109.9004</v>
      </c>
      <c r="U202" s="1">
        <v>41121</v>
      </c>
      <c r="V202">
        <v>105.465</v>
      </c>
      <c r="W202" s="1"/>
      <c r="Y202" s="1"/>
    </row>
    <row r="203" spans="1:25" x14ac:dyDescent="0.3">
      <c r="A203" s="1">
        <v>41152</v>
      </c>
      <c r="B203">
        <v>105.6515</v>
      </c>
      <c r="C203" s="1">
        <v>41152</v>
      </c>
      <c r="D203">
        <v>105.2</v>
      </c>
      <c r="E203" s="1">
        <v>41152</v>
      </c>
      <c r="F203">
        <v>104.5793</v>
      </c>
      <c r="G203" s="1">
        <v>41152</v>
      </c>
      <c r="H203">
        <v>99.455100000000002</v>
      </c>
      <c r="I203" s="1">
        <v>41152</v>
      </c>
      <c r="J203">
        <v>106.6395</v>
      </c>
      <c r="K203" s="1">
        <v>41152</v>
      </c>
      <c r="L203">
        <v>103.6623</v>
      </c>
      <c r="M203" s="1">
        <v>41152</v>
      </c>
      <c r="N203">
        <v>100.8777</v>
      </c>
      <c r="O203" s="1">
        <v>41152</v>
      </c>
      <c r="P203">
        <v>99.228899999999996</v>
      </c>
      <c r="Q203" s="1">
        <v>41152</v>
      </c>
      <c r="R203">
        <v>107.7307</v>
      </c>
      <c r="S203" s="1">
        <v>41152</v>
      </c>
      <c r="T203">
        <v>110.06529999999999</v>
      </c>
      <c r="U203" s="1">
        <v>41152</v>
      </c>
      <c r="V203">
        <v>105.3575</v>
      </c>
      <c r="W203" s="1"/>
      <c r="Y203" s="1"/>
    </row>
    <row r="204" spans="1:25" x14ac:dyDescent="0.3">
      <c r="A204" s="1">
        <v>41182</v>
      </c>
      <c r="B204">
        <v>106.123</v>
      </c>
      <c r="C204" s="1">
        <v>41182</v>
      </c>
      <c r="D204">
        <v>106</v>
      </c>
      <c r="E204" s="1">
        <v>41182</v>
      </c>
      <c r="F204">
        <v>104.751</v>
      </c>
      <c r="G204" s="1">
        <v>41182</v>
      </c>
      <c r="H204">
        <v>99.560599999999994</v>
      </c>
      <c r="I204" s="1">
        <v>41182</v>
      </c>
      <c r="J204">
        <v>106.97239999999999</v>
      </c>
      <c r="K204" s="1">
        <v>41182</v>
      </c>
      <c r="L204">
        <v>104.0789</v>
      </c>
      <c r="M204" s="1">
        <v>41182</v>
      </c>
      <c r="N204">
        <v>101.9636</v>
      </c>
      <c r="O204" s="1">
        <v>41182</v>
      </c>
      <c r="P204">
        <v>99.5381</v>
      </c>
      <c r="Q204" s="1">
        <v>41182</v>
      </c>
      <c r="R204">
        <v>107.81870000000001</v>
      </c>
      <c r="S204" s="1">
        <v>41182</v>
      </c>
      <c r="T204">
        <v>110.5599</v>
      </c>
      <c r="U204" s="1">
        <v>41182</v>
      </c>
      <c r="V204">
        <v>105.25</v>
      </c>
      <c r="W204" s="1"/>
      <c r="Y204" s="1"/>
    </row>
    <row r="205" spans="1:25" x14ac:dyDescent="0.3">
      <c r="A205" s="1">
        <v>41213</v>
      </c>
      <c r="B205">
        <v>106.0817</v>
      </c>
      <c r="C205" s="1">
        <v>41213</v>
      </c>
      <c r="D205">
        <v>106.2</v>
      </c>
      <c r="E205" s="1">
        <v>41213</v>
      </c>
      <c r="F205">
        <v>104.92270000000001</v>
      </c>
      <c r="G205" s="1">
        <v>41213</v>
      </c>
      <c r="H205">
        <v>99.560599999999994</v>
      </c>
      <c r="I205" s="1">
        <v>41213</v>
      </c>
      <c r="J205">
        <v>107.41630000000001</v>
      </c>
      <c r="K205" s="1">
        <v>41213</v>
      </c>
      <c r="L205">
        <v>104.0061</v>
      </c>
      <c r="M205" s="1">
        <v>41213</v>
      </c>
      <c r="N205">
        <v>102.398</v>
      </c>
      <c r="O205" s="1">
        <v>41213</v>
      </c>
      <c r="P205">
        <v>99.661000000000001</v>
      </c>
      <c r="Q205" s="1">
        <v>41213</v>
      </c>
      <c r="R205">
        <v>108.25879999999999</v>
      </c>
      <c r="S205" s="1">
        <v>41213</v>
      </c>
      <c r="T205">
        <v>110.7248</v>
      </c>
      <c r="U205" s="1">
        <v>41213</v>
      </c>
      <c r="V205">
        <v>105.57250000000001</v>
      </c>
      <c r="W205" s="1"/>
      <c r="Y205" s="1"/>
    </row>
    <row r="206" spans="1:25" x14ac:dyDescent="0.3">
      <c r="A206" s="1">
        <v>41243</v>
      </c>
      <c r="B206">
        <v>105.5791</v>
      </c>
      <c r="C206" s="1">
        <v>41243</v>
      </c>
      <c r="D206">
        <v>106</v>
      </c>
      <c r="E206" s="1">
        <v>41243</v>
      </c>
      <c r="F206">
        <v>104.6651</v>
      </c>
      <c r="G206" s="1">
        <v>41243</v>
      </c>
      <c r="H206">
        <v>99.244200000000006</v>
      </c>
      <c r="I206" s="1">
        <v>41243</v>
      </c>
      <c r="J206">
        <v>107.6382</v>
      </c>
      <c r="K206" s="1">
        <v>41243</v>
      </c>
      <c r="L206">
        <v>103.7516</v>
      </c>
      <c r="M206" s="1">
        <v>41243</v>
      </c>
      <c r="N206">
        <v>102.50660000000001</v>
      </c>
      <c r="O206" s="1">
        <v>41243</v>
      </c>
      <c r="P206">
        <v>99.334299999999999</v>
      </c>
      <c r="Q206" s="1">
        <v>41243</v>
      </c>
      <c r="R206">
        <v>108.3468</v>
      </c>
      <c r="S206" s="1">
        <v>41243</v>
      </c>
      <c r="T206">
        <v>110.5599</v>
      </c>
      <c r="U206" s="1">
        <v>41243</v>
      </c>
      <c r="V206">
        <v>105.25</v>
      </c>
      <c r="W206" s="1"/>
      <c r="Y206" s="1"/>
    </row>
    <row r="207" spans="1:25" x14ac:dyDescent="0.3">
      <c r="A207" s="1">
        <v>41274</v>
      </c>
      <c r="B207">
        <v>105.2948</v>
      </c>
      <c r="C207" s="1">
        <v>41274</v>
      </c>
      <c r="D207">
        <v>106.4</v>
      </c>
      <c r="E207" s="1">
        <v>41274</v>
      </c>
      <c r="F207">
        <v>104.0641</v>
      </c>
      <c r="G207" s="1">
        <v>41274</v>
      </c>
      <c r="H207">
        <v>99.244200000000006</v>
      </c>
      <c r="I207" s="1">
        <v>41274</v>
      </c>
      <c r="J207">
        <v>107.97110000000001</v>
      </c>
      <c r="K207" s="1">
        <v>41274</v>
      </c>
      <c r="L207">
        <v>104.0128</v>
      </c>
      <c r="M207" s="1">
        <v>41274</v>
      </c>
      <c r="N207">
        <v>102.8323</v>
      </c>
      <c r="O207" s="1">
        <v>41274</v>
      </c>
      <c r="P207">
        <v>99.121899999999997</v>
      </c>
      <c r="Q207" s="1">
        <v>41274</v>
      </c>
      <c r="R207">
        <v>108.4348</v>
      </c>
      <c r="S207" s="1">
        <v>41274</v>
      </c>
      <c r="T207">
        <v>110.64239999999999</v>
      </c>
      <c r="U207" s="1">
        <v>41274</v>
      </c>
      <c r="V207">
        <v>105.3575</v>
      </c>
      <c r="W207" s="1"/>
      <c r="Y207" s="1"/>
    </row>
    <row r="208" spans="1:25" x14ac:dyDescent="0.3">
      <c r="A208" s="1">
        <v>41305</v>
      </c>
      <c r="B208">
        <v>105.6061</v>
      </c>
      <c r="C208" s="1">
        <v>41305</v>
      </c>
      <c r="D208">
        <v>105.3</v>
      </c>
      <c r="E208" s="1">
        <v>41305</v>
      </c>
      <c r="F208">
        <v>104.15</v>
      </c>
      <c r="G208" s="1">
        <v>41305</v>
      </c>
      <c r="H208">
        <v>99.349599999999995</v>
      </c>
      <c r="I208" s="1">
        <v>41305</v>
      </c>
      <c r="J208">
        <v>107.6382</v>
      </c>
      <c r="K208" s="1">
        <v>41305</v>
      </c>
      <c r="L208">
        <v>103.1499</v>
      </c>
      <c r="M208" s="1">
        <v>41305</v>
      </c>
      <c r="N208">
        <v>102.6151</v>
      </c>
      <c r="O208" s="1">
        <v>41305</v>
      </c>
      <c r="P208">
        <v>98.863200000000006</v>
      </c>
      <c r="Q208" s="1">
        <v>41305</v>
      </c>
      <c r="R208">
        <v>108.5228</v>
      </c>
      <c r="S208" s="1">
        <v>41305</v>
      </c>
      <c r="T208">
        <v>111.5493</v>
      </c>
      <c r="U208" s="1">
        <v>41305</v>
      </c>
      <c r="V208">
        <v>106.7551</v>
      </c>
      <c r="W208" s="1"/>
      <c r="Y208" s="1"/>
    </row>
    <row r="209" spans="1:25" x14ac:dyDescent="0.3">
      <c r="A209" s="1">
        <v>41333</v>
      </c>
      <c r="B209">
        <v>106.47110000000001</v>
      </c>
      <c r="C209" s="1">
        <v>41333</v>
      </c>
      <c r="D209">
        <v>105.7</v>
      </c>
      <c r="E209" s="1">
        <v>41333</v>
      </c>
      <c r="F209">
        <v>105.352</v>
      </c>
      <c r="G209" s="1">
        <v>41333</v>
      </c>
      <c r="H209">
        <v>99.1387</v>
      </c>
      <c r="I209" s="1">
        <v>41333</v>
      </c>
      <c r="J209">
        <v>108.1931</v>
      </c>
      <c r="K209" s="1">
        <v>41333</v>
      </c>
      <c r="L209">
        <v>103.60939999999999</v>
      </c>
      <c r="M209" s="1">
        <v>41333</v>
      </c>
      <c r="N209">
        <v>103.2667</v>
      </c>
      <c r="O209" s="1">
        <v>41333</v>
      </c>
      <c r="P209">
        <v>99.155299999999997</v>
      </c>
      <c r="Q209" s="1">
        <v>41333</v>
      </c>
      <c r="R209">
        <v>108.5228</v>
      </c>
      <c r="S209" s="1">
        <v>41333</v>
      </c>
      <c r="T209">
        <v>111.46680000000001</v>
      </c>
      <c r="U209" s="1">
        <v>41333</v>
      </c>
      <c r="V209">
        <v>106.8626</v>
      </c>
      <c r="W209" s="1"/>
      <c r="Y209" s="1"/>
    </row>
    <row r="210" spans="1:25" x14ac:dyDescent="0.3">
      <c r="A210" s="1">
        <v>41364</v>
      </c>
      <c r="B210">
        <v>106.74939999999999</v>
      </c>
      <c r="C210" s="1">
        <v>41364</v>
      </c>
      <c r="D210">
        <v>106.9</v>
      </c>
      <c r="E210" s="1">
        <v>41364</v>
      </c>
      <c r="F210">
        <v>105.52379999999999</v>
      </c>
      <c r="G210" s="1">
        <v>41364</v>
      </c>
      <c r="H210">
        <v>99.349599999999995</v>
      </c>
      <c r="I210" s="1">
        <v>41364</v>
      </c>
      <c r="J210">
        <v>108.526</v>
      </c>
      <c r="K210" s="1">
        <v>41364</v>
      </c>
      <c r="L210">
        <v>104.026</v>
      </c>
      <c r="M210" s="1">
        <v>41364</v>
      </c>
      <c r="N210">
        <v>103.5924</v>
      </c>
      <c r="O210" s="1">
        <v>41364</v>
      </c>
      <c r="P210">
        <v>99.370699999999999</v>
      </c>
      <c r="Q210" s="1">
        <v>41364</v>
      </c>
      <c r="R210">
        <v>108.69880000000001</v>
      </c>
      <c r="S210" s="1">
        <v>41364</v>
      </c>
      <c r="T210">
        <v>111.71420000000001</v>
      </c>
      <c r="U210" s="1">
        <v>41364</v>
      </c>
      <c r="V210">
        <v>106.9701</v>
      </c>
      <c r="W210" s="1"/>
      <c r="Y210" s="1"/>
    </row>
    <row r="211" spans="1:25" x14ac:dyDescent="0.3">
      <c r="A211" s="1">
        <v>41394</v>
      </c>
      <c r="B211">
        <v>106.6384</v>
      </c>
      <c r="C211" s="1">
        <v>41394</v>
      </c>
      <c r="D211">
        <v>106.8</v>
      </c>
      <c r="E211" s="1">
        <v>41394</v>
      </c>
      <c r="F211">
        <v>105.352</v>
      </c>
      <c r="G211" s="1">
        <v>41394</v>
      </c>
      <c r="H211">
        <v>99.665999999999997</v>
      </c>
      <c r="I211" s="1">
        <v>41394</v>
      </c>
      <c r="J211">
        <v>108.7479</v>
      </c>
      <c r="K211" s="1">
        <v>41394</v>
      </c>
      <c r="L211">
        <v>103.821</v>
      </c>
      <c r="M211" s="1">
        <v>41394</v>
      </c>
      <c r="N211">
        <v>104.1354</v>
      </c>
      <c r="O211" s="1">
        <v>41394</v>
      </c>
      <c r="P211">
        <v>99.404200000000003</v>
      </c>
      <c r="Q211" s="1">
        <v>41394</v>
      </c>
      <c r="R211">
        <v>109.13890000000001</v>
      </c>
      <c r="S211" s="1">
        <v>41394</v>
      </c>
      <c r="T211">
        <v>111.9615</v>
      </c>
      <c r="U211" s="1">
        <v>41394</v>
      </c>
      <c r="V211">
        <v>106.9701</v>
      </c>
      <c r="W211" s="1"/>
      <c r="Y211" s="1"/>
    </row>
    <row r="212" spans="1:25" x14ac:dyDescent="0.3">
      <c r="A212" s="1">
        <v>41425</v>
      </c>
      <c r="B212">
        <v>106.8283</v>
      </c>
      <c r="C212" s="1">
        <v>41425</v>
      </c>
      <c r="D212">
        <v>107</v>
      </c>
      <c r="E212" s="1">
        <v>41425</v>
      </c>
      <c r="F212">
        <v>105.6096</v>
      </c>
      <c r="G212" s="1">
        <v>41425</v>
      </c>
      <c r="H212">
        <v>99.771500000000003</v>
      </c>
      <c r="I212" s="1">
        <v>41425</v>
      </c>
      <c r="J212">
        <v>108.9699</v>
      </c>
      <c r="K212" s="1">
        <v>41425</v>
      </c>
      <c r="L212">
        <v>103.9896</v>
      </c>
      <c r="M212" s="1">
        <v>41425</v>
      </c>
      <c r="N212">
        <v>104.244</v>
      </c>
      <c r="O212" s="1">
        <v>41425</v>
      </c>
      <c r="P212">
        <v>99.513499999999993</v>
      </c>
      <c r="Q212" s="1">
        <v>41425</v>
      </c>
      <c r="R212">
        <v>109.0509</v>
      </c>
      <c r="S212" s="1">
        <v>41425</v>
      </c>
      <c r="T212">
        <v>111.87909999999999</v>
      </c>
      <c r="U212" s="1">
        <v>41425</v>
      </c>
      <c r="V212">
        <v>106.7551</v>
      </c>
      <c r="W212" s="1"/>
      <c r="Y212" s="1"/>
    </row>
    <row r="213" spans="1:25" x14ac:dyDescent="0.3">
      <c r="A213" s="1">
        <v>41455</v>
      </c>
      <c r="B213">
        <v>107.0847</v>
      </c>
      <c r="C213" s="1">
        <v>41455</v>
      </c>
      <c r="D213">
        <v>107.1</v>
      </c>
      <c r="E213" s="1">
        <v>41455</v>
      </c>
      <c r="F213">
        <v>105.6096</v>
      </c>
      <c r="G213" s="1">
        <v>41455</v>
      </c>
      <c r="H213">
        <v>99.771500000000003</v>
      </c>
      <c r="I213" s="1">
        <v>41455</v>
      </c>
      <c r="J213">
        <v>108.7479</v>
      </c>
      <c r="K213" s="1">
        <v>41455</v>
      </c>
      <c r="L213">
        <v>103.8078</v>
      </c>
      <c r="M213" s="1">
        <v>41455</v>
      </c>
      <c r="N213">
        <v>103.9182</v>
      </c>
      <c r="O213" s="1">
        <v>41455</v>
      </c>
      <c r="P213">
        <v>99.6113</v>
      </c>
      <c r="Q213" s="1">
        <v>41455</v>
      </c>
      <c r="R213">
        <v>109.0509</v>
      </c>
      <c r="S213" s="1">
        <v>41455</v>
      </c>
      <c r="T213">
        <v>112.1264</v>
      </c>
      <c r="U213" s="1">
        <v>41455</v>
      </c>
      <c r="V213">
        <v>107.18510000000001</v>
      </c>
      <c r="W213" s="1"/>
      <c r="Y213" s="1"/>
    </row>
    <row r="214" spans="1:25" x14ac:dyDescent="0.3">
      <c r="A214" s="1">
        <v>41486</v>
      </c>
      <c r="B214">
        <v>107.12690000000001</v>
      </c>
      <c r="C214" s="1">
        <v>41486</v>
      </c>
      <c r="D214">
        <v>106.5</v>
      </c>
      <c r="E214" s="1">
        <v>41486</v>
      </c>
      <c r="F214">
        <v>105.6955</v>
      </c>
      <c r="G214" s="1">
        <v>41486</v>
      </c>
      <c r="H214">
        <v>99.982399999999998</v>
      </c>
      <c r="I214" s="1">
        <v>41486</v>
      </c>
      <c r="J214">
        <v>108.7479</v>
      </c>
      <c r="K214" s="1">
        <v>41486</v>
      </c>
      <c r="L214">
        <v>103.6623</v>
      </c>
      <c r="M214" s="1">
        <v>41486</v>
      </c>
      <c r="N214">
        <v>104.35250000000001</v>
      </c>
      <c r="O214" s="1">
        <v>41486</v>
      </c>
      <c r="P214">
        <v>99.256100000000004</v>
      </c>
      <c r="Q214" s="1">
        <v>41486</v>
      </c>
      <c r="R214">
        <v>109.40300000000001</v>
      </c>
      <c r="S214" s="1">
        <v>41486</v>
      </c>
      <c r="T214">
        <v>111.7966</v>
      </c>
      <c r="U214" s="1">
        <v>41486</v>
      </c>
      <c r="V214">
        <v>106.9701</v>
      </c>
      <c r="W214" s="1"/>
      <c r="Y214" s="1"/>
    </row>
    <row r="215" spans="1:25" x14ac:dyDescent="0.3">
      <c r="A215" s="1">
        <v>41517</v>
      </c>
      <c r="B215">
        <v>107.2557</v>
      </c>
      <c r="C215" s="1">
        <v>41517</v>
      </c>
      <c r="D215">
        <v>106.6</v>
      </c>
      <c r="E215" s="1">
        <v>41517</v>
      </c>
      <c r="F215">
        <v>105.6955</v>
      </c>
      <c r="G215" s="1">
        <v>41517</v>
      </c>
      <c r="H215">
        <v>100.2988</v>
      </c>
      <c r="I215" s="1">
        <v>41517</v>
      </c>
      <c r="J215">
        <v>109.1918</v>
      </c>
      <c r="K215" s="1">
        <v>41517</v>
      </c>
      <c r="L215">
        <v>103.7582</v>
      </c>
      <c r="M215" s="1">
        <v>41517</v>
      </c>
      <c r="N215">
        <v>104.244</v>
      </c>
      <c r="O215" s="1">
        <v>41517</v>
      </c>
      <c r="P215">
        <v>99.184600000000003</v>
      </c>
      <c r="Q215" s="1">
        <v>41517</v>
      </c>
      <c r="R215">
        <v>109.0509</v>
      </c>
      <c r="S215" s="1">
        <v>41517</v>
      </c>
      <c r="T215">
        <v>111.5493</v>
      </c>
      <c r="U215" s="1">
        <v>41517</v>
      </c>
      <c r="V215">
        <v>106.7551</v>
      </c>
      <c r="W215" s="1"/>
      <c r="Y215" s="1"/>
    </row>
    <row r="216" spans="1:25" x14ac:dyDescent="0.3">
      <c r="A216" s="1">
        <v>41547</v>
      </c>
      <c r="B216">
        <v>107.3805</v>
      </c>
      <c r="C216" s="1">
        <v>41547</v>
      </c>
      <c r="D216">
        <v>107.2</v>
      </c>
      <c r="E216" s="1">
        <v>41547</v>
      </c>
      <c r="F216">
        <v>105.8672</v>
      </c>
      <c r="G216" s="1">
        <v>41547</v>
      </c>
      <c r="H216">
        <v>100.6152</v>
      </c>
      <c r="I216" s="1">
        <v>41547</v>
      </c>
      <c r="J216">
        <v>109.5247</v>
      </c>
      <c r="K216" s="1">
        <v>41547</v>
      </c>
      <c r="L216">
        <v>104.15819999999999</v>
      </c>
      <c r="M216" s="1">
        <v>41547</v>
      </c>
      <c r="N216">
        <v>104.67829999999999</v>
      </c>
      <c r="O216" s="1">
        <v>41547</v>
      </c>
      <c r="P216">
        <v>99.483000000000004</v>
      </c>
      <c r="Q216" s="1">
        <v>41547</v>
      </c>
      <c r="R216">
        <v>109.13890000000001</v>
      </c>
      <c r="S216" s="1">
        <v>41547</v>
      </c>
      <c r="T216">
        <v>112.044</v>
      </c>
      <c r="U216" s="1">
        <v>41547</v>
      </c>
      <c r="V216">
        <v>106.325</v>
      </c>
      <c r="W216" s="1"/>
      <c r="Y216" s="1"/>
    </row>
    <row r="217" spans="1:25" x14ac:dyDescent="0.3">
      <c r="A217" s="1">
        <v>41578</v>
      </c>
      <c r="B217">
        <v>107.1039</v>
      </c>
      <c r="C217" s="1">
        <v>41578</v>
      </c>
      <c r="D217">
        <v>107</v>
      </c>
      <c r="E217" s="1">
        <v>41578</v>
      </c>
      <c r="F217">
        <v>105.6096</v>
      </c>
      <c r="G217" s="1">
        <v>41578</v>
      </c>
      <c r="H217">
        <v>100.72069999999999</v>
      </c>
      <c r="I217" s="1">
        <v>41578</v>
      </c>
      <c r="J217">
        <v>109.6357</v>
      </c>
      <c r="K217" s="1">
        <v>41578</v>
      </c>
      <c r="L217">
        <v>103.94329999999999</v>
      </c>
      <c r="M217" s="1">
        <v>41578</v>
      </c>
      <c r="N217">
        <v>104.8955</v>
      </c>
      <c r="O217" s="1">
        <v>41578</v>
      </c>
      <c r="P217">
        <v>99.406599999999997</v>
      </c>
      <c r="Q217" s="1">
        <v>41578</v>
      </c>
      <c r="R217">
        <v>109.31489999999999</v>
      </c>
      <c r="S217" s="1">
        <v>41578</v>
      </c>
      <c r="T217">
        <v>111.71420000000001</v>
      </c>
      <c r="U217" s="1">
        <v>41578</v>
      </c>
      <c r="V217">
        <v>106.54</v>
      </c>
      <c r="W217" s="1"/>
      <c r="Y217" s="1"/>
    </row>
    <row r="218" spans="1:25" x14ac:dyDescent="0.3">
      <c r="A218" s="1">
        <v>41608</v>
      </c>
      <c r="B218">
        <v>106.8852</v>
      </c>
      <c r="C218" s="1">
        <v>41608</v>
      </c>
      <c r="D218">
        <v>106.9</v>
      </c>
      <c r="E218" s="1">
        <v>41608</v>
      </c>
      <c r="F218">
        <v>105.6096</v>
      </c>
      <c r="G218" s="1">
        <v>41608</v>
      </c>
      <c r="H218">
        <v>100.72069999999999</v>
      </c>
      <c r="I218" s="1">
        <v>41608</v>
      </c>
      <c r="J218">
        <v>109.6357</v>
      </c>
      <c r="K218" s="1">
        <v>41608</v>
      </c>
      <c r="L218">
        <v>103.8772</v>
      </c>
      <c r="M218" s="1">
        <v>41608</v>
      </c>
      <c r="N218">
        <v>105.00409999999999</v>
      </c>
      <c r="O218" s="1">
        <v>41608</v>
      </c>
      <c r="P218">
        <v>99.413499999999999</v>
      </c>
      <c r="Q218" s="1">
        <v>41608</v>
      </c>
      <c r="R218">
        <v>109.13890000000001</v>
      </c>
      <c r="S218" s="1">
        <v>41608</v>
      </c>
      <c r="T218">
        <v>111.6317</v>
      </c>
      <c r="U218" s="1">
        <v>41608</v>
      </c>
      <c r="V218">
        <v>106.4325</v>
      </c>
      <c r="W218" s="1"/>
      <c r="Y218" s="1"/>
    </row>
    <row r="219" spans="1:25" x14ac:dyDescent="0.3">
      <c r="A219" s="1">
        <v>41639</v>
      </c>
      <c r="B219">
        <v>106.876</v>
      </c>
      <c r="C219" s="1">
        <v>41639</v>
      </c>
      <c r="D219">
        <v>107.3</v>
      </c>
      <c r="E219" s="1">
        <v>41639</v>
      </c>
      <c r="F219">
        <v>105.352</v>
      </c>
      <c r="G219" s="1">
        <v>41639</v>
      </c>
      <c r="H219">
        <v>100.8262</v>
      </c>
      <c r="I219" s="1">
        <v>41639</v>
      </c>
      <c r="J219">
        <v>110.0795</v>
      </c>
      <c r="K219" s="1">
        <v>41639</v>
      </c>
      <c r="L219">
        <v>104.1549</v>
      </c>
      <c r="M219" s="1">
        <v>41639</v>
      </c>
      <c r="N219">
        <v>104.8955</v>
      </c>
      <c r="O219" s="1">
        <v>41639</v>
      </c>
      <c r="P219">
        <v>99.188400000000001</v>
      </c>
      <c r="Q219" s="1">
        <v>41639</v>
      </c>
      <c r="R219">
        <v>109.2269</v>
      </c>
      <c r="S219" s="1">
        <v>41639</v>
      </c>
      <c r="T219">
        <v>111.05459999999999</v>
      </c>
      <c r="U219" s="1">
        <v>41639</v>
      </c>
      <c r="V219">
        <v>106.8626</v>
      </c>
      <c r="W219" s="1"/>
      <c r="Y219" s="1"/>
    </row>
    <row r="220" spans="1:25" x14ac:dyDescent="0.3">
      <c r="A220" s="1">
        <v>41670</v>
      </c>
      <c r="B220">
        <v>107.2736</v>
      </c>
      <c r="C220" s="1">
        <v>41670</v>
      </c>
      <c r="D220">
        <v>106.1</v>
      </c>
      <c r="E220" s="1">
        <v>41670</v>
      </c>
      <c r="F220">
        <v>105.6955</v>
      </c>
      <c r="G220" s="1">
        <v>41670</v>
      </c>
      <c r="H220">
        <v>100.72069999999999</v>
      </c>
      <c r="I220" s="1">
        <v>41670</v>
      </c>
      <c r="J220">
        <v>109.5247</v>
      </c>
      <c r="K220" s="1">
        <v>41670</v>
      </c>
      <c r="L220">
        <v>102.9482</v>
      </c>
      <c r="M220" s="1">
        <v>41670</v>
      </c>
      <c r="N220">
        <v>104.8955</v>
      </c>
      <c r="O220" s="1">
        <v>41670</v>
      </c>
      <c r="P220">
        <v>98.917100000000005</v>
      </c>
      <c r="Q220" s="1">
        <v>41670</v>
      </c>
      <c r="R220">
        <v>109.31489999999999</v>
      </c>
      <c r="S220" s="1">
        <v>41670</v>
      </c>
      <c r="T220">
        <v>111.46680000000001</v>
      </c>
      <c r="U220" s="1">
        <v>41670</v>
      </c>
      <c r="V220">
        <v>106.9701</v>
      </c>
      <c r="W220" s="1"/>
      <c r="Y220" s="1"/>
    </row>
    <row r="221" spans="1:25" x14ac:dyDescent="0.3">
      <c r="A221" s="1">
        <v>41698</v>
      </c>
      <c r="B221">
        <v>107.6703</v>
      </c>
      <c r="C221" s="1">
        <v>41698</v>
      </c>
      <c r="D221">
        <v>106.4</v>
      </c>
      <c r="E221" s="1">
        <v>41698</v>
      </c>
      <c r="F221">
        <v>106.55410000000001</v>
      </c>
      <c r="G221" s="1">
        <v>41698</v>
      </c>
      <c r="H221">
        <v>100.72069999999999</v>
      </c>
      <c r="I221" s="1">
        <v>41698</v>
      </c>
      <c r="J221">
        <v>109.9686</v>
      </c>
      <c r="K221" s="1">
        <v>41698</v>
      </c>
      <c r="L221">
        <v>103.3813</v>
      </c>
      <c r="M221" s="1">
        <v>41698</v>
      </c>
      <c r="N221">
        <v>105.4384</v>
      </c>
      <c r="O221" s="1">
        <v>41698</v>
      </c>
      <c r="P221">
        <v>99.0154</v>
      </c>
      <c r="Q221" s="1">
        <v>41698</v>
      </c>
      <c r="R221">
        <v>109.40300000000001</v>
      </c>
      <c r="S221" s="1">
        <v>41698</v>
      </c>
      <c r="T221">
        <v>111.5493</v>
      </c>
      <c r="U221" s="1">
        <v>41698</v>
      </c>
      <c r="V221">
        <v>107.0776</v>
      </c>
      <c r="W221" s="1"/>
      <c r="Y221" s="1"/>
    </row>
    <row r="222" spans="1:25" x14ac:dyDescent="0.3">
      <c r="A222" s="1">
        <v>41729</v>
      </c>
      <c r="B222">
        <v>108.36369999999999</v>
      </c>
      <c r="C222" s="1">
        <v>41729</v>
      </c>
      <c r="D222">
        <v>107.4</v>
      </c>
      <c r="E222" s="1">
        <v>41729</v>
      </c>
      <c r="F222">
        <v>107.1551</v>
      </c>
      <c r="G222" s="1">
        <v>41729</v>
      </c>
      <c r="H222">
        <v>100.9316</v>
      </c>
      <c r="I222" s="1">
        <v>41729</v>
      </c>
      <c r="J222">
        <v>110.1905</v>
      </c>
      <c r="K222" s="1">
        <v>41729</v>
      </c>
      <c r="L222">
        <v>103.3747</v>
      </c>
      <c r="M222" s="1">
        <v>41729</v>
      </c>
      <c r="N222">
        <v>105.65560000000001</v>
      </c>
      <c r="O222" s="1">
        <v>41729</v>
      </c>
      <c r="P222">
        <v>99.373500000000007</v>
      </c>
      <c r="Q222" s="1">
        <v>41729</v>
      </c>
      <c r="R222">
        <v>109.491</v>
      </c>
      <c r="S222" s="1">
        <v>41729</v>
      </c>
      <c r="T222">
        <v>111.7966</v>
      </c>
      <c r="U222" s="1">
        <v>41729</v>
      </c>
      <c r="V222">
        <v>107.0776</v>
      </c>
      <c r="W222" s="1"/>
      <c r="Y222" s="1"/>
    </row>
    <row r="223" spans="1:25" x14ac:dyDescent="0.3">
      <c r="A223" s="1">
        <v>41759</v>
      </c>
      <c r="B223">
        <v>108.7209</v>
      </c>
      <c r="C223" s="1">
        <v>41759</v>
      </c>
      <c r="D223">
        <v>107.6</v>
      </c>
      <c r="E223" s="1">
        <v>41759</v>
      </c>
      <c r="F223">
        <v>107.4986</v>
      </c>
      <c r="G223" s="1">
        <v>41759</v>
      </c>
      <c r="H223">
        <v>103.041</v>
      </c>
      <c r="I223" s="1">
        <v>41759</v>
      </c>
      <c r="J223">
        <v>110.5234</v>
      </c>
      <c r="K223" s="1">
        <v>41759</v>
      </c>
      <c r="L223">
        <v>103.7747</v>
      </c>
      <c r="M223" s="1">
        <v>41759</v>
      </c>
      <c r="N223">
        <v>106.0899</v>
      </c>
      <c r="O223" s="1">
        <v>41759</v>
      </c>
      <c r="P223">
        <v>99.441999999999993</v>
      </c>
      <c r="Q223" s="1">
        <v>41759</v>
      </c>
      <c r="R223">
        <v>109.491</v>
      </c>
      <c r="S223" s="1">
        <v>41759</v>
      </c>
      <c r="T223">
        <v>111.87909999999999</v>
      </c>
      <c r="U223" s="1">
        <v>41759</v>
      </c>
      <c r="V223">
        <v>107.0776</v>
      </c>
      <c r="W223" s="1"/>
      <c r="Y223" s="1"/>
    </row>
    <row r="224" spans="1:25" x14ac:dyDescent="0.3">
      <c r="A224" s="1">
        <v>41790</v>
      </c>
      <c r="B224">
        <v>109.1007</v>
      </c>
      <c r="C224" s="1">
        <v>41790</v>
      </c>
      <c r="D224">
        <v>107.5</v>
      </c>
      <c r="E224" s="1">
        <v>41790</v>
      </c>
      <c r="F224">
        <v>108.0137</v>
      </c>
      <c r="G224" s="1">
        <v>41790</v>
      </c>
      <c r="H224">
        <v>103.4628</v>
      </c>
      <c r="I224" s="1">
        <v>41790</v>
      </c>
      <c r="J224">
        <v>110.5234</v>
      </c>
      <c r="K224" s="1">
        <v>41790</v>
      </c>
      <c r="L224">
        <v>103.8276</v>
      </c>
      <c r="M224" s="1">
        <v>41790</v>
      </c>
      <c r="N224">
        <v>106.1985</v>
      </c>
      <c r="O224" s="1">
        <v>41790</v>
      </c>
      <c r="P224">
        <v>99.733199999999997</v>
      </c>
      <c r="Q224" s="1">
        <v>41790</v>
      </c>
      <c r="R224">
        <v>109.40300000000001</v>
      </c>
      <c r="S224" s="1">
        <v>41790</v>
      </c>
      <c r="T224">
        <v>111.71420000000001</v>
      </c>
      <c r="U224" s="1">
        <v>41790</v>
      </c>
      <c r="V224">
        <v>107.18510000000001</v>
      </c>
      <c r="W224" s="1"/>
      <c r="Y224" s="1"/>
    </row>
    <row r="225" spans="1:25" x14ac:dyDescent="0.3">
      <c r="A225" s="1">
        <v>41820</v>
      </c>
      <c r="B225">
        <v>109.3038</v>
      </c>
      <c r="C225" s="1">
        <v>41820</v>
      </c>
      <c r="D225">
        <v>107.6</v>
      </c>
      <c r="E225" s="1">
        <v>41820</v>
      </c>
      <c r="F225">
        <v>108.0996</v>
      </c>
      <c r="G225" s="1">
        <v>41820</v>
      </c>
      <c r="H225">
        <v>103.3574</v>
      </c>
      <c r="I225" s="1">
        <v>41820</v>
      </c>
      <c r="J225">
        <v>110.7453</v>
      </c>
      <c r="K225" s="1">
        <v>41820</v>
      </c>
      <c r="L225">
        <v>104.0425</v>
      </c>
      <c r="M225" s="1">
        <v>41820</v>
      </c>
      <c r="N225">
        <v>105.8728</v>
      </c>
      <c r="O225" s="1">
        <v>41820</v>
      </c>
      <c r="P225">
        <v>99.660700000000006</v>
      </c>
      <c r="Q225" s="1">
        <v>41820</v>
      </c>
      <c r="R225">
        <v>109.40300000000001</v>
      </c>
      <c r="S225" s="1">
        <v>41820</v>
      </c>
      <c r="T225">
        <v>111.7966</v>
      </c>
      <c r="U225" s="1">
        <v>41820</v>
      </c>
      <c r="V225">
        <v>107.18510000000001</v>
      </c>
      <c r="W225" s="1"/>
      <c r="Y225" s="1"/>
    </row>
    <row r="226" spans="1:25" x14ac:dyDescent="0.3">
      <c r="A226" s="1">
        <v>41851</v>
      </c>
      <c r="B226">
        <v>109.2612</v>
      </c>
      <c r="C226" s="1">
        <v>41851</v>
      </c>
      <c r="D226">
        <v>106.9</v>
      </c>
      <c r="E226" s="1">
        <v>41851</v>
      </c>
      <c r="F226">
        <v>107.92789999999999</v>
      </c>
      <c r="G226" s="1">
        <v>41851</v>
      </c>
      <c r="H226">
        <v>103.4628</v>
      </c>
      <c r="I226" s="1">
        <v>41851</v>
      </c>
      <c r="J226">
        <v>110.5234</v>
      </c>
      <c r="K226" s="1">
        <v>41851</v>
      </c>
      <c r="L226">
        <v>103.702</v>
      </c>
      <c r="M226" s="1">
        <v>41851</v>
      </c>
      <c r="N226">
        <v>106.7415</v>
      </c>
      <c r="O226" s="1">
        <v>41851</v>
      </c>
      <c r="P226">
        <v>99.287800000000004</v>
      </c>
      <c r="Q226" s="1">
        <v>41851</v>
      </c>
      <c r="R226">
        <v>109.2269</v>
      </c>
      <c r="S226" s="1">
        <v>41851</v>
      </c>
      <c r="T226">
        <v>111.9615</v>
      </c>
      <c r="U226" s="1">
        <v>41851</v>
      </c>
      <c r="V226">
        <v>107.5076</v>
      </c>
      <c r="W226" s="1"/>
      <c r="Y226" s="1"/>
    </row>
    <row r="227" spans="1:25" x14ac:dyDescent="0.3">
      <c r="A227" s="1">
        <v>41882</v>
      </c>
      <c r="B227">
        <v>109.0787</v>
      </c>
      <c r="C227" s="1">
        <v>41882</v>
      </c>
      <c r="D227">
        <v>107</v>
      </c>
      <c r="E227" s="1">
        <v>41882</v>
      </c>
      <c r="F227">
        <v>107.92789999999999</v>
      </c>
      <c r="G227" s="1">
        <v>41882</v>
      </c>
      <c r="H227">
        <v>103.6738</v>
      </c>
      <c r="I227" s="1">
        <v>41882</v>
      </c>
      <c r="J227">
        <v>110.8563</v>
      </c>
      <c r="K227" s="1">
        <v>41882</v>
      </c>
      <c r="L227">
        <v>103.5962</v>
      </c>
      <c r="M227" s="1">
        <v>41882</v>
      </c>
      <c r="N227">
        <v>106.30710000000001</v>
      </c>
      <c r="O227" s="1">
        <v>41882</v>
      </c>
      <c r="P227">
        <v>99.255799999999994</v>
      </c>
      <c r="Q227" s="1">
        <v>41882</v>
      </c>
      <c r="R227">
        <v>108.7869</v>
      </c>
      <c r="S227" s="1">
        <v>41882</v>
      </c>
      <c r="T227">
        <v>111.71420000000001</v>
      </c>
      <c r="U227" s="1">
        <v>41882</v>
      </c>
      <c r="V227">
        <v>107.40009999999999</v>
      </c>
      <c r="W227" s="1"/>
      <c r="Y227" s="1"/>
    </row>
    <row r="228" spans="1:25" x14ac:dyDescent="0.3">
      <c r="A228" s="1">
        <v>41912</v>
      </c>
      <c r="B228">
        <v>109.16070000000001</v>
      </c>
      <c r="C228" s="1">
        <v>41912</v>
      </c>
      <c r="D228">
        <v>107.5</v>
      </c>
      <c r="E228" s="1">
        <v>41912</v>
      </c>
      <c r="F228">
        <v>108.0137</v>
      </c>
      <c r="G228" s="1">
        <v>41912</v>
      </c>
      <c r="H228">
        <v>103.8847</v>
      </c>
      <c r="I228" s="1">
        <v>41912</v>
      </c>
      <c r="J228">
        <v>110.96729999999999</v>
      </c>
      <c r="K228" s="1">
        <v>41912</v>
      </c>
      <c r="L228">
        <v>103.7615</v>
      </c>
      <c r="M228" s="1">
        <v>41912</v>
      </c>
      <c r="N228">
        <v>106.9586</v>
      </c>
      <c r="O228" s="1">
        <v>41912</v>
      </c>
      <c r="P228">
        <v>99.395799999999994</v>
      </c>
      <c r="Q228" s="1">
        <v>41912</v>
      </c>
      <c r="R228">
        <v>108.7869</v>
      </c>
      <c r="S228" s="1">
        <v>41912</v>
      </c>
      <c r="T228">
        <v>111.46680000000001</v>
      </c>
      <c r="U228" s="1">
        <v>41912</v>
      </c>
      <c r="V228">
        <v>107.0776</v>
      </c>
      <c r="W228" s="1"/>
      <c r="Y228" s="1"/>
    </row>
    <row r="229" spans="1:25" x14ac:dyDescent="0.3">
      <c r="A229" s="1">
        <v>41943</v>
      </c>
      <c r="B229">
        <v>108.8865</v>
      </c>
      <c r="C229" s="1">
        <v>41943</v>
      </c>
      <c r="D229">
        <v>107.4</v>
      </c>
      <c r="E229" s="1">
        <v>41943</v>
      </c>
      <c r="F229">
        <v>108.0996</v>
      </c>
      <c r="G229" s="1">
        <v>41943</v>
      </c>
      <c r="H229">
        <v>103.56829999999999</v>
      </c>
      <c r="I229" s="1">
        <v>41943</v>
      </c>
      <c r="J229">
        <v>111.0782</v>
      </c>
      <c r="K229" s="1">
        <v>41943</v>
      </c>
      <c r="L229">
        <v>103.8177</v>
      </c>
      <c r="M229" s="1">
        <v>41943</v>
      </c>
      <c r="N229">
        <v>107.0672</v>
      </c>
      <c r="O229" s="1">
        <v>41943</v>
      </c>
      <c r="P229">
        <v>99.394000000000005</v>
      </c>
      <c r="Q229" s="1">
        <v>41943</v>
      </c>
      <c r="R229">
        <v>108.7869</v>
      </c>
      <c r="S229" s="1">
        <v>41943</v>
      </c>
      <c r="T229">
        <v>111.2195</v>
      </c>
      <c r="U229" s="1">
        <v>41943</v>
      </c>
      <c r="V229">
        <v>107.29259999999999</v>
      </c>
      <c r="W229" s="1"/>
      <c r="Y229" s="1"/>
    </row>
    <row r="230" spans="1:25" x14ac:dyDescent="0.3">
      <c r="A230" s="1">
        <v>41973</v>
      </c>
      <c r="B230">
        <v>108.29859999999999</v>
      </c>
      <c r="C230" s="1">
        <v>41973</v>
      </c>
      <c r="D230">
        <v>107.2</v>
      </c>
      <c r="E230" s="1">
        <v>41973</v>
      </c>
      <c r="F230">
        <v>107.6703</v>
      </c>
      <c r="G230" s="1">
        <v>41973</v>
      </c>
      <c r="H230">
        <v>103.25190000000001</v>
      </c>
      <c r="I230" s="1">
        <v>41973</v>
      </c>
      <c r="J230">
        <v>110.8563</v>
      </c>
      <c r="K230" s="1">
        <v>41973</v>
      </c>
      <c r="L230">
        <v>103.6656</v>
      </c>
      <c r="M230" s="1">
        <v>41973</v>
      </c>
      <c r="N230">
        <v>107.0672</v>
      </c>
      <c r="O230" s="1">
        <v>41973</v>
      </c>
      <c r="P230">
        <v>99.3553</v>
      </c>
      <c r="Q230" s="1">
        <v>41973</v>
      </c>
      <c r="R230">
        <v>108.6108</v>
      </c>
      <c r="S230" s="1">
        <v>41973</v>
      </c>
      <c r="T230">
        <v>110.8073</v>
      </c>
      <c r="U230" s="1">
        <v>41973</v>
      </c>
      <c r="V230">
        <v>106.9701</v>
      </c>
      <c r="W230" s="1"/>
      <c r="Y230" s="1"/>
    </row>
    <row r="231" spans="1:25" x14ac:dyDescent="0.3">
      <c r="A231" s="1">
        <v>42004</v>
      </c>
      <c r="B231">
        <v>107.6845</v>
      </c>
      <c r="C231" s="1">
        <v>42004</v>
      </c>
      <c r="D231">
        <v>107.1</v>
      </c>
      <c r="E231" s="1">
        <v>42004</v>
      </c>
      <c r="F231">
        <v>106.89749999999999</v>
      </c>
      <c r="G231" s="1">
        <v>42004</v>
      </c>
      <c r="H231">
        <v>103.25190000000001</v>
      </c>
      <c r="I231" s="1">
        <v>42004</v>
      </c>
      <c r="J231">
        <v>110.8563</v>
      </c>
      <c r="K231" s="1">
        <v>42004</v>
      </c>
      <c r="L231">
        <v>103.8276</v>
      </c>
      <c r="M231" s="1">
        <v>42004</v>
      </c>
      <c r="N231">
        <v>107.0672</v>
      </c>
      <c r="O231" s="1">
        <v>42004</v>
      </c>
      <c r="P231">
        <v>98.862700000000004</v>
      </c>
      <c r="Q231" s="1">
        <v>42004</v>
      </c>
      <c r="R231">
        <v>108.25879999999999</v>
      </c>
      <c r="S231" s="1">
        <v>42004</v>
      </c>
      <c r="T231">
        <v>110.06529999999999</v>
      </c>
      <c r="U231" s="1">
        <v>42004</v>
      </c>
      <c r="V231">
        <v>106.9701</v>
      </c>
      <c r="W231" s="1"/>
      <c r="Y231" s="1"/>
    </row>
    <row r="232" spans="1:25" x14ac:dyDescent="0.3">
      <c r="A232" s="1">
        <v>42035</v>
      </c>
      <c r="B232">
        <v>107.1778</v>
      </c>
      <c r="C232" s="1">
        <v>42035</v>
      </c>
      <c r="D232">
        <v>105.5</v>
      </c>
      <c r="E232" s="1">
        <v>42035</v>
      </c>
      <c r="F232">
        <v>106.72580000000001</v>
      </c>
      <c r="G232" s="1">
        <v>42035</v>
      </c>
      <c r="H232">
        <v>103.1464</v>
      </c>
      <c r="I232" s="1">
        <v>42035</v>
      </c>
      <c r="J232">
        <v>110.0795</v>
      </c>
      <c r="K232" s="1">
        <v>42035</v>
      </c>
      <c r="L232">
        <v>102.7366</v>
      </c>
      <c r="M232" s="1">
        <v>42035</v>
      </c>
      <c r="N232">
        <v>107.0672</v>
      </c>
      <c r="O232" s="1">
        <v>42035</v>
      </c>
      <c r="P232">
        <v>98.436999999999998</v>
      </c>
      <c r="Q232" s="1">
        <v>42035</v>
      </c>
      <c r="R232">
        <v>108.0827</v>
      </c>
      <c r="S232" s="1">
        <v>42035</v>
      </c>
      <c r="T232">
        <v>109.81789999999999</v>
      </c>
      <c r="U232" s="1">
        <v>42035</v>
      </c>
      <c r="V232">
        <v>106.9701</v>
      </c>
      <c r="W232" s="1"/>
      <c r="Y232" s="1"/>
    </row>
    <row r="233" spans="1:25" x14ac:dyDescent="0.3">
      <c r="A233" s="1">
        <v>42063</v>
      </c>
      <c r="B233">
        <v>107.64319999999999</v>
      </c>
      <c r="C233" s="1">
        <v>42063</v>
      </c>
      <c r="D233">
        <v>106.1</v>
      </c>
      <c r="E233" s="1">
        <v>42063</v>
      </c>
      <c r="F233">
        <v>107.6703</v>
      </c>
      <c r="G233" s="1">
        <v>42063</v>
      </c>
      <c r="H233">
        <v>102.9355</v>
      </c>
      <c r="I233" s="1">
        <v>42063</v>
      </c>
      <c r="J233">
        <v>110.41240000000001</v>
      </c>
      <c r="K233" s="1">
        <v>42063</v>
      </c>
      <c r="L233">
        <v>103.4573</v>
      </c>
      <c r="M233" s="1">
        <v>42063</v>
      </c>
      <c r="N233">
        <v>107.393</v>
      </c>
      <c r="O233" s="1">
        <v>42063</v>
      </c>
      <c r="P233">
        <v>98.183999999999997</v>
      </c>
      <c r="Q233" s="1">
        <v>42063</v>
      </c>
      <c r="R233">
        <v>107.99469999999999</v>
      </c>
      <c r="S233" s="1">
        <v>42063</v>
      </c>
      <c r="T233">
        <v>110.3951</v>
      </c>
      <c r="U233" s="1">
        <v>42063</v>
      </c>
      <c r="V233">
        <v>107.18510000000001</v>
      </c>
      <c r="W233" s="1"/>
      <c r="Y233" s="1"/>
    </row>
    <row r="234" spans="1:25" x14ac:dyDescent="0.3">
      <c r="A234" s="1">
        <v>42094</v>
      </c>
      <c r="B234">
        <v>108.2839</v>
      </c>
      <c r="C234" s="1">
        <v>42094</v>
      </c>
      <c r="D234">
        <v>107.4</v>
      </c>
      <c r="E234" s="1">
        <v>42094</v>
      </c>
      <c r="F234">
        <v>108.443</v>
      </c>
      <c r="G234" s="1">
        <v>42094</v>
      </c>
      <c r="H234">
        <v>103.25190000000001</v>
      </c>
      <c r="I234" s="1">
        <v>42094</v>
      </c>
      <c r="J234">
        <v>110.5234</v>
      </c>
      <c r="K234" s="1">
        <v>42094</v>
      </c>
      <c r="L234">
        <v>103.5433</v>
      </c>
      <c r="M234" s="1">
        <v>42094</v>
      </c>
      <c r="N234">
        <v>107.7188</v>
      </c>
      <c r="O234" s="1">
        <v>42094</v>
      </c>
      <c r="P234">
        <v>98.504300000000001</v>
      </c>
      <c r="Q234" s="1">
        <v>42094</v>
      </c>
      <c r="R234">
        <v>108.1707</v>
      </c>
      <c r="S234" s="1">
        <v>42094</v>
      </c>
      <c r="T234">
        <v>111.05459999999999</v>
      </c>
      <c r="U234" s="1">
        <v>42094</v>
      </c>
      <c r="V234">
        <v>107.29259999999999</v>
      </c>
      <c r="W234" s="1"/>
      <c r="Y234" s="1"/>
    </row>
    <row r="235" spans="1:25" x14ac:dyDescent="0.3">
      <c r="A235" s="1">
        <v>42124</v>
      </c>
      <c r="B235">
        <v>108.504</v>
      </c>
      <c r="C235" s="1">
        <v>42124</v>
      </c>
      <c r="D235">
        <v>107.8</v>
      </c>
      <c r="E235" s="1">
        <v>42124</v>
      </c>
      <c r="F235">
        <v>108.35720000000001</v>
      </c>
      <c r="G235" s="1">
        <v>42124</v>
      </c>
      <c r="H235">
        <v>103.7792</v>
      </c>
      <c r="I235" s="1">
        <v>42124</v>
      </c>
      <c r="J235">
        <v>110.8563</v>
      </c>
      <c r="K235" s="1">
        <v>42124</v>
      </c>
      <c r="L235">
        <v>103.5334</v>
      </c>
      <c r="M235" s="1">
        <v>42124</v>
      </c>
      <c r="N235">
        <v>108.15309999999999</v>
      </c>
      <c r="O235" s="1">
        <v>42124</v>
      </c>
      <c r="P235">
        <v>98.325599999999994</v>
      </c>
      <c r="Q235" s="1">
        <v>42124</v>
      </c>
      <c r="R235">
        <v>108.6108</v>
      </c>
      <c r="S235" s="1">
        <v>42124</v>
      </c>
      <c r="T235">
        <v>111.46680000000001</v>
      </c>
      <c r="U235" s="1">
        <v>42124</v>
      </c>
      <c r="V235">
        <v>107.6151</v>
      </c>
      <c r="W235" s="1"/>
      <c r="Y235" s="1"/>
    </row>
    <row r="236" spans="1:25" x14ac:dyDescent="0.3">
      <c r="A236" s="1">
        <v>42155</v>
      </c>
      <c r="B236">
        <v>109.05710000000001</v>
      </c>
      <c r="C236" s="1">
        <v>42155</v>
      </c>
      <c r="D236">
        <v>108.1</v>
      </c>
      <c r="E236" s="1">
        <v>42155</v>
      </c>
      <c r="F236">
        <v>108.95820000000001</v>
      </c>
      <c r="G236" s="1">
        <v>42155</v>
      </c>
      <c r="H236">
        <v>104.0956</v>
      </c>
      <c r="I236" s="1">
        <v>42155</v>
      </c>
      <c r="J236">
        <v>111.0782</v>
      </c>
      <c r="K236" s="1">
        <v>42155</v>
      </c>
      <c r="L236">
        <v>103.8904</v>
      </c>
      <c r="M236" s="1">
        <v>42155</v>
      </c>
      <c r="N236">
        <v>108.3703</v>
      </c>
      <c r="O236" s="1">
        <v>42155</v>
      </c>
      <c r="P236">
        <v>98.554500000000004</v>
      </c>
      <c r="Q236" s="1">
        <v>42155</v>
      </c>
      <c r="R236">
        <v>108.6108</v>
      </c>
      <c r="S236" s="1">
        <v>42155</v>
      </c>
      <c r="T236">
        <v>112.29130000000001</v>
      </c>
      <c r="U236" s="1">
        <v>42155</v>
      </c>
      <c r="V236">
        <v>107.9376</v>
      </c>
      <c r="W236" s="1"/>
      <c r="Y236" s="1"/>
    </row>
    <row r="237" spans="1:25" x14ac:dyDescent="0.3">
      <c r="A237" s="1">
        <v>42185</v>
      </c>
      <c r="B237">
        <v>109.4391</v>
      </c>
      <c r="C237" s="1">
        <v>42185</v>
      </c>
      <c r="D237">
        <v>108.1</v>
      </c>
      <c r="E237" s="1">
        <v>42185</v>
      </c>
      <c r="F237">
        <v>109.2158</v>
      </c>
      <c r="G237" s="1">
        <v>42185</v>
      </c>
      <c r="H237">
        <v>103.7792</v>
      </c>
      <c r="I237" s="1">
        <v>42185</v>
      </c>
      <c r="J237">
        <v>111.0782</v>
      </c>
      <c r="K237" s="1">
        <v>42185</v>
      </c>
      <c r="L237">
        <v>103.5896</v>
      </c>
      <c r="M237" s="1">
        <v>42185</v>
      </c>
      <c r="N237">
        <v>108.696</v>
      </c>
      <c r="O237" s="1">
        <v>42185</v>
      </c>
      <c r="P237">
        <v>98.626900000000006</v>
      </c>
      <c r="Q237" s="1">
        <v>42185</v>
      </c>
      <c r="R237">
        <v>108.6108</v>
      </c>
      <c r="S237" s="1">
        <v>42185</v>
      </c>
      <c r="T237">
        <v>112.4562</v>
      </c>
      <c r="U237" s="1">
        <v>42185</v>
      </c>
      <c r="V237">
        <v>108.04519999999999</v>
      </c>
      <c r="W237" s="1"/>
      <c r="Y237" s="1"/>
    </row>
    <row r="238" spans="1:25" x14ac:dyDescent="0.3">
      <c r="A238" s="1">
        <v>42216</v>
      </c>
      <c r="B238">
        <v>109.4464</v>
      </c>
      <c r="C238" s="1">
        <v>42216</v>
      </c>
      <c r="D238">
        <v>107.5</v>
      </c>
      <c r="E238" s="1">
        <v>42216</v>
      </c>
      <c r="F238">
        <v>109.3017</v>
      </c>
      <c r="G238" s="1">
        <v>42216</v>
      </c>
      <c r="H238">
        <v>103.6738</v>
      </c>
      <c r="I238" s="1">
        <v>42216</v>
      </c>
      <c r="J238">
        <v>110.96729999999999</v>
      </c>
      <c r="K238" s="1">
        <v>42216</v>
      </c>
      <c r="L238">
        <v>103.62260000000001</v>
      </c>
      <c r="M238" s="1">
        <v>42216</v>
      </c>
      <c r="N238">
        <v>108.696</v>
      </c>
      <c r="O238" s="1">
        <v>42216</v>
      </c>
      <c r="P238">
        <v>98.020799999999994</v>
      </c>
      <c r="Q238" s="1">
        <v>42216</v>
      </c>
      <c r="R238">
        <v>108.5228</v>
      </c>
      <c r="S238" s="1">
        <v>42216</v>
      </c>
      <c r="T238">
        <v>112.4562</v>
      </c>
      <c r="U238" s="1">
        <v>42216</v>
      </c>
      <c r="V238">
        <v>107.9376</v>
      </c>
      <c r="W238" s="1"/>
      <c r="Y238" s="1"/>
    </row>
    <row r="239" spans="1:25" x14ac:dyDescent="0.3">
      <c r="A239" s="1">
        <v>42247</v>
      </c>
      <c r="B239">
        <v>109.2914</v>
      </c>
      <c r="C239" s="1">
        <v>42247</v>
      </c>
      <c r="D239">
        <v>107.5</v>
      </c>
      <c r="E239" s="1">
        <v>42247</v>
      </c>
      <c r="F239">
        <v>109.3017</v>
      </c>
      <c r="G239" s="1">
        <v>42247</v>
      </c>
      <c r="H239">
        <v>103.7792</v>
      </c>
      <c r="I239" s="1">
        <v>42247</v>
      </c>
      <c r="J239">
        <v>111.3002</v>
      </c>
      <c r="K239" s="1">
        <v>42247</v>
      </c>
      <c r="L239">
        <v>103.4177</v>
      </c>
      <c r="M239" s="1">
        <v>42247</v>
      </c>
      <c r="N239">
        <v>108.4789</v>
      </c>
      <c r="O239" s="1">
        <v>42247</v>
      </c>
      <c r="P239">
        <v>97.863699999999994</v>
      </c>
      <c r="Q239" s="1">
        <v>42247</v>
      </c>
      <c r="R239">
        <v>108.0827</v>
      </c>
      <c r="S239" s="1">
        <v>42247</v>
      </c>
      <c r="T239">
        <v>111.7966</v>
      </c>
      <c r="U239" s="1">
        <v>42247</v>
      </c>
      <c r="V239">
        <v>107.7226</v>
      </c>
      <c r="W239" s="1"/>
      <c r="Y239" s="1"/>
    </row>
    <row r="240" spans="1:25" x14ac:dyDescent="0.3">
      <c r="A240" s="1">
        <v>42277</v>
      </c>
      <c r="B240">
        <v>109.12130000000001</v>
      </c>
      <c r="C240" s="1">
        <v>42277</v>
      </c>
      <c r="D240">
        <v>107.7</v>
      </c>
      <c r="E240" s="1">
        <v>42277</v>
      </c>
      <c r="F240">
        <v>109.12990000000001</v>
      </c>
      <c r="G240" s="1">
        <v>42277</v>
      </c>
      <c r="H240">
        <v>103.8847</v>
      </c>
      <c r="I240" s="1">
        <v>42277</v>
      </c>
      <c r="J240">
        <v>111.1892</v>
      </c>
      <c r="K240" s="1">
        <v>42277</v>
      </c>
      <c r="L240">
        <v>103.8309</v>
      </c>
      <c r="M240" s="1">
        <v>42277</v>
      </c>
      <c r="N240">
        <v>109.239</v>
      </c>
      <c r="O240" s="1">
        <v>42277</v>
      </c>
      <c r="P240">
        <v>97.960899999999995</v>
      </c>
      <c r="Q240" s="1">
        <v>42277</v>
      </c>
      <c r="R240">
        <v>107.7307</v>
      </c>
      <c r="S240" s="1">
        <v>42277</v>
      </c>
      <c r="T240">
        <v>111.05459999999999</v>
      </c>
      <c r="U240" s="1">
        <v>42277</v>
      </c>
      <c r="V240">
        <v>107.5076</v>
      </c>
      <c r="W240" s="1"/>
      <c r="Y240" s="1"/>
    </row>
    <row r="241" spans="1:25" x14ac:dyDescent="0.3">
      <c r="A241" s="1">
        <v>42308</v>
      </c>
      <c r="B241">
        <v>109.0722</v>
      </c>
      <c r="C241" s="1">
        <v>42308</v>
      </c>
      <c r="D241">
        <v>107.9</v>
      </c>
      <c r="E241" s="1">
        <v>42308</v>
      </c>
      <c r="F241">
        <v>109.2158</v>
      </c>
      <c r="G241" s="1">
        <v>42308</v>
      </c>
      <c r="H241">
        <v>103.8847</v>
      </c>
      <c r="I241" s="1">
        <v>42308</v>
      </c>
      <c r="J241">
        <v>111.3002</v>
      </c>
      <c r="K241" s="1">
        <v>42308</v>
      </c>
      <c r="L241">
        <v>103.907</v>
      </c>
      <c r="M241" s="1">
        <v>42308</v>
      </c>
      <c r="N241">
        <v>109.6733</v>
      </c>
      <c r="O241" s="1">
        <v>42308</v>
      </c>
      <c r="P241">
        <v>98.042400000000001</v>
      </c>
      <c r="Q241" s="1">
        <v>42308</v>
      </c>
      <c r="R241">
        <v>107.81870000000001</v>
      </c>
      <c r="S241" s="1">
        <v>42308</v>
      </c>
      <c r="T241">
        <v>111.3844</v>
      </c>
      <c r="U241" s="1">
        <v>42308</v>
      </c>
      <c r="V241">
        <v>107.5076</v>
      </c>
      <c r="W241" s="1"/>
      <c r="Y241" s="1"/>
    </row>
    <row r="242" spans="1:25" x14ac:dyDescent="0.3">
      <c r="A242" s="1">
        <v>42338</v>
      </c>
      <c r="B242">
        <v>108.842</v>
      </c>
      <c r="C242" s="1">
        <v>42338</v>
      </c>
      <c r="D242">
        <v>107.4</v>
      </c>
      <c r="E242" s="1">
        <v>42338</v>
      </c>
      <c r="F242">
        <v>109.12990000000001</v>
      </c>
      <c r="G242" s="1">
        <v>42338</v>
      </c>
      <c r="H242">
        <v>103.4628</v>
      </c>
      <c r="I242" s="1">
        <v>42338</v>
      </c>
      <c r="J242">
        <v>111.3002</v>
      </c>
      <c r="K242" s="1">
        <v>42338</v>
      </c>
      <c r="L242">
        <v>103.72839999999999</v>
      </c>
      <c r="M242" s="1">
        <v>42338</v>
      </c>
      <c r="N242">
        <v>109.9991</v>
      </c>
      <c r="O242" s="1">
        <v>42338</v>
      </c>
      <c r="P242">
        <v>97.971699999999998</v>
      </c>
      <c r="Q242" s="1">
        <v>42338</v>
      </c>
      <c r="R242">
        <v>107.7307</v>
      </c>
      <c r="S242" s="1">
        <v>42338</v>
      </c>
      <c r="T242">
        <v>111.3844</v>
      </c>
      <c r="U242" s="1">
        <v>42338</v>
      </c>
      <c r="V242">
        <v>107.0776</v>
      </c>
      <c r="W242" s="1"/>
      <c r="Y242" s="1"/>
    </row>
    <row r="243" spans="1:25" x14ac:dyDescent="0.3">
      <c r="A243" s="1">
        <v>42369</v>
      </c>
      <c r="B243">
        <v>108.4701</v>
      </c>
      <c r="C243" s="1">
        <v>42369</v>
      </c>
      <c r="D243">
        <v>107.4</v>
      </c>
      <c r="E243" s="1">
        <v>42369</v>
      </c>
      <c r="F243">
        <v>108.6148</v>
      </c>
      <c r="G243" s="1">
        <v>42369</v>
      </c>
      <c r="H243">
        <v>103.4628</v>
      </c>
      <c r="I243" s="1">
        <v>42369</v>
      </c>
      <c r="J243">
        <v>111.4111</v>
      </c>
      <c r="K243" s="1">
        <v>42369</v>
      </c>
      <c r="L243">
        <v>103.8805</v>
      </c>
      <c r="M243" s="1">
        <v>42369</v>
      </c>
      <c r="N243">
        <v>109.5647</v>
      </c>
      <c r="O243" s="1">
        <v>42369</v>
      </c>
      <c r="P243">
        <v>97.569299999999998</v>
      </c>
      <c r="Q243" s="1">
        <v>42369</v>
      </c>
      <c r="R243">
        <v>107.55459999999999</v>
      </c>
      <c r="S243" s="1">
        <v>42369</v>
      </c>
      <c r="T243">
        <v>111.05459999999999</v>
      </c>
      <c r="U243" s="1">
        <v>42369</v>
      </c>
      <c r="V243">
        <v>106.9701</v>
      </c>
      <c r="W243" s="1"/>
      <c r="Y243" s="1"/>
    </row>
    <row r="244" spans="1:25" x14ac:dyDescent="0.3">
      <c r="A244" s="1">
        <v>42400</v>
      </c>
      <c r="B244">
        <v>108.6494</v>
      </c>
      <c r="C244" s="1">
        <v>42400</v>
      </c>
      <c r="D244">
        <v>105.8</v>
      </c>
      <c r="E244" s="1">
        <v>42400</v>
      </c>
      <c r="F244">
        <v>108.8724</v>
      </c>
      <c r="G244" s="1">
        <v>42400</v>
      </c>
      <c r="H244">
        <v>103.041</v>
      </c>
      <c r="I244" s="1">
        <v>42400</v>
      </c>
      <c r="J244">
        <v>110.8563</v>
      </c>
      <c r="K244" s="1">
        <v>42400</v>
      </c>
      <c r="L244">
        <v>103.5235</v>
      </c>
      <c r="M244" s="1">
        <v>42400</v>
      </c>
      <c r="N244">
        <v>110.2163</v>
      </c>
      <c r="O244" s="1">
        <v>42400</v>
      </c>
      <c r="P244">
        <v>97.190200000000004</v>
      </c>
      <c r="Q244" s="1">
        <v>42400</v>
      </c>
      <c r="R244">
        <v>107.0266</v>
      </c>
      <c r="S244" s="1">
        <v>42400</v>
      </c>
      <c r="T244">
        <v>110.8897</v>
      </c>
      <c r="U244" s="1">
        <v>42400</v>
      </c>
      <c r="V244">
        <v>107.6151</v>
      </c>
      <c r="W244" s="1"/>
      <c r="Y244" s="1"/>
    </row>
    <row r="245" spans="1:25" x14ac:dyDescent="0.3">
      <c r="A245" s="1">
        <v>42429</v>
      </c>
      <c r="B245">
        <v>108.7388</v>
      </c>
      <c r="C245" s="1">
        <v>42429</v>
      </c>
      <c r="D245">
        <v>106</v>
      </c>
      <c r="E245" s="1">
        <v>42429</v>
      </c>
      <c r="F245">
        <v>109.12990000000001</v>
      </c>
      <c r="G245" s="1">
        <v>42429</v>
      </c>
      <c r="H245">
        <v>103.1464</v>
      </c>
      <c r="I245" s="1">
        <v>42429</v>
      </c>
      <c r="J245">
        <v>111.0782</v>
      </c>
      <c r="K245" s="1">
        <v>42429</v>
      </c>
      <c r="L245">
        <v>103.8574</v>
      </c>
      <c r="M245" s="1">
        <v>42429</v>
      </c>
      <c r="N245">
        <v>110.8678</v>
      </c>
      <c r="O245" s="1">
        <v>42429</v>
      </c>
      <c r="P245">
        <v>97.370599999999996</v>
      </c>
      <c r="Q245" s="1">
        <v>42429</v>
      </c>
      <c r="R245">
        <v>106.9385</v>
      </c>
      <c r="S245" s="1">
        <v>42429</v>
      </c>
      <c r="T245">
        <v>110.7248</v>
      </c>
      <c r="U245" s="1">
        <v>42429</v>
      </c>
      <c r="V245">
        <v>107.7226</v>
      </c>
      <c r="W245" s="1"/>
      <c r="Y245" s="1"/>
    </row>
    <row r="246" spans="1:25" x14ac:dyDescent="0.3">
      <c r="A246" s="1">
        <v>42460</v>
      </c>
      <c r="B246">
        <v>109.2071</v>
      </c>
      <c r="C246" s="1">
        <v>42460</v>
      </c>
      <c r="D246">
        <v>107.3</v>
      </c>
      <c r="E246" s="1">
        <v>42460</v>
      </c>
      <c r="F246">
        <v>109.8168</v>
      </c>
      <c r="G246" s="1">
        <v>42460</v>
      </c>
      <c r="H246">
        <v>103.25190000000001</v>
      </c>
      <c r="I246" s="1">
        <v>42460</v>
      </c>
      <c r="J246">
        <v>111.4111</v>
      </c>
      <c r="K246" s="1">
        <v>42460</v>
      </c>
      <c r="L246">
        <v>104.37309999999999</v>
      </c>
      <c r="M246" s="1">
        <v>42460</v>
      </c>
      <c r="N246">
        <v>111.3021</v>
      </c>
      <c r="O246" s="1">
        <v>42460</v>
      </c>
      <c r="P246">
        <v>97.656400000000005</v>
      </c>
      <c r="Q246" s="1">
        <v>42460</v>
      </c>
      <c r="R246">
        <v>107.0266</v>
      </c>
      <c r="S246" s="1">
        <v>42460</v>
      </c>
      <c r="T246">
        <v>110.8073</v>
      </c>
      <c r="U246" s="1">
        <v>42460</v>
      </c>
      <c r="V246">
        <v>107.6151</v>
      </c>
      <c r="W246" s="1"/>
      <c r="Y246" s="1"/>
    </row>
    <row r="247" spans="1:25" x14ac:dyDescent="0.3">
      <c r="A247" s="1">
        <v>42490</v>
      </c>
      <c r="B247">
        <v>109.7248</v>
      </c>
      <c r="C247" s="1">
        <v>42490</v>
      </c>
      <c r="D247">
        <v>107.6</v>
      </c>
      <c r="E247" s="1">
        <v>42490</v>
      </c>
      <c r="F247">
        <v>110.16030000000001</v>
      </c>
      <c r="G247" s="1">
        <v>42490</v>
      </c>
      <c r="H247">
        <v>103.4628</v>
      </c>
      <c r="I247" s="1">
        <v>42490</v>
      </c>
      <c r="J247">
        <v>111.6331</v>
      </c>
      <c r="K247" s="1">
        <v>42490</v>
      </c>
      <c r="L247">
        <v>104.3533</v>
      </c>
      <c r="M247" s="1">
        <v>42490</v>
      </c>
      <c r="N247">
        <v>111.73650000000001</v>
      </c>
      <c r="O247" s="1">
        <v>42490</v>
      </c>
      <c r="P247">
        <v>97.979500000000002</v>
      </c>
      <c r="Q247" s="1">
        <v>42490</v>
      </c>
      <c r="R247">
        <v>107.37860000000001</v>
      </c>
      <c r="S247" s="1">
        <v>42490</v>
      </c>
      <c r="T247">
        <v>111.71420000000001</v>
      </c>
      <c r="U247" s="1">
        <v>42490</v>
      </c>
      <c r="V247">
        <v>108.2602</v>
      </c>
      <c r="W247" s="1"/>
      <c r="Y247" s="1"/>
    </row>
    <row r="248" spans="1:25" x14ac:dyDescent="0.3">
      <c r="A248" s="1">
        <v>42521</v>
      </c>
      <c r="B248">
        <v>110.1687</v>
      </c>
      <c r="C248" s="1">
        <v>42521</v>
      </c>
      <c r="D248">
        <v>108</v>
      </c>
      <c r="E248" s="1">
        <v>42521</v>
      </c>
      <c r="F248">
        <v>110.5896</v>
      </c>
      <c r="G248" s="1">
        <v>42521</v>
      </c>
      <c r="H248">
        <v>103.56829999999999</v>
      </c>
      <c r="I248" s="1">
        <v>42521</v>
      </c>
      <c r="J248">
        <v>111.855</v>
      </c>
      <c r="K248" s="1">
        <v>42521</v>
      </c>
      <c r="L248">
        <v>104.54170000000001</v>
      </c>
      <c r="M248" s="1">
        <v>42521</v>
      </c>
      <c r="N248">
        <v>112.06229999999999</v>
      </c>
      <c r="O248" s="1">
        <v>42521</v>
      </c>
      <c r="P248">
        <v>98.120900000000006</v>
      </c>
      <c r="Q248" s="1">
        <v>42521</v>
      </c>
      <c r="R248">
        <v>107.4666</v>
      </c>
      <c r="S248" s="1">
        <v>42521</v>
      </c>
      <c r="T248">
        <v>112.044</v>
      </c>
      <c r="U248" s="1">
        <v>42521</v>
      </c>
      <c r="V248">
        <v>108.04519999999999</v>
      </c>
      <c r="W248" s="1"/>
      <c r="Y248" s="1"/>
    </row>
    <row r="249" spans="1:25" x14ac:dyDescent="0.3">
      <c r="A249" s="1">
        <v>42551</v>
      </c>
      <c r="B249">
        <v>110.53060000000001</v>
      </c>
      <c r="C249" s="1">
        <v>42551</v>
      </c>
      <c r="D249">
        <v>108.2</v>
      </c>
      <c r="E249" s="1">
        <v>42551</v>
      </c>
      <c r="F249">
        <v>110.8472</v>
      </c>
      <c r="G249" s="1">
        <v>42551</v>
      </c>
      <c r="H249">
        <v>103.4628</v>
      </c>
      <c r="I249" s="1">
        <v>42551</v>
      </c>
      <c r="J249">
        <v>112.07689999999999</v>
      </c>
      <c r="K249" s="1">
        <v>42551</v>
      </c>
      <c r="L249">
        <v>104.6508</v>
      </c>
      <c r="M249" s="1">
        <v>42551</v>
      </c>
      <c r="N249">
        <v>112.71380000000001</v>
      </c>
      <c r="O249" s="1">
        <v>42551</v>
      </c>
      <c r="P249">
        <v>98.257999999999996</v>
      </c>
      <c r="Q249" s="1">
        <v>42551</v>
      </c>
      <c r="R249">
        <v>107.6427</v>
      </c>
      <c r="S249" s="1">
        <v>42551</v>
      </c>
      <c r="T249">
        <v>112.29130000000001</v>
      </c>
      <c r="U249" s="1">
        <v>42551</v>
      </c>
      <c r="V249">
        <v>108.1527</v>
      </c>
      <c r="W249" s="1"/>
      <c r="Y249" s="1"/>
    </row>
    <row r="250" spans="1:25" x14ac:dyDescent="0.3">
      <c r="A250" s="1">
        <v>42582</v>
      </c>
      <c r="B250">
        <v>110.35169999999999</v>
      </c>
      <c r="C250" s="1">
        <v>42582</v>
      </c>
      <c r="D250">
        <v>107.7</v>
      </c>
      <c r="E250" s="1">
        <v>42582</v>
      </c>
      <c r="F250">
        <v>110.6754</v>
      </c>
      <c r="G250" s="1">
        <v>42582</v>
      </c>
      <c r="H250">
        <v>103.25190000000001</v>
      </c>
      <c r="I250" s="1">
        <v>42582</v>
      </c>
      <c r="J250">
        <v>111.96599999999999</v>
      </c>
      <c r="K250" s="1">
        <v>42582</v>
      </c>
      <c r="L250">
        <v>104.7137</v>
      </c>
      <c r="M250" s="1">
        <v>42582</v>
      </c>
      <c r="N250">
        <v>113.4739</v>
      </c>
      <c r="O250" s="1">
        <v>42582</v>
      </c>
      <c r="P250">
        <v>97.822000000000003</v>
      </c>
      <c r="Q250" s="1">
        <v>42582</v>
      </c>
      <c r="R250">
        <v>107.2906</v>
      </c>
      <c r="S250" s="1">
        <v>42582</v>
      </c>
      <c r="T250">
        <v>112.044</v>
      </c>
      <c r="U250" s="1">
        <v>42582</v>
      </c>
      <c r="V250">
        <v>108.4752</v>
      </c>
      <c r="W250" s="1"/>
      <c r="Y250" s="1"/>
    </row>
    <row r="251" spans="1:25" x14ac:dyDescent="0.3">
      <c r="A251" s="1">
        <v>42613</v>
      </c>
      <c r="B251">
        <v>110.45310000000001</v>
      </c>
      <c r="C251" s="1">
        <v>42613</v>
      </c>
      <c r="D251">
        <v>107.7</v>
      </c>
      <c r="E251" s="1">
        <v>42613</v>
      </c>
      <c r="F251">
        <v>110.50369999999999</v>
      </c>
      <c r="G251" s="1">
        <v>42613</v>
      </c>
      <c r="H251">
        <v>103.25190000000001</v>
      </c>
      <c r="I251" s="1">
        <v>42613</v>
      </c>
      <c r="J251">
        <v>112.2989</v>
      </c>
      <c r="K251" s="1">
        <v>42613</v>
      </c>
      <c r="L251">
        <v>104.5979</v>
      </c>
      <c r="M251" s="1">
        <v>42613</v>
      </c>
      <c r="N251">
        <v>112.8224</v>
      </c>
      <c r="O251" s="1">
        <v>42613</v>
      </c>
      <c r="P251">
        <v>97.723699999999994</v>
      </c>
      <c r="Q251" s="1">
        <v>42613</v>
      </c>
      <c r="R251">
        <v>107.1146</v>
      </c>
      <c r="S251" s="1">
        <v>42613</v>
      </c>
      <c r="T251">
        <v>111.6317</v>
      </c>
      <c r="U251" s="1">
        <v>42613</v>
      </c>
      <c r="V251">
        <v>108.3677</v>
      </c>
      <c r="W251" s="1"/>
      <c r="Y251" s="1"/>
    </row>
    <row r="252" spans="1:25" x14ac:dyDescent="0.3">
      <c r="A252" s="1">
        <v>42643</v>
      </c>
      <c r="B252">
        <v>110.7186</v>
      </c>
      <c r="C252" s="1">
        <v>42643</v>
      </c>
      <c r="D252">
        <v>108.1</v>
      </c>
      <c r="E252" s="1">
        <v>42643</v>
      </c>
      <c r="F252">
        <v>110.5896</v>
      </c>
      <c r="G252" s="1">
        <v>42643</v>
      </c>
      <c r="H252">
        <v>103.3574</v>
      </c>
      <c r="I252" s="1">
        <v>42643</v>
      </c>
      <c r="J252">
        <v>112.6318</v>
      </c>
      <c r="K252" s="1">
        <v>42643</v>
      </c>
      <c r="L252">
        <v>104.7732</v>
      </c>
      <c r="M252" s="1">
        <v>42643</v>
      </c>
      <c r="N252">
        <v>113.1481</v>
      </c>
      <c r="O252" s="1">
        <v>42643</v>
      </c>
      <c r="P252">
        <v>97.783100000000005</v>
      </c>
      <c r="Q252" s="1">
        <v>42643</v>
      </c>
      <c r="R252">
        <v>107.1146</v>
      </c>
      <c r="S252" s="1">
        <v>42643</v>
      </c>
      <c r="T252">
        <v>111.7966</v>
      </c>
      <c r="U252" s="1">
        <v>42643</v>
      </c>
      <c r="V252">
        <v>108.04519999999999</v>
      </c>
      <c r="W252" s="1"/>
      <c r="Y252" s="1"/>
    </row>
    <row r="253" spans="1:25" x14ac:dyDescent="0.3">
      <c r="A253" s="1">
        <v>42674</v>
      </c>
      <c r="B253">
        <v>110.8566</v>
      </c>
      <c r="C253" s="1">
        <v>42674</v>
      </c>
      <c r="D253">
        <v>108.4</v>
      </c>
      <c r="E253" s="1">
        <v>42674</v>
      </c>
      <c r="F253">
        <v>110.8472</v>
      </c>
      <c r="G253" s="1">
        <v>42674</v>
      </c>
      <c r="H253">
        <v>103.9902</v>
      </c>
      <c r="I253" s="1">
        <v>42674</v>
      </c>
      <c r="J253">
        <v>112.7427</v>
      </c>
      <c r="K253" s="1">
        <v>42674</v>
      </c>
      <c r="L253">
        <v>105.1335</v>
      </c>
      <c r="M253" s="1">
        <v>42674</v>
      </c>
      <c r="N253">
        <v>113.69110000000001</v>
      </c>
      <c r="O253" s="1">
        <v>42674</v>
      </c>
      <c r="P253">
        <v>97.833799999999997</v>
      </c>
      <c r="Q253" s="1">
        <v>42674</v>
      </c>
      <c r="R253">
        <v>107.6427</v>
      </c>
      <c r="S253" s="1">
        <v>42674</v>
      </c>
      <c r="T253">
        <v>112.4562</v>
      </c>
      <c r="U253" s="1">
        <v>42674</v>
      </c>
      <c r="V253">
        <v>108.3677</v>
      </c>
      <c r="W253" s="1"/>
      <c r="Y253" s="1"/>
    </row>
    <row r="254" spans="1:25" x14ac:dyDescent="0.3">
      <c r="A254" s="1">
        <v>42704</v>
      </c>
      <c r="B254">
        <v>110.6842</v>
      </c>
      <c r="C254" s="1">
        <v>42704</v>
      </c>
      <c r="D254">
        <v>108</v>
      </c>
      <c r="E254" s="1">
        <v>42704</v>
      </c>
      <c r="F254">
        <v>110.4179</v>
      </c>
      <c r="G254" s="1">
        <v>42704</v>
      </c>
      <c r="H254">
        <v>103.9902</v>
      </c>
      <c r="I254" s="1">
        <v>42704</v>
      </c>
      <c r="J254">
        <v>112.96469999999999</v>
      </c>
      <c r="K254" s="1">
        <v>42704</v>
      </c>
      <c r="L254">
        <v>105.1666</v>
      </c>
      <c r="M254" s="1">
        <v>42704</v>
      </c>
      <c r="N254">
        <v>113.90819999999999</v>
      </c>
      <c r="O254" s="1">
        <v>42704</v>
      </c>
      <c r="P254">
        <v>97.6404</v>
      </c>
      <c r="Q254" s="1">
        <v>42704</v>
      </c>
      <c r="R254">
        <v>107.7307</v>
      </c>
      <c r="S254" s="1">
        <v>42704</v>
      </c>
      <c r="T254">
        <v>112.5386</v>
      </c>
      <c r="U254" s="1">
        <v>42704</v>
      </c>
      <c r="V254">
        <v>108.79770000000001</v>
      </c>
      <c r="W254" s="1"/>
      <c r="Y254" s="1"/>
    </row>
    <row r="255" spans="1:25" x14ac:dyDescent="0.3">
      <c r="A255" s="1">
        <v>42735</v>
      </c>
      <c r="B255">
        <v>110.7204</v>
      </c>
      <c r="C255" s="1">
        <v>42735</v>
      </c>
      <c r="D255">
        <v>108.6</v>
      </c>
      <c r="E255" s="1">
        <v>42735</v>
      </c>
      <c r="F255">
        <v>110.2461</v>
      </c>
      <c r="G255" s="1">
        <v>42735</v>
      </c>
      <c r="H255">
        <v>103.7792</v>
      </c>
      <c r="I255" s="1">
        <v>42735</v>
      </c>
      <c r="J255">
        <v>113.4085</v>
      </c>
      <c r="K255" s="1">
        <v>42735</v>
      </c>
      <c r="L255">
        <v>105.6889</v>
      </c>
      <c r="M255" s="1">
        <v>42735</v>
      </c>
      <c r="N255">
        <v>113.3653</v>
      </c>
      <c r="O255" s="1">
        <v>42735</v>
      </c>
      <c r="P255">
        <v>97.562700000000007</v>
      </c>
      <c r="Q255" s="1">
        <v>42735</v>
      </c>
      <c r="R255">
        <v>108.5228</v>
      </c>
      <c r="S255" s="1">
        <v>42735</v>
      </c>
      <c r="T255">
        <v>112.9509</v>
      </c>
      <c r="U255" s="1">
        <v>42735</v>
      </c>
      <c r="V255">
        <v>109.1202</v>
      </c>
      <c r="W255" s="1"/>
      <c r="Y255" s="1"/>
    </row>
    <row r="256" spans="1:25" x14ac:dyDescent="0.3">
      <c r="A256" s="1">
        <v>42766</v>
      </c>
      <c r="B256">
        <v>111.3657</v>
      </c>
      <c r="C256" s="1">
        <v>42766</v>
      </c>
      <c r="D256">
        <v>107.7</v>
      </c>
      <c r="E256" s="1">
        <v>42766</v>
      </c>
      <c r="F256">
        <v>111.1906</v>
      </c>
      <c r="G256" s="1">
        <v>42766</v>
      </c>
      <c r="H256">
        <v>103.56829999999999</v>
      </c>
      <c r="I256" s="1">
        <v>42766</v>
      </c>
      <c r="J256">
        <v>112.96469999999999</v>
      </c>
      <c r="K256" s="1">
        <v>42766</v>
      </c>
      <c r="L256">
        <v>104.9682</v>
      </c>
      <c r="M256" s="1">
        <v>42766</v>
      </c>
      <c r="N256">
        <v>113.2567</v>
      </c>
      <c r="O256" s="1">
        <v>42766</v>
      </c>
      <c r="P256">
        <v>97.529300000000006</v>
      </c>
      <c r="Q256" s="1">
        <v>42766</v>
      </c>
      <c r="R256">
        <v>108.9629</v>
      </c>
      <c r="S256" s="1">
        <v>42766</v>
      </c>
      <c r="T256">
        <v>113.4456</v>
      </c>
      <c r="U256" s="1">
        <v>42766</v>
      </c>
      <c r="V256">
        <v>109.9803</v>
      </c>
      <c r="W256" s="1"/>
      <c r="Y256" s="1"/>
    </row>
    <row r="257" spans="1:25" x14ac:dyDescent="0.3">
      <c r="A257" s="1">
        <v>42794</v>
      </c>
      <c r="B257">
        <v>111.7161</v>
      </c>
      <c r="C257" s="1">
        <v>42794</v>
      </c>
      <c r="D257">
        <v>108.1</v>
      </c>
      <c r="E257" s="1">
        <v>42794</v>
      </c>
      <c r="F257">
        <v>111.3623</v>
      </c>
      <c r="G257" s="1">
        <v>42794</v>
      </c>
      <c r="H257">
        <v>103.4628</v>
      </c>
      <c r="I257" s="1">
        <v>42794</v>
      </c>
      <c r="J257">
        <v>113.6305</v>
      </c>
      <c r="K257" s="1">
        <v>42794</v>
      </c>
      <c r="L257">
        <v>105.7055</v>
      </c>
      <c r="M257" s="1">
        <v>42794</v>
      </c>
      <c r="N257">
        <v>113.69110000000001</v>
      </c>
      <c r="O257" s="1">
        <v>42794</v>
      </c>
      <c r="P257">
        <v>97.999600000000001</v>
      </c>
      <c r="Q257" s="1">
        <v>42794</v>
      </c>
      <c r="R257">
        <v>109.31489999999999</v>
      </c>
      <c r="S257" s="1">
        <v>42794</v>
      </c>
      <c r="T257">
        <v>113.8578</v>
      </c>
      <c r="U257" s="1">
        <v>42794</v>
      </c>
      <c r="V257">
        <v>110.41030000000001</v>
      </c>
      <c r="W257" s="1"/>
      <c r="Y257" s="1"/>
    </row>
    <row r="258" spans="1:25" x14ac:dyDescent="0.3">
      <c r="A258" s="1">
        <v>42825</v>
      </c>
      <c r="B258">
        <v>111.8069</v>
      </c>
      <c r="C258" s="1">
        <v>42825</v>
      </c>
      <c r="D258">
        <v>109</v>
      </c>
      <c r="E258" s="1">
        <v>42825</v>
      </c>
      <c r="F258">
        <v>111.5341</v>
      </c>
      <c r="G258" s="1">
        <v>42825</v>
      </c>
      <c r="H258">
        <v>103.4628</v>
      </c>
      <c r="I258" s="1">
        <v>42825</v>
      </c>
      <c r="J258">
        <v>113.96339999999999</v>
      </c>
      <c r="K258" s="1">
        <v>42825</v>
      </c>
      <c r="L258">
        <v>105.6889</v>
      </c>
      <c r="M258" s="1">
        <v>42825</v>
      </c>
      <c r="N258">
        <v>114.0168</v>
      </c>
      <c r="O258" s="1">
        <v>42825</v>
      </c>
      <c r="P258">
        <v>98.210999999999999</v>
      </c>
      <c r="Q258" s="1">
        <v>42825</v>
      </c>
      <c r="R258">
        <v>109.2269</v>
      </c>
      <c r="S258" s="1">
        <v>42825</v>
      </c>
      <c r="T258">
        <v>113.7753</v>
      </c>
      <c r="U258" s="1">
        <v>42825</v>
      </c>
      <c r="V258">
        <v>110.41030000000001</v>
      </c>
      <c r="W258" s="1"/>
      <c r="Y258" s="1"/>
    </row>
    <row r="259" spans="1:25" x14ac:dyDescent="0.3">
      <c r="A259" s="1">
        <v>42855</v>
      </c>
      <c r="B259">
        <v>112.1384</v>
      </c>
      <c r="C259" s="1">
        <v>42855</v>
      </c>
      <c r="D259">
        <v>109.6</v>
      </c>
      <c r="E259" s="1">
        <v>42855</v>
      </c>
      <c r="F259">
        <v>111.96339999999999</v>
      </c>
      <c r="G259" s="1">
        <v>42855</v>
      </c>
      <c r="H259">
        <v>103.8847</v>
      </c>
      <c r="I259" s="1">
        <v>42855</v>
      </c>
      <c r="J259">
        <v>114.51819999999999</v>
      </c>
      <c r="K259" s="1">
        <v>42855</v>
      </c>
      <c r="L259">
        <v>106.3039</v>
      </c>
      <c r="M259" s="1">
        <v>42855</v>
      </c>
      <c r="N259">
        <v>114.23399999999999</v>
      </c>
      <c r="O259" s="1">
        <v>42855</v>
      </c>
      <c r="P259">
        <v>98.408500000000004</v>
      </c>
      <c r="Q259" s="1">
        <v>42855</v>
      </c>
      <c r="R259">
        <v>109.57899999999999</v>
      </c>
      <c r="S259" s="1">
        <v>42855</v>
      </c>
      <c r="T259">
        <v>114.1876</v>
      </c>
      <c r="U259" s="1">
        <v>42855</v>
      </c>
      <c r="V259">
        <v>110.41030000000001</v>
      </c>
      <c r="W259" s="1"/>
      <c r="Y259" s="1"/>
    </row>
    <row r="260" spans="1:25" x14ac:dyDescent="0.3">
      <c r="A260" s="1">
        <v>42886</v>
      </c>
      <c r="B260">
        <v>112.2343</v>
      </c>
      <c r="C260" s="1">
        <v>42886</v>
      </c>
      <c r="D260">
        <v>109.5</v>
      </c>
      <c r="E260" s="1">
        <v>42886</v>
      </c>
      <c r="F260">
        <v>112.0492</v>
      </c>
      <c r="G260" s="1">
        <v>42886</v>
      </c>
      <c r="H260">
        <v>103.9902</v>
      </c>
      <c r="I260" s="1">
        <v>42886</v>
      </c>
      <c r="J260">
        <v>114.8511</v>
      </c>
      <c r="K260" s="1">
        <v>42886</v>
      </c>
      <c r="L260">
        <v>106.37</v>
      </c>
      <c r="M260" s="1">
        <v>42886</v>
      </c>
      <c r="N260">
        <v>114.4512</v>
      </c>
      <c r="O260" s="1">
        <v>42886</v>
      </c>
      <c r="P260">
        <v>98.591300000000004</v>
      </c>
      <c r="Q260" s="1">
        <v>42886</v>
      </c>
      <c r="R260">
        <v>109.57899999999999</v>
      </c>
      <c r="S260" s="1">
        <v>42886</v>
      </c>
      <c r="T260">
        <v>114.4349</v>
      </c>
      <c r="U260" s="1">
        <v>42886</v>
      </c>
      <c r="V260">
        <v>110.6253</v>
      </c>
      <c r="W260" s="1"/>
      <c r="Y260" s="1"/>
    </row>
    <row r="261" spans="1:25" x14ac:dyDescent="0.3">
      <c r="A261" s="1">
        <v>42916</v>
      </c>
      <c r="B261">
        <v>112.3361</v>
      </c>
      <c r="C261" s="1">
        <v>42916</v>
      </c>
      <c r="D261">
        <v>109.6</v>
      </c>
      <c r="E261" s="1">
        <v>42916</v>
      </c>
      <c r="F261">
        <v>111.96339999999999</v>
      </c>
      <c r="G261" s="1">
        <v>42916</v>
      </c>
      <c r="H261">
        <v>103.8847</v>
      </c>
      <c r="I261" s="1">
        <v>42916</v>
      </c>
      <c r="J261">
        <v>114.8511</v>
      </c>
      <c r="K261" s="1">
        <v>42916</v>
      </c>
      <c r="L261">
        <v>106.446</v>
      </c>
      <c r="M261" s="1">
        <v>42916</v>
      </c>
      <c r="N261">
        <v>114.88549999999999</v>
      </c>
      <c r="O261" s="1">
        <v>42916</v>
      </c>
      <c r="P261">
        <v>98.451800000000006</v>
      </c>
      <c r="Q261" s="1">
        <v>42916</v>
      </c>
      <c r="R261">
        <v>109.40300000000001</v>
      </c>
      <c r="S261" s="1">
        <v>42916</v>
      </c>
      <c r="T261">
        <v>114.41840000000001</v>
      </c>
      <c r="U261" s="1">
        <v>42916</v>
      </c>
      <c r="V261">
        <v>110.6253</v>
      </c>
      <c r="W261" s="1"/>
      <c r="Y261" s="1"/>
    </row>
    <row r="262" spans="1:25" x14ac:dyDescent="0.3">
      <c r="A262" s="1">
        <v>42947</v>
      </c>
      <c r="B262">
        <v>112.2586</v>
      </c>
      <c r="C262" s="1">
        <v>42947</v>
      </c>
      <c r="D262">
        <v>109.1</v>
      </c>
      <c r="E262" s="1">
        <v>42947</v>
      </c>
      <c r="F262">
        <v>111.96339999999999</v>
      </c>
      <c r="G262" s="1">
        <v>42947</v>
      </c>
      <c r="H262">
        <v>103.6738</v>
      </c>
      <c r="I262" s="1">
        <v>42947</v>
      </c>
      <c r="J262">
        <v>114.8511</v>
      </c>
      <c r="K262" s="1">
        <v>42947</v>
      </c>
      <c r="L262">
        <v>107.0147</v>
      </c>
      <c r="M262" s="1">
        <v>42947</v>
      </c>
      <c r="N262">
        <v>115.21129999999999</v>
      </c>
      <c r="O262" s="1">
        <v>42947</v>
      </c>
      <c r="P262">
        <v>98.144099999999995</v>
      </c>
      <c r="Q262" s="1">
        <v>42947</v>
      </c>
      <c r="R262">
        <v>109.2269</v>
      </c>
      <c r="S262" s="1">
        <v>42947</v>
      </c>
      <c r="T262">
        <v>114.45959999999999</v>
      </c>
      <c r="U262" s="1">
        <v>42947</v>
      </c>
      <c r="V262">
        <v>111.16289999999999</v>
      </c>
      <c r="W262" s="1"/>
      <c r="Y262" s="1"/>
    </row>
    <row r="263" spans="1:25" x14ac:dyDescent="0.3">
      <c r="A263" s="1">
        <v>42978</v>
      </c>
      <c r="B263">
        <v>112.5947</v>
      </c>
      <c r="C263" s="1">
        <v>42978</v>
      </c>
      <c r="D263">
        <v>109.4</v>
      </c>
      <c r="E263" s="1">
        <v>42978</v>
      </c>
      <c r="F263">
        <v>112.0492</v>
      </c>
      <c r="G263" s="1">
        <v>42978</v>
      </c>
      <c r="H263">
        <v>103.8847</v>
      </c>
      <c r="I263" s="1">
        <v>42978</v>
      </c>
      <c r="J263">
        <v>115.40600000000001</v>
      </c>
      <c r="K263" s="1">
        <v>42978</v>
      </c>
      <c r="L263">
        <v>106.84610000000001</v>
      </c>
      <c r="M263" s="1">
        <v>42978</v>
      </c>
      <c r="N263">
        <v>114.3426</v>
      </c>
      <c r="O263" s="1">
        <v>42978</v>
      </c>
      <c r="P263">
        <v>98.175799999999995</v>
      </c>
      <c r="Q263" s="1">
        <v>42978</v>
      </c>
      <c r="R263">
        <v>109.13890000000001</v>
      </c>
      <c r="S263" s="1">
        <v>42978</v>
      </c>
      <c r="T263">
        <v>114.5091</v>
      </c>
      <c r="U263" s="1">
        <v>42978</v>
      </c>
      <c r="V263">
        <v>111.05540000000001</v>
      </c>
      <c r="W263" s="1"/>
      <c r="Y263" s="1"/>
    </row>
    <row r="264" spans="1:25" x14ac:dyDescent="0.3">
      <c r="A264" s="1">
        <v>43008</v>
      </c>
      <c r="B264">
        <v>113.1909</v>
      </c>
      <c r="C264" s="1">
        <v>43008</v>
      </c>
      <c r="D264">
        <v>109.8</v>
      </c>
      <c r="E264" s="1">
        <v>43008</v>
      </c>
      <c r="F264">
        <v>112.3068</v>
      </c>
      <c r="G264" s="1">
        <v>43008</v>
      </c>
      <c r="H264">
        <v>104.2011</v>
      </c>
      <c r="I264" s="1">
        <v>43008</v>
      </c>
      <c r="J264">
        <v>115.7389</v>
      </c>
      <c r="K264" s="1">
        <v>43008</v>
      </c>
      <c r="L264">
        <v>106.9915</v>
      </c>
      <c r="M264" s="1">
        <v>43008</v>
      </c>
      <c r="N264">
        <v>114.9941</v>
      </c>
      <c r="O264" s="1">
        <v>43008</v>
      </c>
      <c r="P264">
        <v>98.420699999999997</v>
      </c>
      <c r="Q264" s="1">
        <v>43008</v>
      </c>
      <c r="R264">
        <v>109.57899999999999</v>
      </c>
      <c r="S264" s="1">
        <v>43008</v>
      </c>
      <c r="T264">
        <v>114.6163</v>
      </c>
      <c r="U264" s="1">
        <v>43008</v>
      </c>
      <c r="V264">
        <v>110.9479</v>
      </c>
      <c r="W264" s="1"/>
      <c r="Y264" s="1"/>
    </row>
    <row r="265" spans="1:25" x14ac:dyDescent="0.3">
      <c r="A265" s="1">
        <v>43039</v>
      </c>
      <c r="B265">
        <v>113.1194</v>
      </c>
      <c r="C265" s="1">
        <v>43039</v>
      </c>
      <c r="D265">
        <v>109.9</v>
      </c>
      <c r="E265" s="1">
        <v>43039</v>
      </c>
      <c r="F265">
        <v>112.3927</v>
      </c>
      <c r="G265" s="1">
        <v>43039</v>
      </c>
      <c r="H265">
        <v>104.2011</v>
      </c>
      <c r="I265" s="1">
        <v>43039</v>
      </c>
      <c r="J265">
        <v>115.8498</v>
      </c>
      <c r="K265" s="1">
        <v>43039</v>
      </c>
      <c r="L265">
        <v>106.9122</v>
      </c>
      <c r="M265" s="1">
        <v>43039</v>
      </c>
      <c r="N265">
        <v>115.1027</v>
      </c>
      <c r="O265" s="1">
        <v>43039</v>
      </c>
      <c r="P265">
        <v>98.480400000000003</v>
      </c>
      <c r="Q265" s="1">
        <v>43039</v>
      </c>
      <c r="R265">
        <v>110.1071</v>
      </c>
      <c r="S265" s="1">
        <v>43039</v>
      </c>
      <c r="T265">
        <v>114.92959999999999</v>
      </c>
      <c r="U265" s="1">
        <v>43039</v>
      </c>
      <c r="V265">
        <v>111.4854</v>
      </c>
      <c r="W265" s="1"/>
      <c r="Y265" s="1"/>
    </row>
    <row r="266" spans="1:25" x14ac:dyDescent="0.3">
      <c r="A266" s="1">
        <v>43069</v>
      </c>
      <c r="B266">
        <v>113.1221</v>
      </c>
      <c r="C266" s="1">
        <v>43069</v>
      </c>
      <c r="D266">
        <v>109.7</v>
      </c>
      <c r="E266" s="1">
        <v>43069</v>
      </c>
      <c r="F266">
        <v>112.73609999999999</v>
      </c>
      <c r="G266" s="1">
        <v>43069</v>
      </c>
      <c r="H266">
        <v>104.5175</v>
      </c>
      <c r="I266" s="1">
        <v>43069</v>
      </c>
      <c r="J266">
        <v>116.1827</v>
      </c>
      <c r="K266" s="1">
        <v>43069</v>
      </c>
      <c r="L266">
        <v>107.13039999999999</v>
      </c>
      <c r="M266" s="1">
        <v>43069</v>
      </c>
      <c r="N266">
        <v>115.21129999999999</v>
      </c>
      <c r="O266" s="1">
        <v>43069</v>
      </c>
      <c r="P266">
        <v>98.408900000000003</v>
      </c>
      <c r="Q266" s="1">
        <v>43069</v>
      </c>
      <c r="R266">
        <v>110.6352</v>
      </c>
      <c r="S266" s="1">
        <v>43069</v>
      </c>
      <c r="T266">
        <v>115.34180000000001</v>
      </c>
      <c r="U266" s="1">
        <v>43069</v>
      </c>
      <c r="V266">
        <v>111.5929</v>
      </c>
      <c r="W266" s="1"/>
      <c r="Y266" s="1"/>
    </row>
    <row r="267" spans="1:25" x14ac:dyDescent="0.3">
      <c r="A267" s="1">
        <v>43100</v>
      </c>
      <c r="B267">
        <v>113.0556</v>
      </c>
      <c r="C267" s="1">
        <v>43100</v>
      </c>
      <c r="D267">
        <v>110</v>
      </c>
      <c r="E267" s="1">
        <v>43100</v>
      </c>
      <c r="F267">
        <v>112.3068</v>
      </c>
      <c r="G267" s="1">
        <v>43100</v>
      </c>
      <c r="H267">
        <v>104.8339</v>
      </c>
      <c r="I267" s="1">
        <v>43100</v>
      </c>
      <c r="J267">
        <v>116.51560000000001</v>
      </c>
      <c r="K267" s="1">
        <v>43100</v>
      </c>
      <c r="L267">
        <v>107.52379999999999</v>
      </c>
      <c r="M267" s="1">
        <v>43100</v>
      </c>
      <c r="N267">
        <v>115.21129999999999</v>
      </c>
      <c r="O267" s="1">
        <v>43100</v>
      </c>
      <c r="P267">
        <v>98.380899999999997</v>
      </c>
      <c r="Q267" s="1">
        <v>43100</v>
      </c>
      <c r="R267">
        <v>110.89919999999999</v>
      </c>
      <c r="S267" s="1">
        <v>43100</v>
      </c>
      <c r="T267">
        <v>115.4243</v>
      </c>
      <c r="U267" s="1">
        <v>43100</v>
      </c>
      <c r="V267">
        <v>111.7004</v>
      </c>
      <c r="W267" s="1"/>
      <c r="Y267" s="1"/>
    </row>
    <row r="268" spans="1:25" x14ac:dyDescent="0.3">
      <c r="A268" s="1">
        <v>43131</v>
      </c>
      <c r="B268">
        <v>113.67149999999999</v>
      </c>
      <c r="C268" s="1">
        <v>43131</v>
      </c>
      <c r="D268">
        <v>109</v>
      </c>
      <c r="E268" s="1">
        <v>43131</v>
      </c>
      <c r="F268">
        <v>113.0796</v>
      </c>
      <c r="G268" s="1">
        <v>43131</v>
      </c>
      <c r="H268">
        <v>104.93940000000001</v>
      </c>
      <c r="I268" s="1">
        <v>43131</v>
      </c>
      <c r="J268">
        <v>115.96080000000001</v>
      </c>
      <c r="K268" s="1">
        <v>43131</v>
      </c>
      <c r="L268">
        <v>106.6246</v>
      </c>
      <c r="M268" s="1">
        <v>43131</v>
      </c>
      <c r="N268">
        <v>115.1027</v>
      </c>
      <c r="O268" s="1">
        <v>43131</v>
      </c>
      <c r="P268">
        <v>98.251199999999997</v>
      </c>
      <c r="Q268" s="1">
        <v>43131</v>
      </c>
      <c r="R268">
        <v>111.2513</v>
      </c>
      <c r="S268" s="1">
        <v>43131</v>
      </c>
      <c r="T268">
        <v>115.754</v>
      </c>
      <c r="U268" s="1">
        <v>43131</v>
      </c>
      <c r="V268">
        <v>112.3455</v>
      </c>
      <c r="W268" s="1"/>
      <c r="Y268" s="1"/>
    </row>
    <row r="269" spans="1:25" x14ac:dyDescent="0.3">
      <c r="A269" s="1">
        <v>43159</v>
      </c>
      <c r="B269">
        <v>114.187</v>
      </c>
      <c r="C269" s="1">
        <v>43159</v>
      </c>
      <c r="D269">
        <v>109.3</v>
      </c>
      <c r="E269" s="1">
        <v>43159</v>
      </c>
      <c r="F269">
        <v>113.76649999999999</v>
      </c>
      <c r="G269" s="1">
        <v>43159</v>
      </c>
      <c r="H269">
        <v>104.93940000000001</v>
      </c>
      <c r="I269" s="1">
        <v>43159</v>
      </c>
      <c r="J269">
        <v>116.40470000000001</v>
      </c>
      <c r="K269" s="1">
        <v>43159</v>
      </c>
      <c r="L269">
        <v>107.40479999999999</v>
      </c>
      <c r="M269" s="1">
        <v>43159</v>
      </c>
      <c r="N269">
        <v>116.18859999999999</v>
      </c>
      <c r="O269" s="1">
        <v>43159</v>
      </c>
      <c r="P269">
        <v>98.615099999999998</v>
      </c>
      <c r="Q269" s="1">
        <v>43159</v>
      </c>
      <c r="R269">
        <v>110.9872</v>
      </c>
      <c r="S269" s="1">
        <v>43159</v>
      </c>
      <c r="T269">
        <v>116.0014</v>
      </c>
      <c r="U269" s="1">
        <v>43159</v>
      </c>
      <c r="V269">
        <v>112.3455</v>
      </c>
      <c r="W269" s="1"/>
      <c r="Y269" s="1"/>
    </row>
    <row r="270" spans="1:25" x14ac:dyDescent="0.3">
      <c r="A270" s="1">
        <v>43190</v>
      </c>
      <c r="B270">
        <v>114.4452</v>
      </c>
      <c r="C270" s="1">
        <v>43190</v>
      </c>
      <c r="D270">
        <v>110.5</v>
      </c>
      <c r="E270" s="1">
        <v>43190</v>
      </c>
      <c r="F270">
        <v>114.1099</v>
      </c>
      <c r="G270" s="1">
        <v>43190</v>
      </c>
      <c r="H270">
        <v>104.623</v>
      </c>
      <c r="I270" s="1">
        <v>43190</v>
      </c>
      <c r="J270">
        <v>116.6266</v>
      </c>
      <c r="K270" s="1">
        <v>43190</v>
      </c>
      <c r="L270">
        <v>107.699</v>
      </c>
      <c r="M270" s="1">
        <v>43190</v>
      </c>
      <c r="N270">
        <v>116.51430000000001</v>
      </c>
      <c r="O270" s="1">
        <v>43190</v>
      </c>
      <c r="P270">
        <v>98.992099999999994</v>
      </c>
      <c r="Q270" s="1">
        <v>43190</v>
      </c>
      <c r="R270">
        <v>110.89919999999999</v>
      </c>
      <c r="S270" s="1">
        <v>43190</v>
      </c>
      <c r="T270">
        <v>116.0838</v>
      </c>
      <c r="U270" s="1">
        <v>43190</v>
      </c>
      <c r="V270">
        <v>112.238</v>
      </c>
      <c r="W270" s="1"/>
      <c r="Y270" s="1"/>
    </row>
    <row r="271" spans="1:25" x14ac:dyDescent="0.3">
      <c r="A271" s="1">
        <v>43220</v>
      </c>
      <c r="B271">
        <v>114.90009999999999</v>
      </c>
      <c r="C271" s="1">
        <v>43220</v>
      </c>
      <c r="D271">
        <v>110.9</v>
      </c>
      <c r="E271" s="1">
        <v>43220</v>
      </c>
      <c r="F271">
        <v>114.4533</v>
      </c>
      <c r="G271" s="1">
        <v>43220</v>
      </c>
      <c r="H271">
        <v>104.5175</v>
      </c>
      <c r="I271" s="1">
        <v>43220</v>
      </c>
      <c r="J271">
        <v>117.0705</v>
      </c>
      <c r="K271" s="1">
        <v>43220</v>
      </c>
      <c r="L271">
        <v>108.1421</v>
      </c>
      <c r="M271" s="1">
        <v>43220</v>
      </c>
      <c r="N271">
        <v>116.9487</v>
      </c>
      <c r="O271" s="1">
        <v>43220</v>
      </c>
      <c r="P271">
        <v>99.198899999999995</v>
      </c>
      <c r="Q271" s="1">
        <v>43220</v>
      </c>
      <c r="R271">
        <v>111.4273</v>
      </c>
      <c r="S271" s="1">
        <v>43220</v>
      </c>
      <c r="T271">
        <v>116.8258</v>
      </c>
      <c r="U271" s="1">
        <v>43220</v>
      </c>
      <c r="V271">
        <v>112.5605</v>
      </c>
      <c r="W271" s="1"/>
      <c r="Y271" s="1"/>
    </row>
    <row r="272" spans="1:25" x14ac:dyDescent="0.3">
      <c r="A272" s="1">
        <v>43251</v>
      </c>
      <c r="B272">
        <v>115.378</v>
      </c>
      <c r="C272" s="1">
        <v>43251</v>
      </c>
      <c r="D272">
        <v>111.6</v>
      </c>
      <c r="E272" s="1">
        <v>43251</v>
      </c>
      <c r="F272">
        <v>114.53919999999999</v>
      </c>
      <c r="G272" s="1">
        <v>43251</v>
      </c>
      <c r="H272">
        <v>104.72839999999999</v>
      </c>
      <c r="I272" s="1">
        <v>43251</v>
      </c>
      <c r="J272">
        <v>117.51430000000001</v>
      </c>
      <c r="K272" s="1">
        <v>43251</v>
      </c>
      <c r="L272">
        <v>108.3933</v>
      </c>
      <c r="M272" s="1">
        <v>43251</v>
      </c>
      <c r="N272">
        <v>117.0573</v>
      </c>
      <c r="O272" s="1">
        <v>43251</v>
      </c>
      <c r="P272">
        <v>99.576499999999996</v>
      </c>
      <c r="Q272" s="1">
        <v>43251</v>
      </c>
      <c r="R272">
        <v>111.6914</v>
      </c>
      <c r="S272" s="1">
        <v>43251</v>
      </c>
      <c r="T272">
        <v>117.56780000000001</v>
      </c>
      <c r="U272" s="1">
        <v>43251</v>
      </c>
      <c r="V272">
        <v>113.098</v>
      </c>
      <c r="W272" s="1"/>
      <c r="Y272" s="1"/>
    </row>
    <row r="273" spans="1:25" x14ac:dyDescent="0.3">
      <c r="A273" s="1">
        <v>43281</v>
      </c>
      <c r="B273">
        <v>115.56189999999999</v>
      </c>
      <c r="C273" s="1">
        <v>43281</v>
      </c>
      <c r="D273">
        <v>111.8</v>
      </c>
      <c r="E273" s="1">
        <v>43281</v>
      </c>
      <c r="F273">
        <v>114.7109</v>
      </c>
      <c r="G273" s="1">
        <v>43281</v>
      </c>
      <c r="H273">
        <v>104.623</v>
      </c>
      <c r="I273" s="1">
        <v>43281</v>
      </c>
      <c r="J273">
        <v>117.51430000000001</v>
      </c>
      <c r="K273" s="1">
        <v>43281</v>
      </c>
      <c r="L273">
        <v>108.6446</v>
      </c>
      <c r="M273" s="1">
        <v>43281</v>
      </c>
      <c r="N273">
        <v>117.81740000000001</v>
      </c>
      <c r="O273" s="1">
        <v>43281</v>
      </c>
      <c r="P273">
        <v>99.580600000000004</v>
      </c>
      <c r="Q273" s="1">
        <v>43281</v>
      </c>
      <c r="R273">
        <v>111.7794</v>
      </c>
      <c r="S273" s="1">
        <v>43281</v>
      </c>
      <c r="T273">
        <v>117.98009999999999</v>
      </c>
      <c r="U273" s="1">
        <v>43281</v>
      </c>
      <c r="V273">
        <v>113.52800000000001</v>
      </c>
      <c r="W273" s="1"/>
      <c r="Y273" s="1"/>
    </row>
    <row r="274" spans="1:25" x14ac:dyDescent="0.3">
      <c r="A274" s="1">
        <v>43312</v>
      </c>
      <c r="B274">
        <v>115.5697</v>
      </c>
      <c r="C274" s="1">
        <v>43312</v>
      </c>
      <c r="D274">
        <v>111.5</v>
      </c>
      <c r="E274" s="1">
        <v>43312</v>
      </c>
      <c r="F274">
        <v>115.312</v>
      </c>
      <c r="G274" s="1">
        <v>43312</v>
      </c>
      <c r="H274">
        <v>104.623</v>
      </c>
      <c r="I274" s="1">
        <v>43312</v>
      </c>
      <c r="J274">
        <v>117.51430000000001</v>
      </c>
      <c r="K274" s="1">
        <v>43312</v>
      </c>
      <c r="L274">
        <v>109.2099</v>
      </c>
      <c r="M274" s="1">
        <v>43312</v>
      </c>
      <c r="N274">
        <v>118.6861</v>
      </c>
      <c r="O274" s="1">
        <v>43312</v>
      </c>
      <c r="P274">
        <v>99.351500000000001</v>
      </c>
      <c r="Q274" s="1">
        <v>43312</v>
      </c>
      <c r="R274">
        <v>111.5153</v>
      </c>
      <c r="S274" s="1">
        <v>43312</v>
      </c>
      <c r="T274">
        <v>118.3099</v>
      </c>
      <c r="U274" s="1">
        <v>43312</v>
      </c>
      <c r="V274">
        <v>113.7431</v>
      </c>
      <c r="W274" s="1"/>
      <c r="Y274" s="1"/>
    </row>
    <row r="275" spans="1:25" x14ac:dyDescent="0.3">
      <c r="A275" s="1">
        <v>43343</v>
      </c>
      <c r="B275">
        <v>115.6339</v>
      </c>
      <c r="C275" s="1">
        <v>43343</v>
      </c>
      <c r="D275">
        <v>111.7</v>
      </c>
      <c r="E275" s="1">
        <v>43343</v>
      </c>
      <c r="F275">
        <v>115.2261</v>
      </c>
      <c r="G275" s="1">
        <v>43343</v>
      </c>
      <c r="H275">
        <v>105.25579999999999</v>
      </c>
      <c r="I275" s="1">
        <v>43343</v>
      </c>
      <c r="J275">
        <v>118.1801</v>
      </c>
      <c r="K275" s="1">
        <v>43343</v>
      </c>
      <c r="L275">
        <v>108.9785</v>
      </c>
      <c r="M275" s="1">
        <v>43343</v>
      </c>
      <c r="N275">
        <v>118.2517</v>
      </c>
      <c r="O275" s="1">
        <v>43343</v>
      </c>
      <c r="P275">
        <v>99.335400000000007</v>
      </c>
      <c r="Q275" s="1">
        <v>43343</v>
      </c>
      <c r="R275">
        <v>111.5153</v>
      </c>
      <c r="S275" s="1">
        <v>43343</v>
      </c>
      <c r="T275">
        <v>118.39230000000001</v>
      </c>
      <c r="U275" s="1">
        <v>43343</v>
      </c>
      <c r="V275">
        <v>113.8506</v>
      </c>
      <c r="W275" s="1"/>
      <c r="Y275" s="1"/>
    </row>
    <row r="276" spans="1:25" x14ac:dyDescent="0.3">
      <c r="A276" s="1">
        <v>43373</v>
      </c>
      <c r="B276">
        <v>115.76819999999999</v>
      </c>
      <c r="C276" s="1">
        <v>43373</v>
      </c>
      <c r="D276">
        <v>112.1</v>
      </c>
      <c r="E276" s="1">
        <v>43373</v>
      </c>
      <c r="F276">
        <v>114.7968</v>
      </c>
      <c r="G276" s="1">
        <v>43373</v>
      </c>
      <c r="H276">
        <v>105.3612</v>
      </c>
      <c r="I276" s="1">
        <v>43373</v>
      </c>
      <c r="J276">
        <v>118.2911</v>
      </c>
      <c r="K276" s="1">
        <v>43373</v>
      </c>
      <c r="L276">
        <v>109.4777</v>
      </c>
      <c r="M276" s="1">
        <v>43373</v>
      </c>
      <c r="N276">
        <v>118.9033</v>
      </c>
      <c r="O276" s="1">
        <v>43373</v>
      </c>
      <c r="P276">
        <v>99.394499999999994</v>
      </c>
      <c r="Q276" s="1">
        <v>43373</v>
      </c>
      <c r="R276">
        <v>111.7794</v>
      </c>
      <c r="S276" s="1">
        <v>43373</v>
      </c>
      <c r="T276">
        <v>118.7221</v>
      </c>
      <c r="U276" s="1">
        <v>43373</v>
      </c>
      <c r="V276">
        <v>113.52800000000001</v>
      </c>
      <c r="W276" s="1"/>
      <c r="Y276" s="1"/>
    </row>
    <row r="277" spans="1:25" x14ac:dyDescent="0.3">
      <c r="A277" s="1">
        <v>43404</v>
      </c>
      <c r="B277">
        <v>115.97280000000001</v>
      </c>
      <c r="C277" s="1">
        <v>43404</v>
      </c>
      <c r="D277">
        <v>112.4</v>
      </c>
      <c r="E277" s="1">
        <v>43404</v>
      </c>
      <c r="F277">
        <v>115.14019999999999</v>
      </c>
      <c r="G277" s="1">
        <v>43404</v>
      </c>
      <c r="H277">
        <v>105.6776</v>
      </c>
      <c r="I277" s="1">
        <v>43404</v>
      </c>
      <c r="J277">
        <v>118.4021</v>
      </c>
      <c r="K277" s="1">
        <v>43404</v>
      </c>
      <c r="L277">
        <v>109.3389</v>
      </c>
      <c r="M277" s="1">
        <v>43404</v>
      </c>
      <c r="N277">
        <v>118.6861</v>
      </c>
      <c r="O277" s="1">
        <v>43404</v>
      </c>
      <c r="P277">
        <v>99.5702</v>
      </c>
      <c r="Q277" s="1">
        <v>43404</v>
      </c>
      <c r="R277">
        <v>112.2195</v>
      </c>
      <c r="S277" s="1">
        <v>43404</v>
      </c>
      <c r="T277">
        <v>119.3817</v>
      </c>
      <c r="U277" s="1">
        <v>43404</v>
      </c>
      <c r="V277">
        <v>113.9581</v>
      </c>
      <c r="W277" s="1"/>
      <c r="Y277" s="1"/>
    </row>
    <row r="278" spans="1:25" x14ac:dyDescent="0.3">
      <c r="A278" s="1">
        <v>43434</v>
      </c>
      <c r="B278">
        <v>115.5843</v>
      </c>
      <c r="C278" s="1">
        <v>43434</v>
      </c>
      <c r="D278">
        <v>111.8</v>
      </c>
      <c r="E278" s="1">
        <v>43434</v>
      </c>
      <c r="F278">
        <v>114.6251</v>
      </c>
      <c r="G278" s="1">
        <v>43434</v>
      </c>
      <c r="H278">
        <v>105.4667</v>
      </c>
      <c r="I278" s="1">
        <v>43434</v>
      </c>
      <c r="J278">
        <v>118.624</v>
      </c>
      <c r="K278" s="1">
        <v>43434</v>
      </c>
      <c r="L278">
        <v>109.23309999999999</v>
      </c>
      <c r="M278" s="1">
        <v>43434</v>
      </c>
      <c r="N278">
        <v>119.229</v>
      </c>
      <c r="O278" s="1">
        <v>43434</v>
      </c>
      <c r="P278">
        <v>99.316199999999995</v>
      </c>
      <c r="Q278" s="1">
        <v>43434</v>
      </c>
      <c r="R278">
        <v>112.2195</v>
      </c>
      <c r="S278" s="1">
        <v>43434</v>
      </c>
      <c r="T278">
        <v>118.96939999999999</v>
      </c>
      <c r="U278" s="1">
        <v>43434</v>
      </c>
      <c r="V278">
        <v>113.8506</v>
      </c>
      <c r="W278" s="1"/>
      <c r="Y278" s="1"/>
    </row>
    <row r="279" spans="1:25" x14ac:dyDescent="0.3">
      <c r="A279" s="1">
        <v>43465</v>
      </c>
      <c r="B279">
        <v>115.2152</v>
      </c>
      <c r="C279" s="1">
        <v>43465</v>
      </c>
      <c r="D279">
        <v>111.7</v>
      </c>
      <c r="E279" s="1">
        <v>43465</v>
      </c>
      <c r="F279">
        <v>114.53919999999999</v>
      </c>
      <c r="G279" s="1">
        <v>43465</v>
      </c>
      <c r="H279">
        <v>105.1503</v>
      </c>
      <c r="I279" s="1">
        <v>43465</v>
      </c>
      <c r="J279">
        <v>118.8459</v>
      </c>
      <c r="K279" s="1">
        <v>43465</v>
      </c>
      <c r="L279">
        <v>109.7191</v>
      </c>
      <c r="M279" s="1">
        <v>43465</v>
      </c>
      <c r="N279">
        <v>119.229</v>
      </c>
      <c r="O279" s="1">
        <v>43465</v>
      </c>
      <c r="P279">
        <v>99.061199999999999</v>
      </c>
      <c r="Q279" s="1">
        <v>43465</v>
      </c>
      <c r="R279">
        <v>112.2195</v>
      </c>
      <c r="S279" s="1">
        <v>43465</v>
      </c>
      <c r="T279">
        <v>118.55719999999999</v>
      </c>
      <c r="U279" s="1">
        <v>43465</v>
      </c>
      <c r="V279">
        <v>113.9581</v>
      </c>
      <c r="W279" s="1"/>
      <c r="Y279" s="1"/>
    </row>
    <row r="280" spans="1:25" x14ac:dyDescent="0.3">
      <c r="A280" s="1">
        <v>43496</v>
      </c>
      <c r="B280">
        <v>115.4348</v>
      </c>
      <c r="C280" s="1">
        <v>43496</v>
      </c>
      <c r="D280">
        <v>110.6</v>
      </c>
      <c r="E280" s="1">
        <v>43496</v>
      </c>
      <c r="F280">
        <v>114.7109</v>
      </c>
      <c r="G280" s="1">
        <v>43496</v>
      </c>
      <c r="H280">
        <v>105.1503</v>
      </c>
      <c r="I280" s="1">
        <v>43496</v>
      </c>
      <c r="J280">
        <v>118.0692</v>
      </c>
      <c r="K280" s="1">
        <v>43496</v>
      </c>
      <c r="L280">
        <v>108.62479999999999</v>
      </c>
      <c r="M280" s="1">
        <v>43496</v>
      </c>
      <c r="N280">
        <v>118.6861</v>
      </c>
      <c r="O280" s="1">
        <v>43496</v>
      </c>
      <c r="P280">
        <v>98.801500000000004</v>
      </c>
      <c r="Q280" s="1">
        <v>43496</v>
      </c>
      <c r="R280">
        <v>111.9554</v>
      </c>
      <c r="S280" s="1">
        <v>43496</v>
      </c>
      <c r="T280">
        <v>118.887</v>
      </c>
      <c r="U280" s="1">
        <v>43496</v>
      </c>
      <c r="V280">
        <v>115.1407</v>
      </c>
      <c r="W280" s="1"/>
      <c r="Y280" s="1"/>
    </row>
    <row r="281" spans="1:25" x14ac:dyDescent="0.3">
      <c r="A281" s="1">
        <v>43524</v>
      </c>
      <c r="B281">
        <v>115.9228</v>
      </c>
      <c r="C281" s="1">
        <v>43524</v>
      </c>
      <c r="D281">
        <v>110.9</v>
      </c>
      <c r="E281" s="1">
        <v>43524</v>
      </c>
      <c r="F281">
        <v>115.4837</v>
      </c>
      <c r="G281" s="1">
        <v>43524</v>
      </c>
      <c r="H281">
        <v>105.1503</v>
      </c>
      <c r="I281" s="1">
        <v>43524</v>
      </c>
      <c r="J281">
        <v>118.51300000000001</v>
      </c>
      <c r="K281" s="1">
        <v>43524</v>
      </c>
      <c r="L281">
        <v>109.438</v>
      </c>
      <c r="M281" s="1">
        <v>43524</v>
      </c>
      <c r="N281">
        <v>119.6634</v>
      </c>
      <c r="O281" s="1">
        <v>43524</v>
      </c>
      <c r="P281">
        <v>99.185699999999997</v>
      </c>
      <c r="Q281" s="1">
        <v>43524</v>
      </c>
      <c r="R281">
        <v>112.3955</v>
      </c>
      <c r="S281" s="1">
        <v>43524</v>
      </c>
      <c r="T281">
        <v>119.54649999999999</v>
      </c>
      <c r="U281" s="1">
        <v>43524</v>
      </c>
      <c r="V281">
        <v>115.3557</v>
      </c>
      <c r="W281" s="1"/>
      <c r="Y281" s="1"/>
    </row>
    <row r="282" spans="1:25" x14ac:dyDescent="0.3">
      <c r="A282" s="1">
        <v>43555</v>
      </c>
      <c r="B282">
        <v>116.5767</v>
      </c>
      <c r="C282" s="1">
        <v>43555</v>
      </c>
      <c r="D282">
        <v>112</v>
      </c>
      <c r="E282" s="1">
        <v>43555</v>
      </c>
      <c r="F282">
        <v>116.2564</v>
      </c>
      <c r="G282" s="1">
        <v>43555</v>
      </c>
      <c r="H282">
        <v>105.1503</v>
      </c>
      <c r="I282" s="1">
        <v>43555</v>
      </c>
      <c r="J282">
        <v>118.735</v>
      </c>
      <c r="K282" s="1">
        <v>43555</v>
      </c>
      <c r="L282">
        <v>109.6926</v>
      </c>
      <c r="M282" s="1">
        <v>43555</v>
      </c>
      <c r="N282">
        <v>119.8806</v>
      </c>
      <c r="O282" s="1">
        <v>43555</v>
      </c>
      <c r="P282">
        <v>99.713899999999995</v>
      </c>
      <c r="Q282" s="1">
        <v>43555</v>
      </c>
      <c r="R282">
        <v>112.7475</v>
      </c>
      <c r="S282" s="1">
        <v>43555</v>
      </c>
      <c r="T282">
        <v>120.371</v>
      </c>
      <c r="U282" s="1">
        <v>43555</v>
      </c>
      <c r="V282">
        <v>115.5707</v>
      </c>
      <c r="W282" s="1"/>
      <c r="Y282" s="1"/>
    </row>
    <row r="283" spans="1:25" x14ac:dyDescent="0.3">
      <c r="A283" s="1">
        <v>43585</v>
      </c>
      <c r="B283">
        <v>117.194</v>
      </c>
      <c r="C283" s="1">
        <v>43585</v>
      </c>
      <c r="D283">
        <v>112.8</v>
      </c>
      <c r="E283" s="1">
        <v>43585</v>
      </c>
      <c r="F283">
        <v>116.77160000000001</v>
      </c>
      <c r="G283" s="1">
        <v>43585</v>
      </c>
      <c r="H283">
        <v>105.4667</v>
      </c>
      <c r="I283" s="1">
        <v>43585</v>
      </c>
      <c r="J283">
        <v>119.4008</v>
      </c>
      <c r="K283" s="1">
        <v>43585</v>
      </c>
      <c r="L283">
        <v>110.45959999999999</v>
      </c>
      <c r="M283" s="1">
        <v>43585</v>
      </c>
      <c r="N283">
        <v>120.31489999999999</v>
      </c>
      <c r="O283" s="1">
        <v>43585</v>
      </c>
      <c r="P283">
        <v>99.901200000000003</v>
      </c>
      <c r="Q283" s="1">
        <v>43585</v>
      </c>
      <c r="R283">
        <v>113.9798</v>
      </c>
      <c r="S283" s="1">
        <v>43585</v>
      </c>
      <c r="T283">
        <v>121.44280000000001</v>
      </c>
      <c r="U283" s="1">
        <v>43585</v>
      </c>
      <c r="V283">
        <v>115.6782</v>
      </c>
      <c r="W283" s="1"/>
      <c r="Y283" s="1"/>
    </row>
    <row r="284" spans="1:25" x14ac:dyDescent="0.3">
      <c r="A284" s="1">
        <v>43616</v>
      </c>
      <c r="B284">
        <v>117.4435</v>
      </c>
      <c r="C284" s="1">
        <v>43616</v>
      </c>
      <c r="D284">
        <v>113</v>
      </c>
      <c r="E284" s="1">
        <v>43616</v>
      </c>
      <c r="F284">
        <v>117.2868</v>
      </c>
      <c r="G284" s="1">
        <v>43616</v>
      </c>
      <c r="H284">
        <v>105.4667</v>
      </c>
      <c r="I284" s="1">
        <v>43616</v>
      </c>
      <c r="J284">
        <v>119.7337</v>
      </c>
      <c r="K284" s="1">
        <v>43616</v>
      </c>
      <c r="L284">
        <v>110.7373</v>
      </c>
      <c r="M284" s="1">
        <v>43616</v>
      </c>
      <c r="N284">
        <v>119.98909999999999</v>
      </c>
      <c r="O284" s="1">
        <v>43616</v>
      </c>
      <c r="P284">
        <v>100.2081</v>
      </c>
      <c r="Q284" s="1">
        <v>43616</v>
      </c>
      <c r="R284">
        <v>114.24379999999999</v>
      </c>
      <c r="S284" s="1">
        <v>43616</v>
      </c>
      <c r="T284">
        <v>122.1848</v>
      </c>
      <c r="U284" s="1">
        <v>43616</v>
      </c>
      <c r="V284">
        <v>116.4307</v>
      </c>
      <c r="W284" s="1"/>
      <c r="Y284" s="1"/>
    </row>
    <row r="285" spans="1:25" x14ac:dyDescent="0.3">
      <c r="A285" s="1">
        <v>43646</v>
      </c>
      <c r="B285">
        <v>117.4669</v>
      </c>
      <c r="C285" s="1">
        <v>43646</v>
      </c>
      <c r="D285">
        <v>113.2</v>
      </c>
      <c r="E285" s="1">
        <v>43646</v>
      </c>
      <c r="F285">
        <v>117.0292</v>
      </c>
      <c r="G285" s="1">
        <v>43646</v>
      </c>
      <c r="H285">
        <v>105.25579999999999</v>
      </c>
      <c r="I285" s="1">
        <v>43646</v>
      </c>
      <c r="J285">
        <v>119.7337</v>
      </c>
      <c r="K285" s="1">
        <v>43646</v>
      </c>
      <c r="L285">
        <v>110.57859999999999</v>
      </c>
      <c r="M285" s="1">
        <v>43646</v>
      </c>
      <c r="N285">
        <v>120.0977</v>
      </c>
      <c r="O285" s="1">
        <v>43646</v>
      </c>
      <c r="P285">
        <v>100.17829999999999</v>
      </c>
      <c r="Q285" s="1">
        <v>43646</v>
      </c>
      <c r="R285">
        <v>114.5959</v>
      </c>
      <c r="S285" s="1">
        <v>43646</v>
      </c>
      <c r="T285">
        <v>121.9375</v>
      </c>
      <c r="U285" s="1">
        <v>43646</v>
      </c>
      <c r="V285">
        <v>116.64579999999999</v>
      </c>
      <c r="W285" s="1"/>
      <c r="Y285" s="1"/>
    </row>
    <row r="286" spans="1:25" x14ac:dyDescent="0.3">
      <c r="A286" s="1">
        <v>43677</v>
      </c>
      <c r="B286">
        <v>117.6632</v>
      </c>
      <c r="C286" s="1">
        <v>43677</v>
      </c>
      <c r="D286">
        <v>112.6</v>
      </c>
      <c r="E286" s="1">
        <v>43677</v>
      </c>
      <c r="F286">
        <v>117.6302</v>
      </c>
      <c r="G286" s="1">
        <v>43677</v>
      </c>
      <c r="H286">
        <v>105.25579999999999</v>
      </c>
      <c r="I286" s="1">
        <v>43677</v>
      </c>
      <c r="J286">
        <v>119.8446</v>
      </c>
      <c r="K286" s="1">
        <v>43677</v>
      </c>
      <c r="L286">
        <v>111.0184</v>
      </c>
      <c r="M286" s="1">
        <v>43677</v>
      </c>
      <c r="N286">
        <v>120.96639999999999</v>
      </c>
      <c r="O286" s="1">
        <v>43677</v>
      </c>
      <c r="P286">
        <v>99.661299999999997</v>
      </c>
      <c r="Q286" s="1">
        <v>43677</v>
      </c>
      <c r="R286">
        <v>114.5959</v>
      </c>
      <c r="S286" s="1">
        <v>43677</v>
      </c>
      <c r="T286">
        <v>122.1848</v>
      </c>
      <c r="U286" s="1">
        <v>43677</v>
      </c>
      <c r="V286">
        <v>117.0758</v>
      </c>
      <c r="W286" s="1"/>
      <c r="Y286" s="1"/>
    </row>
    <row r="287" spans="1:25" x14ac:dyDescent="0.3">
      <c r="A287" s="1">
        <v>43708</v>
      </c>
      <c r="B287">
        <v>117.6572</v>
      </c>
      <c r="C287" s="1">
        <v>43708</v>
      </c>
      <c r="D287">
        <v>112.8</v>
      </c>
      <c r="E287" s="1">
        <v>43708</v>
      </c>
      <c r="F287">
        <v>117.4585</v>
      </c>
      <c r="G287" s="1">
        <v>43708</v>
      </c>
      <c r="H287">
        <v>105.4667</v>
      </c>
      <c r="I287" s="1">
        <v>43708</v>
      </c>
      <c r="J287">
        <v>120.17749999999999</v>
      </c>
      <c r="K287" s="1">
        <v>43708</v>
      </c>
      <c r="L287">
        <v>110.5522</v>
      </c>
      <c r="M287" s="1">
        <v>43708</v>
      </c>
      <c r="N287">
        <v>120.0977</v>
      </c>
      <c r="O287" s="1">
        <v>43708</v>
      </c>
      <c r="P287">
        <v>99.651200000000003</v>
      </c>
      <c r="Q287" s="1">
        <v>43708</v>
      </c>
      <c r="R287">
        <v>114.5959</v>
      </c>
      <c r="S287" s="1">
        <v>43708</v>
      </c>
      <c r="T287">
        <v>122.01990000000001</v>
      </c>
      <c r="U287" s="1">
        <v>43708</v>
      </c>
      <c r="V287">
        <v>117.1833</v>
      </c>
      <c r="W287" s="1"/>
      <c r="Y287" s="1"/>
    </row>
    <row r="288" spans="1:25" x14ac:dyDescent="0.3">
      <c r="A288" s="1">
        <v>43738</v>
      </c>
      <c r="B288">
        <v>117.74939999999999</v>
      </c>
      <c r="C288" s="1">
        <v>43738</v>
      </c>
      <c r="D288">
        <v>113.1</v>
      </c>
      <c r="E288" s="1">
        <v>43738</v>
      </c>
      <c r="F288">
        <v>116.94329999999999</v>
      </c>
      <c r="G288" s="1">
        <v>43738</v>
      </c>
      <c r="H288">
        <v>105.5722</v>
      </c>
      <c r="I288" s="1">
        <v>43738</v>
      </c>
      <c r="J288">
        <v>120.2885</v>
      </c>
      <c r="K288" s="1">
        <v>43738</v>
      </c>
      <c r="L288">
        <v>111.06789999999999</v>
      </c>
      <c r="M288" s="1">
        <v>43738</v>
      </c>
      <c r="N288">
        <v>120.6407</v>
      </c>
      <c r="O288" s="1">
        <v>43738</v>
      </c>
      <c r="P288">
        <v>99.542000000000002</v>
      </c>
      <c r="Q288" s="1">
        <v>43738</v>
      </c>
      <c r="R288">
        <v>114.5959</v>
      </c>
      <c r="S288" s="1">
        <v>43738</v>
      </c>
      <c r="T288">
        <v>122.1024</v>
      </c>
      <c r="U288" s="1">
        <v>43738</v>
      </c>
      <c r="V288">
        <v>116.53830000000001</v>
      </c>
      <c r="W288" s="1"/>
      <c r="Y288" s="1"/>
    </row>
    <row r="289" spans="1:25" x14ac:dyDescent="0.3">
      <c r="A289" s="1">
        <v>43769</v>
      </c>
      <c r="B289">
        <v>118.01860000000001</v>
      </c>
      <c r="C289" s="1">
        <v>43769</v>
      </c>
      <c r="D289">
        <v>113.2</v>
      </c>
      <c r="E289" s="1">
        <v>43769</v>
      </c>
      <c r="F289">
        <v>117.2868</v>
      </c>
      <c r="G289" s="1">
        <v>43769</v>
      </c>
      <c r="H289">
        <v>105.8886</v>
      </c>
      <c r="I289" s="1">
        <v>43769</v>
      </c>
      <c r="J289">
        <v>120.17749999999999</v>
      </c>
      <c r="K289" s="1">
        <v>43769</v>
      </c>
      <c r="L289">
        <v>111.0977</v>
      </c>
      <c r="M289" s="1">
        <v>43769</v>
      </c>
      <c r="N289">
        <v>120.8578</v>
      </c>
      <c r="O289" s="1">
        <v>43769</v>
      </c>
      <c r="P289">
        <v>99.318200000000004</v>
      </c>
      <c r="Q289" s="1">
        <v>43769</v>
      </c>
      <c r="R289">
        <v>114.8599</v>
      </c>
      <c r="S289" s="1">
        <v>43769</v>
      </c>
      <c r="T289">
        <v>122.84439999999999</v>
      </c>
      <c r="U289" s="1">
        <v>43769</v>
      </c>
      <c r="V289">
        <v>117.0758</v>
      </c>
      <c r="W289" s="1"/>
      <c r="Y289" s="1"/>
    </row>
    <row r="290" spans="1:25" x14ac:dyDescent="0.3">
      <c r="A290" s="1">
        <v>43799</v>
      </c>
      <c r="B290">
        <v>117.95529999999999</v>
      </c>
      <c r="C290" s="1">
        <v>43799</v>
      </c>
      <c r="D290">
        <v>112.8</v>
      </c>
      <c r="E290" s="1">
        <v>43799</v>
      </c>
      <c r="F290">
        <v>117.1151</v>
      </c>
      <c r="G290" s="1">
        <v>43799</v>
      </c>
      <c r="H290">
        <v>105.994</v>
      </c>
      <c r="I290" s="1">
        <v>43799</v>
      </c>
      <c r="J290">
        <v>120.3995</v>
      </c>
      <c r="K290" s="1">
        <v>43799</v>
      </c>
      <c r="L290">
        <v>111.20350000000001</v>
      </c>
      <c r="M290" s="1">
        <v>43799</v>
      </c>
      <c r="N290">
        <v>121.1836</v>
      </c>
      <c r="O290" s="1">
        <v>43799</v>
      </c>
      <c r="P290">
        <v>99.185900000000004</v>
      </c>
      <c r="Q290" s="1">
        <v>43799</v>
      </c>
      <c r="R290">
        <v>114.9479</v>
      </c>
      <c r="S290" s="1">
        <v>43799</v>
      </c>
      <c r="T290">
        <v>122.9268</v>
      </c>
      <c r="U290" s="1">
        <v>43799</v>
      </c>
      <c r="V290">
        <v>117.39830000000001</v>
      </c>
      <c r="W290" s="1"/>
      <c r="Y290" s="1"/>
    </row>
    <row r="291" spans="1:25" x14ac:dyDescent="0.3">
      <c r="A291" s="1">
        <v>43830</v>
      </c>
      <c r="B291">
        <v>117.848</v>
      </c>
      <c r="C291" s="1">
        <v>43830</v>
      </c>
      <c r="D291">
        <v>113.2</v>
      </c>
      <c r="E291" s="1">
        <v>43830</v>
      </c>
      <c r="F291">
        <v>117.1151</v>
      </c>
      <c r="G291" s="1">
        <v>43830</v>
      </c>
      <c r="H291">
        <v>105.994</v>
      </c>
      <c r="I291" s="1">
        <v>43830</v>
      </c>
      <c r="J291">
        <v>120.3995</v>
      </c>
      <c r="K291" s="1">
        <v>43830</v>
      </c>
      <c r="L291">
        <v>111.6399</v>
      </c>
      <c r="M291" s="1">
        <v>43830</v>
      </c>
      <c r="N291">
        <v>120.8578</v>
      </c>
      <c r="O291" s="1">
        <v>43830</v>
      </c>
      <c r="P291">
        <v>99.215500000000006</v>
      </c>
      <c r="Q291" s="1">
        <v>43830</v>
      </c>
      <c r="R291">
        <v>115.82810000000001</v>
      </c>
      <c r="S291" s="1">
        <v>43830</v>
      </c>
      <c r="T291">
        <v>123.25660000000001</v>
      </c>
      <c r="U291" s="1">
        <v>43830</v>
      </c>
      <c r="V291">
        <v>117.6133</v>
      </c>
      <c r="W291" s="1"/>
      <c r="Y291" s="1"/>
    </row>
    <row r="292" spans="1:25" x14ac:dyDescent="0.3">
      <c r="A292" s="1">
        <v>43861</v>
      </c>
      <c r="B292">
        <v>118.3052</v>
      </c>
      <c r="C292" s="1">
        <v>43861</v>
      </c>
      <c r="D292">
        <v>112.1</v>
      </c>
      <c r="E292" s="1">
        <v>43861</v>
      </c>
      <c r="F292">
        <v>117.4585</v>
      </c>
      <c r="G292" s="1">
        <v>43861</v>
      </c>
      <c r="H292">
        <v>105.994</v>
      </c>
      <c r="I292" s="1">
        <v>43861</v>
      </c>
      <c r="J292">
        <v>120.17749999999999</v>
      </c>
      <c r="K292" s="1">
        <v>43861</v>
      </c>
      <c r="L292">
        <v>110.0331</v>
      </c>
      <c r="M292" s="1">
        <v>43861</v>
      </c>
      <c r="N292">
        <v>120.8578</v>
      </c>
      <c r="O292" s="1">
        <v>43861</v>
      </c>
      <c r="P292">
        <v>99.001400000000004</v>
      </c>
      <c r="Q292" s="1">
        <v>43861</v>
      </c>
      <c r="R292">
        <v>116.8843</v>
      </c>
      <c r="S292" s="1">
        <v>43861</v>
      </c>
      <c r="T292">
        <v>124.4109</v>
      </c>
      <c r="U292" s="1">
        <v>43861</v>
      </c>
      <c r="V292">
        <v>119.3335</v>
      </c>
      <c r="W292" s="1"/>
      <c r="Y292" s="1"/>
    </row>
    <row r="293" spans="1:25" x14ac:dyDescent="0.3">
      <c r="A293" s="1">
        <v>43890</v>
      </c>
      <c r="B293">
        <v>118.6294</v>
      </c>
      <c r="C293" s="1">
        <v>43890</v>
      </c>
      <c r="D293">
        <v>112.3</v>
      </c>
      <c r="E293" s="1">
        <v>43890</v>
      </c>
      <c r="F293">
        <v>117.97369999999999</v>
      </c>
      <c r="G293" s="1">
        <v>43890</v>
      </c>
      <c r="H293">
        <v>105.7831</v>
      </c>
      <c r="I293" s="1">
        <v>43890</v>
      </c>
      <c r="J293">
        <v>120.5104</v>
      </c>
      <c r="K293" s="1">
        <v>43890</v>
      </c>
      <c r="L293">
        <v>110.57859999999999</v>
      </c>
      <c r="M293" s="1">
        <v>43890</v>
      </c>
      <c r="N293">
        <v>120.74930000000001</v>
      </c>
      <c r="O293" s="1">
        <v>43890</v>
      </c>
      <c r="P293">
        <v>99.123999999999995</v>
      </c>
      <c r="Q293" s="1">
        <v>43890</v>
      </c>
      <c r="R293">
        <v>117.6764</v>
      </c>
      <c r="S293" s="1">
        <v>43890</v>
      </c>
      <c r="T293">
        <v>124.8231</v>
      </c>
      <c r="U293" s="1">
        <v>43890</v>
      </c>
      <c r="V293">
        <v>119.65600000000001</v>
      </c>
      <c r="W293" s="1"/>
      <c r="Y293" s="1"/>
    </row>
    <row r="294" spans="1:25" x14ac:dyDescent="0.3">
      <c r="A294" s="1">
        <v>43921</v>
      </c>
      <c r="B294">
        <v>118.3712</v>
      </c>
      <c r="C294" s="1">
        <v>43921</v>
      </c>
      <c r="D294">
        <v>112.9</v>
      </c>
      <c r="E294" s="1">
        <v>43921</v>
      </c>
      <c r="F294">
        <v>117.2868</v>
      </c>
      <c r="G294" s="1">
        <v>43921</v>
      </c>
      <c r="H294">
        <v>105.7831</v>
      </c>
      <c r="I294" s="1">
        <v>43921</v>
      </c>
      <c r="J294">
        <v>120.5104</v>
      </c>
      <c r="K294" s="1">
        <v>43921</v>
      </c>
      <c r="L294">
        <v>110.3935</v>
      </c>
      <c r="M294" s="1">
        <v>43921</v>
      </c>
      <c r="N294">
        <v>120.74930000000001</v>
      </c>
      <c r="O294" s="1">
        <v>43921</v>
      </c>
      <c r="P294">
        <v>99.200199999999995</v>
      </c>
      <c r="Q294" s="1">
        <v>43921</v>
      </c>
      <c r="R294">
        <v>117.9404</v>
      </c>
      <c r="S294" s="1">
        <v>43921</v>
      </c>
      <c r="T294">
        <v>125.07040000000001</v>
      </c>
      <c r="U294" s="1">
        <v>43921</v>
      </c>
      <c r="V294">
        <v>119.5485</v>
      </c>
      <c r="W294" s="1"/>
      <c r="Y294" s="1"/>
    </row>
    <row r="295" spans="1:25" x14ac:dyDescent="0.3">
      <c r="A295" s="1">
        <v>43951</v>
      </c>
      <c r="B295">
        <v>117.5797</v>
      </c>
      <c r="C295" s="1">
        <v>43951</v>
      </c>
      <c r="D295">
        <v>113.2</v>
      </c>
      <c r="E295" s="1">
        <v>43951</v>
      </c>
      <c r="F295">
        <v>116.514</v>
      </c>
      <c r="G295" s="1">
        <v>43951</v>
      </c>
      <c r="H295">
        <v>105.6776</v>
      </c>
      <c r="I295" s="1">
        <v>43951</v>
      </c>
      <c r="J295">
        <v>120.5104</v>
      </c>
      <c r="K295" s="1">
        <v>43951</v>
      </c>
      <c r="L295">
        <v>110.0596</v>
      </c>
      <c r="M295" s="1">
        <v>43951</v>
      </c>
      <c r="N295">
        <v>121.29219999999999</v>
      </c>
      <c r="O295" s="1">
        <v>43951</v>
      </c>
      <c r="P295">
        <v>98.839299999999994</v>
      </c>
      <c r="Q295" s="1">
        <v>43951</v>
      </c>
      <c r="R295">
        <v>117.8524</v>
      </c>
      <c r="S295" s="1">
        <v>43951</v>
      </c>
      <c r="T295">
        <v>124.3284</v>
      </c>
      <c r="U295" s="1">
        <v>43951</v>
      </c>
      <c r="V295">
        <v>119.3335</v>
      </c>
      <c r="W295" s="1"/>
      <c r="Y295" s="1"/>
    </row>
    <row r="296" spans="1:25" x14ac:dyDescent="0.3">
      <c r="A296" s="1">
        <v>43982</v>
      </c>
      <c r="B296">
        <v>117.58199999999999</v>
      </c>
      <c r="C296" s="1">
        <v>43982</v>
      </c>
      <c r="D296">
        <v>113.1</v>
      </c>
      <c r="E296" s="1">
        <v>43982</v>
      </c>
      <c r="F296">
        <v>116.8575</v>
      </c>
      <c r="G296" s="1">
        <v>43982</v>
      </c>
      <c r="H296">
        <v>105.5722</v>
      </c>
      <c r="I296" s="1">
        <v>43982</v>
      </c>
      <c r="J296">
        <v>120.5104</v>
      </c>
      <c r="K296" s="1">
        <v>43982</v>
      </c>
      <c r="L296">
        <v>110.72410000000001</v>
      </c>
      <c r="M296" s="1">
        <v>43982</v>
      </c>
      <c r="N296">
        <v>121.5094</v>
      </c>
      <c r="O296" s="1">
        <v>43982</v>
      </c>
      <c r="P296">
        <v>98.880700000000004</v>
      </c>
      <c r="Q296" s="1">
        <v>43982</v>
      </c>
      <c r="R296">
        <v>117.58839999999999</v>
      </c>
      <c r="S296" s="1">
        <v>43982</v>
      </c>
      <c r="T296">
        <v>124.9055</v>
      </c>
      <c r="U296" s="1">
        <v>43982</v>
      </c>
      <c r="V296">
        <v>119.76349999999999</v>
      </c>
      <c r="W296" s="1"/>
      <c r="Y296" s="1"/>
    </row>
    <row r="297" spans="1:25" x14ac:dyDescent="0.3">
      <c r="A297" s="1">
        <v>44012</v>
      </c>
      <c r="B297">
        <v>118.22539999999999</v>
      </c>
      <c r="C297" s="1">
        <v>44012</v>
      </c>
      <c r="D297">
        <v>113.5</v>
      </c>
      <c r="E297" s="1">
        <v>44012</v>
      </c>
      <c r="F297">
        <v>117.8019</v>
      </c>
      <c r="G297" s="1">
        <v>44012</v>
      </c>
      <c r="H297">
        <v>105.3612</v>
      </c>
      <c r="I297" s="1">
        <v>44012</v>
      </c>
      <c r="J297">
        <v>120.7324</v>
      </c>
      <c r="K297" s="1">
        <v>44012</v>
      </c>
      <c r="L297">
        <v>111.3622</v>
      </c>
      <c r="M297" s="1">
        <v>44012</v>
      </c>
      <c r="N297">
        <v>121.7265</v>
      </c>
      <c r="O297" s="1">
        <v>44012</v>
      </c>
      <c r="P297">
        <v>98.901300000000006</v>
      </c>
      <c r="Q297" s="1">
        <v>44012</v>
      </c>
      <c r="R297">
        <v>118.2925</v>
      </c>
      <c r="S297" s="1">
        <v>44012</v>
      </c>
      <c r="T297">
        <v>125.4002</v>
      </c>
      <c r="U297" s="1">
        <v>44012</v>
      </c>
      <c r="V297">
        <v>120.51600000000001</v>
      </c>
      <c r="W297" s="1"/>
      <c r="Y297" s="1"/>
    </row>
    <row r="298" spans="1:25" x14ac:dyDescent="0.3">
      <c r="A298" s="1">
        <v>44043</v>
      </c>
      <c r="B298">
        <v>118.82340000000001</v>
      </c>
      <c r="C298" s="1">
        <v>44043</v>
      </c>
      <c r="D298">
        <v>113.1</v>
      </c>
      <c r="E298" s="1">
        <v>44043</v>
      </c>
      <c r="F298">
        <v>117.8019</v>
      </c>
      <c r="G298" s="1">
        <v>44043</v>
      </c>
      <c r="H298">
        <v>105.4667</v>
      </c>
      <c r="I298" s="1">
        <v>44043</v>
      </c>
      <c r="J298">
        <v>121.1763</v>
      </c>
      <c r="K298" s="1">
        <v>44043</v>
      </c>
      <c r="L298">
        <v>111.6035</v>
      </c>
      <c r="M298" s="1">
        <v>44043</v>
      </c>
      <c r="N298">
        <v>122.59520000000001</v>
      </c>
      <c r="O298" s="1">
        <v>44043</v>
      </c>
      <c r="P298">
        <v>98.744500000000002</v>
      </c>
      <c r="Q298" s="1">
        <v>44043</v>
      </c>
      <c r="R298">
        <v>118.02849999999999</v>
      </c>
      <c r="S298" s="1">
        <v>44043</v>
      </c>
      <c r="T298">
        <v>126.8018</v>
      </c>
      <c r="U298" s="1">
        <v>44043</v>
      </c>
      <c r="V298">
        <v>121.0536</v>
      </c>
      <c r="W298" s="1"/>
      <c r="Y298" s="1"/>
    </row>
    <row r="299" spans="1:25" x14ac:dyDescent="0.3">
      <c r="A299" s="1">
        <v>44074</v>
      </c>
      <c r="B299">
        <v>119.1981</v>
      </c>
      <c r="C299" s="1">
        <v>44074</v>
      </c>
      <c r="D299">
        <v>112.6</v>
      </c>
      <c r="E299" s="1">
        <v>44074</v>
      </c>
      <c r="F299">
        <v>117.6302</v>
      </c>
      <c r="G299" s="1">
        <v>44074</v>
      </c>
      <c r="H299">
        <v>105.5722</v>
      </c>
      <c r="I299" s="1">
        <v>44074</v>
      </c>
      <c r="J299">
        <v>120.7324</v>
      </c>
      <c r="K299" s="1">
        <v>44074</v>
      </c>
      <c r="L299">
        <v>111.43819999999999</v>
      </c>
      <c r="M299" s="1">
        <v>44074</v>
      </c>
      <c r="N299">
        <v>122.1609</v>
      </c>
      <c r="O299" s="1">
        <v>44074</v>
      </c>
      <c r="P299">
        <v>98.787999999999997</v>
      </c>
      <c r="Q299" s="1">
        <v>44074</v>
      </c>
      <c r="R299">
        <v>117.9404</v>
      </c>
      <c r="S299" s="1">
        <v>44074</v>
      </c>
      <c r="T299">
        <v>126.8018</v>
      </c>
      <c r="U299" s="1">
        <v>44074</v>
      </c>
      <c r="V299">
        <v>121.0536</v>
      </c>
      <c r="W299" s="1"/>
      <c r="Y299" s="1"/>
    </row>
    <row r="300" spans="1:25" x14ac:dyDescent="0.3">
      <c r="A300" s="1">
        <v>44104</v>
      </c>
      <c r="B300">
        <v>119.36409999999999</v>
      </c>
      <c r="C300" s="1">
        <v>44104</v>
      </c>
      <c r="D300">
        <v>112.7</v>
      </c>
      <c r="E300" s="1">
        <v>44104</v>
      </c>
      <c r="F300">
        <v>117.5444</v>
      </c>
      <c r="G300" s="1">
        <v>44104</v>
      </c>
      <c r="H300">
        <v>105.3612</v>
      </c>
      <c r="I300" s="1">
        <v>44104</v>
      </c>
      <c r="J300">
        <v>121.1763</v>
      </c>
      <c r="K300" s="1">
        <v>44104</v>
      </c>
      <c r="L300">
        <v>111.5044</v>
      </c>
      <c r="M300" s="1">
        <v>44104</v>
      </c>
      <c r="N300">
        <v>122.59520000000001</v>
      </c>
      <c r="O300" s="1">
        <v>44104</v>
      </c>
      <c r="P300">
        <v>98.745699999999999</v>
      </c>
      <c r="Q300" s="1">
        <v>44104</v>
      </c>
      <c r="R300">
        <v>118.2045</v>
      </c>
      <c r="S300" s="1">
        <v>44104</v>
      </c>
      <c r="T300">
        <v>126.30710000000001</v>
      </c>
      <c r="U300" s="1">
        <v>44104</v>
      </c>
      <c r="V300">
        <v>120.301</v>
      </c>
      <c r="W300" s="1"/>
      <c r="Y300" s="1"/>
    </row>
    <row r="301" spans="1:25" x14ac:dyDescent="0.3">
      <c r="A301" s="1">
        <v>44135</v>
      </c>
      <c r="B301">
        <v>119.4136</v>
      </c>
      <c r="C301" s="1">
        <v>44135</v>
      </c>
      <c r="D301">
        <v>112.9</v>
      </c>
      <c r="E301" s="1">
        <v>44135</v>
      </c>
      <c r="F301">
        <v>118.0595</v>
      </c>
      <c r="G301" s="1">
        <v>44135</v>
      </c>
      <c r="H301">
        <v>105.25579999999999</v>
      </c>
      <c r="I301" s="1">
        <v>44135</v>
      </c>
      <c r="J301">
        <v>121.1763</v>
      </c>
      <c r="K301" s="1">
        <v>44135</v>
      </c>
      <c r="L301">
        <v>111.40519999999999</v>
      </c>
      <c r="M301" s="1">
        <v>44135</v>
      </c>
      <c r="N301">
        <v>122.92100000000001</v>
      </c>
      <c r="O301" s="1">
        <v>44135</v>
      </c>
      <c r="P301">
        <v>98.7517</v>
      </c>
      <c r="Q301" s="1">
        <v>44135</v>
      </c>
      <c r="R301">
        <v>118.2925</v>
      </c>
      <c r="S301" s="1">
        <v>44135</v>
      </c>
      <c r="T301">
        <v>126.5544</v>
      </c>
      <c r="U301" s="1">
        <v>44135</v>
      </c>
      <c r="V301">
        <v>120.51600000000001</v>
      </c>
      <c r="W301" s="1"/>
      <c r="Y301" s="1"/>
    </row>
    <row r="302" spans="1:25" x14ac:dyDescent="0.3">
      <c r="A302" s="1">
        <v>44165</v>
      </c>
      <c r="B302">
        <v>119.3407</v>
      </c>
      <c r="C302" s="1">
        <v>44165</v>
      </c>
      <c r="D302">
        <v>112.5</v>
      </c>
      <c r="E302" s="1">
        <v>44165</v>
      </c>
      <c r="F302">
        <v>118.2313</v>
      </c>
      <c r="G302" s="1">
        <v>44165</v>
      </c>
      <c r="H302">
        <v>104.93940000000001</v>
      </c>
      <c r="I302" s="1">
        <v>44165</v>
      </c>
      <c r="J302">
        <v>121.06529999999999</v>
      </c>
      <c r="K302" s="1">
        <v>44165</v>
      </c>
      <c r="L302">
        <v>111.4151</v>
      </c>
      <c r="M302" s="1">
        <v>44165</v>
      </c>
      <c r="N302">
        <v>122.0523</v>
      </c>
      <c r="O302" s="1">
        <v>44165</v>
      </c>
      <c r="P302">
        <v>98.506699999999995</v>
      </c>
      <c r="Q302" s="1">
        <v>44165</v>
      </c>
      <c r="R302">
        <v>118.3805</v>
      </c>
      <c r="S302" s="1">
        <v>44165</v>
      </c>
      <c r="T302">
        <v>126.2247</v>
      </c>
      <c r="U302" s="1">
        <v>44165</v>
      </c>
      <c r="V302">
        <v>120.51600000000001</v>
      </c>
      <c r="W302" s="1"/>
      <c r="Y302" s="1"/>
    </row>
    <row r="303" spans="1:25" x14ac:dyDescent="0.3">
      <c r="A303" s="1">
        <v>44196</v>
      </c>
      <c r="B303">
        <v>119.45310000000001</v>
      </c>
      <c r="C303" s="1">
        <v>44196</v>
      </c>
      <c r="D303">
        <v>112.9</v>
      </c>
      <c r="E303" s="1">
        <v>44196</v>
      </c>
      <c r="F303">
        <v>117.97369999999999</v>
      </c>
      <c r="G303" s="1">
        <v>44196</v>
      </c>
      <c r="H303">
        <v>104.72839999999999</v>
      </c>
      <c r="I303" s="1">
        <v>44196</v>
      </c>
      <c r="J303">
        <v>121.3982</v>
      </c>
      <c r="K303" s="1">
        <v>44196</v>
      </c>
      <c r="L303">
        <v>112.1887</v>
      </c>
      <c r="M303" s="1">
        <v>44196</v>
      </c>
      <c r="N303">
        <v>122.59520000000001</v>
      </c>
      <c r="O303" s="1">
        <v>44196</v>
      </c>
      <c r="P303">
        <v>98.408100000000005</v>
      </c>
      <c r="Q303" s="1">
        <v>44196</v>
      </c>
      <c r="R303">
        <v>118.46850000000001</v>
      </c>
      <c r="S303" s="1">
        <v>44196</v>
      </c>
      <c r="T303">
        <v>126.6369</v>
      </c>
      <c r="U303" s="1">
        <v>44196</v>
      </c>
      <c r="V303">
        <v>120.301</v>
      </c>
      <c r="W303" s="1"/>
      <c r="Y303" s="1"/>
    </row>
    <row r="304" spans="1:25" x14ac:dyDescent="0.3">
      <c r="A304" s="1">
        <v>44227</v>
      </c>
      <c r="B304">
        <v>119.96120000000001</v>
      </c>
      <c r="C304" s="1">
        <v>44227</v>
      </c>
      <c r="D304">
        <v>113.1</v>
      </c>
      <c r="E304" s="1">
        <v>44227</v>
      </c>
      <c r="F304">
        <v>118.6606</v>
      </c>
      <c r="G304" s="1">
        <v>44227</v>
      </c>
      <c r="H304">
        <v>105.25579999999999</v>
      </c>
      <c r="I304" s="1">
        <v>44227</v>
      </c>
      <c r="J304">
        <v>121.2872</v>
      </c>
      <c r="K304" s="1">
        <v>44227</v>
      </c>
      <c r="L304">
        <v>111.77549999999999</v>
      </c>
      <c r="M304" s="1">
        <v>44227</v>
      </c>
      <c r="N304">
        <v>123.89830000000001</v>
      </c>
      <c r="O304" s="1">
        <v>44227</v>
      </c>
      <c r="P304">
        <v>98.462500000000006</v>
      </c>
      <c r="Q304" s="1">
        <v>44227</v>
      </c>
      <c r="R304">
        <v>119.9648</v>
      </c>
      <c r="S304" s="1">
        <v>44227</v>
      </c>
      <c r="T304">
        <v>127.7911</v>
      </c>
      <c r="U304" s="1">
        <v>44227</v>
      </c>
      <c r="V304">
        <v>121.9136</v>
      </c>
      <c r="W304" s="1"/>
      <c r="Y304" s="1"/>
    </row>
    <row r="305" spans="1:25" x14ac:dyDescent="0.3">
      <c r="A305" s="1">
        <v>44255</v>
      </c>
      <c r="B305">
        <v>120.61790000000001</v>
      </c>
      <c r="C305" s="1">
        <v>44255</v>
      </c>
      <c r="D305">
        <v>113.3</v>
      </c>
      <c r="E305" s="1">
        <v>44255</v>
      </c>
      <c r="F305">
        <v>119.2616</v>
      </c>
      <c r="G305" s="1">
        <v>44255</v>
      </c>
      <c r="H305">
        <v>105.25579999999999</v>
      </c>
      <c r="I305" s="1">
        <v>44255</v>
      </c>
      <c r="J305">
        <v>121.3982</v>
      </c>
      <c r="K305" s="1">
        <v>44255</v>
      </c>
      <c r="L305">
        <v>112.0796</v>
      </c>
      <c r="M305" s="1">
        <v>44255</v>
      </c>
      <c r="N305">
        <v>124.767</v>
      </c>
      <c r="O305" s="1">
        <v>44255</v>
      </c>
      <c r="P305">
        <v>98.624399999999994</v>
      </c>
      <c r="Q305" s="1">
        <v>44255</v>
      </c>
      <c r="R305">
        <v>120.5809</v>
      </c>
      <c r="S305" s="1">
        <v>44255</v>
      </c>
      <c r="T305">
        <v>128.69800000000001</v>
      </c>
      <c r="U305" s="1">
        <v>44255</v>
      </c>
      <c r="V305">
        <v>122.12869999999999</v>
      </c>
      <c r="W305" s="1"/>
      <c r="Y305" s="1"/>
    </row>
    <row r="306" spans="1:25" x14ac:dyDescent="0.3">
      <c r="A306" s="1">
        <v>44286</v>
      </c>
      <c r="B306">
        <v>121.4723</v>
      </c>
      <c r="C306" s="1">
        <v>44286</v>
      </c>
      <c r="D306">
        <v>114.4</v>
      </c>
      <c r="E306" s="1">
        <v>44286</v>
      </c>
      <c r="F306">
        <v>119.8626</v>
      </c>
      <c r="G306" s="1">
        <v>44286</v>
      </c>
      <c r="H306">
        <v>105.3612</v>
      </c>
      <c r="I306" s="1">
        <v>44286</v>
      </c>
      <c r="J306">
        <v>121.7311</v>
      </c>
      <c r="K306" s="1">
        <v>44286</v>
      </c>
      <c r="L306">
        <v>112.2548</v>
      </c>
      <c r="M306" s="1">
        <v>44286</v>
      </c>
      <c r="N306">
        <v>124.44119999999999</v>
      </c>
      <c r="O306" s="1">
        <v>44286</v>
      </c>
      <c r="P306">
        <v>98.956900000000005</v>
      </c>
      <c r="Q306" s="1">
        <v>44286</v>
      </c>
      <c r="R306">
        <v>121.81310000000001</v>
      </c>
      <c r="S306" s="1">
        <v>44286</v>
      </c>
      <c r="T306">
        <v>129.60489999999999</v>
      </c>
      <c r="U306" s="1">
        <v>44286</v>
      </c>
      <c r="V306">
        <v>122.3437</v>
      </c>
      <c r="W306" s="1"/>
      <c r="Y306" s="1"/>
    </row>
    <row r="307" spans="1:25" x14ac:dyDescent="0.3">
      <c r="A307" s="1">
        <v>44316</v>
      </c>
      <c r="B307">
        <v>122.47069999999999</v>
      </c>
      <c r="C307" s="1">
        <v>44316</v>
      </c>
      <c r="D307">
        <v>115</v>
      </c>
      <c r="E307" s="1">
        <v>44316</v>
      </c>
      <c r="F307">
        <v>120.4637</v>
      </c>
      <c r="G307" s="1">
        <v>44316</v>
      </c>
      <c r="H307">
        <v>104.5175</v>
      </c>
      <c r="I307" s="1">
        <v>44316</v>
      </c>
      <c r="J307">
        <v>122.50790000000001</v>
      </c>
      <c r="K307" s="1">
        <v>44316</v>
      </c>
      <c r="L307">
        <v>112.5292</v>
      </c>
      <c r="M307" s="1">
        <v>44316</v>
      </c>
      <c r="N307">
        <v>124.87560000000001</v>
      </c>
      <c r="O307" s="1">
        <v>44316</v>
      </c>
      <c r="P307">
        <v>99.163399999999996</v>
      </c>
      <c r="Q307" s="1">
        <v>44316</v>
      </c>
      <c r="R307">
        <v>122.7813</v>
      </c>
      <c r="S307" s="1">
        <v>44316</v>
      </c>
      <c r="T307">
        <v>130.67670000000001</v>
      </c>
      <c r="U307" s="1">
        <v>44316</v>
      </c>
      <c r="V307">
        <v>122.98869999999999</v>
      </c>
      <c r="W307" s="1"/>
      <c r="Y307" s="1"/>
    </row>
    <row r="308" spans="1:25" x14ac:dyDescent="0.3">
      <c r="A308" s="1">
        <v>44347</v>
      </c>
      <c r="B308">
        <v>123.4525</v>
      </c>
      <c r="C308" s="1">
        <v>44347</v>
      </c>
      <c r="D308">
        <v>115.3</v>
      </c>
      <c r="E308" s="1">
        <v>44347</v>
      </c>
      <c r="F308">
        <v>121.0647</v>
      </c>
      <c r="G308" s="1">
        <v>44347</v>
      </c>
      <c r="H308">
        <v>104.8339</v>
      </c>
      <c r="I308" s="1">
        <v>44347</v>
      </c>
      <c r="J308">
        <v>123.1737</v>
      </c>
      <c r="K308" s="1">
        <v>44347</v>
      </c>
      <c r="L308">
        <v>112.75069999999999</v>
      </c>
      <c r="M308" s="1">
        <v>44347</v>
      </c>
      <c r="N308">
        <v>124.767</v>
      </c>
      <c r="O308" s="1">
        <v>44347</v>
      </c>
      <c r="P308">
        <v>99.4255</v>
      </c>
      <c r="Q308" s="1">
        <v>44347</v>
      </c>
      <c r="R308">
        <v>123.13330000000001</v>
      </c>
      <c r="S308" s="1">
        <v>44347</v>
      </c>
      <c r="T308">
        <v>131.33629999999999</v>
      </c>
      <c r="U308" s="1">
        <v>44347</v>
      </c>
      <c r="V308">
        <v>123.2037</v>
      </c>
      <c r="W308" s="1"/>
      <c r="Y308" s="1"/>
    </row>
    <row r="309" spans="1:25" x14ac:dyDescent="0.3">
      <c r="A309" s="1">
        <v>44377</v>
      </c>
      <c r="B309">
        <v>124.59950000000001</v>
      </c>
      <c r="C309" s="1">
        <v>44377</v>
      </c>
      <c r="D309">
        <v>115.6</v>
      </c>
      <c r="E309" s="1">
        <v>44377</v>
      </c>
      <c r="F309">
        <v>121.4081</v>
      </c>
      <c r="G309" s="1">
        <v>44377</v>
      </c>
      <c r="H309">
        <v>104.93940000000001</v>
      </c>
      <c r="I309" s="1">
        <v>44377</v>
      </c>
      <c r="J309">
        <v>123.61750000000001</v>
      </c>
      <c r="K309" s="1">
        <v>44377</v>
      </c>
      <c r="L309">
        <v>112.8433</v>
      </c>
      <c r="M309" s="1">
        <v>44377</v>
      </c>
      <c r="N309">
        <v>125.2013</v>
      </c>
      <c r="O309" s="1">
        <v>44377</v>
      </c>
      <c r="P309">
        <v>99.499099999999999</v>
      </c>
      <c r="Q309" s="1">
        <v>44377</v>
      </c>
      <c r="R309">
        <v>123.2214</v>
      </c>
      <c r="S309" s="1">
        <v>44377</v>
      </c>
      <c r="T309">
        <v>132.07830000000001</v>
      </c>
      <c r="U309" s="1">
        <v>44377</v>
      </c>
      <c r="V309">
        <v>123.8488</v>
      </c>
      <c r="W309" s="1"/>
      <c r="Y309" s="1"/>
    </row>
    <row r="310" spans="1:25" x14ac:dyDescent="0.3">
      <c r="A310" s="1">
        <v>44408</v>
      </c>
      <c r="B310">
        <v>125.19889999999999</v>
      </c>
      <c r="C310" s="1">
        <v>44408</v>
      </c>
      <c r="D310">
        <v>115.5</v>
      </c>
      <c r="E310" s="1">
        <v>44408</v>
      </c>
      <c r="F310">
        <v>122.18089999999999</v>
      </c>
      <c r="G310" s="1">
        <v>44408</v>
      </c>
      <c r="H310">
        <v>105.1503</v>
      </c>
      <c r="I310" s="1">
        <v>44408</v>
      </c>
      <c r="J310">
        <v>123.61750000000001</v>
      </c>
      <c r="K310" s="1">
        <v>44408</v>
      </c>
      <c r="L310">
        <v>113.1442</v>
      </c>
      <c r="M310" s="1">
        <v>44408</v>
      </c>
      <c r="N310">
        <v>126.2872</v>
      </c>
      <c r="O310" s="1">
        <v>44408</v>
      </c>
      <c r="P310">
        <v>99.4148</v>
      </c>
      <c r="Q310" s="1">
        <v>44408</v>
      </c>
      <c r="R310">
        <v>123.74939999999999</v>
      </c>
      <c r="S310" s="1">
        <v>44408</v>
      </c>
      <c r="T310">
        <v>132.7379</v>
      </c>
      <c r="U310" s="1">
        <v>44408</v>
      </c>
      <c r="V310">
        <v>125.13890000000001</v>
      </c>
      <c r="W310" s="1"/>
      <c r="Y310" s="1"/>
    </row>
    <row r="311" spans="1:25" x14ac:dyDescent="0.3">
      <c r="A311" s="1">
        <v>44439</v>
      </c>
      <c r="B311">
        <v>125.4575</v>
      </c>
      <c r="C311" s="1">
        <v>44439</v>
      </c>
      <c r="D311">
        <v>115.9</v>
      </c>
      <c r="E311" s="1">
        <v>44439</v>
      </c>
      <c r="F311">
        <v>122.4385</v>
      </c>
      <c r="G311" s="1">
        <v>44439</v>
      </c>
      <c r="H311">
        <v>105.1503</v>
      </c>
      <c r="I311" s="1">
        <v>44439</v>
      </c>
      <c r="J311">
        <v>124.3943</v>
      </c>
      <c r="K311" s="1">
        <v>44439</v>
      </c>
      <c r="L311">
        <v>113.726</v>
      </c>
      <c r="M311" s="1">
        <v>44439</v>
      </c>
      <c r="N311">
        <v>126.2872</v>
      </c>
      <c r="O311" s="1">
        <v>44439</v>
      </c>
      <c r="P311">
        <v>99.659000000000006</v>
      </c>
      <c r="Q311" s="1">
        <v>44439</v>
      </c>
      <c r="R311">
        <v>124.1015</v>
      </c>
      <c r="S311" s="1">
        <v>44439</v>
      </c>
      <c r="T311">
        <v>132.98519999999999</v>
      </c>
      <c r="U311" s="1">
        <v>44439</v>
      </c>
      <c r="V311">
        <v>125.99890000000001</v>
      </c>
      <c r="W311" s="1"/>
      <c r="Y311" s="1"/>
    </row>
    <row r="312" spans="1:25" x14ac:dyDescent="0.3">
      <c r="A312" s="1">
        <v>44469</v>
      </c>
      <c r="B312">
        <v>125.79819999999999</v>
      </c>
      <c r="C312" s="1">
        <v>44469</v>
      </c>
      <c r="D312">
        <v>116.5</v>
      </c>
      <c r="E312" s="1">
        <v>44469</v>
      </c>
      <c r="F312">
        <v>122.6961</v>
      </c>
      <c r="G312" s="1">
        <v>44469</v>
      </c>
      <c r="H312">
        <v>105.5722</v>
      </c>
      <c r="I312" s="1">
        <v>44469</v>
      </c>
      <c r="J312">
        <v>124.7272</v>
      </c>
      <c r="K312" s="1">
        <v>44469</v>
      </c>
      <c r="L312">
        <v>114.30459999999999</v>
      </c>
      <c r="M312" s="1">
        <v>44469</v>
      </c>
      <c r="N312">
        <v>127.5903</v>
      </c>
      <c r="O312" s="1">
        <v>44469</v>
      </c>
      <c r="P312">
        <v>99.676299999999998</v>
      </c>
      <c r="Q312" s="1">
        <v>44469</v>
      </c>
      <c r="R312">
        <v>124.9817</v>
      </c>
      <c r="S312" s="1">
        <v>44469</v>
      </c>
      <c r="T312">
        <v>133.15010000000001</v>
      </c>
      <c r="U312" s="1">
        <v>44469</v>
      </c>
      <c r="V312">
        <v>126.2139</v>
      </c>
      <c r="W312" s="1"/>
      <c r="Y312" s="1"/>
    </row>
    <row r="313" spans="1:25" x14ac:dyDescent="0.3">
      <c r="A313" s="1">
        <v>44500</v>
      </c>
      <c r="B313">
        <v>126.8434</v>
      </c>
      <c r="C313" s="1">
        <v>44500</v>
      </c>
      <c r="D313">
        <v>117.5</v>
      </c>
      <c r="E313" s="1">
        <v>44500</v>
      </c>
      <c r="F313">
        <v>123.5547</v>
      </c>
      <c r="G313" s="1">
        <v>44500</v>
      </c>
      <c r="H313">
        <v>105.3612</v>
      </c>
      <c r="I313" s="1">
        <v>44500</v>
      </c>
      <c r="J313">
        <v>125.8369</v>
      </c>
      <c r="K313" s="1">
        <v>44500</v>
      </c>
      <c r="L313">
        <v>114.536</v>
      </c>
      <c r="M313" s="1">
        <v>44500</v>
      </c>
      <c r="N313">
        <v>127.2645</v>
      </c>
      <c r="O313" s="1">
        <v>44500</v>
      </c>
      <c r="P313">
        <v>99.978099999999998</v>
      </c>
      <c r="Q313" s="1">
        <v>44500</v>
      </c>
      <c r="R313">
        <v>126.3899</v>
      </c>
      <c r="S313" s="1">
        <v>44500</v>
      </c>
      <c r="T313">
        <v>134.7166</v>
      </c>
      <c r="U313" s="1">
        <v>44500</v>
      </c>
      <c r="V313">
        <v>127.504</v>
      </c>
      <c r="W313" s="1"/>
      <c r="Y313" s="1"/>
    </row>
    <row r="314" spans="1:25" x14ac:dyDescent="0.3">
      <c r="A314" s="1">
        <v>44530</v>
      </c>
      <c r="B314">
        <v>127.4666</v>
      </c>
      <c r="C314" s="1">
        <v>44530</v>
      </c>
      <c r="D314">
        <v>118</v>
      </c>
      <c r="E314" s="1">
        <v>44530</v>
      </c>
      <c r="F314">
        <v>123.8122</v>
      </c>
      <c r="G314" s="1">
        <v>44530</v>
      </c>
      <c r="H314">
        <v>105.5722</v>
      </c>
      <c r="I314" s="1">
        <v>44530</v>
      </c>
      <c r="J314">
        <v>126.61360000000001</v>
      </c>
      <c r="K314" s="1">
        <v>44530</v>
      </c>
      <c r="L314">
        <v>115.0617</v>
      </c>
      <c r="M314" s="1">
        <v>44530</v>
      </c>
      <c r="N314">
        <v>128.24180000000001</v>
      </c>
      <c r="O314" s="1">
        <v>44530</v>
      </c>
      <c r="P314">
        <v>100.0167</v>
      </c>
      <c r="Q314" s="1">
        <v>44530</v>
      </c>
      <c r="R314">
        <v>127.6221</v>
      </c>
      <c r="S314" s="1">
        <v>44530</v>
      </c>
      <c r="T314">
        <v>135.62350000000001</v>
      </c>
      <c r="U314" s="1">
        <v>44530</v>
      </c>
      <c r="V314">
        <v>127.71899999999999</v>
      </c>
      <c r="W314" s="1"/>
      <c r="Y314" s="1"/>
    </row>
    <row r="315" spans="1:25" x14ac:dyDescent="0.3">
      <c r="A315" s="1">
        <v>44561</v>
      </c>
      <c r="B315">
        <v>127.8583</v>
      </c>
      <c r="C315" s="1">
        <v>44561</v>
      </c>
      <c r="D315">
        <v>118.5</v>
      </c>
      <c r="E315" s="1">
        <v>44561</v>
      </c>
      <c r="F315">
        <v>123.6405</v>
      </c>
      <c r="G315" s="1">
        <v>44561</v>
      </c>
      <c r="H315">
        <v>105.5722</v>
      </c>
      <c r="I315" s="1">
        <v>44561</v>
      </c>
      <c r="J315">
        <v>127.2795</v>
      </c>
      <c r="K315" s="1">
        <v>44561</v>
      </c>
      <c r="L315">
        <v>116.5296</v>
      </c>
      <c r="M315" s="1">
        <v>44561</v>
      </c>
      <c r="N315">
        <v>129.1105</v>
      </c>
      <c r="O315" s="1">
        <v>44561</v>
      </c>
      <c r="P315">
        <v>99.9148</v>
      </c>
      <c r="Q315" s="1">
        <v>44561</v>
      </c>
      <c r="R315">
        <v>128.7663</v>
      </c>
      <c r="S315" s="1">
        <v>44561</v>
      </c>
      <c r="T315">
        <v>135.95330000000001</v>
      </c>
      <c r="U315" s="1">
        <v>44561</v>
      </c>
      <c r="V315">
        <v>128.25659999999999</v>
      </c>
      <c r="W315" s="1"/>
      <c r="Y315" s="1"/>
    </row>
    <row r="316" spans="1:25" x14ac:dyDescent="0.3">
      <c r="A316" s="1">
        <v>44592</v>
      </c>
      <c r="B316">
        <v>128.9341</v>
      </c>
      <c r="C316" s="1">
        <v>44592</v>
      </c>
      <c r="D316">
        <v>118.9</v>
      </c>
      <c r="E316" s="1">
        <v>44592</v>
      </c>
      <c r="F316">
        <v>124.7567</v>
      </c>
      <c r="G316" s="1">
        <v>44592</v>
      </c>
      <c r="H316">
        <v>105.7831</v>
      </c>
      <c r="I316" s="1">
        <v>44592</v>
      </c>
      <c r="J316">
        <v>127.16849999999999</v>
      </c>
      <c r="K316" s="1">
        <v>44592</v>
      </c>
      <c r="L316">
        <v>115.8981</v>
      </c>
      <c r="M316" s="1">
        <v>44592</v>
      </c>
      <c r="N316">
        <v>127.916</v>
      </c>
      <c r="O316" s="1">
        <v>44592</v>
      </c>
      <c r="P316">
        <v>100.0859</v>
      </c>
      <c r="Q316" s="1">
        <v>44592</v>
      </c>
      <c r="R316">
        <v>131.23070000000001</v>
      </c>
      <c r="S316" s="1">
        <v>44592</v>
      </c>
      <c r="T316">
        <v>137.84950000000001</v>
      </c>
      <c r="U316" s="1">
        <v>44592</v>
      </c>
      <c r="V316">
        <v>133.9545</v>
      </c>
      <c r="W316" s="1"/>
      <c r="Y316" s="1"/>
    </row>
    <row r="317" spans="1:25" x14ac:dyDescent="0.3">
      <c r="A317" s="1">
        <v>44620</v>
      </c>
      <c r="B317">
        <v>130.11179999999999</v>
      </c>
      <c r="C317" s="1">
        <v>44620</v>
      </c>
      <c r="D317">
        <v>120</v>
      </c>
      <c r="E317" s="1">
        <v>44620</v>
      </c>
      <c r="F317">
        <v>126.0446</v>
      </c>
      <c r="G317" s="1">
        <v>44620</v>
      </c>
      <c r="H317">
        <v>106.205</v>
      </c>
      <c r="I317" s="1">
        <v>44620</v>
      </c>
      <c r="J317">
        <v>128.05619999999999</v>
      </c>
      <c r="K317" s="1">
        <v>44620</v>
      </c>
      <c r="L317">
        <v>116.89</v>
      </c>
      <c r="M317" s="1">
        <v>44620</v>
      </c>
      <c r="N317">
        <v>129.32769999999999</v>
      </c>
      <c r="O317" s="1">
        <v>44620</v>
      </c>
      <c r="P317">
        <v>100.7457</v>
      </c>
      <c r="Q317" s="1">
        <v>44620</v>
      </c>
      <c r="R317">
        <v>130.87870000000001</v>
      </c>
      <c r="S317" s="1">
        <v>44620</v>
      </c>
      <c r="T317">
        <v>139.33359999999999</v>
      </c>
      <c r="U317" s="1">
        <v>44620</v>
      </c>
      <c r="V317">
        <v>135.6746</v>
      </c>
      <c r="W317" s="1"/>
      <c r="Y317" s="1"/>
    </row>
    <row r="318" spans="1:25" x14ac:dyDescent="0.3">
      <c r="A318" s="1">
        <v>44651</v>
      </c>
      <c r="B318">
        <v>131.84899999999999</v>
      </c>
      <c r="C318" s="1">
        <v>44651</v>
      </c>
      <c r="D318">
        <v>122.9</v>
      </c>
      <c r="E318" s="1">
        <v>44651</v>
      </c>
      <c r="F318">
        <v>127.8477</v>
      </c>
      <c r="G318" s="1">
        <v>44651</v>
      </c>
      <c r="H318">
        <v>106.6268</v>
      </c>
      <c r="I318" s="1">
        <v>44651</v>
      </c>
      <c r="J318">
        <v>129.27690000000001</v>
      </c>
      <c r="K318" s="1">
        <v>44651</v>
      </c>
      <c r="L318">
        <v>118.953</v>
      </c>
      <c r="M318" s="1">
        <v>44651</v>
      </c>
      <c r="N318">
        <v>130.08779999999999</v>
      </c>
      <c r="O318" s="1">
        <v>44651</v>
      </c>
      <c r="P318">
        <v>101.3182</v>
      </c>
      <c r="Q318" s="1">
        <v>44651</v>
      </c>
      <c r="R318">
        <v>135.19139999999999</v>
      </c>
      <c r="S318" s="1">
        <v>44651</v>
      </c>
      <c r="T318">
        <v>140.73509999999999</v>
      </c>
      <c r="U318" s="1">
        <v>44651</v>
      </c>
      <c r="V318">
        <v>137.9323</v>
      </c>
      <c r="W318" s="1"/>
      <c r="Y318" s="1"/>
    </row>
    <row r="319" spans="1:25" x14ac:dyDescent="0.3">
      <c r="A319" s="1">
        <v>44681</v>
      </c>
      <c r="B319">
        <v>132.58510000000001</v>
      </c>
      <c r="C319" s="1">
        <v>44681</v>
      </c>
      <c r="D319">
        <v>123.6</v>
      </c>
      <c r="E319" s="1">
        <v>44681</v>
      </c>
      <c r="F319">
        <v>128.62049999999999</v>
      </c>
      <c r="G319" s="1">
        <v>44681</v>
      </c>
      <c r="H319">
        <v>107.0487</v>
      </c>
      <c r="I319" s="1">
        <v>44681</v>
      </c>
      <c r="J319">
        <v>132.05099999999999</v>
      </c>
      <c r="K319" s="1">
        <v>44681</v>
      </c>
      <c r="L319">
        <v>119.68689999999999</v>
      </c>
      <c r="M319" s="1">
        <v>44681</v>
      </c>
      <c r="N319">
        <v>131.608</v>
      </c>
      <c r="O319" s="1">
        <v>44681</v>
      </c>
      <c r="P319">
        <v>101.6901</v>
      </c>
      <c r="Q319" s="1">
        <v>44681</v>
      </c>
      <c r="R319">
        <v>137.91990000000001</v>
      </c>
      <c r="S319" s="1">
        <v>44681</v>
      </c>
      <c r="T319">
        <v>142.96119999999999</v>
      </c>
      <c r="U319" s="1">
        <v>44681</v>
      </c>
      <c r="V319">
        <v>140.4049</v>
      </c>
      <c r="W319" s="1"/>
      <c r="Y319" s="1"/>
    </row>
    <row r="320" spans="1:25" x14ac:dyDescent="0.3">
      <c r="A320" s="1">
        <v>44712</v>
      </c>
      <c r="B320">
        <v>134.04660000000001</v>
      </c>
      <c r="C320" s="1">
        <v>44712</v>
      </c>
      <c r="D320">
        <v>124.6</v>
      </c>
      <c r="E320" s="1">
        <v>44712</v>
      </c>
      <c r="F320">
        <v>130.42359999999999</v>
      </c>
      <c r="G320" s="1">
        <v>44712</v>
      </c>
      <c r="H320">
        <v>107.3651</v>
      </c>
      <c r="I320" s="1">
        <v>44712</v>
      </c>
      <c r="J320">
        <v>132.8278</v>
      </c>
      <c r="K320" s="1">
        <v>44712</v>
      </c>
      <c r="L320">
        <v>120.9432</v>
      </c>
      <c r="M320" s="1">
        <v>44712</v>
      </c>
      <c r="N320">
        <v>131.93379999999999</v>
      </c>
      <c r="O320" s="1">
        <v>44712</v>
      </c>
      <c r="P320">
        <v>102.3511</v>
      </c>
      <c r="Q320" s="1">
        <v>44712</v>
      </c>
      <c r="R320">
        <v>140.2963</v>
      </c>
      <c r="S320" s="1">
        <v>44712</v>
      </c>
      <c r="T320">
        <v>145.35210000000001</v>
      </c>
      <c r="U320" s="1">
        <v>44712</v>
      </c>
      <c r="V320">
        <v>142.8776</v>
      </c>
      <c r="W320" s="1"/>
      <c r="Y320" s="1"/>
    </row>
    <row r="321" spans="1:25" x14ac:dyDescent="0.3">
      <c r="A321" s="1">
        <v>44742</v>
      </c>
      <c r="B321">
        <v>135.8879</v>
      </c>
      <c r="C321" s="1">
        <v>44742</v>
      </c>
      <c r="D321">
        <v>125.6</v>
      </c>
      <c r="E321" s="1">
        <v>44742</v>
      </c>
      <c r="F321">
        <v>131.28219999999999</v>
      </c>
      <c r="G321" s="1">
        <v>44742</v>
      </c>
      <c r="H321">
        <v>107.3651</v>
      </c>
      <c r="I321" s="1">
        <v>44742</v>
      </c>
      <c r="J321">
        <v>133.71559999999999</v>
      </c>
      <c r="K321" s="1">
        <v>44742</v>
      </c>
      <c r="L321">
        <v>122.6392</v>
      </c>
      <c r="M321" s="1">
        <v>44742</v>
      </c>
      <c r="N321">
        <v>133.12819999999999</v>
      </c>
      <c r="O321" s="1">
        <v>44742</v>
      </c>
      <c r="P321">
        <v>102.8672</v>
      </c>
      <c r="Q321" s="1">
        <v>44742</v>
      </c>
      <c r="R321">
        <v>142.40870000000001</v>
      </c>
      <c r="S321" s="1">
        <v>44742</v>
      </c>
      <c r="T321">
        <v>147.4957</v>
      </c>
      <c r="U321" s="1">
        <v>44742</v>
      </c>
      <c r="V321">
        <v>145.1353</v>
      </c>
      <c r="W321" s="1"/>
      <c r="Y321" s="1"/>
    </row>
    <row r="322" spans="1:25" x14ac:dyDescent="0.3">
      <c r="A322" s="1">
        <v>44773</v>
      </c>
      <c r="B322">
        <v>135.87180000000001</v>
      </c>
      <c r="C322" s="1">
        <v>44773</v>
      </c>
      <c r="D322">
        <v>125.8</v>
      </c>
      <c r="E322" s="1">
        <v>44773</v>
      </c>
      <c r="F322">
        <v>131.4539</v>
      </c>
      <c r="G322" s="1">
        <v>44773</v>
      </c>
      <c r="H322">
        <v>107.89239999999999</v>
      </c>
      <c r="I322" s="1">
        <v>44773</v>
      </c>
      <c r="J322">
        <v>134.4923</v>
      </c>
      <c r="K322" s="1">
        <v>44773</v>
      </c>
      <c r="L322">
        <v>122.7483</v>
      </c>
      <c r="M322" s="1">
        <v>44773</v>
      </c>
      <c r="N322">
        <v>134.8656</v>
      </c>
      <c r="O322" s="1">
        <v>44773</v>
      </c>
      <c r="P322">
        <v>102.8282</v>
      </c>
      <c r="Q322" s="1">
        <v>44773</v>
      </c>
      <c r="R322">
        <v>143.11279999999999</v>
      </c>
      <c r="S322" s="1">
        <v>44773</v>
      </c>
      <c r="T322">
        <v>150.95840000000001</v>
      </c>
      <c r="U322" s="1">
        <v>44773</v>
      </c>
      <c r="V322">
        <v>147.07040000000001</v>
      </c>
      <c r="W322" s="1"/>
      <c r="Y322" s="1"/>
    </row>
    <row r="323" spans="1:25" x14ac:dyDescent="0.3">
      <c r="A323" s="1">
        <v>44804</v>
      </c>
      <c r="B323">
        <v>135.8237</v>
      </c>
      <c r="C323" s="1">
        <v>44804</v>
      </c>
      <c r="D323">
        <v>126.5</v>
      </c>
      <c r="E323" s="1">
        <v>44804</v>
      </c>
      <c r="F323">
        <v>131.02459999999999</v>
      </c>
      <c r="G323" s="1">
        <v>44804</v>
      </c>
      <c r="H323">
        <v>108.3143</v>
      </c>
      <c r="I323" s="1">
        <v>44804</v>
      </c>
      <c r="J323">
        <v>135.15809999999999</v>
      </c>
      <c r="K323" s="1">
        <v>44804</v>
      </c>
      <c r="L323">
        <v>124.9072</v>
      </c>
      <c r="M323" s="1">
        <v>44804</v>
      </c>
      <c r="N323">
        <v>134.53989999999999</v>
      </c>
      <c r="O323" s="1">
        <v>44804</v>
      </c>
      <c r="P323">
        <v>103.0993</v>
      </c>
      <c r="Q323" s="1">
        <v>44804</v>
      </c>
      <c r="R323">
        <v>144.25700000000001</v>
      </c>
      <c r="S323" s="1">
        <v>44804</v>
      </c>
      <c r="T323">
        <v>153.67910000000001</v>
      </c>
      <c r="U323" s="1">
        <v>44804</v>
      </c>
      <c r="V323">
        <v>147.71549999999999</v>
      </c>
      <c r="W323" s="1"/>
      <c r="Y323" s="1"/>
    </row>
    <row r="324" spans="1:25" x14ac:dyDescent="0.3">
      <c r="A324" s="1">
        <v>44834</v>
      </c>
      <c r="B324">
        <v>136.11580000000001</v>
      </c>
      <c r="C324" s="1">
        <v>44834</v>
      </c>
      <c r="D324">
        <v>128.1</v>
      </c>
      <c r="E324" s="1">
        <v>44834</v>
      </c>
      <c r="F324">
        <v>131.1105</v>
      </c>
      <c r="G324" s="1">
        <v>44834</v>
      </c>
      <c r="H324">
        <v>108.7362</v>
      </c>
      <c r="I324" s="1">
        <v>44834</v>
      </c>
      <c r="J324">
        <v>135.71299999999999</v>
      </c>
      <c r="K324" s="1">
        <v>44834</v>
      </c>
      <c r="L324">
        <v>126.6925</v>
      </c>
      <c r="M324" s="1">
        <v>44834</v>
      </c>
      <c r="N324">
        <v>136.38579999999999</v>
      </c>
      <c r="O324" s="1">
        <v>44834</v>
      </c>
      <c r="P324">
        <v>102.9182</v>
      </c>
      <c r="Q324" s="1">
        <v>44834</v>
      </c>
      <c r="R324">
        <v>146.5454</v>
      </c>
      <c r="S324" s="1">
        <v>44834</v>
      </c>
      <c r="T324">
        <v>159.94499999999999</v>
      </c>
      <c r="U324" s="1">
        <v>44834</v>
      </c>
      <c r="V324">
        <v>148.898</v>
      </c>
      <c r="W324" s="1"/>
      <c r="Y324" s="1"/>
    </row>
    <row r="325" spans="1:25" x14ac:dyDescent="0.3">
      <c r="A325" s="1">
        <v>44865</v>
      </c>
      <c r="B325">
        <v>136.66800000000001</v>
      </c>
      <c r="C325" s="1">
        <v>44865</v>
      </c>
      <c r="D325">
        <v>130</v>
      </c>
      <c r="E325" s="1">
        <v>44865</v>
      </c>
      <c r="F325">
        <v>132.05500000000001</v>
      </c>
      <c r="G325" s="1">
        <v>44865</v>
      </c>
      <c r="H325">
        <v>109.369</v>
      </c>
      <c r="I325" s="1">
        <v>44865</v>
      </c>
      <c r="J325">
        <v>137.9323</v>
      </c>
      <c r="K325" s="1">
        <v>44865</v>
      </c>
      <c r="L325">
        <v>126.9669</v>
      </c>
      <c r="M325" s="1">
        <v>44865</v>
      </c>
      <c r="N325">
        <v>136.8202</v>
      </c>
      <c r="O325" s="1">
        <v>44865</v>
      </c>
      <c r="P325">
        <v>102.9734</v>
      </c>
      <c r="Q325" s="1">
        <v>44865</v>
      </c>
      <c r="R325">
        <v>149.1859</v>
      </c>
      <c r="S325" s="1">
        <v>44865</v>
      </c>
      <c r="T325">
        <v>163.16040000000001</v>
      </c>
      <c r="U325" s="1">
        <v>44865</v>
      </c>
      <c r="V325">
        <v>146.74789999999999</v>
      </c>
      <c r="W325" s="1"/>
      <c r="Y325" s="1"/>
    </row>
    <row r="326" spans="1:25" x14ac:dyDescent="0.3">
      <c r="A326" s="1">
        <v>44895</v>
      </c>
      <c r="B326">
        <v>136.5299</v>
      </c>
      <c r="C326" s="1">
        <v>44895</v>
      </c>
      <c r="D326">
        <v>129.9</v>
      </c>
      <c r="E326" s="1">
        <v>44895</v>
      </c>
      <c r="F326">
        <v>132.22669999999999</v>
      </c>
      <c r="G326" s="1">
        <v>44895</v>
      </c>
      <c r="H326">
        <v>109.57989999999999</v>
      </c>
      <c r="I326" s="1">
        <v>44895</v>
      </c>
      <c r="J326">
        <v>138.4871</v>
      </c>
      <c r="K326" s="1">
        <v>44895</v>
      </c>
      <c r="L326">
        <v>128.25299999999999</v>
      </c>
      <c r="M326" s="1">
        <v>44895</v>
      </c>
      <c r="N326">
        <v>136.60300000000001</v>
      </c>
      <c r="O326" s="1">
        <v>44895</v>
      </c>
      <c r="P326">
        <v>102.9774</v>
      </c>
      <c r="Q326" s="1">
        <v>44895</v>
      </c>
      <c r="R326">
        <v>150.24199999999999</v>
      </c>
      <c r="S326" s="1">
        <v>44895</v>
      </c>
      <c r="T326">
        <v>166.1285</v>
      </c>
      <c r="U326" s="1">
        <v>44895</v>
      </c>
      <c r="V326">
        <v>148.46799999999999</v>
      </c>
      <c r="W326" s="1"/>
      <c r="Y326" s="1"/>
    </row>
    <row r="327" spans="1:25" x14ac:dyDescent="0.3">
      <c r="A327" s="1">
        <v>44926</v>
      </c>
      <c r="B327">
        <v>136.11080000000001</v>
      </c>
      <c r="C327" s="1">
        <v>44926</v>
      </c>
      <c r="D327">
        <v>129.4</v>
      </c>
      <c r="E327" s="1">
        <v>44926</v>
      </c>
      <c r="F327">
        <v>131.4539</v>
      </c>
      <c r="G327" s="1">
        <v>44926</v>
      </c>
      <c r="H327">
        <v>109.7908</v>
      </c>
      <c r="I327" s="1">
        <v>44926</v>
      </c>
      <c r="J327">
        <v>139.042</v>
      </c>
      <c r="K327" s="1">
        <v>44926</v>
      </c>
      <c r="L327">
        <v>130.90780000000001</v>
      </c>
      <c r="M327" s="1">
        <v>44926</v>
      </c>
      <c r="N327">
        <v>136.7116</v>
      </c>
      <c r="O327" s="1">
        <v>44926</v>
      </c>
      <c r="P327">
        <v>102.7527</v>
      </c>
      <c r="Q327" s="1">
        <v>44926</v>
      </c>
      <c r="R327">
        <v>150.41810000000001</v>
      </c>
      <c r="S327" s="1">
        <v>44926</v>
      </c>
      <c r="T327">
        <v>169.34389999999999</v>
      </c>
      <c r="U327" s="1">
        <v>44926</v>
      </c>
      <c r="V327">
        <v>148.46799999999999</v>
      </c>
      <c r="W327" s="1"/>
      <c r="Y327" s="1"/>
    </row>
    <row r="328" spans="1:25" x14ac:dyDescent="0.3">
      <c r="A328" s="1">
        <v>44957</v>
      </c>
      <c r="B328">
        <v>137.19900000000001</v>
      </c>
      <c r="C328" s="1"/>
      <c r="E328" s="1">
        <v>44957</v>
      </c>
      <c r="F328">
        <v>132.14080000000001</v>
      </c>
      <c r="G328" s="1">
        <v>44957</v>
      </c>
      <c r="H328">
        <v>110.42359999999999</v>
      </c>
      <c r="I328" s="1">
        <v>44957</v>
      </c>
      <c r="J328">
        <v>138.4871</v>
      </c>
      <c r="K328" s="1">
        <v>44957</v>
      </c>
      <c r="L328">
        <v>129.4333</v>
      </c>
      <c r="M328" s="1">
        <v>44957</v>
      </c>
      <c r="N328">
        <v>136.9288</v>
      </c>
      <c r="O328" s="1">
        <v>44957</v>
      </c>
      <c r="P328">
        <v>103.37130000000001</v>
      </c>
      <c r="Q328" s="1"/>
      <c r="S328" s="1">
        <v>44957</v>
      </c>
      <c r="T328">
        <v>173.3013</v>
      </c>
      <c r="U328" s="1">
        <v>44957</v>
      </c>
      <c r="V328">
        <v>157.39109999999999</v>
      </c>
      <c r="W328" s="1"/>
      <c r="Y328" s="1"/>
    </row>
    <row r="329" spans="1:25" x14ac:dyDescent="0.3">
      <c r="A329" s="1"/>
      <c r="C329" s="1"/>
      <c r="E329" s="1"/>
      <c r="G329" s="1"/>
      <c r="I329" s="1"/>
      <c r="K329" s="1"/>
      <c r="M329" s="1"/>
      <c r="O329" s="1"/>
      <c r="Q329" s="1"/>
      <c r="S329" s="1"/>
      <c r="U329" s="1"/>
      <c r="W329" s="1"/>
      <c r="Y329" s="1"/>
    </row>
    <row r="330" spans="1:25" x14ac:dyDescent="0.3">
      <c r="A330" s="1"/>
      <c r="C330" s="1"/>
      <c r="E330" s="1"/>
      <c r="G330" s="1"/>
      <c r="I330" s="1"/>
      <c r="K330" s="1"/>
      <c r="M330" s="1"/>
      <c r="O330" s="1"/>
      <c r="Q330" s="1"/>
      <c r="S330" s="1"/>
      <c r="U330" s="1"/>
      <c r="W330" s="1"/>
      <c r="Y330" s="1"/>
    </row>
    <row r="331" spans="1:25" x14ac:dyDescent="0.3">
      <c r="A331" s="1"/>
      <c r="C331" s="1"/>
      <c r="E331" s="1"/>
      <c r="G331" s="1"/>
      <c r="I331" s="1"/>
      <c r="K331" s="1"/>
      <c r="M331" s="1"/>
      <c r="O331" s="1"/>
      <c r="Q331" s="1"/>
      <c r="S331" s="1"/>
      <c r="U331" s="1"/>
      <c r="W331" s="1"/>
      <c r="Y331" s="1"/>
    </row>
    <row r="332" spans="1:25" x14ac:dyDescent="0.3">
      <c r="A332" s="1"/>
      <c r="C332" s="1"/>
      <c r="E332" s="1"/>
      <c r="G332" s="1"/>
      <c r="I332" s="1"/>
      <c r="K332" s="1"/>
      <c r="M332" s="1"/>
      <c r="O332" s="1"/>
      <c r="Q332" s="1"/>
      <c r="S332" s="1"/>
      <c r="U332" s="1"/>
      <c r="W332" s="1"/>
      <c r="Y332" s="1"/>
    </row>
    <row r="333" spans="1:25" x14ac:dyDescent="0.3">
      <c r="A333" s="1"/>
      <c r="C333" s="1"/>
      <c r="E333" s="1"/>
      <c r="G333" s="1"/>
      <c r="I333" s="1"/>
      <c r="K333" s="1"/>
      <c r="M333" s="1"/>
      <c r="O333" s="1"/>
      <c r="Q333" s="1"/>
      <c r="S333" s="1"/>
      <c r="U333" s="1"/>
      <c r="W333" s="1"/>
      <c r="Y333" s="1"/>
    </row>
    <row r="334" spans="1:25" x14ac:dyDescent="0.3">
      <c r="A334" s="1"/>
      <c r="C334" s="1"/>
      <c r="E334" s="1"/>
      <c r="G334" s="1"/>
      <c r="I334" s="1"/>
      <c r="K334" s="1"/>
      <c r="M334" s="1"/>
      <c r="O334" s="1"/>
      <c r="Q334" s="1"/>
      <c r="S334" s="1"/>
      <c r="U334" s="1"/>
      <c r="W334" s="1"/>
      <c r="Y334" s="1"/>
    </row>
    <row r="335" spans="1:25" x14ac:dyDescent="0.3">
      <c r="A335" s="1"/>
      <c r="C335" s="1"/>
      <c r="E335" s="1"/>
      <c r="G335" s="1"/>
      <c r="I335" s="1"/>
      <c r="K335" s="1"/>
      <c r="M335" s="1"/>
      <c r="O335" s="1"/>
      <c r="Q335" s="1"/>
      <c r="S335" s="1"/>
      <c r="U335" s="1"/>
      <c r="W335" s="1"/>
      <c r="Y335" s="1"/>
    </row>
    <row r="336" spans="1:25" x14ac:dyDescent="0.3">
      <c r="A336" s="1"/>
      <c r="C336" s="1"/>
      <c r="E336" s="1"/>
      <c r="G336" s="1"/>
      <c r="I336" s="1"/>
      <c r="K336" s="1"/>
      <c r="M336" s="1"/>
      <c r="O336" s="1"/>
      <c r="Q336" s="1"/>
      <c r="S336" s="1"/>
      <c r="U336" s="1"/>
      <c r="W336" s="1"/>
      <c r="Y336" s="1"/>
    </row>
    <row r="337" spans="1:25" x14ac:dyDescent="0.3">
      <c r="A337" s="1"/>
      <c r="C337" s="1"/>
      <c r="E337" s="1"/>
      <c r="G337" s="1"/>
      <c r="I337" s="1"/>
      <c r="K337" s="1"/>
      <c r="M337" s="1"/>
      <c r="O337" s="1"/>
      <c r="Q337" s="1"/>
      <c r="S337" s="1"/>
      <c r="U337" s="1"/>
      <c r="W337" s="1"/>
      <c r="Y337" s="1"/>
    </row>
    <row r="338" spans="1:25" x14ac:dyDescent="0.3">
      <c r="A338" s="1"/>
      <c r="C338" s="1"/>
      <c r="E338" s="1"/>
      <c r="G338" s="1"/>
      <c r="I338" s="1"/>
      <c r="K338" s="1"/>
      <c r="M338" s="1"/>
      <c r="O338" s="1"/>
      <c r="Q338" s="1"/>
      <c r="S338" s="1"/>
      <c r="U338" s="1"/>
      <c r="W338" s="1"/>
      <c r="Y338" s="1"/>
    </row>
    <row r="339" spans="1:25" x14ac:dyDescent="0.3">
      <c r="A339" s="1"/>
      <c r="C339" s="1"/>
      <c r="E339" s="1"/>
      <c r="G339" s="1"/>
      <c r="I339" s="1"/>
      <c r="K339" s="1"/>
      <c r="M339" s="1"/>
      <c r="O339" s="1"/>
      <c r="Q339" s="1"/>
      <c r="S339" s="1"/>
      <c r="U339" s="1"/>
      <c r="W339" s="1"/>
      <c r="Y339" s="1"/>
    </row>
    <row r="340" spans="1:25" x14ac:dyDescent="0.3">
      <c r="A340" s="1"/>
      <c r="C340" s="1"/>
      <c r="E340" s="1"/>
      <c r="G340" s="1"/>
      <c r="I340" s="1"/>
      <c r="K340" s="1"/>
      <c r="M340" s="1"/>
      <c r="O340" s="1"/>
      <c r="Q340" s="1"/>
      <c r="S340" s="1"/>
      <c r="U340" s="1"/>
      <c r="W340" s="1"/>
      <c r="Y340" s="1"/>
    </row>
    <row r="341" spans="1:25" x14ac:dyDescent="0.3">
      <c r="A341" s="1"/>
      <c r="C341" s="1"/>
      <c r="E341" s="1"/>
      <c r="G341" s="1"/>
      <c r="I341" s="1"/>
      <c r="K341" s="1"/>
      <c r="M341" s="1"/>
      <c r="O341" s="1"/>
      <c r="Q341" s="1"/>
      <c r="S341" s="1"/>
      <c r="U341" s="1"/>
      <c r="W341" s="1"/>
      <c r="Y341" s="1"/>
    </row>
    <row r="342" spans="1:25" x14ac:dyDescent="0.3">
      <c r="A342" s="1"/>
      <c r="C342" s="1"/>
      <c r="E342" s="1"/>
      <c r="G342" s="1"/>
      <c r="I342" s="1"/>
      <c r="K342" s="1"/>
      <c r="M342" s="1"/>
      <c r="O342" s="1"/>
      <c r="Q342" s="1"/>
      <c r="S342" s="1"/>
      <c r="U342" s="1"/>
      <c r="W342" s="1"/>
      <c r="Y342" s="1"/>
    </row>
    <row r="343" spans="1:25" x14ac:dyDescent="0.3">
      <c r="A343" s="1"/>
      <c r="C343" s="1"/>
      <c r="E343" s="1"/>
      <c r="G343" s="1"/>
      <c r="I343" s="1"/>
      <c r="K343" s="1"/>
      <c r="M343" s="1"/>
      <c r="O343" s="1"/>
      <c r="Q343" s="1"/>
      <c r="S343" s="1"/>
      <c r="U343" s="1"/>
      <c r="W343" s="1"/>
      <c r="Y343" s="1"/>
    </row>
    <row r="344" spans="1:25" x14ac:dyDescent="0.3">
      <c r="A344" s="1"/>
      <c r="C344" s="1"/>
      <c r="E344" s="1"/>
      <c r="G344" s="1"/>
      <c r="I344" s="1"/>
      <c r="K344" s="1"/>
      <c r="M344" s="1"/>
      <c r="O344" s="1"/>
      <c r="Q344" s="1"/>
      <c r="S344" s="1"/>
      <c r="U344" s="1"/>
      <c r="W344" s="1"/>
      <c r="Y344" s="1"/>
    </row>
    <row r="345" spans="1:25" x14ac:dyDescent="0.3">
      <c r="A345" s="1"/>
      <c r="C345" s="1"/>
      <c r="E345" s="1"/>
      <c r="G345" s="1"/>
      <c r="I345" s="1"/>
      <c r="K345" s="1"/>
      <c r="M345" s="1"/>
      <c r="O345" s="1"/>
      <c r="Q345" s="1"/>
      <c r="S345" s="1"/>
      <c r="U345" s="1"/>
      <c r="W345" s="1"/>
      <c r="Y345" s="1"/>
    </row>
    <row r="346" spans="1:25" x14ac:dyDescent="0.3">
      <c r="A346" s="1"/>
      <c r="C346" s="1"/>
      <c r="E346" s="1"/>
      <c r="G346" s="1"/>
      <c r="I346" s="1"/>
      <c r="K346" s="1"/>
      <c r="M346" s="1"/>
      <c r="O346" s="1"/>
      <c r="Q346" s="1"/>
      <c r="S346" s="1"/>
      <c r="U346" s="1"/>
      <c r="W346" s="1"/>
      <c r="Y346" s="1"/>
    </row>
    <row r="347" spans="1:25" x14ac:dyDescent="0.3">
      <c r="A347" s="1"/>
      <c r="C347" s="1"/>
      <c r="E347" s="1"/>
      <c r="G347" s="1"/>
      <c r="I347" s="1"/>
      <c r="K347" s="1"/>
      <c r="M347" s="1"/>
      <c r="O347" s="1"/>
      <c r="Q347" s="1"/>
      <c r="S347" s="1"/>
      <c r="U347" s="1"/>
      <c r="W347" s="1"/>
      <c r="Y347" s="1"/>
    </row>
    <row r="348" spans="1:25" x14ac:dyDescent="0.3">
      <c r="A348" s="1"/>
      <c r="C348" s="1"/>
      <c r="E348" s="1"/>
      <c r="G348" s="1"/>
      <c r="I348" s="1"/>
      <c r="K348" s="1"/>
      <c r="M348" s="1"/>
      <c r="O348" s="1"/>
      <c r="Q348" s="1"/>
      <c r="S348" s="1"/>
      <c r="U348" s="1"/>
      <c r="W348" s="1"/>
      <c r="Y348" s="1"/>
    </row>
    <row r="349" spans="1:25" x14ac:dyDescent="0.3">
      <c r="A349" s="1"/>
      <c r="C349" s="1"/>
      <c r="E349" s="1"/>
      <c r="G349" s="1"/>
      <c r="I349" s="1"/>
      <c r="K349" s="1"/>
      <c r="M349" s="1"/>
      <c r="O349" s="1"/>
      <c r="Q349" s="1"/>
      <c r="S349" s="1"/>
      <c r="U349" s="1"/>
      <c r="W349" s="1"/>
      <c r="Y349" s="1"/>
    </row>
    <row r="350" spans="1:25" x14ac:dyDescent="0.3">
      <c r="A350" s="1"/>
      <c r="C350" s="1"/>
      <c r="E350" s="1"/>
      <c r="G350" s="1"/>
      <c r="I350" s="1"/>
      <c r="K350" s="1"/>
      <c r="M350" s="1"/>
      <c r="O350" s="1"/>
      <c r="Q350" s="1"/>
      <c r="S350" s="1"/>
      <c r="U350" s="1"/>
      <c r="W350" s="1"/>
      <c r="Y350" s="1"/>
    </row>
    <row r="351" spans="1:25" x14ac:dyDescent="0.3">
      <c r="A351" s="1"/>
      <c r="C351" s="1"/>
      <c r="E351" s="1"/>
      <c r="G351" s="1"/>
      <c r="I351" s="1"/>
      <c r="K351" s="1"/>
      <c r="M351" s="1"/>
      <c r="O351" s="1"/>
      <c r="Q351" s="1"/>
      <c r="S351" s="1"/>
      <c r="U351" s="1"/>
      <c r="W351" s="1"/>
      <c r="Y351" s="1"/>
    </row>
    <row r="352" spans="1:25" x14ac:dyDescent="0.3">
      <c r="A352" s="1"/>
      <c r="C352" s="1"/>
      <c r="E352" s="1"/>
      <c r="G352" s="1"/>
      <c r="I352" s="1"/>
      <c r="K352" s="1"/>
      <c r="M352" s="1"/>
      <c r="O352" s="1"/>
      <c r="Q352" s="1"/>
      <c r="S352" s="1"/>
      <c r="U352" s="1"/>
      <c r="W352" s="1"/>
      <c r="Y352" s="1"/>
    </row>
    <row r="353" spans="1:25" x14ac:dyDescent="0.3">
      <c r="A353" s="1"/>
      <c r="C353" s="1"/>
      <c r="E353" s="1"/>
      <c r="G353" s="1"/>
      <c r="I353" s="1"/>
      <c r="K353" s="1"/>
      <c r="M353" s="1"/>
      <c r="O353" s="1"/>
      <c r="Q353" s="1"/>
      <c r="S353" s="1"/>
      <c r="U353" s="1"/>
      <c r="W353" s="1"/>
      <c r="Y353" s="1"/>
    </row>
    <row r="354" spans="1:25" x14ac:dyDescent="0.3">
      <c r="A354" s="1"/>
      <c r="C354" s="1"/>
      <c r="E354" s="1"/>
      <c r="G354" s="1"/>
      <c r="I354" s="1"/>
      <c r="K354" s="1"/>
      <c r="M354" s="1"/>
      <c r="O354" s="1"/>
      <c r="Q354" s="1"/>
      <c r="S354" s="1"/>
      <c r="U354" s="1"/>
      <c r="W354" s="1"/>
      <c r="Y354" s="1"/>
    </row>
    <row r="355" spans="1:25" x14ac:dyDescent="0.3">
      <c r="A355" s="1"/>
      <c r="C355" s="1"/>
      <c r="E355" s="1"/>
      <c r="G355" s="1"/>
      <c r="I355" s="1"/>
      <c r="K355" s="1"/>
      <c r="M355" s="1"/>
      <c r="O355" s="1"/>
      <c r="Q355" s="1"/>
      <c r="S355" s="1"/>
      <c r="U355" s="1"/>
      <c r="W355" s="1"/>
      <c r="Y355" s="1"/>
    </row>
    <row r="356" spans="1:25" x14ac:dyDescent="0.3">
      <c r="A356" s="1"/>
      <c r="C356" s="1"/>
      <c r="E356" s="1"/>
      <c r="G356" s="1"/>
      <c r="I356" s="1"/>
      <c r="K356" s="1"/>
      <c r="M356" s="1"/>
      <c r="O356" s="1"/>
      <c r="Q356" s="1"/>
      <c r="S356" s="1"/>
      <c r="U356" s="1"/>
      <c r="W356" s="1"/>
      <c r="Y356" s="1"/>
    </row>
    <row r="357" spans="1:25" x14ac:dyDescent="0.3">
      <c r="A357" s="1"/>
      <c r="C357" s="1"/>
      <c r="E357" s="1"/>
      <c r="G357" s="1"/>
      <c r="I357" s="1"/>
      <c r="K357" s="1"/>
      <c r="M357" s="1"/>
      <c r="O357" s="1"/>
      <c r="Q357" s="1"/>
      <c r="S357" s="1"/>
      <c r="U357" s="1"/>
      <c r="W357" s="1"/>
      <c r="Y357" s="1"/>
    </row>
    <row r="358" spans="1:25" x14ac:dyDescent="0.3">
      <c r="A358" s="1"/>
      <c r="C358" s="1"/>
      <c r="E358" s="1"/>
      <c r="G358" s="1"/>
      <c r="I358" s="1"/>
      <c r="K358" s="1"/>
      <c r="M358" s="1"/>
      <c r="O358" s="1"/>
      <c r="Q358" s="1"/>
      <c r="S358" s="1"/>
      <c r="U358" s="1"/>
      <c r="W358" s="1"/>
      <c r="Y358" s="1"/>
    </row>
    <row r="359" spans="1:25" x14ac:dyDescent="0.3">
      <c r="A359" s="1"/>
      <c r="C359" s="1"/>
      <c r="E359" s="1"/>
      <c r="G359" s="1"/>
      <c r="I359" s="1"/>
      <c r="K359" s="1"/>
      <c r="M359" s="1"/>
      <c r="O359" s="1"/>
      <c r="Q359" s="1"/>
      <c r="S359" s="1"/>
      <c r="U359" s="1"/>
      <c r="W359" s="1"/>
      <c r="Y359" s="1"/>
    </row>
    <row r="360" spans="1:25" x14ac:dyDescent="0.3">
      <c r="A360" s="1"/>
      <c r="C360" s="1"/>
      <c r="E360" s="1"/>
      <c r="G360" s="1"/>
      <c r="I360" s="1"/>
      <c r="K360" s="1"/>
      <c r="M360" s="1"/>
      <c r="O360" s="1"/>
      <c r="Q360" s="1"/>
      <c r="S360" s="1"/>
      <c r="U360" s="1"/>
      <c r="W360" s="1"/>
      <c r="Y360" s="1"/>
    </row>
    <row r="361" spans="1:25" x14ac:dyDescent="0.3">
      <c r="A361" s="1"/>
      <c r="C361" s="1"/>
      <c r="E361" s="1"/>
      <c r="G361" s="1"/>
      <c r="I361" s="1"/>
      <c r="K361" s="1"/>
      <c r="M361" s="1"/>
      <c r="O361" s="1"/>
      <c r="Q361" s="1"/>
      <c r="S361" s="1"/>
      <c r="U361" s="1"/>
      <c r="W361" s="1"/>
      <c r="Y361" s="1"/>
    </row>
    <row r="362" spans="1:25" x14ac:dyDescent="0.3">
      <c r="A362" s="1"/>
      <c r="C362" s="1"/>
      <c r="E362" s="1"/>
      <c r="G362" s="1"/>
      <c r="I362" s="1"/>
      <c r="K362" s="1"/>
      <c r="M362" s="1"/>
      <c r="O362" s="1"/>
      <c r="Q362" s="1"/>
      <c r="S362" s="1"/>
      <c r="U362" s="1"/>
      <c r="W362" s="1"/>
      <c r="Y362" s="1"/>
    </row>
    <row r="363" spans="1:25" x14ac:dyDescent="0.3">
      <c r="A363" s="1"/>
      <c r="C363" s="1"/>
      <c r="E363" s="1"/>
      <c r="G363" s="1"/>
      <c r="I363" s="1"/>
      <c r="K363" s="1"/>
      <c r="M363" s="1"/>
      <c r="O363" s="1"/>
      <c r="Q363" s="1"/>
      <c r="S363" s="1"/>
      <c r="U363" s="1"/>
      <c r="W363" s="1"/>
      <c r="Y363" s="1"/>
    </row>
    <row r="364" spans="1:25" x14ac:dyDescent="0.3">
      <c r="A364" s="1"/>
      <c r="C364" s="1"/>
      <c r="E364" s="1"/>
      <c r="G364" s="1"/>
      <c r="I364" s="1"/>
      <c r="K364" s="1"/>
      <c r="M364" s="1"/>
      <c r="O364" s="1"/>
      <c r="Q364" s="1"/>
      <c r="S364" s="1"/>
      <c r="U364" s="1"/>
      <c r="W364" s="1"/>
      <c r="Y364" s="1"/>
    </row>
    <row r="365" spans="1:25" x14ac:dyDescent="0.3">
      <c r="A365" s="1"/>
      <c r="C365" s="1"/>
      <c r="E365" s="1"/>
      <c r="G365" s="1"/>
      <c r="I365" s="1"/>
      <c r="K365" s="1"/>
      <c r="M365" s="1"/>
      <c r="O365" s="1"/>
      <c r="Q365" s="1"/>
      <c r="S365" s="1"/>
      <c r="U365" s="1"/>
      <c r="W365" s="1"/>
      <c r="Y365" s="1"/>
    </row>
    <row r="366" spans="1:25" x14ac:dyDescent="0.3">
      <c r="A366" s="1"/>
      <c r="C366" s="1"/>
      <c r="E366" s="1"/>
      <c r="G366" s="1"/>
      <c r="I366" s="1"/>
      <c r="K366" s="1"/>
      <c r="M366" s="1"/>
      <c r="O366" s="1"/>
      <c r="Q366" s="1"/>
      <c r="S366" s="1"/>
      <c r="U366" s="1"/>
      <c r="W366" s="1"/>
      <c r="Y366" s="1"/>
    </row>
    <row r="367" spans="1:25" x14ac:dyDescent="0.3">
      <c r="A367" s="1"/>
      <c r="C367" s="1"/>
      <c r="E367" s="1"/>
      <c r="G367" s="1"/>
      <c r="I367" s="1"/>
      <c r="K367" s="1"/>
      <c r="M367" s="1"/>
      <c r="O367" s="1"/>
      <c r="Q367" s="1"/>
      <c r="S367" s="1"/>
      <c r="U367" s="1"/>
      <c r="W367" s="1"/>
      <c r="Y367" s="1"/>
    </row>
    <row r="368" spans="1:25" x14ac:dyDescent="0.3">
      <c r="A368" s="1"/>
      <c r="C368" s="1"/>
      <c r="E368" s="1"/>
      <c r="G368" s="1"/>
      <c r="I368" s="1"/>
      <c r="K368" s="1"/>
      <c r="M368" s="1"/>
      <c r="O368" s="1"/>
      <c r="Q368" s="1"/>
      <c r="S368" s="1"/>
      <c r="U368" s="1"/>
      <c r="W368" s="1"/>
      <c r="Y368" s="1"/>
    </row>
    <row r="369" spans="1:25" x14ac:dyDescent="0.3">
      <c r="A369" s="1"/>
      <c r="C369" s="1"/>
      <c r="E369" s="1"/>
      <c r="G369" s="1"/>
      <c r="I369" s="1"/>
      <c r="K369" s="1"/>
      <c r="M369" s="1"/>
      <c r="O369" s="1"/>
      <c r="Q369" s="1"/>
      <c r="S369" s="1"/>
      <c r="U369" s="1"/>
      <c r="W369" s="1"/>
      <c r="Y369" s="1"/>
    </row>
    <row r="370" spans="1:25" x14ac:dyDescent="0.3">
      <c r="A370" s="1"/>
      <c r="C370" s="1"/>
      <c r="E370" s="1"/>
      <c r="G370" s="1"/>
      <c r="I370" s="1"/>
      <c r="K370" s="1"/>
      <c r="M370" s="1"/>
      <c r="O370" s="1"/>
      <c r="Q370" s="1"/>
      <c r="S370" s="1"/>
      <c r="U370" s="1"/>
      <c r="W370" s="1"/>
      <c r="Y370" s="1"/>
    </row>
    <row r="371" spans="1:25" x14ac:dyDescent="0.3">
      <c r="A371" s="1"/>
      <c r="C371" s="1"/>
      <c r="E371" s="1"/>
      <c r="G371" s="1"/>
      <c r="I371" s="1"/>
      <c r="K371" s="1"/>
      <c r="M371" s="1"/>
      <c r="O371" s="1"/>
      <c r="Q371" s="1"/>
      <c r="S371" s="1"/>
      <c r="U371" s="1"/>
      <c r="W371" s="1"/>
      <c r="Y371" s="1"/>
    </row>
    <row r="372" spans="1:25" x14ac:dyDescent="0.3">
      <c r="A372" s="1"/>
      <c r="C372" s="1"/>
      <c r="E372" s="1"/>
      <c r="G372" s="1"/>
      <c r="I372" s="1"/>
      <c r="K372" s="1"/>
      <c r="M372" s="1"/>
      <c r="O372" s="1"/>
      <c r="Q372" s="1"/>
      <c r="S372" s="1"/>
      <c r="U372" s="1"/>
      <c r="W372" s="1"/>
      <c r="Y372" s="1"/>
    </row>
    <row r="373" spans="1:25" x14ac:dyDescent="0.3">
      <c r="A373" s="1"/>
      <c r="C373" s="1"/>
      <c r="E373" s="1"/>
      <c r="G373" s="1"/>
      <c r="I373" s="1"/>
      <c r="K373" s="1"/>
      <c r="M373" s="1"/>
      <c r="O373" s="1"/>
      <c r="Q373" s="1"/>
      <c r="S373" s="1"/>
      <c r="U373" s="1"/>
      <c r="W373" s="1"/>
      <c r="Y373" s="1"/>
    </row>
    <row r="374" spans="1:25" x14ac:dyDescent="0.3">
      <c r="A374" s="1"/>
      <c r="C374" s="1"/>
      <c r="E374" s="1"/>
      <c r="G374" s="1"/>
      <c r="I374" s="1"/>
      <c r="K374" s="1"/>
      <c r="M374" s="1"/>
      <c r="O374" s="1"/>
      <c r="Q374" s="1"/>
      <c r="S374" s="1"/>
      <c r="U374" s="1"/>
      <c r="W374" s="1"/>
      <c r="Y374" s="1"/>
    </row>
    <row r="375" spans="1:25" x14ac:dyDescent="0.3">
      <c r="A375" s="1"/>
      <c r="C375" s="1"/>
      <c r="E375" s="1"/>
      <c r="G375" s="1"/>
      <c r="I375" s="1"/>
      <c r="K375" s="1"/>
      <c r="M375" s="1"/>
      <c r="O375" s="1"/>
      <c r="Q375" s="1"/>
      <c r="S375" s="1"/>
      <c r="U375" s="1"/>
      <c r="W375" s="1"/>
      <c r="Y375" s="1"/>
    </row>
    <row r="376" spans="1:25" x14ac:dyDescent="0.3">
      <c r="A376" s="1"/>
      <c r="C376" s="1"/>
      <c r="E376" s="1"/>
      <c r="G376" s="1"/>
      <c r="I376" s="1"/>
      <c r="K376" s="1"/>
      <c r="M376" s="1"/>
      <c r="O376" s="1"/>
      <c r="Q376" s="1"/>
      <c r="S376" s="1"/>
      <c r="U376" s="1"/>
      <c r="W376" s="1"/>
      <c r="Y376" s="1"/>
    </row>
    <row r="377" spans="1:25" x14ac:dyDescent="0.3">
      <c r="A377" s="1"/>
      <c r="C377" s="1"/>
      <c r="E377" s="1"/>
      <c r="G377" s="1"/>
      <c r="I377" s="1"/>
      <c r="K377" s="1"/>
      <c r="M377" s="1"/>
      <c r="O377" s="1"/>
      <c r="Q377" s="1"/>
      <c r="S377" s="1"/>
      <c r="U377" s="1"/>
      <c r="W377" s="1"/>
      <c r="Y377" s="1"/>
    </row>
    <row r="378" spans="1:25" x14ac:dyDescent="0.3">
      <c r="A378" s="1"/>
      <c r="C378" s="1"/>
      <c r="E378" s="1"/>
      <c r="G378" s="1"/>
      <c r="I378" s="1"/>
      <c r="K378" s="1"/>
      <c r="M378" s="1"/>
      <c r="O378" s="1"/>
      <c r="Q378" s="1"/>
      <c r="S378" s="1"/>
      <c r="U378" s="1"/>
      <c r="W378" s="1"/>
      <c r="Y378" s="1"/>
    </row>
    <row r="379" spans="1:25" x14ac:dyDescent="0.3">
      <c r="A379" s="1"/>
      <c r="C379" s="1"/>
      <c r="E379" s="1"/>
      <c r="G379" s="1"/>
      <c r="I379" s="1"/>
      <c r="K379" s="1"/>
      <c r="M379" s="1"/>
      <c r="O379" s="1"/>
      <c r="Q379" s="1"/>
      <c r="S379" s="1"/>
      <c r="U379" s="1"/>
      <c r="W379" s="1"/>
      <c r="Y379" s="1"/>
    </row>
    <row r="380" spans="1:25" x14ac:dyDescent="0.3">
      <c r="A380" s="1"/>
      <c r="C380" s="1"/>
      <c r="E380" s="1"/>
      <c r="G380" s="1"/>
      <c r="I380" s="1"/>
      <c r="K380" s="1"/>
      <c r="M380" s="1"/>
      <c r="O380" s="1"/>
      <c r="Q380" s="1"/>
      <c r="S380" s="1"/>
      <c r="U380" s="1"/>
      <c r="W380" s="1"/>
      <c r="Y380" s="1"/>
    </row>
    <row r="381" spans="1:25" x14ac:dyDescent="0.3">
      <c r="A381" s="1"/>
      <c r="C381" s="1"/>
      <c r="E381" s="1"/>
      <c r="G381" s="1"/>
      <c r="I381" s="1"/>
      <c r="K381" s="1"/>
      <c r="M381" s="1"/>
      <c r="O381" s="1"/>
      <c r="Q381" s="1"/>
      <c r="S381" s="1"/>
      <c r="U381" s="1"/>
      <c r="W381" s="1"/>
      <c r="Y381" s="1"/>
    </row>
    <row r="382" spans="1:25" x14ac:dyDescent="0.3">
      <c r="A382" s="1"/>
      <c r="C382" s="1"/>
      <c r="E382" s="1"/>
      <c r="G382" s="1"/>
      <c r="I382" s="1"/>
      <c r="K382" s="1"/>
      <c r="M382" s="1"/>
      <c r="O382" s="1"/>
      <c r="Q382" s="1"/>
      <c r="S382" s="1"/>
      <c r="U382" s="1"/>
      <c r="W382" s="1"/>
      <c r="Y382" s="1"/>
    </row>
    <row r="383" spans="1:25" x14ac:dyDescent="0.3">
      <c r="A383" s="1"/>
      <c r="C383" s="1"/>
      <c r="E383" s="1"/>
      <c r="G383" s="1"/>
      <c r="I383" s="1"/>
      <c r="K383" s="1"/>
      <c r="M383" s="1"/>
      <c r="O383" s="1"/>
      <c r="Q383" s="1"/>
      <c r="S383" s="1"/>
      <c r="U383" s="1"/>
      <c r="W383" s="1"/>
      <c r="Y383" s="1"/>
    </row>
    <row r="384" spans="1:25" x14ac:dyDescent="0.3">
      <c r="A384" s="1"/>
      <c r="C384" s="1"/>
      <c r="E384" s="1"/>
      <c r="G384" s="1"/>
      <c r="I384" s="1"/>
      <c r="K384" s="1"/>
      <c r="M384" s="1"/>
      <c r="O384" s="1"/>
      <c r="Q384" s="1"/>
      <c r="S384" s="1"/>
      <c r="U384" s="1"/>
      <c r="W384" s="1"/>
      <c r="Y384" s="1"/>
    </row>
    <row r="385" spans="1:25" x14ac:dyDescent="0.3">
      <c r="A385" s="1"/>
      <c r="C385" s="1"/>
      <c r="E385" s="1"/>
      <c r="G385" s="1"/>
      <c r="I385" s="1"/>
      <c r="K385" s="1"/>
      <c r="M385" s="1"/>
      <c r="O385" s="1"/>
      <c r="Q385" s="1"/>
      <c r="S385" s="1"/>
      <c r="U385" s="1"/>
      <c r="W385" s="1"/>
      <c r="Y385" s="1"/>
    </row>
    <row r="386" spans="1:25" x14ac:dyDescent="0.3">
      <c r="A386" s="1"/>
      <c r="C386" s="1"/>
      <c r="E386" s="1"/>
      <c r="G386" s="1"/>
      <c r="I386" s="1"/>
      <c r="K386" s="1"/>
      <c r="M386" s="1"/>
      <c r="O386" s="1"/>
      <c r="Q386" s="1"/>
      <c r="S386" s="1"/>
      <c r="U386" s="1"/>
      <c r="W386" s="1"/>
      <c r="Y386" s="1"/>
    </row>
    <row r="387" spans="1:25" x14ac:dyDescent="0.3">
      <c r="A387" s="1"/>
      <c r="C387" s="1"/>
      <c r="E387" s="1"/>
      <c r="G387" s="1"/>
      <c r="I387" s="1"/>
      <c r="K387" s="1"/>
      <c r="M387" s="1"/>
      <c r="O387" s="1"/>
      <c r="Q387" s="1"/>
      <c r="S387" s="1"/>
      <c r="U387" s="1"/>
      <c r="W387" s="1"/>
      <c r="Y387" s="1"/>
    </row>
    <row r="388" spans="1:25" x14ac:dyDescent="0.3">
      <c r="A388" s="1"/>
      <c r="C388" s="1"/>
      <c r="E388" s="1"/>
      <c r="G388" s="1"/>
      <c r="I388" s="1"/>
      <c r="K388" s="1"/>
      <c r="M388" s="1"/>
      <c r="O388" s="1"/>
      <c r="Q388" s="1"/>
      <c r="S388" s="1"/>
      <c r="U388" s="1"/>
      <c r="W388" s="1"/>
      <c r="Y388" s="1"/>
    </row>
    <row r="389" spans="1:25" x14ac:dyDescent="0.3">
      <c r="A389" s="1"/>
      <c r="C389" s="1"/>
      <c r="E389" s="1"/>
      <c r="G389" s="1"/>
      <c r="I389" s="1"/>
      <c r="K389" s="1"/>
      <c r="M389" s="1"/>
      <c r="O389" s="1"/>
      <c r="Q389" s="1"/>
      <c r="S389" s="1"/>
      <c r="U389" s="1"/>
      <c r="W389" s="1"/>
      <c r="Y389" s="1"/>
    </row>
    <row r="390" spans="1:25" x14ac:dyDescent="0.3">
      <c r="A390" s="1"/>
      <c r="C390" s="1"/>
      <c r="E390" s="1"/>
      <c r="G390" s="1"/>
      <c r="I390" s="1"/>
      <c r="K390" s="1"/>
      <c r="M390" s="1"/>
      <c r="O390" s="1"/>
      <c r="Q390" s="1"/>
      <c r="S390" s="1"/>
      <c r="U390" s="1"/>
      <c r="W390" s="1"/>
      <c r="Y390" s="1"/>
    </row>
    <row r="391" spans="1:25" x14ac:dyDescent="0.3">
      <c r="A391" s="1"/>
      <c r="C391" s="1"/>
      <c r="E391" s="1"/>
      <c r="G391" s="1"/>
      <c r="I391" s="1"/>
      <c r="K391" s="1"/>
      <c r="M391" s="1"/>
      <c r="O391" s="1"/>
      <c r="Q391" s="1"/>
      <c r="S391" s="1"/>
      <c r="U391" s="1"/>
      <c r="W391" s="1"/>
      <c r="Y391" s="1"/>
    </row>
    <row r="392" spans="1:25" x14ac:dyDescent="0.3">
      <c r="A392" s="1"/>
      <c r="C392" s="1"/>
      <c r="E392" s="1"/>
      <c r="G392" s="1"/>
      <c r="I392" s="1"/>
      <c r="K392" s="1"/>
      <c r="M392" s="1"/>
      <c r="O392" s="1"/>
      <c r="Q392" s="1"/>
      <c r="S392" s="1"/>
      <c r="U392" s="1"/>
      <c r="W392" s="1"/>
      <c r="Y392" s="1"/>
    </row>
    <row r="393" spans="1:25" x14ac:dyDescent="0.3">
      <c r="A393" s="1"/>
      <c r="C393" s="1"/>
      <c r="E393" s="1"/>
      <c r="G393" s="1"/>
      <c r="I393" s="1"/>
      <c r="K393" s="1"/>
      <c r="M393" s="1"/>
      <c r="O393" s="1"/>
      <c r="Q393" s="1"/>
      <c r="S393" s="1"/>
      <c r="U393" s="1"/>
      <c r="W393" s="1"/>
      <c r="Y393" s="1"/>
    </row>
    <row r="394" spans="1:25" x14ac:dyDescent="0.3">
      <c r="A394" s="1"/>
      <c r="C394" s="1"/>
      <c r="E394" s="1"/>
      <c r="G394" s="1"/>
      <c r="I394" s="1"/>
      <c r="K394" s="1"/>
      <c r="M394" s="1"/>
      <c r="O394" s="1"/>
      <c r="Q394" s="1"/>
      <c r="S394" s="1"/>
      <c r="U394" s="1"/>
      <c r="W394" s="1"/>
      <c r="Y394" s="1"/>
    </row>
    <row r="395" spans="1:25" x14ac:dyDescent="0.3">
      <c r="A395" s="1"/>
      <c r="C395" s="1"/>
      <c r="E395" s="1"/>
      <c r="G395" s="1"/>
      <c r="I395" s="1"/>
      <c r="K395" s="1"/>
      <c r="M395" s="1"/>
      <c r="O395" s="1"/>
      <c r="Q395" s="1"/>
      <c r="S395" s="1"/>
      <c r="U395" s="1"/>
      <c r="W395" s="1"/>
      <c r="Y395" s="1"/>
    </row>
    <row r="396" spans="1:25" x14ac:dyDescent="0.3">
      <c r="A396" s="1"/>
      <c r="C396" s="1"/>
      <c r="E396" s="1"/>
      <c r="G396" s="1"/>
      <c r="I396" s="1"/>
      <c r="K396" s="1"/>
      <c r="M396" s="1"/>
      <c r="O396" s="1"/>
      <c r="Q396" s="1"/>
      <c r="S396" s="1"/>
      <c r="U396" s="1"/>
      <c r="W396" s="1"/>
      <c r="Y396" s="1"/>
    </row>
    <row r="397" spans="1:25" x14ac:dyDescent="0.3">
      <c r="A397" s="1"/>
      <c r="C397" s="1"/>
      <c r="E397" s="1"/>
      <c r="G397" s="1"/>
      <c r="I397" s="1"/>
      <c r="K397" s="1"/>
      <c r="M397" s="1"/>
      <c r="O397" s="1"/>
      <c r="Q397" s="1"/>
      <c r="S397" s="1"/>
      <c r="U397" s="1"/>
      <c r="W397" s="1"/>
      <c r="Y397" s="1"/>
    </row>
    <row r="398" spans="1:25" x14ac:dyDescent="0.3">
      <c r="A398" s="1"/>
      <c r="C398" s="1"/>
      <c r="E398" s="1"/>
      <c r="G398" s="1"/>
      <c r="I398" s="1"/>
      <c r="K398" s="1"/>
      <c r="M398" s="1"/>
      <c r="O398" s="1"/>
      <c r="Q398" s="1"/>
      <c r="S398" s="1"/>
      <c r="U398" s="1"/>
      <c r="W398" s="1"/>
      <c r="Y398" s="1"/>
    </row>
    <row r="399" spans="1:25" x14ac:dyDescent="0.3">
      <c r="A399" s="1"/>
      <c r="C399" s="1"/>
      <c r="E399" s="1"/>
      <c r="G399" s="1"/>
      <c r="I399" s="1"/>
      <c r="K399" s="1"/>
      <c r="M399" s="1"/>
      <c r="O399" s="1"/>
      <c r="Q399" s="1"/>
      <c r="S399" s="1"/>
      <c r="U399" s="1"/>
      <c r="W399" s="1"/>
      <c r="Y399" s="1"/>
    </row>
    <row r="400" spans="1:25" x14ac:dyDescent="0.3">
      <c r="A400" s="1"/>
      <c r="C400" s="1"/>
      <c r="E400" s="1"/>
      <c r="G400" s="1"/>
      <c r="I400" s="1"/>
      <c r="K400" s="1"/>
      <c r="M400" s="1"/>
      <c r="O400" s="1"/>
      <c r="Q400" s="1"/>
      <c r="S400" s="1"/>
      <c r="U400" s="1"/>
      <c r="W400" s="1"/>
      <c r="Y400" s="1"/>
    </row>
    <row r="401" spans="1:25" x14ac:dyDescent="0.3">
      <c r="A401" s="1"/>
      <c r="C401" s="1"/>
      <c r="E401" s="1"/>
      <c r="G401" s="1"/>
      <c r="I401" s="1"/>
      <c r="K401" s="1"/>
      <c r="M401" s="1"/>
      <c r="O401" s="1"/>
      <c r="Q401" s="1"/>
      <c r="S401" s="1"/>
      <c r="U401" s="1"/>
      <c r="W401" s="1"/>
      <c r="Y401" s="1"/>
    </row>
    <row r="402" spans="1:25" x14ac:dyDescent="0.3">
      <c r="A402" s="1"/>
      <c r="C402" s="1"/>
      <c r="E402" s="1"/>
      <c r="G402" s="1"/>
      <c r="I402" s="1"/>
      <c r="K402" s="1"/>
      <c r="M402" s="1"/>
      <c r="O402" s="1"/>
      <c r="Q402" s="1"/>
      <c r="S402" s="1"/>
      <c r="U402" s="1"/>
      <c r="W402" s="1"/>
      <c r="Y402" s="1"/>
    </row>
    <row r="403" spans="1:25" x14ac:dyDescent="0.3">
      <c r="A403" s="1"/>
      <c r="C403" s="1"/>
      <c r="E403" s="1"/>
      <c r="G403" s="1"/>
      <c r="I403" s="1"/>
      <c r="K403" s="1"/>
      <c r="M403" s="1"/>
      <c r="O403" s="1"/>
      <c r="Q403" s="1"/>
      <c r="S403" s="1"/>
      <c r="U403" s="1"/>
      <c r="W403" s="1"/>
      <c r="Y403" s="1"/>
    </row>
    <row r="404" spans="1:25" x14ac:dyDescent="0.3">
      <c r="A404" s="1"/>
      <c r="C404" s="1"/>
      <c r="E404" s="1"/>
      <c r="G404" s="1"/>
      <c r="I404" s="1"/>
      <c r="K404" s="1"/>
      <c r="M404" s="1"/>
      <c r="O404" s="1"/>
      <c r="Q404" s="1"/>
      <c r="S404" s="1"/>
      <c r="U404" s="1"/>
      <c r="W404" s="1"/>
      <c r="Y404" s="1"/>
    </row>
    <row r="405" spans="1:25" x14ac:dyDescent="0.3">
      <c r="A405" s="1"/>
      <c r="C405" s="1"/>
      <c r="E405" s="1"/>
      <c r="G405" s="1"/>
      <c r="I405" s="1"/>
      <c r="K405" s="1"/>
      <c r="M405" s="1"/>
      <c r="O405" s="1"/>
      <c r="Q405" s="1"/>
      <c r="S405" s="1"/>
      <c r="U405" s="1"/>
      <c r="W405" s="1"/>
      <c r="Y405" s="1"/>
    </row>
    <row r="406" spans="1:25" x14ac:dyDescent="0.3">
      <c r="A406" s="1"/>
      <c r="C406" s="1"/>
      <c r="E406" s="1"/>
      <c r="G406" s="1"/>
      <c r="I406" s="1"/>
      <c r="K406" s="1"/>
      <c r="M406" s="1"/>
      <c r="O406" s="1"/>
      <c r="Q406" s="1"/>
      <c r="S406" s="1"/>
      <c r="U406" s="1"/>
      <c r="W406" s="1"/>
      <c r="Y406" s="1"/>
    </row>
    <row r="407" spans="1:25" x14ac:dyDescent="0.3">
      <c r="A407" s="1"/>
      <c r="C407" s="1"/>
      <c r="E407" s="1"/>
      <c r="G407" s="1"/>
      <c r="I407" s="1"/>
      <c r="K407" s="1"/>
      <c r="M407" s="1"/>
      <c r="O407" s="1"/>
      <c r="Q407" s="1"/>
      <c r="S407" s="1"/>
      <c r="U407" s="1"/>
      <c r="W407" s="1"/>
      <c r="Y407" s="1"/>
    </row>
    <row r="408" spans="1:25" x14ac:dyDescent="0.3">
      <c r="A408" s="1"/>
      <c r="C408" s="1"/>
      <c r="E408" s="1"/>
      <c r="G408" s="1"/>
      <c r="I408" s="1"/>
      <c r="K408" s="1"/>
      <c r="M408" s="1"/>
      <c r="O408" s="1"/>
      <c r="Q408" s="1"/>
      <c r="S408" s="1"/>
      <c r="U408" s="1"/>
      <c r="W408" s="1"/>
      <c r="Y408" s="1"/>
    </row>
    <row r="409" spans="1:25" x14ac:dyDescent="0.3">
      <c r="A409" s="1"/>
      <c r="C409" s="1"/>
      <c r="E409" s="1"/>
      <c r="G409" s="1"/>
      <c r="I409" s="1"/>
      <c r="K409" s="1"/>
      <c r="M409" s="1"/>
      <c r="O409" s="1"/>
      <c r="Q409" s="1"/>
      <c r="S409" s="1"/>
      <c r="U409" s="1"/>
      <c r="W409" s="1"/>
      <c r="Y409" s="1"/>
    </row>
    <row r="410" spans="1:25" x14ac:dyDescent="0.3">
      <c r="A410" s="1"/>
      <c r="C410" s="1"/>
      <c r="E410" s="1"/>
      <c r="G410" s="1"/>
      <c r="I410" s="1"/>
      <c r="K410" s="1"/>
      <c r="M410" s="1"/>
      <c r="O410" s="1"/>
      <c r="Q410" s="1"/>
      <c r="S410" s="1"/>
      <c r="U410" s="1"/>
      <c r="W410" s="1"/>
      <c r="Y410" s="1"/>
    </row>
    <row r="411" spans="1:25" x14ac:dyDescent="0.3">
      <c r="A411" s="1"/>
      <c r="C411" s="1"/>
      <c r="E411" s="1"/>
      <c r="G411" s="1"/>
      <c r="I411" s="1"/>
      <c r="K411" s="1"/>
      <c r="M411" s="1"/>
      <c r="O411" s="1"/>
      <c r="Q411" s="1"/>
      <c r="S411" s="1"/>
      <c r="U411" s="1"/>
      <c r="W411" s="1"/>
      <c r="Y411" s="1"/>
    </row>
    <row r="412" spans="1:25" x14ac:dyDescent="0.3">
      <c r="A412" s="1"/>
      <c r="C412" s="1"/>
      <c r="E412" s="1"/>
      <c r="G412" s="1"/>
      <c r="I412" s="1"/>
      <c r="K412" s="1"/>
      <c r="M412" s="1"/>
      <c r="O412" s="1"/>
      <c r="Q412" s="1"/>
      <c r="S412" s="1"/>
      <c r="U412" s="1"/>
      <c r="W412" s="1"/>
      <c r="Y412" s="1"/>
    </row>
    <row r="413" spans="1:25" x14ac:dyDescent="0.3">
      <c r="A413" s="1"/>
      <c r="C413" s="1"/>
      <c r="E413" s="1"/>
      <c r="G413" s="1"/>
      <c r="I413" s="1"/>
      <c r="K413" s="1"/>
      <c r="M413" s="1"/>
      <c r="O413" s="1"/>
      <c r="Q413" s="1"/>
      <c r="S413" s="1"/>
      <c r="U413" s="1"/>
      <c r="W413" s="1"/>
      <c r="Y413" s="1"/>
    </row>
    <row r="414" spans="1:25" x14ac:dyDescent="0.3">
      <c r="A414" s="1"/>
      <c r="C414" s="1"/>
      <c r="E414" s="1"/>
      <c r="G414" s="1"/>
      <c r="I414" s="1"/>
      <c r="K414" s="1"/>
      <c r="M414" s="1"/>
      <c r="O414" s="1"/>
      <c r="Q414" s="1"/>
      <c r="S414" s="1"/>
      <c r="U414" s="1"/>
      <c r="W414" s="1"/>
      <c r="Y414" s="1"/>
    </row>
    <row r="415" spans="1:25" x14ac:dyDescent="0.3">
      <c r="A415" s="1"/>
      <c r="C415" s="1"/>
      <c r="E415" s="1"/>
      <c r="G415" s="1"/>
      <c r="I415" s="1"/>
      <c r="K415" s="1"/>
      <c r="M415" s="1"/>
      <c r="O415" s="1"/>
      <c r="Q415" s="1"/>
      <c r="S415" s="1"/>
      <c r="U415" s="1"/>
      <c r="W415" s="1"/>
      <c r="Y415" s="1"/>
    </row>
    <row r="416" spans="1:25" x14ac:dyDescent="0.3">
      <c r="A416" s="1"/>
      <c r="C416" s="1"/>
      <c r="E416" s="1"/>
      <c r="G416" s="1"/>
      <c r="I416" s="1"/>
      <c r="K416" s="1"/>
      <c r="M416" s="1"/>
      <c r="O416" s="1"/>
      <c r="Q416" s="1"/>
      <c r="S416" s="1"/>
      <c r="U416" s="1"/>
      <c r="W416" s="1"/>
      <c r="Y416" s="1"/>
    </row>
    <row r="417" spans="1:25" x14ac:dyDescent="0.3">
      <c r="A417" s="1"/>
      <c r="C417" s="1"/>
      <c r="E417" s="1"/>
      <c r="G417" s="1"/>
      <c r="I417" s="1"/>
      <c r="K417" s="1"/>
      <c r="M417" s="1"/>
      <c r="O417" s="1"/>
      <c r="Q417" s="1"/>
      <c r="S417" s="1"/>
      <c r="U417" s="1"/>
      <c r="W417" s="1"/>
      <c r="Y417" s="1"/>
    </row>
    <row r="418" spans="1:25" x14ac:dyDescent="0.3">
      <c r="A418" s="1"/>
      <c r="C418" s="1"/>
      <c r="E418" s="1"/>
      <c r="G418" s="1"/>
      <c r="I418" s="1"/>
      <c r="K418" s="1"/>
      <c r="M418" s="1"/>
      <c r="O418" s="1"/>
      <c r="Q418" s="1"/>
      <c r="S418" s="1"/>
      <c r="U418" s="1"/>
      <c r="W418" s="1"/>
      <c r="Y418" s="1"/>
    </row>
    <row r="419" spans="1:25" x14ac:dyDescent="0.3">
      <c r="A419" s="1"/>
      <c r="C419" s="1"/>
      <c r="E419" s="1"/>
      <c r="G419" s="1"/>
      <c r="I419" s="1"/>
      <c r="K419" s="1"/>
      <c r="M419" s="1"/>
      <c r="O419" s="1"/>
      <c r="Q419" s="1"/>
      <c r="S419" s="1"/>
      <c r="U419" s="1"/>
      <c r="W419" s="1"/>
      <c r="Y419" s="1"/>
    </row>
    <row r="420" spans="1:25" x14ac:dyDescent="0.3">
      <c r="A420" s="1"/>
      <c r="C420" s="1"/>
      <c r="E420" s="1"/>
      <c r="G420" s="1"/>
      <c r="I420" s="1"/>
      <c r="K420" s="1"/>
      <c r="M420" s="1"/>
      <c r="O420" s="1"/>
      <c r="Q420" s="1"/>
      <c r="S420" s="1"/>
      <c r="U420" s="1"/>
      <c r="W420" s="1"/>
      <c r="Y420" s="1"/>
    </row>
    <row r="421" spans="1:25" x14ac:dyDescent="0.3">
      <c r="A421" s="1"/>
      <c r="C421" s="1"/>
      <c r="E421" s="1"/>
      <c r="G421" s="1"/>
      <c r="I421" s="1"/>
      <c r="K421" s="1"/>
      <c r="M421" s="1"/>
      <c r="O421" s="1"/>
      <c r="Q421" s="1"/>
      <c r="S421" s="1"/>
      <c r="U421" s="1"/>
      <c r="W421" s="1"/>
      <c r="Y421" s="1"/>
    </row>
    <row r="422" spans="1:25" x14ac:dyDescent="0.3">
      <c r="A422" s="1"/>
      <c r="C422" s="1"/>
      <c r="E422" s="1"/>
      <c r="G422" s="1"/>
      <c r="I422" s="1"/>
      <c r="K422" s="1"/>
      <c r="M422" s="1"/>
      <c r="O422" s="1"/>
      <c r="Q422" s="1"/>
      <c r="S422" s="1"/>
      <c r="U422" s="1"/>
      <c r="W422" s="1"/>
      <c r="Y422" s="1"/>
    </row>
    <row r="423" spans="1:25" x14ac:dyDescent="0.3">
      <c r="A423" s="1"/>
      <c r="C423" s="1"/>
      <c r="E423" s="1"/>
      <c r="G423" s="1"/>
      <c r="I423" s="1"/>
      <c r="K423" s="1"/>
      <c r="M423" s="1"/>
      <c r="O423" s="1"/>
      <c r="Q423" s="1"/>
      <c r="S423" s="1"/>
      <c r="U423" s="1"/>
      <c r="W423" s="1"/>
      <c r="Y423" s="1"/>
    </row>
    <row r="424" spans="1:25" x14ac:dyDescent="0.3">
      <c r="A424" s="1"/>
      <c r="C424" s="1"/>
      <c r="E424" s="1"/>
      <c r="G424" s="1"/>
      <c r="I424" s="1"/>
      <c r="K424" s="1"/>
      <c r="M424" s="1"/>
      <c r="O424" s="1"/>
      <c r="Q424" s="1"/>
      <c r="S424" s="1"/>
      <c r="U424" s="1"/>
      <c r="W424" s="1"/>
      <c r="Y424" s="1"/>
    </row>
    <row r="425" spans="1:25" x14ac:dyDescent="0.3">
      <c r="A425" s="1"/>
      <c r="C425" s="1"/>
      <c r="E425" s="1"/>
      <c r="G425" s="1"/>
      <c r="I425" s="1"/>
      <c r="K425" s="1"/>
      <c r="M425" s="1"/>
      <c r="O425" s="1"/>
      <c r="Q425" s="1"/>
      <c r="S425" s="1"/>
      <c r="U425" s="1"/>
      <c r="W425" s="1"/>
      <c r="Y425" s="1"/>
    </row>
    <row r="426" spans="1:25" x14ac:dyDescent="0.3">
      <c r="A426" s="1"/>
      <c r="C426" s="1"/>
      <c r="E426" s="1"/>
      <c r="G426" s="1"/>
      <c r="I426" s="1"/>
      <c r="K426" s="1"/>
      <c r="M426" s="1"/>
      <c r="O426" s="1"/>
      <c r="Q426" s="1"/>
      <c r="S426" s="1"/>
      <c r="U426" s="1"/>
      <c r="W426" s="1"/>
      <c r="Y426" s="1"/>
    </row>
    <row r="427" spans="1:25" x14ac:dyDescent="0.3">
      <c r="A427" s="1"/>
      <c r="C427" s="1"/>
      <c r="E427" s="1"/>
      <c r="G427" s="1"/>
      <c r="I427" s="1"/>
      <c r="K427" s="1"/>
      <c r="M427" s="1"/>
      <c r="O427" s="1"/>
      <c r="Q427" s="1"/>
      <c r="S427" s="1"/>
      <c r="U427" s="1"/>
      <c r="W427" s="1"/>
      <c r="Y427" s="1"/>
    </row>
    <row r="428" spans="1:25" x14ac:dyDescent="0.3">
      <c r="A428" s="1"/>
      <c r="C428" s="1"/>
      <c r="E428" s="1"/>
      <c r="G428" s="1"/>
      <c r="I428" s="1"/>
      <c r="K428" s="1"/>
      <c r="M428" s="1"/>
      <c r="O428" s="1"/>
      <c r="Q428" s="1"/>
      <c r="S428" s="1"/>
      <c r="U428" s="1"/>
      <c r="W428" s="1"/>
      <c r="Y428" s="1"/>
    </row>
    <row r="429" spans="1:25" x14ac:dyDescent="0.3">
      <c r="A429" s="1"/>
      <c r="C429" s="1"/>
      <c r="E429" s="1"/>
      <c r="G429" s="1"/>
      <c r="I429" s="1"/>
      <c r="K429" s="1"/>
      <c r="M429" s="1"/>
      <c r="O429" s="1"/>
      <c r="Q429" s="1"/>
      <c r="S429" s="1"/>
      <c r="U429" s="1"/>
      <c r="W429" s="1"/>
      <c r="Y429" s="1"/>
    </row>
    <row r="430" spans="1:25" x14ac:dyDescent="0.3">
      <c r="A430" s="1"/>
      <c r="C430" s="1"/>
      <c r="E430" s="1"/>
      <c r="G430" s="1"/>
      <c r="I430" s="1"/>
      <c r="K430" s="1"/>
      <c r="M430" s="1"/>
      <c r="O430" s="1"/>
      <c r="Q430" s="1"/>
      <c r="S430" s="1"/>
      <c r="U430" s="1"/>
      <c r="W430" s="1"/>
      <c r="Y430" s="1"/>
    </row>
    <row r="431" spans="1:25" x14ac:dyDescent="0.3">
      <c r="A431" s="1"/>
      <c r="C431" s="1"/>
      <c r="E431" s="1"/>
      <c r="G431" s="1"/>
      <c r="I431" s="1"/>
      <c r="K431" s="1"/>
      <c r="M431" s="1"/>
      <c r="O431" s="1"/>
      <c r="Q431" s="1"/>
      <c r="S431" s="1"/>
      <c r="U431" s="1"/>
      <c r="W431" s="1"/>
      <c r="Y431" s="1"/>
    </row>
    <row r="432" spans="1:25" x14ac:dyDescent="0.3">
      <c r="A432" s="1"/>
      <c r="C432" s="1"/>
      <c r="E432" s="1"/>
      <c r="G432" s="1"/>
      <c r="I432" s="1"/>
      <c r="K432" s="1"/>
      <c r="M432" s="1"/>
      <c r="O432" s="1"/>
      <c r="Q432" s="1"/>
      <c r="S432" s="1"/>
      <c r="U432" s="1"/>
      <c r="W432" s="1"/>
      <c r="Y432" s="1"/>
    </row>
    <row r="433" spans="1:25" x14ac:dyDescent="0.3">
      <c r="A433" s="1"/>
      <c r="C433" s="1"/>
      <c r="E433" s="1"/>
      <c r="G433" s="1"/>
      <c r="I433" s="1"/>
      <c r="K433" s="1"/>
      <c r="M433" s="1"/>
      <c r="O433" s="1"/>
      <c r="Q433" s="1"/>
      <c r="S433" s="1"/>
      <c r="U433" s="1"/>
      <c r="W433" s="1"/>
      <c r="Y433" s="1"/>
    </row>
    <row r="434" spans="1:25" x14ac:dyDescent="0.3">
      <c r="A434" s="1"/>
      <c r="C434" s="1"/>
      <c r="E434" s="1"/>
      <c r="G434" s="1"/>
      <c r="I434" s="1"/>
      <c r="K434" s="1"/>
      <c r="M434" s="1"/>
      <c r="O434" s="1"/>
      <c r="Q434" s="1"/>
      <c r="S434" s="1"/>
      <c r="U434" s="1"/>
      <c r="W434" s="1"/>
      <c r="Y434" s="1"/>
    </row>
    <row r="435" spans="1:25" x14ac:dyDescent="0.3">
      <c r="A435" s="1"/>
      <c r="C435" s="1"/>
      <c r="E435" s="1"/>
      <c r="G435" s="1"/>
      <c r="I435" s="1"/>
      <c r="K435" s="1"/>
      <c r="M435" s="1"/>
      <c r="O435" s="1"/>
      <c r="Q435" s="1"/>
      <c r="S435" s="1"/>
      <c r="U435" s="1"/>
      <c r="W435" s="1"/>
      <c r="Y435" s="1"/>
    </row>
    <row r="436" spans="1:25" x14ac:dyDescent="0.3">
      <c r="A436" s="1"/>
      <c r="C436" s="1"/>
      <c r="E436" s="1"/>
      <c r="G436" s="1"/>
      <c r="I436" s="1"/>
      <c r="K436" s="1"/>
      <c r="M436" s="1"/>
      <c r="O436" s="1"/>
      <c r="Q436" s="1"/>
      <c r="S436" s="1"/>
      <c r="U436" s="1"/>
      <c r="W436" s="1"/>
      <c r="Y436" s="1"/>
    </row>
    <row r="437" spans="1:25" x14ac:dyDescent="0.3">
      <c r="A437" s="1"/>
      <c r="C437" s="1"/>
      <c r="E437" s="1"/>
      <c r="G437" s="1"/>
      <c r="I437" s="1"/>
      <c r="K437" s="1"/>
      <c r="M437" s="1"/>
      <c r="O437" s="1"/>
      <c r="Q437" s="1"/>
      <c r="S437" s="1"/>
      <c r="U437" s="1"/>
      <c r="W437" s="1"/>
      <c r="Y437" s="1"/>
    </row>
    <row r="438" spans="1:25" x14ac:dyDescent="0.3">
      <c r="A438" s="1"/>
      <c r="C438" s="1"/>
      <c r="E438" s="1"/>
      <c r="G438" s="1"/>
      <c r="I438" s="1"/>
      <c r="K438" s="1"/>
      <c r="M438" s="1"/>
      <c r="O438" s="1"/>
      <c r="Q438" s="1"/>
      <c r="S438" s="1"/>
      <c r="U438" s="1"/>
      <c r="W438" s="1"/>
      <c r="Y438" s="1"/>
    </row>
    <row r="439" spans="1:25" x14ac:dyDescent="0.3">
      <c r="A439" s="1"/>
      <c r="C439" s="1"/>
      <c r="E439" s="1"/>
      <c r="G439" s="1"/>
      <c r="I439" s="1"/>
      <c r="K439" s="1"/>
      <c r="M439" s="1"/>
      <c r="O439" s="1"/>
      <c r="Q439" s="1"/>
      <c r="S439" s="1"/>
      <c r="U439" s="1"/>
      <c r="W439" s="1"/>
      <c r="Y439" s="1"/>
    </row>
    <row r="440" spans="1:25" x14ac:dyDescent="0.3">
      <c r="A440" s="1"/>
      <c r="C440" s="1"/>
      <c r="E440" s="1"/>
      <c r="G440" s="1"/>
      <c r="I440" s="1"/>
      <c r="K440" s="1"/>
      <c r="M440" s="1"/>
      <c r="O440" s="1"/>
      <c r="Q440" s="1"/>
      <c r="S440" s="1"/>
      <c r="U440" s="1"/>
      <c r="W440" s="1"/>
      <c r="Y440" s="1"/>
    </row>
    <row r="441" spans="1:25" x14ac:dyDescent="0.3">
      <c r="A441" s="1"/>
      <c r="C441" s="1"/>
      <c r="E441" s="1"/>
      <c r="G441" s="1"/>
      <c r="I441" s="1"/>
      <c r="K441" s="1"/>
      <c r="M441" s="1"/>
      <c r="O441" s="1"/>
      <c r="Q441" s="1"/>
      <c r="S441" s="1"/>
      <c r="U441" s="1"/>
      <c r="W441" s="1"/>
      <c r="Y441" s="1"/>
    </row>
    <row r="442" spans="1:25" x14ac:dyDescent="0.3">
      <c r="A442" s="1"/>
      <c r="C442" s="1"/>
      <c r="E442" s="1"/>
      <c r="G442" s="1"/>
      <c r="I442" s="1"/>
      <c r="K442" s="1"/>
      <c r="M442" s="1"/>
      <c r="O442" s="1"/>
      <c r="Q442" s="1"/>
      <c r="S442" s="1"/>
      <c r="U442" s="1"/>
      <c r="W442" s="1"/>
      <c r="Y442" s="1"/>
    </row>
    <row r="443" spans="1:25" x14ac:dyDescent="0.3">
      <c r="A443" s="1"/>
      <c r="C443" s="1"/>
      <c r="E443" s="1"/>
      <c r="G443" s="1"/>
      <c r="I443" s="1"/>
      <c r="K443" s="1"/>
      <c r="M443" s="1"/>
      <c r="O443" s="1"/>
      <c r="Q443" s="1"/>
      <c r="S443" s="1"/>
      <c r="U443" s="1"/>
      <c r="W443" s="1"/>
      <c r="Y443" s="1"/>
    </row>
    <row r="444" spans="1:25" x14ac:dyDescent="0.3">
      <c r="A444" s="1"/>
      <c r="C444" s="1"/>
      <c r="E444" s="1"/>
      <c r="G444" s="1"/>
      <c r="I444" s="1"/>
      <c r="K444" s="1"/>
      <c r="M444" s="1"/>
      <c r="O444" s="1"/>
      <c r="Q444" s="1"/>
      <c r="S444" s="1"/>
      <c r="U444" s="1"/>
      <c r="W444" s="1"/>
      <c r="Y444" s="1"/>
    </row>
    <row r="445" spans="1:25" x14ac:dyDescent="0.3">
      <c r="A445" s="1"/>
      <c r="C445" s="1"/>
      <c r="E445" s="1"/>
      <c r="G445" s="1"/>
      <c r="I445" s="1"/>
      <c r="K445" s="1"/>
      <c r="M445" s="1"/>
      <c r="O445" s="1"/>
      <c r="Q445" s="1"/>
      <c r="S445" s="1"/>
      <c r="U445" s="1"/>
      <c r="W445" s="1"/>
      <c r="Y445" s="1"/>
    </row>
    <row r="446" spans="1:25" x14ac:dyDescent="0.3">
      <c r="A446" s="1"/>
      <c r="C446" s="1"/>
      <c r="E446" s="1"/>
      <c r="G446" s="1"/>
      <c r="I446" s="1"/>
      <c r="K446" s="1"/>
      <c r="M446" s="1"/>
      <c r="O446" s="1"/>
      <c r="Q446" s="1"/>
      <c r="S446" s="1"/>
      <c r="U446" s="1"/>
      <c r="W446" s="1"/>
      <c r="Y446" s="1"/>
    </row>
    <row r="447" spans="1:25" x14ac:dyDescent="0.3">
      <c r="A447" s="1"/>
      <c r="C447" s="1"/>
      <c r="E447" s="1"/>
      <c r="G447" s="1"/>
      <c r="I447" s="1"/>
      <c r="K447" s="1"/>
      <c r="M447" s="1"/>
      <c r="O447" s="1"/>
      <c r="Q447" s="1"/>
      <c r="S447" s="1"/>
      <c r="U447" s="1"/>
      <c r="W447" s="1"/>
      <c r="Y447" s="1"/>
    </row>
    <row r="448" spans="1:25" x14ac:dyDescent="0.3">
      <c r="A448" s="1"/>
      <c r="C448" s="1"/>
      <c r="E448" s="1"/>
      <c r="G448" s="1"/>
      <c r="I448" s="1"/>
      <c r="K448" s="1"/>
      <c r="M448" s="1"/>
      <c r="O448" s="1"/>
      <c r="Q448" s="1"/>
      <c r="S448" s="1"/>
      <c r="U448" s="1"/>
      <c r="W448" s="1"/>
      <c r="Y448" s="1"/>
    </row>
    <row r="449" spans="1:25" x14ac:dyDescent="0.3">
      <c r="A449" s="1"/>
      <c r="C449" s="1"/>
      <c r="E449" s="1"/>
      <c r="G449" s="1"/>
      <c r="I449" s="1"/>
      <c r="K449" s="1"/>
      <c r="M449" s="1"/>
      <c r="O449" s="1"/>
      <c r="Q449" s="1"/>
      <c r="S449" s="1"/>
      <c r="U449" s="1"/>
      <c r="W449" s="1"/>
      <c r="Y449" s="1"/>
    </row>
    <row r="450" spans="1:25" x14ac:dyDescent="0.3">
      <c r="A450" s="1"/>
      <c r="C450" s="1"/>
      <c r="E450" s="1"/>
      <c r="G450" s="1"/>
      <c r="I450" s="1"/>
      <c r="K450" s="1"/>
      <c r="M450" s="1"/>
      <c r="O450" s="1"/>
      <c r="Q450" s="1"/>
      <c r="S450" s="1"/>
      <c r="U450" s="1"/>
      <c r="W450" s="1"/>
      <c r="Y450" s="1"/>
    </row>
    <row r="451" spans="1:25" x14ac:dyDescent="0.3">
      <c r="A451" s="1"/>
      <c r="C451" s="1"/>
      <c r="E451" s="1"/>
      <c r="G451" s="1"/>
      <c r="I451" s="1"/>
      <c r="K451" s="1"/>
      <c r="M451" s="1"/>
      <c r="O451" s="1"/>
      <c r="Q451" s="1"/>
      <c r="S451" s="1"/>
      <c r="U451" s="1"/>
      <c r="W451" s="1"/>
      <c r="Y451" s="1"/>
    </row>
    <row r="452" spans="1:25" x14ac:dyDescent="0.3">
      <c r="A452" s="1"/>
      <c r="C452" s="1"/>
      <c r="E452" s="1"/>
      <c r="G452" s="1"/>
      <c r="I452" s="1"/>
      <c r="K452" s="1"/>
      <c r="M452" s="1"/>
      <c r="O452" s="1"/>
      <c r="Q452" s="1"/>
      <c r="S452" s="1"/>
      <c r="U452" s="1"/>
      <c r="W452" s="1"/>
      <c r="Y452" s="1"/>
    </row>
    <row r="453" spans="1:25" x14ac:dyDescent="0.3">
      <c r="A453" s="1"/>
      <c r="C453" s="1"/>
      <c r="E453" s="1"/>
      <c r="G453" s="1"/>
      <c r="I453" s="1"/>
      <c r="K453" s="1"/>
      <c r="M453" s="1"/>
      <c r="O453" s="1"/>
      <c r="Q453" s="1"/>
      <c r="S453" s="1"/>
      <c r="U453" s="1"/>
      <c r="W453" s="1"/>
      <c r="Y453" s="1"/>
    </row>
    <row r="454" spans="1:25" x14ac:dyDescent="0.3">
      <c r="A454" s="1"/>
      <c r="C454" s="1"/>
      <c r="E454" s="1"/>
      <c r="G454" s="1"/>
      <c r="I454" s="1"/>
      <c r="K454" s="1"/>
      <c r="M454" s="1"/>
      <c r="O454" s="1"/>
      <c r="Q454" s="1"/>
      <c r="S454" s="1"/>
      <c r="U454" s="1"/>
      <c r="W454" s="1"/>
      <c r="Y454" s="1"/>
    </row>
    <row r="455" spans="1:25" x14ac:dyDescent="0.3">
      <c r="A455" s="1"/>
      <c r="C455" s="1"/>
      <c r="E455" s="1"/>
      <c r="G455" s="1"/>
      <c r="I455" s="1"/>
      <c r="K455" s="1"/>
      <c r="M455" s="1"/>
      <c r="O455" s="1"/>
      <c r="Q455" s="1"/>
      <c r="S455" s="1"/>
      <c r="U455" s="1"/>
      <c r="W455" s="1"/>
      <c r="Y455" s="1"/>
    </row>
    <row r="456" spans="1:25" x14ac:dyDescent="0.3">
      <c r="A456" s="1"/>
      <c r="C456" s="1"/>
      <c r="E456" s="1"/>
      <c r="G456" s="1"/>
      <c r="I456" s="1"/>
      <c r="K456" s="1"/>
      <c r="M456" s="1"/>
      <c r="O456" s="1"/>
      <c r="Q456" s="1"/>
      <c r="S456" s="1"/>
      <c r="U456" s="1"/>
      <c r="W456" s="1"/>
      <c r="Y456" s="1"/>
    </row>
    <row r="457" spans="1:25" x14ac:dyDescent="0.3">
      <c r="A457" s="1"/>
      <c r="C457" s="1"/>
      <c r="E457" s="1"/>
      <c r="G457" s="1"/>
      <c r="I457" s="1"/>
      <c r="K457" s="1"/>
      <c r="M457" s="1"/>
      <c r="O457" s="1"/>
      <c r="Q457" s="1"/>
      <c r="S457" s="1"/>
      <c r="U457" s="1"/>
      <c r="W457" s="1"/>
      <c r="Y457" s="1"/>
    </row>
    <row r="458" spans="1:25" x14ac:dyDescent="0.3">
      <c r="A458" s="1"/>
      <c r="C458" s="1"/>
      <c r="E458" s="1"/>
      <c r="G458" s="1"/>
      <c r="I458" s="1"/>
      <c r="K458" s="1"/>
      <c r="M458" s="1"/>
      <c r="O458" s="1"/>
      <c r="Q458" s="1"/>
      <c r="S458" s="1"/>
      <c r="U458" s="1"/>
      <c r="W458" s="1"/>
      <c r="Y458" s="1"/>
    </row>
    <row r="459" spans="1:25" x14ac:dyDescent="0.3">
      <c r="A459" s="1"/>
      <c r="C459" s="1"/>
      <c r="E459" s="1"/>
      <c r="G459" s="1"/>
      <c r="I459" s="1"/>
      <c r="K459" s="1"/>
      <c r="M459" s="1"/>
      <c r="O459" s="1"/>
      <c r="Q459" s="1"/>
      <c r="S459" s="1"/>
      <c r="U459" s="1"/>
      <c r="W459" s="1"/>
      <c r="Y459" s="1"/>
    </row>
    <row r="460" spans="1:25" x14ac:dyDescent="0.3">
      <c r="A460" s="1"/>
      <c r="C460" s="1"/>
      <c r="E460" s="1"/>
      <c r="G460" s="1"/>
      <c r="I460" s="1"/>
      <c r="K460" s="1"/>
      <c r="M460" s="1"/>
      <c r="O460" s="1"/>
      <c r="Q460" s="1"/>
      <c r="S460" s="1"/>
      <c r="U460" s="1"/>
      <c r="W460" s="1"/>
      <c r="Y460" s="1"/>
    </row>
    <row r="461" spans="1:25" x14ac:dyDescent="0.3">
      <c r="A461" s="1"/>
      <c r="C461" s="1"/>
      <c r="E461" s="1"/>
      <c r="G461" s="1"/>
      <c r="I461" s="1"/>
      <c r="K461" s="1"/>
      <c r="M461" s="1"/>
      <c r="O461" s="1"/>
      <c r="Q461" s="1"/>
      <c r="S461" s="1"/>
      <c r="U461" s="1"/>
      <c r="W461" s="1"/>
      <c r="Y461" s="1"/>
    </row>
    <row r="462" spans="1:25" x14ac:dyDescent="0.3">
      <c r="A462" s="1"/>
      <c r="C462" s="1"/>
      <c r="E462" s="1"/>
      <c r="G462" s="1"/>
      <c r="I462" s="1"/>
      <c r="K462" s="1"/>
      <c r="M462" s="1"/>
      <c r="O462" s="1"/>
      <c r="Q462" s="1"/>
      <c r="S462" s="1"/>
      <c r="U462" s="1"/>
      <c r="W462" s="1"/>
      <c r="Y462" s="1"/>
    </row>
    <row r="463" spans="1:25" x14ac:dyDescent="0.3">
      <c r="A463" s="1"/>
      <c r="C463" s="1"/>
      <c r="E463" s="1"/>
      <c r="G463" s="1"/>
      <c r="I463" s="1"/>
      <c r="K463" s="1"/>
      <c r="M463" s="1"/>
      <c r="O463" s="1"/>
      <c r="Q463" s="1"/>
      <c r="S463" s="1"/>
      <c r="U463" s="1"/>
      <c r="W463" s="1"/>
      <c r="Y463" s="1"/>
    </row>
    <row r="464" spans="1:25" x14ac:dyDescent="0.3">
      <c r="A464" s="1"/>
      <c r="C464" s="1"/>
      <c r="E464" s="1"/>
      <c r="G464" s="1"/>
      <c r="I464" s="1"/>
      <c r="K464" s="1"/>
      <c r="M464" s="1"/>
      <c r="O464" s="1"/>
      <c r="Q464" s="1"/>
      <c r="S464" s="1"/>
      <c r="U464" s="1"/>
      <c r="W464" s="1"/>
      <c r="Y464" s="1"/>
    </row>
    <row r="465" spans="1:25" x14ac:dyDescent="0.3">
      <c r="A465" s="1"/>
      <c r="C465" s="1"/>
      <c r="E465" s="1"/>
      <c r="G465" s="1"/>
      <c r="I465" s="1"/>
      <c r="K465" s="1"/>
      <c r="M465" s="1"/>
      <c r="O465" s="1"/>
      <c r="Q465" s="1"/>
      <c r="S465" s="1"/>
      <c r="U465" s="1"/>
      <c r="W465" s="1"/>
      <c r="Y465" s="1"/>
    </row>
    <row r="466" spans="1:25" x14ac:dyDescent="0.3">
      <c r="A466" s="1"/>
      <c r="C466" s="1"/>
      <c r="E466" s="1"/>
      <c r="G466" s="1"/>
      <c r="I466" s="1"/>
      <c r="K466" s="1"/>
      <c r="M466" s="1"/>
      <c r="O466" s="1"/>
      <c r="Q466" s="1"/>
      <c r="S466" s="1"/>
      <c r="U466" s="1"/>
      <c r="W466" s="1"/>
      <c r="Y466" s="1"/>
    </row>
    <row r="467" spans="1:25" x14ac:dyDescent="0.3">
      <c r="A467" s="1"/>
      <c r="C467" s="1"/>
      <c r="E467" s="1"/>
      <c r="G467" s="1"/>
      <c r="I467" s="1"/>
      <c r="K467" s="1"/>
      <c r="M467" s="1"/>
      <c r="O467" s="1"/>
      <c r="Q467" s="1"/>
      <c r="S467" s="1"/>
      <c r="U467" s="1"/>
      <c r="W467" s="1"/>
      <c r="Y467" s="1"/>
    </row>
    <row r="468" spans="1:25" x14ac:dyDescent="0.3">
      <c r="A468" s="1"/>
      <c r="C468" s="1"/>
      <c r="E468" s="1"/>
      <c r="G468" s="1"/>
      <c r="I468" s="1"/>
      <c r="K468" s="1"/>
      <c r="M468" s="1"/>
      <c r="O468" s="1"/>
      <c r="Q468" s="1"/>
      <c r="S468" s="1"/>
      <c r="U468" s="1"/>
      <c r="W468" s="1"/>
      <c r="Y468" s="1"/>
    </row>
    <row r="469" spans="1:25" x14ac:dyDescent="0.3">
      <c r="A469" s="1"/>
      <c r="C469" s="1"/>
      <c r="E469" s="1"/>
      <c r="G469" s="1"/>
      <c r="I469" s="1"/>
      <c r="K469" s="1"/>
      <c r="M469" s="1"/>
      <c r="O469" s="1"/>
      <c r="Q469" s="1"/>
      <c r="S469" s="1"/>
      <c r="U469" s="1"/>
      <c r="W469" s="1"/>
      <c r="Y469" s="1"/>
    </row>
    <row r="470" spans="1:25" x14ac:dyDescent="0.3">
      <c r="A470" s="1"/>
      <c r="C470" s="1"/>
      <c r="E470" s="1"/>
      <c r="G470" s="1"/>
      <c r="I470" s="1"/>
      <c r="K470" s="1"/>
      <c r="M470" s="1"/>
      <c r="O470" s="1"/>
      <c r="Q470" s="1"/>
      <c r="S470" s="1"/>
      <c r="U470" s="1"/>
      <c r="W470" s="1"/>
      <c r="Y470" s="1"/>
    </row>
    <row r="471" spans="1:25" x14ac:dyDescent="0.3">
      <c r="A471" s="1"/>
      <c r="C471" s="1"/>
      <c r="E471" s="1"/>
      <c r="G471" s="1"/>
      <c r="I471" s="1"/>
      <c r="K471" s="1"/>
      <c r="M471" s="1"/>
      <c r="O471" s="1"/>
      <c r="Q471" s="1"/>
      <c r="S471" s="1"/>
      <c r="U471" s="1"/>
      <c r="W471" s="1"/>
      <c r="Y471" s="1"/>
    </row>
    <row r="472" spans="1:25" x14ac:dyDescent="0.3">
      <c r="A472" s="1"/>
      <c r="C472" s="1"/>
      <c r="E472" s="1"/>
      <c r="G472" s="1"/>
      <c r="I472" s="1"/>
      <c r="K472" s="1"/>
      <c r="M472" s="1"/>
      <c r="O472" s="1"/>
      <c r="Q472" s="1"/>
      <c r="S472" s="1"/>
      <c r="U472" s="1"/>
      <c r="W472" s="1"/>
      <c r="Y472" s="1"/>
    </row>
    <row r="473" spans="1:25" x14ac:dyDescent="0.3">
      <c r="A473" s="1"/>
      <c r="C473" s="1"/>
      <c r="E473" s="1"/>
      <c r="G473" s="1"/>
      <c r="I473" s="1"/>
      <c r="K473" s="1"/>
      <c r="M473" s="1"/>
      <c r="O473" s="1"/>
      <c r="Q473" s="1"/>
      <c r="S473" s="1"/>
      <c r="U473" s="1"/>
      <c r="W473" s="1"/>
      <c r="Y473" s="1"/>
    </row>
    <row r="474" spans="1:25" x14ac:dyDescent="0.3">
      <c r="A474" s="1"/>
      <c r="C474" s="1"/>
      <c r="E474" s="1"/>
      <c r="G474" s="1"/>
      <c r="I474" s="1"/>
      <c r="K474" s="1"/>
      <c r="M474" s="1"/>
      <c r="O474" s="1"/>
      <c r="Q474" s="1"/>
      <c r="S474" s="1"/>
      <c r="U474" s="1"/>
      <c r="W474" s="1"/>
      <c r="Y474" s="1"/>
    </row>
    <row r="475" spans="1:25" x14ac:dyDescent="0.3">
      <c r="A475" s="1"/>
      <c r="C475" s="1"/>
      <c r="E475" s="1"/>
      <c r="G475" s="1"/>
      <c r="I475" s="1"/>
      <c r="K475" s="1"/>
      <c r="M475" s="1"/>
      <c r="O475" s="1"/>
      <c r="Q475" s="1"/>
      <c r="S475" s="1"/>
      <c r="U475" s="1"/>
      <c r="W475" s="1"/>
      <c r="Y475" s="1"/>
    </row>
    <row r="476" spans="1:25" x14ac:dyDescent="0.3">
      <c r="A476" s="1"/>
      <c r="C476" s="1"/>
      <c r="E476" s="1"/>
      <c r="G476" s="1"/>
      <c r="I476" s="1"/>
      <c r="K476" s="1"/>
      <c r="M476" s="1"/>
      <c r="O476" s="1"/>
      <c r="Q476" s="1"/>
      <c r="S476" s="1"/>
      <c r="U476" s="1"/>
      <c r="W476" s="1"/>
      <c r="Y476" s="1"/>
    </row>
    <row r="477" spans="1:25" x14ac:dyDescent="0.3">
      <c r="A477" s="1"/>
      <c r="C477" s="1"/>
      <c r="E477" s="1"/>
      <c r="G477" s="1"/>
      <c r="I477" s="1"/>
      <c r="K477" s="1"/>
      <c r="M477" s="1"/>
      <c r="O477" s="1"/>
      <c r="Q477" s="1"/>
      <c r="S477" s="1"/>
      <c r="U477" s="1"/>
      <c r="W477" s="1"/>
      <c r="Y477" s="1"/>
    </row>
    <row r="478" spans="1:25" x14ac:dyDescent="0.3">
      <c r="A478" s="1"/>
      <c r="C478" s="1"/>
      <c r="E478" s="1"/>
      <c r="G478" s="1"/>
      <c r="I478" s="1"/>
      <c r="K478" s="1"/>
      <c r="M478" s="1"/>
      <c r="O478" s="1"/>
      <c r="Q478" s="1"/>
      <c r="S478" s="1"/>
      <c r="U478" s="1"/>
      <c r="W478" s="1"/>
      <c r="Y478" s="1"/>
    </row>
    <row r="479" spans="1:25" x14ac:dyDescent="0.3">
      <c r="A479" s="1"/>
      <c r="C479" s="1"/>
      <c r="E479" s="1"/>
      <c r="G479" s="1"/>
      <c r="I479" s="1"/>
      <c r="K479" s="1"/>
      <c r="M479" s="1"/>
      <c r="O479" s="1"/>
      <c r="Q479" s="1"/>
      <c r="S479" s="1"/>
      <c r="U479" s="1"/>
      <c r="W479" s="1"/>
      <c r="Y479" s="1"/>
    </row>
    <row r="480" spans="1:25" x14ac:dyDescent="0.3">
      <c r="A480" s="1"/>
      <c r="C480" s="1"/>
      <c r="E480" s="1"/>
      <c r="G480" s="1"/>
      <c r="I480" s="1"/>
      <c r="K480" s="1"/>
      <c r="M480" s="1"/>
      <c r="O480" s="1"/>
      <c r="Q480" s="1"/>
      <c r="S480" s="1"/>
      <c r="U480" s="1"/>
      <c r="W480" s="1"/>
      <c r="Y480" s="1"/>
    </row>
    <row r="481" spans="1:25" x14ac:dyDescent="0.3">
      <c r="A481" s="1"/>
      <c r="C481" s="1"/>
      <c r="E481" s="1"/>
      <c r="G481" s="1"/>
      <c r="I481" s="1"/>
      <c r="K481" s="1"/>
      <c r="M481" s="1"/>
      <c r="O481" s="1"/>
      <c r="Q481" s="1"/>
      <c r="S481" s="1"/>
      <c r="U481" s="1"/>
      <c r="W481" s="1"/>
      <c r="Y481" s="1"/>
    </row>
    <row r="482" spans="1:25" x14ac:dyDescent="0.3">
      <c r="A482" s="1"/>
      <c r="C482" s="1"/>
      <c r="E482" s="1"/>
      <c r="G482" s="1"/>
      <c r="I482" s="1"/>
      <c r="K482" s="1"/>
      <c r="M482" s="1"/>
      <c r="O482" s="1"/>
      <c r="Q482" s="1"/>
      <c r="S482" s="1"/>
      <c r="U482" s="1"/>
      <c r="W482" s="1"/>
      <c r="Y482" s="1"/>
    </row>
    <row r="483" spans="1:25" x14ac:dyDescent="0.3">
      <c r="A483" s="1"/>
      <c r="C483" s="1"/>
      <c r="E483" s="1"/>
      <c r="G483" s="1"/>
      <c r="I483" s="1"/>
      <c r="K483" s="1"/>
      <c r="M483" s="1"/>
      <c r="O483" s="1"/>
      <c r="Q483" s="1"/>
      <c r="S483" s="1"/>
      <c r="U483" s="1"/>
      <c r="W483" s="1"/>
      <c r="Y483" s="1"/>
    </row>
    <row r="484" spans="1:25" x14ac:dyDescent="0.3">
      <c r="A484" s="1"/>
      <c r="C484" s="1"/>
      <c r="E484" s="1"/>
      <c r="G484" s="1"/>
      <c r="I484" s="1"/>
      <c r="K484" s="1"/>
      <c r="M484" s="1"/>
      <c r="O484" s="1"/>
      <c r="Q484" s="1"/>
      <c r="S484" s="1"/>
      <c r="U484" s="1"/>
      <c r="W484" s="1"/>
      <c r="Y484" s="1"/>
    </row>
    <row r="485" spans="1:25" x14ac:dyDescent="0.3">
      <c r="A485" s="1"/>
      <c r="C485" s="1"/>
      <c r="E485" s="1"/>
      <c r="G485" s="1"/>
      <c r="I485" s="1"/>
      <c r="K485" s="1"/>
      <c r="M485" s="1"/>
      <c r="O485" s="1"/>
      <c r="Q485" s="1"/>
      <c r="S485" s="1"/>
      <c r="U485" s="1"/>
      <c r="W485" s="1"/>
      <c r="Y485" s="1"/>
    </row>
    <row r="486" spans="1:25" x14ac:dyDescent="0.3">
      <c r="A486" s="1"/>
      <c r="C486" s="1"/>
      <c r="E486" s="1"/>
      <c r="G486" s="1"/>
      <c r="I486" s="1"/>
      <c r="K486" s="1"/>
      <c r="M486" s="1"/>
      <c r="O486" s="1"/>
      <c r="Q486" s="1"/>
      <c r="S486" s="1"/>
      <c r="U486" s="1"/>
      <c r="W486" s="1"/>
      <c r="Y486" s="1"/>
    </row>
    <row r="487" spans="1:25" x14ac:dyDescent="0.3">
      <c r="A487" s="1"/>
      <c r="C487" s="1"/>
      <c r="E487" s="1"/>
      <c r="G487" s="1"/>
      <c r="I487" s="1"/>
      <c r="K487" s="1"/>
      <c r="M487" s="1"/>
      <c r="O487" s="1"/>
      <c r="Q487" s="1"/>
      <c r="S487" s="1"/>
      <c r="U487" s="1"/>
      <c r="W487" s="1"/>
      <c r="Y487" s="1"/>
    </row>
    <row r="488" spans="1:25" x14ac:dyDescent="0.3">
      <c r="A488" s="1"/>
      <c r="C488" s="1"/>
      <c r="E488" s="1"/>
      <c r="G488" s="1"/>
      <c r="I488" s="1"/>
      <c r="K488" s="1"/>
      <c r="M488" s="1"/>
      <c r="O488" s="1"/>
      <c r="Q488" s="1"/>
      <c r="S488" s="1"/>
      <c r="U488" s="1"/>
      <c r="W488" s="1"/>
      <c r="Y488" s="1"/>
    </row>
    <row r="489" spans="1:25" x14ac:dyDescent="0.3">
      <c r="A489" s="1"/>
      <c r="C489" s="1"/>
      <c r="E489" s="1"/>
      <c r="G489" s="1"/>
      <c r="I489" s="1"/>
      <c r="K489" s="1"/>
      <c r="M489" s="1"/>
      <c r="O489" s="1"/>
      <c r="Q489" s="1"/>
      <c r="S489" s="1"/>
      <c r="U489" s="1"/>
      <c r="W489" s="1"/>
      <c r="Y489" s="1"/>
    </row>
    <row r="490" spans="1:25" x14ac:dyDescent="0.3">
      <c r="A490" s="1"/>
      <c r="C490" s="1"/>
      <c r="E490" s="1"/>
      <c r="G490" s="1"/>
      <c r="I490" s="1"/>
      <c r="K490" s="1"/>
      <c r="M490" s="1"/>
      <c r="O490" s="1"/>
      <c r="Q490" s="1"/>
      <c r="S490" s="1"/>
      <c r="U490" s="1"/>
      <c r="W490" s="1"/>
      <c r="Y490" s="1"/>
    </row>
    <row r="491" spans="1:25" x14ac:dyDescent="0.3">
      <c r="A491" s="1"/>
      <c r="C491" s="1"/>
      <c r="E491" s="1"/>
      <c r="G491" s="1"/>
      <c r="I491" s="1"/>
      <c r="K491" s="1"/>
      <c r="M491" s="1"/>
      <c r="O491" s="1"/>
      <c r="Q491" s="1"/>
      <c r="S491" s="1"/>
      <c r="U491" s="1"/>
      <c r="W491" s="1"/>
      <c r="Y491" s="1"/>
    </row>
    <row r="492" spans="1:25" x14ac:dyDescent="0.3">
      <c r="A492" s="1"/>
      <c r="C492" s="1"/>
      <c r="E492" s="1"/>
      <c r="G492" s="1"/>
      <c r="I492" s="1"/>
      <c r="K492" s="1"/>
      <c r="M492" s="1"/>
      <c r="O492" s="1"/>
      <c r="Q492" s="1"/>
      <c r="S492" s="1"/>
      <c r="U492" s="1"/>
      <c r="W492" s="1"/>
      <c r="Y492" s="1"/>
    </row>
    <row r="493" spans="1:25" x14ac:dyDescent="0.3">
      <c r="A493" s="1"/>
      <c r="C493" s="1"/>
      <c r="E493" s="1"/>
      <c r="G493" s="1"/>
      <c r="I493" s="1"/>
      <c r="K493" s="1"/>
      <c r="M493" s="1"/>
      <c r="O493" s="1"/>
      <c r="Q493" s="1"/>
      <c r="S493" s="1"/>
      <c r="U493" s="1"/>
      <c r="W493" s="1"/>
      <c r="Y493" s="1"/>
    </row>
    <row r="494" spans="1:25" x14ac:dyDescent="0.3">
      <c r="A494" s="1"/>
      <c r="C494" s="1"/>
      <c r="E494" s="1"/>
      <c r="G494" s="1"/>
      <c r="I494" s="1"/>
      <c r="K494" s="1"/>
      <c r="M494" s="1"/>
      <c r="O494" s="1"/>
      <c r="Q494" s="1"/>
      <c r="S494" s="1"/>
      <c r="U494" s="1"/>
      <c r="W494" s="1"/>
      <c r="Y494" s="1"/>
    </row>
    <row r="495" spans="1:25" x14ac:dyDescent="0.3">
      <c r="A495" s="1"/>
      <c r="C495" s="1"/>
      <c r="E495" s="1"/>
      <c r="G495" s="1"/>
      <c r="I495" s="1"/>
      <c r="K495" s="1"/>
      <c r="M495" s="1"/>
      <c r="O495" s="1"/>
      <c r="Q495" s="1"/>
      <c r="S495" s="1"/>
      <c r="U495" s="1"/>
      <c r="W495" s="1"/>
      <c r="Y495" s="1"/>
    </row>
    <row r="496" spans="1:25" x14ac:dyDescent="0.3">
      <c r="A496" s="1"/>
      <c r="C496" s="1"/>
      <c r="E496" s="1"/>
      <c r="G496" s="1"/>
      <c r="I496" s="1"/>
      <c r="K496" s="1"/>
      <c r="M496" s="1"/>
      <c r="O496" s="1"/>
      <c r="Q496" s="1"/>
      <c r="S496" s="1"/>
      <c r="U496" s="1"/>
      <c r="W496" s="1"/>
      <c r="Y496" s="1"/>
    </row>
    <row r="497" spans="1:25" x14ac:dyDescent="0.3">
      <c r="A497" s="1"/>
      <c r="C497" s="1"/>
      <c r="E497" s="1"/>
      <c r="G497" s="1"/>
      <c r="I497" s="1"/>
      <c r="K497" s="1"/>
      <c r="M497" s="1"/>
      <c r="O497" s="1"/>
      <c r="Q497" s="1"/>
      <c r="S497" s="1"/>
      <c r="U497" s="1"/>
      <c r="W497" s="1"/>
      <c r="Y497" s="1"/>
    </row>
    <row r="498" spans="1:25" x14ac:dyDescent="0.3">
      <c r="A498" s="1"/>
      <c r="C498" s="1"/>
      <c r="E498" s="1"/>
      <c r="G498" s="1"/>
      <c r="I498" s="1"/>
      <c r="K498" s="1"/>
      <c r="M498" s="1"/>
      <c r="O498" s="1"/>
      <c r="Q498" s="1"/>
      <c r="S498" s="1"/>
      <c r="U498" s="1"/>
      <c r="W498" s="1"/>
      <c r="Y498" s="1"/>
    </row>
    <row r="499" spans="1:25" x14ac:dyDescent="0.3">
      <c r="A499" s="1"/>
      <c r="C499" s="1"/>
      <c r="E499" s="1"/>
      <c r="G499" s="1"/>
      <c r="I499" s="1"/>
      <c r="K499" s="1"/>
      <c r="M499" s="1"/>
      <c r="O499" s="1"/>
      <c r="Q499" s="1"/>
      <c r="S499" s="1"/>
      <c r="U499" s="1"/>
      <c r="W499" s="1"/>
      <c r="Y499" s="1"/>
    </row>
    <row r="500" spans="1:25" x14ac:dyDescent="0.3">
      <c r="A500" s="1"/>
      <c r="C500" s="1"/>
      <c r="E500" s="1"/>
      <c r="G500" s="1"/>
      <c r="I500" s="1"/>
      <c r="K500" s="1"/>
      <c r="M500" s="1"/>
      <c r="O500" s="1"/>
      <c r="Q500" s="1"/>
      <c r="S500" s="1"/>
      <c r="U500" s="1"/>
      <c r="W500" s="1"/>
      <c r="Y500" s="1"/>
    </row>
    <row r="501" spans="1:25" x14ac:dyDescent="0.3">
      <c r="A501" s="1"/>
      <c r="C501" s="1"/>
      <c r="E501" s="1"/>
      <c r="G501" s="1"/>
      <c r="I501" s="1"/>
      <c r="K501" s="1"/>
      <c r="M501" s="1"/>
      <c r="O501" s="1"/>
      <c r="Q501" s="1"/>
      <c r="S501" s="1"/>
      <c r="U501" s="1"/>
      <c r="W501" s="1"/>
      <c r="Y501" s="1"/>
    </row>
    <row r="502" spans="1:25" x14ac:dyDescent="0.3">
      <c r="A502" s="1"/>
      <c r="C502" s="1"/>
      <c r="E502" s="1"/>
      <c r="G502" s="1"/>
      <c r="I502" s="1"/>
      <c r="K502" s="1"/>
      <c r="M502" s="1"/>
      <c r="O502" s="1"/>
      <c r="Q502" s="1"/>
      <c r="S502" s="1"/>
      <c r="U502" s="1"/>
      <c r="W502" s="1"/>
      <c r="Y502" s="1"/>
    </row>
    <row r="503" spans="1:25" x14ac:dyDescent="0.3">
      <c r="A503" s="1"/>
      <c r="C503" s="1"/>
      <c r="E503" s="1"/>
      <c r="G503" s="1"/>
      <c r="I503" s="1"/>
      <c r="K503" s="1"/>
      <c r="M503" s="1"/>
      <c r="O503" s="1"/>
      <c r="Q503" s="1"/>
      <c r="S503" s="1"/>
      <c r="U503" s="1"/>
      <c r="W503" s="1"/>
      <c r="Y503" s="1"/>
    </row>
    <row r="504" spans="1:25" x14ac:dyDescent="0.3">
      <c r="A504" s="1"/>
      <c r="C504" s="1"/>
      <c r="E504" s="1"/>
      <c r="G504" s="1"/>
      <c r="I504" s="1"/>
      <c r="K504" s="1"/>
      <c r="M504" s="1"/>
      <c r="O504" s="1"/>
      <c r="Q504" s="1"/>
      <c r="S504" s="1"/>
      <c r="U504" s="1"/>
      <c r="W504" s="1"/>
      <c r="Y504" s="1"/>
    </row>
    <row r="505" spans="1:25" x14ac:dyDescent="0.3">
      <c r="A505" s="1"/>
      <c r="C505" s="1"/>
      <c r="E505" s="1"/>
      <c r="G505" s="1"/>
      <c r="I505" s="1"/>
      <c r="K505" s="1"/>
      <c r="M505" s="1"/>
      <c r="O505" s="1"/>
      <c r="Q505" s="1"/>
      <c r="S505" s="1"/>
      <c r="U505" s="1"/>
      <c r="W505" s="1"/>
      <c r="Y505" s="1"/>
    </row>
    <row r="506" spans="1:25" x14ac:dyDescent="0.3">
      <c r="A506" s="1"/>
      <c r="C506" s="1"/>
      <c r="E506" s="1"/>
      <c r="G506" s="1"/>
      <c r="I506" s="1"/>
      <c r="K506" s="1"/>
      <c r="M506" s="1"/>
      <c r="O506" s="1"/>
      <c r="Q506" s="1"/>
      <c r="S506" s="1"/>
      <c r="U506" s="1"/>
      <c r="W506" s="1"/>
      <c r="Y506" s="1"/>
    </row>
    <row r="507" spans="1:25" x14ac:dyDescent="0.3">
      <c r="A507" s="1"/>
      <c r="C507" s="1"/>
      <c r="E507" s="1"/>
      <c r="G507" s="1"/>
      <c r="I507" s="1"/>
      <c r="K507" s="1"/>
      <c r="M507" s="1"/>
      <c r="O507" s="1"/>
      <c r="Q507" s="1"/>
      <c r="S507" s="1"/>
      <c r="U507" s="1"/>
      <c r="W507" s="1"/>
      <c r="Y507" s="1"/>
    </row>
    <row r="508" spans="1:25" x14ac:dyDescent="0.3">
      <c r="A508" s="1"/>
      <c r="C508" s="1"/>
      <c r="E508" s="1"/>
      <c r="G508" s="1"/>
      <c r="I508" s="1"/>
      <c r="K508" s="1"/>
      <c r="M508" s="1"/>
      <c r="O508" s="1"/>
      <c r="Q508" s="1"/>
      <c r="S508" s="1"/>
      <c r="U508" s="1"/>
      <c r="W508" s="1"/>
      <c r="Y508" s="1"/>
    </row>
    <row r="509" spans="1:25" x14ac:dyDescent="0.3">
      <c r="A509" s="1"/>
      <c r="C509" s="1"/>
      <c r="E509" s="1"/>
      <c r="G509" s="1"/>
      <c r="I509" s="1"/>
      <c r="K509" s="1"/>
      <c r="M509" s="1"/>
      <c r="O509" s="1"/>
      <c r="Q509" s="1"/>
      <c r="S509" s="1"/>
      <c r="U509" s="1"/>
      <c r="W509" s="1"/>
      <c r="Y509" s="1"/>
    </row>
    <row r="510" spans="1:25" x14ac:dyDescent="0.3">
      <c r="A510" s="1"/>
      <c r="C510" s="1"/>
      <c r="E510" s="1"/>
      <c r="G510" s="1"/>
      <c r="I510" s="1"/>
      <c r="K510" s="1"/>
      <c r="M510" s="1"/>
      <c r="O510" s="1"/>
      <c r="Q510" s="1"/>
      <c r="S510" s="1"/>
      <c r="U510" s="1"/>
      <c r="W510" s="1"/>
      <c r="Y510" s="1"/>
    </row>
    <row r="511" spans="1:25" x14ac:dyDescent="0.3">
      <c r="A511" s="1"/>
      <c r="C511" s="1"/>
      <c r="E511" s="1"/>
      <c r="G511" s="1"/>
      <c r="I511" s="1"/>
      <c r="K511" s="1"/>
      <c r="M511" s="1"/>
      <c r="O511" s="1"/>
      <c r="Q511" s="1"/>
      <c r="S511" s="1"/>
      <c r="U511" s="1"/>
      <c r="W511" s="1"/>
      <c r="Y511" s="1"/>
    </row>
    <row r="512" spans="1:25" x14ac:dyDescent="0.3">
      <c r="A512" s="1"/>
      <c r="C512" s="1"/>
      <c r="E512" s="1"/>
      <c r="G512" s="1"/>
      <c r="I512" s="1"/>
      <c r="K512" s="1"/>
      <c r="M512" s="1"/>
      <c r="O512" s="1"/>
      <c r="Q512" s="1"/>
      <c r="S512" s="1"/>
      <c r="U512" s="1"/>
      <c r="W512" s="1"/>
      <c r="Y512" s="1"/>
    </row>
    <row r="513" spans="1:25" x14ac:dyDescent="0.3">
      <c r="A513" s="1"/>
      <c r="C513" s="1"/>
      <c r="E513" s="1"/>
      <c r="G513" s="1"/>
      <c r="I513" s="1"/>
      <c r="K513" s="1"/>
      <c r="M513" s="1"/>
      <c r="O513" s="1"/>
      <c r="Q513" s="1"/>
      <c r="S513" s="1"/>
      <c r="U513" s="1"/>
      <c r="W513" s="1"/>
      <c r="Y513" s="1"/>
    </row>
    <row r="514" spans="1:25" x14ac:dyDescent="0.3">
      <c r="A514" s="1"/>
      <c r="C514" s="1"/>
      <c r="E514" s="1"/>
      <c r="G514" s="1"/>
      <c r="I514" s="1"/>
      <c r="K514" s="1"/>
      <c r="M514" s="1"/>
      <c r="O514" s="1"/>
      <c r="Q514" s="1"/>
      <c r="S514" s="1"/>
      <c r="U514" s="1"/>
      <c r="W514" s="1"/>
      <c r="Y514" s="1"/>
    </row>
    <row r="515" spans="1:25" x14ac:dyDescent="0.3">
      <c r="A515" s="1"/>
      <c r="C515" s="1"/>
      <c r="E515" s="1"/>
      <c r="G515" s="1"/>
      <c r="I515" s="1"/>
      <c r="K515" s="1"/>
      <c r="M515" s="1"/>
      <c r="O515" s="1"/>
      <c r="Q515" s="1"/>
      <c r="S515" s="1"/>
      <c r="U515" s="1"/>
      <c r="W515" s="1"/>
      <c r="Y515" s="1"/>
    </row>
    <row r="516" spans="1:25" x14ac:dyDescent="0.3">
      <c r="A516" s="1"/>
      <c r="C516" s="1"/>
      <c r="E516" s="1"/>
      <c r="G516" s="1"/>
      <c r="I516" s="1"/>
      <c r="K516" s="1"/>
      <c r="M516" s="1"/>
      <c r="O516" s="1"/>
      <c r="Q516" s="1"/>
      <c r="S516" s="1"/>
      <c r="U516" s="1"/>
      <c r="W516" s="1"/>
      <c r="Y516" s="1"/>
    </row>
    <row r="517" spans="1:25" x14ac:dyDescent="0.3">
      <c r="A517" s="1"/>
      <c r="C517" s="1"/>
      <c r="E517" s="1"/>
      <c r="G517" s="1"/>
      <c r="I517" s="1"/>
      <c r="K517" s="1"/>
      <c r="M517" s="1"/>
      <c r="O517" s="1"/>
      <c r="Q517" s="1"/>
      <c r="S517" s="1"/>
      <c r="U517" s="1"/>
      <c r="W517" s="1"/>
      <c r="Y517" s="1"/>
    </row>
    <row r="518" spans="1:25" x14ac:dyDescent="0.3">
      <c r="A518" s="1"/>
      <c r="C518" s="1"/>
      <c r="E518" s="1"/>
      <c r="G518" s="1"/>
      <c r="I518" s="1"/>
      <c r="K518" s="1"/>
      <c r="M518" s="1"/>
      <c r="O518" s="1"/>
      <c r="Q518" s="1"/>
      <c r="S518" s="1"/>
      <c r="U518" s="1"/>
      <c r="W518" s="1"/>
      <c r="Y518" s="1"/>
    </row>
    <row r="519" spans="1:25" x14ac:dyDescent="0.3">
      <c r="A519" s="1"/>
      <c r="C519" s="1"/>
      <c r="E519" s="1"/>
      <c r="G519" s="1"/>
      <c r="I519" s="1"/>
      <c r="K519" s="1"/>
      <c r="M519" s="1"/>
      <c r="O519" s="1"/>
      <c r="Q519" s="1"/>
      <c r="S519" s="1"/>
      <c r="U519" s="1"/>
      <c r="W519" s="1"/>
      <c r="Y519" s="1"/>
    </row>
    <row r="520" spans="1:25" x14ac:dyDescent="0.3">
      <c r="A520" s="1"/>
      <c r="C520" s="1"/>
      <c r="E520" s="1"/>
      <c r="G520" s="1"/>
      <c r="I520" s="1"/>
      <c r="K520" s="1"/>
      <c r="M520" s="1"/>
      <c r="O520" s="1"/>
      <c r="Q520" s="1"/>
      <c r="S520" s="1"/>
      <c r="U520" s="1"/>
      <c r="W520" s="1"/>
      <c r="Y520" s="1"/>
    </row>
    <row r="521" spans="1:25" x14ac:dyDescent="0.3">
      <c r="A521" s="1"/>
      <c r="C521" s="1"/>
      <c r="E521" s="1"/>
      <c r="G521" s="1"/>
      <c r="I521" s="1"/>
      <c r="K521" s="1"/>
      <c r="M521" s="1"/>
      <c r="O521" s="1"/>
      <c r="Q521" s="1"/>
      <c r="S521" s="1"/>
      <c r="U521" s="1"/>
      <c r="W521" s="1"/>
      <c r="Y521" s="1"/>
    </row>
    <row r="522" spans="1:25" x14ac:dyDescent="0.3">
      <c r="A522" s="1"/>
      <c r="C522" s="1"/>
      <c r="E522" s="1"/>
      <c r="G522" s="1"/>
      <c r="I522" s="1"/>
      <c r="K522" s="1"/>
      <c r="M522" s="1"/>
      <c r="O522" s="1"/>
      <c r="Q522" s="1"/>
      <c r="S522" s="1"/>
      <c r="U522" s="1"/>
      <c r="W522" s="1"/>
      <c r="Y522" s="1"/>
    </row>
    <row r="523" spans="1:25" x14ac:dyDescent="0.3">
      <c r="A523" s="1"/>
      <c r="C523" s="1"/>
      <c r="E523" s="1"/>
      <c r="G523" s="1"/>
      <c r="I523" s="1"/>
      <c r="K523" s="1"/>
      <c r="M523" s="1"/>
      <c r="O523" s="1"/>
      <c r="Q523" s="1"/>
      <c r="S523" s="1"/>
      <c r="U523" s="1"/>
      <c r="W523" s="1"/>
      <c r="Y523" s="1"/>
    </row>
    <row r="524" spans="1:25" x14ac:dyDescent="0.3">
      <c r="A524" s="1"/>
      <c r="C524" s="1"/>
      <c r="E524" s="1"/>
      <c r="G524" s="1"/>
      <c r="I524" s="1"/>
      <c r="K524" s="1"/>
      <c r="M524" s="1"/>
      <c r="O524" s="1"/>
      <c r="Q524" s="1"/>
      <c r="S524" s="1"/>
      <c r="U524" s="1"/>
      <c r="W524" s="1"/>
      <c r="Y524" s="1"/>
    </row>
    <row r="525" spans="1:25" x14ac:dyDescent="0.3">
      <c r="A525" s="1"/>
      <c r="C525" s="1"/>
      <c r="E525" s="1"/>
      <c r="G525" s="1"/>
      <c r="I525" s="1"/>
      <c r="K525" s="1"/>
      <c r="M525" s="1"/>
      <c r="O525" s="1"/>
      <c r="Q525" s="1"/>
      <c r="S525" s="1"/>
      <c r="U525" s="1"/>
      <c r="W525" s="1"/>
      <c r="Y525" s="1"/>
    </row>
    <row r="526" spans="1:25" x14ac:dyDescent="0.3">
      <c r="A526" s="1"/>
      <c r="C526" s="1"/>
      <c r="E526" s="1"/>
      <c r="G526" s="1"/>
      <c r="I526" s="1"/>
      <c r="K526" s="1"/>
      <c r="M526" s="1"/>
      <c r="O526" s="1"/>
      <c r="Q526" s="1"/>
      <c r="S526" s="1"/>
      <c r="U526" s="1"/>
      <c r="W526" s="1"/>
      <c r="Y526" s="1"/>
    </row>
    <row r="527" spans="1:25" x14ac:dyDescent="0.3">
      <c r="A527" s="1"/>
      <c r="C527" s="1"/>
      <c r="E527" s="1"/>
      <c r="G527" s="1"/>
      <c r="I527" s="1"/>
      <c r="K527" s="1"/>
      <c r="M527" s="1"/>
      <c r="O527" s="1"/>
      <c r="Q527" s="1"/>
      <c r="S527" s="1"/>
      <c r="U527" s="1"/>
      <c r="W527" s="1"/>
      <c r="Y527" s="1"/>
    </row>
    <row r="528" spans="1:25" x14ac:dyDescent="0.3">
      <c r="A528" s="1"/>
      <c r="C528" s="1"/>
      <c r="E528" s="1"/>
      <c r="G528" s="1"/>
      <c r="I528" s="1"/>
      <c r="K528" s="1"/>
      <c r="M528" s="1"/>
      <c r="O528" s="1"/>
      <c r="Q528" s="1"/>
      <c r="S528" s="1"/>
      <c r="U528" s="1"/>
      <c r="W528" s="1"/>
      <c r="Y528" s="1"/>
    </row>
    <row r="529" spans="1:25" x14ac:dyDescent="0.3">
      <c r="A529" s="1"/>
      <c r="C529" s="1"/>
      <c r="E529" s="1"/>
      <c r="G529" s="1"/>
      <c r="I529" s="1"/>
      <c r="K529" s="1"/>
      <c r="M529" s="1"/>
      <c r="O529" s="1"/>
      <c r="Q529" s="1"/>
      <c r="S529" s="1"/>
      <c r="U529" s="1"/>
      <c r="W529" s="1"/>
      <c r="Y529" s="1"/>
    </row>
    <row r="530" spans="1:25" x14ac:dyDescent="0.3">
      <c r="A530" s="1"/>
      <c r="C530" s="1"/>
      <c r="E530" s="1"/>
      <c r="G530" s="1"/>
      <c r="I530" s="1"/>
      <c r="K530" s="1"/>
      <c r="M530" s="1"/>
      <c r="O530" s="1"/>
      <c r="Q530" s="1"/>
      <c r="S530" s="1"/>
      <c r="U530" s="1"/>
      <c r="W530" s="1"/>
      <c r="Y530" s="1"/>
    </row>
    <row r="531" spans="1:25" x14ac:dyDescent="0.3">
      <c r="A531" s="1"/>
      <c r="C531" s="1"/>
      <c r="E531" s="1"/>
      <c r="G531" s="1"/>
      <c r="I531" s="1"/>
      <c r="K531" s="1"/>
      <c r="M531" s="1"/>
      <c r="O531" s="1"/>
      <c r="Q531" s="1"/>
      <c r="S531" s="1"/>
      <c r="U531" s="1"/>
      <c r="W531" s="1"/>
      <c r="Y531" s="1"/>
    </row>
    <row r="532" spans="1:25" x14ac:dyDescent="0.3">
      <c r="A532" s="1"/>
      <c r="C532" s="1"/>
      <c r="E532" s="1"/>
      <c r="G532" s="1"/>
      <c r="I532" s="1"/>
      <c r="K532" s="1"/>
      <c r="M532" s="1"/>
      <c r="O532" s="1"/>
      <c r="Q532" s="1"/>
      <c r="S532" s="1"/>
      <c r="U532" s="1"/>
      <c r="W532" s="1"/>
      <c r="Y532" s="1"/>
    </row>
    <row r="533" spans="1:25" x14ac:dyDescent="0.3">
      <c r="A533" s="1"/>
      <c r="C533" s="1"/>
      <c r="E533" s="1"/>
      <c r="G533" s="1"/>
      <c r="I533" s="1"/>
      <c r="K533" s="1"/>
      <c r="M533" s="1"/>
      <c r="O533" s="1"/>
      <c r="Q533" s="1"/>
      <c r="S533" s="1"/>
      <c r="U533" s="1"/>
      <c r="W533" s="1"/>
      <c r="Y533" s="1"/>
    </row>
    <row r="534" spans="1:25" x14ac:dyDescent="0.3">
      <c r="A534" s="1"/>
      <c r="C534" s="1"/>
      <c r="E534" s="1"/>
      <c r="G534" s="1"/>
      <c r="I534" s="1"/>
      <c r="K534" s="1"/>
      <c r="M534" s="1"/>
      <c r="O534" s="1"/>
      <c r="Q534" s="1"/>
      <c r="S534" s="1"/>
      <c r="U534" s="1"/>
      <c r="W534" s="1"/>
      <c r="Y534" s="1"/>
    </row>
    <row r="535" spans="1:25" x14ac:dyDescent="0.3">
      <c r="A535" s="1"/>
      <c r="C535" s="1"/>
      <c r="E535" s="1"/>
      <c r="G535" s="1"/>
      <c r="I535" s="1"/>
      <c r="K535" s="1"/>
      <c r="M535" s="1"/>
      <c r="O535" s="1"/>
      <c r="Q535" s="1"/>
      <c r="S535" s="1"/>
      <c r="U535" s="1"/>
      <c r="W535" s="1"/>
      <c r="Y535" s="1"/>
    </row>
    <row r="536" spans="1:25" x14ac:dyDescent="0.3">
      <c r="A536" s="1"/>
      <c r="C536" s="1"/>
      <c r="E536" s="1"/>
      <c r="G536" s="1"/>
      <c r="I536" s="1"/>
      <c r="K536" s="1"/>
      <c r="M536" s="1"/>
      <c r="O536" s="1"/>
      <c r="Q536" s="1"/>
      <c r="S536" s="1"/>
      <c r="U536" s="1"/>
      <c r="W536" s="1"/>
      <c r="Y536" s="1"/>
    </row>
    <row r="537" spans="1:25" x14ac:dyDescent="0.3">
      <c r="A537" s="1"/>
      <c r="C537" s="1"/>
      <c r="E537" s="1"/>
      <c r="G537" s="1"/>
      <c r="I537" s="1"/>
      <c r="K537" s="1"/>
      <c r="M537" s="1"/>
      <c r="O537" s="1"/>
      <c r="Q537" s="1"/>
      <c r="S537" s="1"/>
      <c r="U537" s="1"/>
      <c r="W537" s="1"/>
      <c r="Y537" s="1"/>
    </row>
    <row r="538" spans="1:25" x14ac:dyDescent="0.3">
      <c r="A538" s="1"/>
      <c r="C538" s="1"/>
      <c r="E538" s="1"/>
      <c r="G538" s="1"/>
      <c r="I538" s="1"/>
      <c r="K538" s="1"/>
      <c r="M538" s="1"/>
      <c r="O538" s="1"/>
      <c r="Q538" s="1"/>
      <c r="S538" s="1"/>
      <c r="U538" s="1"/>
      <c r="W538" s="1"/>
      <c r="Y538" s="1"/>
    </row>
    <row r="539" spans="1:25" x14ac:dyDescent="0.3">
      <c r="A539" s="1"/>
      <c r="C539" s="1"/>
      <c r="E539" s="1"/>
      <c r="G539" s="1"/>
      <c r="I539" s="1"/>
      <c r="K539" s="1"/>
      <c r="M539" s="1"/>
      <c r="O539" s="1"/>
      <c r="Q539" s="1"/>
      <c r="S539" s="1"/>
      <c r="U539" s="1"/>
      <c r="W539" s="1"/>
      <c r="Y539" s="1"/>
    </row>
    <row r="540" spans="1:25" x14ac:dyDescent="0.3">
      <c r="A540" s="1"/>
      <c r="C540" s="1"/>
      <c r="E540" s="1"/>
      <c r="G540" s="1"/>
      <c r="I540" s="1"/>
      <c r="K540" s="1"/>
      <c r="M540" s="1"/>
      <c r="O540" s="1"/>
      <c r="Q540" s="1"/>
      <c r="S540" s="1"/>
      <c r="U540" s="1"/>
      <c r="W540" s="1"/>
      <c r="Y540" s="1"/>
    </row>
    <row r="541" spans="1:25" x14ac:dyDescent="0.3">
      <c r="A541" s="1"/>
      <c r="C541" s="1"/>
      <c r="E541" s="1"/>
      <c r="G541" s="1"/>
      <c r="I541" s="1"/>
      <c r="K541" s="1"/>
      <c r="M541" s="1"/>
      <c r="O541" s="1"/>
      <c r="Q541" s="1"/>
      <c r="S541" s="1"/>
      <c r="U541" s="1"/>
      <c r="W541" s="1"/>
      <c r="Y541" s="1"/>
    </row>
    <row r="542" spans="1:25" x14ac:dyDescent="0.3">
      <c r="A542" s="1"/>
      <c r="C542" s="1"/>
      <c r="E542" s="1"/>
      <c r="G542" s="1"/>
      <c r="I542" s="1"/>
      <c r="K542" s="1"/>
      <c r="M542" s="1"/>
      <c r="O542" s="1"/>
      <c r="Q542" s="1"/>
      <c r="S542" s="1"/>
      <c r="U542" s="1"/>
      <c r="W542" s="1"/>
      <c r="Y542" s="1"/>
    </row>
    <row r="543" spans="1:25" x14ac:dyDescent="0.3">
      <c r="A543" s="1"/>
      <c r="C543" s="1"/>
      <c r="E543" s="1"/>
      <c r="G543" s="1"/>
      <c r="I543" s="1"/>
      <c r="K543" s="1"/>
      <c r="M543" s="1"/>
      <c r="O543" s="1"/>
      <c r="Q543" s="1"/>
      <c r="S543" s="1"/>
      <c r="U543" s="1"/>
      <c r="W543" s="1"/>
      <c r="Y543" s="1"/>
    </row>
    <row r="544" spans="1:25" x14ac:dyDescent="0.3">
      <c r="A544" s="1"/>
      <c r="C544" s="1"/>
      <c r="E544" s="1"/>
      <c r="G544" s="1"/>
      <c r="I544" s="1"/>
      <c r="K544" s="1"/>
      <c r="M544" s="1"/>
      <c r="O544" s="1"/>
      <c r="Q544" s="1"/>
      <c r="S544" s="1"/>
      <c r="U544" s="1"/>
      <c r="W544" s="1"/>
      <c r="Y544" s="1"/>
    </row>
    <row r="545" spans="1:25" x14ac:dyDescent="0.3">
      <c r="A545" s="1"/>
      <c r="C545" s="1"/>
      <c r="E545" s="1"/>
      <c r="G545" s="1"/>
      <c r="I545" s="1"/>
      <c r="K545" s="1"/>
      <c r="M545" s="1"/>
      <c r="O545" s="1"/>
      <c r="Q545" s="1"/>
      <c r="S545" s="1"/>
      <c r="U545" s="1"/>
      <c r="W545" s="1"/>
      <c r="Y545" s="1"/>
    </row>
    <row r="546" spans="1:25" x14ac:dyDescent="0.3">
      <c r="A546" s="1"/>
      <c r="C546" s="1"/>
      <c r="E546" s="1"/>
      <c r="G546" s="1"/>
      <c r="I546" s="1"/>
      <c r="K546" s="1"/>
      <c r="M546" s="1"/>
      <c r="O546" s="1"/>
      <c r="Q546" s="1"/>
      <c r="S546" s="1"/>
      <c r="U546" s="1"/>
      <c r="W546" s="1"/>
      <c r="Y546" s="1"/>
    </row>
    <row r="547" spans="1:25" x14ac:dyDescent="0.3">
      <c r="A547" s="1"/>
      <c r="C547" s="1"/>
      <c r="E547" s="1"/>
      <c r="G547" s="1"/>
      <c r="I547" s="1"/>
      <c r="K547" s="1"/>
      <c r="M547" s="1"/>
      <c r="O547" s="1"/>
      <c r="Q547" s="1"/>
      <c r="S547" s="1"/>
      <c r="U547" s="1"/>
      <c r="W547" s="1"/>
      <c r="Y547" s="1"/>
    </row>
    <row r="548" spans="1:25" x14ac:dyDescent="0.3">
      <c r="A548" s="1"/>
      <c r="C548" s="1"/>
      <c r="E548" s="1"/>
      <c r="G548" s="1"/>
      <c r="I548" s="1"/>
      <c r="K548" s="1"/>
      <c r="M548" s="1"/>
      <c r="O548" s="1"/>
      <c r="Q548" s="1"/>
      <c r="S548" s="1"/>
      <c r="U548" s="1"/>
      <c r="W548" s="1"/>
      <c r="Y548" s="1"/>
    </row>
    <row r="549" spans="1:25" x14ac:dyDescent="0.3">
      <c r="A549" s="1"/>
      <c r="C549" s="1"/>
      <c r="E549" s="1"/>
      <c r="G549" s="1"/>
      <c r="I549" s="1"/>
      <c r="K549" s="1"/>
      <c r="M549" s="1"/>
      <c r="O549" s="1"/>
      <c r="Q549" s="1"/>
      <c r="S549" s="1"/>
      <c r="U549" s="1"/>
      <c r="W549" s="1"/>
      <c r="Y549" s="1"/>
    </row>
    <row r="550" spans="1:25" x14ac:dyDescent="0.3">
      <c r="A550" s="1"/>
      <c r="C550" s="1"/>
      <c r="E550" s="1"/>
      <c r="G550" s="1"/>
      <c r="I550" s="1"/>
      <c r="K550" s="1"/>
      <c r="M550" s="1"/>
      <c r="O550" s="1"/>
      <c r="Q550" s="1"/>
      <c r="S550" s="1"/>
      <c r="U550" s="1"/>
      <c r="W550" s="1"/>
      <c r="Y550" s="1"/>
    </row>
    <row r="551" spans="1:25" x14ac:dyDescent="0.3">
      <c r="A551" s="1"/>
      <c r="C551" s="1"/>
      <c r="E551" s="1"/>
      <c r="G551" s="1"/>
      <c r="I551" s="1"/>
      <c r="K551" s="1"/>
      <c r="M551" s="1"/>
      <c r="O551" s="1"/>
      <c r="Q551" s="1"/>
      <c r="S551" s="1"/>
      <c r="U551" s="1"/>
      <c r="W551" s="1"/>
      <c r="Y551" s="1"/>
    </row>
    <row r="552" spans="1:25" x14ac:dyDescent="0.3">
      <c r="A552" s="1"/>
      <c r="C552" s="1"/>
      <c r="E552" s="1"/>
      <c r="G552" s="1"/>
      <c r="I552" s="1"/>
      <c r="K552" s="1"/>
      <c r="M552" s="1"/>
      <c r="O552" s="1"/>
      <c r="Q552" s="1"/>
      <c r="S552" s="1"/>
      <c r="U552" s="1"/>
      <c r="W552" s="1"/>
      <c r="Y552" s="1"/>
    </row>
    <row r="553" spans="1:25" x14ac:dyDescent="0.3">
      <c r="A553" s="1"/>
      <c r="C553" s="1"/>
      <c r="E553" s="1"/>
      <c r="G553" s="1"/>
      <c r="I553" s="1"/>
      <c r="K553" s="1"/>
      <c r="M553" s="1"/>
      <c r="O553" s="1"/>
      <c r="Q553" s="1"/>
      <c r="S553" s="1"/>
      <c r="U553" s="1"/>
      <c r="W553" s="1"/>
      <c r="Y553" s="1"/>
    </row>
    <row r="554" spans="1:25" x14ac:dyDescent="0.3">
      <c r="A554" s="1"/>
      <c r="C554" s="1"/>
      <c r="E554" s="1"/>
      <c r="G554" s="1"/>
      <c r="I554" s="1"/>
      <c r="K554" s="1"/>
      <c r="M554" s="1"/>
      <c r="O554" s="1"/>
      <c r="Q554" s="1"/>
      <c r="S554" s="1"/>
      <c r="U554" s="1"/>
      <c r="W554" s="1"/>
      <c r="Y554" s="1"/>
    </row>
    <row r="555" spans="1:25" x14ac:dyDescent="0.3">
      <c r="A555" s="1"/>
      <c r="C555" s="1"/>
      <c r="E555" s="1"/>
      <c r="G555" s="1"/>
      <c r="I555" s="1"/>
      <c r="K555" s="1"/>
      <c r="M555" s="1"/>
      <c r="O555" s="1"/>
      <c r="Q555" s="1"/>
      <c r="S555" s="1"/>
      <c r="U555" s="1"/>
      <c r="W555" s="1"/>
      <c r="Y555" s="1"/>
    </row>
    <row r="556" spans="1:25" x14ac:dyDescent="0.3">
      <c r="A556" s="1"/>
      <c r="C556" s="1"/>
      <c r="E556" s="1"/>
      <c r="G556" s="1"/>
      <c r="I556" s="1"/>
      <c r="K556" s="1"/>
      <c r="M556" s="1"/>
      <c r="O556" s="1"/>
      <c r="Q556" s="1"/>
      <c r="S556" s="1"/>
      <c r="U556" s="1"/>
      <c r="W556" s="1"/>
      <c r="Y556" s="1"/>
    </row>
    <row r="557" spans="1:25" x14ac:dyDescent="0.3">
      <c r="A557" s="1"/>
      <c r="C557" s="1"/>
      <c r="E557" s="1"/>
      <c r="G557" s="1"/>
      <c r="I557" s="1"/>
      <c r="K557" s="1"/>
      <c r="M557" s="1"/>
      <c r="O557" s="1"/>
      <c r="Q557" s="1"/>
      <c r="S557" s="1"/>
      <c r="U557" s="1"/>
      <c r="W557" s="1"/>
      <c r="Y557" s="1"/>
    </row>
    <row r="558" spans="1:25" x14ac:dyDescent="0.3">
      <c r="A558" s="1"/>
      <c r="C558" s="1"/>
      <c r="E558" s="1"/>
      <c r="G558" s="1"/>
      <c r="I558" s="1"/>
      <c r="K558" s="1"/>
      <c r="M558" s="1"/>
      <c r="O558" s="1"/>
      <c r="Q558" s="1"/>
      <c r="S558" s="1"/>
      <c r="U558" s="1"/>
      <c r="W558" s="1"/>
      <c r="Y558" s="1"/>
    </row>
    <row r="559" spans="1:25" x14ac:dyDescent="0.3">
      <c r="A559" s="1"/>
      <c r="C559" s="1"/>
      <c r="E559" s="1"/>
      <c r="G559" s="1"/>
      <c r="I559" s="1"/>
      <c r="K559" s="1"/>
      <c r="M559" s="1"/>
      <c r="O559" s="1"/>
      <c r="Q559" s="1"/>
      <c r="S559" s="1"/>
      <c r="U559" s="1"/>
      <c r="W559" s="1"/>
      <c r="Y559" s="1"/>
    </row>
    <row r="560" spans="1:25" x14ac:dyDescent="0.3">
      <c r="A560" s="1"/>
      <c r="C560" s="1"/>
      <c r="E560" s="1"/>
      <c r="G560" s="1"/>
      <c r="I560" s="1"/>
      <c r="K560" s="1"/>
      <c r="M560" s="1"/>
      <c r="O560" s="1"/>
      <c r="Q560" s="1"/>
      <c r="S560" s="1"/>
      <c r="U560" s="1"/>
      <c r="W560" s="1"/>
      <c r="Y560" s="1"/>
    </row>
    <row r="561" spans="1:25" x14ac:dyDescent="0.3">
      <c r="A561" s="1"/>
      <c r="C561" s="1"/>
      <c r="E561" s="1"/>
      <c r="G561" s="1"/>
      <c r="I561" s="1"/>
      <c r="K561" s="1"/>
      <c r="M561" s="1"/>
      <c r="O561" s="1"/>
      <c r="Q561" s="1"/>
      <c r="S561" s="1"/>
      <c r="U561" s="1"/>
      <c r="W561" s="1"/>
      <c r="Y561" s="1"/>
    </row>
    <row r="562" spans="1:25" x14ac:dyDescent="0.3">
      <c r="A562" s="1"/>
      <c r="C562" s="1"/>
      <c r="E562" s="1"/>
      <c r="G562" s="1"/>
      <c r="I562" s="1"/>
      <c r="K562" s="1"/>
      <c r="M562" s="1"/>
      <c r="O562" s="1"/>
      <c r="Q562" s="1"/>
      <c r="S562" s="1"/>
      <c r="U562" s="1"/>
      <c r="W562" s="1"/>
      <c r="Y562" s="1"/>
    </row>
    <row r="563" spans="1:25" x14ac:dyDescent="0.3">
      <c r="A563" s="1"/>
      <c r="C563" s="1"/>
      <c r="E563" s="1"/>
      <c r="G563" s="1"/>
      <c r="I563" s="1"/>
      <c r="K563" s="1"/>
      <c r="M563" s="1"/>
      <c r="O563" s="1"/>
      <c r="Q563" s="1"/>
      <c r="S563" s="1"/>
      <c r="U563" s="1"/>
      <c r="W563" s="1"/>
      <c r="Y563" s="1"/>
    </row>
    <row r="564" spans="1:25" x14ac:dyDescent="0.3">
      <c r="A564" s="1"/>
      <c r="C564" s="1"/>
      <c r="E564" s="1"/>
      <c r="G564" s="1"/>
      <c r="I564" s="1"/>
      <c r="K564" s="1"/>
      <c r="M564" s="1"/>
      <c r="O564" s="1"/>
      <c r="Q564" s="1"/>
      <c r="S564" s="1"/>
      <c r="U564" s="1"/>
      <c r="W564" s="1"/>
      <c r="Y564" s="1"/>
    </row>
    <row r="565" spans="1:25" x14ac:dyDescent="0.3">
      <c r="A565" s="1"/>
      <c r="C565" s="1"/>
      <c r="E565" s="1"/>
      <c r="G565" s="1"/>
      <c r="I565" s="1"/>
      <c r="K565" s="1"/>
      <c r="M565" s="1"/>
      <c r="O565" s="1"/>
      <c r="Q565" s="1"/>
      <c r="S565" s="1"/>
      <c r="U565" s="1"/>
      <c r="W565" s="1"/>
      <c r="Y565" s="1"/>
    </row>
    <row r="566" spans="1:25" x14ac:dyDescent="0.3">
      <c r="A566" s="1"/>
      <c r="C566" s="1"/>
      <c r="E566" s="1"/>
      <c r="G566" s="1"/>
      <c r="I566" s="1"/>
      <c r="K566" s="1"/>
      <c r="M566" s="1"/>
      <c r="O566" s="1"/>
      <c r="Q566" s="1"/>
      <c r="S566" s="1"/>
      <c r="U566" s="1"/>
      <c r="W566" s="1"/>
      <c r="Y566" s="1"/>
    </row>
    <row r="567" spans="1:25" x14ac:dyDescent="0.3">
      <c r="A567" s="1"/>
      <c r="C567" s="1"/>
      <c r="E567" s="1"/>
      <c r="G567" s="1"/>
      <c r="I567" s="1"/>
      <c r="K567" s="1"/>
      <c r="M567" s="1"/>
      <c r="O567" s="1"/>
      <c r="Q567" s="1"/>
      <c r="S567" s="1"/>
      <c r="U567" s="1"/>
      <c r="W567" s="1"/>
      <c r="Y567" s="1"/>
    </row>
    <row r="568" spans="1:25" x14ac:dyDescent="0.3">
      <c r="A568" s="1"/>
      <c r="C568" s="1"/>
      <c r="E568" s="1"/>
      <c r="G568" s="1"/>
      <c r="I568" s="1"/>
      <c r="K568" s="1"/>
      <c r="M568" s="1"/>
      <c r="O568" s="1"/>
      <c r="Q568" s="1"/>
      <c r="S568" s="1"/>
      <c r="U568" s="1"/>
      <c r="W568" s="1"/>
      <c r="Y568" s="1"/>
    </row>
    <row r="569" spans="1:25" x14ac:dyDescent="0.3">
      <c r="A569" s="1"/>
      <c r="C569" s="1"/>
      <c r="E569" s="1"/>
      <c r="G569" s="1"/>
      <c r="I569" s="1"/>
      <c r="K569" s="1"/>
      <c r="M569" s="1"/>
      <c r="O569" s="1"/>
      <c r="Q569" s="1"/>
      <c r="S569" s="1"/>
      <c r="U569" s="1"/>
      <c r="W569" s="1"/>
      <c r="Y569" s="1"/>
    </row>
    <row r="570" spans="1:25" x14ac:dyDescent="0.3">
      <c r="A570" s="1"/>
      <c r="C570" s="1"/>
      <c r="E570" s="1"/>
      <c r="G570" s="1"/>
      <c r="I570" s="1"/>
      <c r="K570" s="1"/>
      <c r="M570" s="1"/>
      <c r="O570" s="1"/>
      <c r="Q570" s="1"/>
      <c r="S570" s="1"/>
      <c r="U570" s="1"/>
      <c r="W570" s="1"/>
      <c r="Y570" s="1"/>
    </row>
    <row r="571" spans="1:25" x14ac:dyDescent="0.3">
      <c r="A571" s="1"/>
      <c r="C571" s="1"/>
      <c r="E571" s="1"/>
      <c r="G571" s="1"/>
      <c r="I571" s="1"/>
      <c r="K571" s="1"/>
      <c r="M571" s="1"/>
      <c r="O571" s="1"/>
      <c r="Q571" s="1"/>
      <c r="S571" s="1"/>
      <c r="U571" s="1"/>
      <c r="W571" s="1"/>
      <c r="Y571" s="1"/>
    </row>
    <row r="572" spans="1:25" x14ac:dyDescent="0.3">
      <c r="A572" s="1"/>
      <c r="C572" s="1"/>
      <c r="E572" s="1"/>
      <c r="G572" s="1"/>
      <c r="I572" s="1"/>
      <c r="K572" s="1"/>
      <c r="M572" s="1"/>
      <c r="O572" s="1"/>
      <c r="Q572" s="1"/>
      <c r="S572" s="1"/>
      <c r="U572" s="1"/>
      <c r="W572" s="1"/>
      <c r="Y572" s="1"/>
    </row>
    <row r="573" spans="1:25" x14ac:dyDescent="0.3">
      <c r="A573" s="1"/>
      <c r="C573" s="1"/>
      <c r="E573" s="1"/>
      <c r="G573" s="1"/>
      <c r="I573" s="1"/>
      <c r="K573" s="1"/>
      <c r="M573" s="1"/>
      <c r="O573" s="1"/>
      <c r="Q573" s="1"/>
      <c r="S573" s="1"/>
      <c r="U573" s="1"/>
      <c r="W573" s="1"/>
      <c r="Y573" s="1"/>
    </row>
    <row r="574" spans="1:25" x14ac:dyDescent="0.3">
      <c r="A574" s="1"/>
      <c r="C574" s="1"/>
      <c r="E574" s="1"/>
      <c r="G574" s="1"/>
      <c r="I574" s="1"/>
      <c r="K574" s="1"/>
      <c r="M574" s="1"/>
      <c r="O574" s="1"/>
      <c r="Q574" s="1"/>
      <c r="S574" s="1"/>
      <c r="U574" s="1"/>
      <c r="W574" s="1"/>
      <c r="Y574" s="1"/>
    </row>
    <row r="575" spans="1:25" x14ac:dyDescent="0.3">
      <c r="A575" s="1"/>
      <c r="C575" s="1"/>
      <c r="E575" s="1"/>
      <c r="G575" s="1"/>
      <c r="I575" s="1"/>
      <c r="K575" s="1"/>
      <c r="M575" s="1"/>
      <c r="O575" s="1"/>
      <c r="Q575" s="1"/>
      <c r="S575" s="1"/>
      <c r="U575" s="1"/>
      <c r="W575" s="1"/>
      <c r="Y575" s="1"/>
    </row>
    <row r="576" spans="1:25" x14ac:dyDescent="0.3">
      <c r="A576" s="1"/>
      <c r="C576" s="1"/>
      <c r="E576" s="1"/>
      <c r="G576" s="1"/>
      <c r="I576" s="1"/>
      <c r="K576" s="1"/>
      <c r="M576" s="1"/>
      <c r="O576" s="1"/>
      <c r="Q576" s="1"/>
      <c r="S576" s="1"/>
      <c r="U576" s="1"/>
      <c r="W576" s="1"/>
      <c r="Y576" s="1"/>
    </row>
    <row r="577" spans="1:25" x14ac:dyDescent="0.3">
      <c r="A577" s="1"/>
      <c r="C577" s="1"/>
      <c r="E577" s="1"/>
      <c r="G577" s="1"/>
      <c r="I577" s="1"/>
      <c r="K577" s="1"/>
      <c r="M577" s="1"/>
      <c r="O577" s="1"/>
      <c r="Q577" s="1"/>
      <c r="S577" s="1"/>
      <c r="U577" s="1"/>
      <c r="W577" s="1"/>
      <c r="Y577" s="1"/>
    </row>
    <row r="578" spans="1:25" x14ac:dyDescent="0.3">
      <c r="A578" s="1"/>
      <c r="C578" s="1"/>
      <c r="E578" s="1"/>
      <c r="G578" s="1"/>
      <c r="I578" s="1"/>
      <c r="K578" s="1"/>
      <c r="M578" s="1"/>
      <c r="O578" s="1"/>
      <c r="Q578" s="1"/>
      <c r="S578" s="1"/>
      <c r="U578" s="1"/>
      <c r="W578" s="1"/>
      <c r="Y578" s="1"/>
    </row>
    <row r="579" spans="1:25" x14ac:dyDescent="0.3">
      <c r="A579" s="1"/>
      <c r="C579" s="1"/>
      <c r="E579" s="1"/>
      <c r="G579" s="1"/>
      <c r="I579" s="1"/>
      <c r="K579" s="1"/>
      <c r="M579" s="1"/>
      <c r="O579" s="1"/>
      <c r="Q579" s="1"/>
      <c r="S579" s="1"/>
      <c r="U579" s="1"/>
      <c r="W579" s="1"/>
      <c r="Y579" s="1"/>
    </row>
    <row r="580" spans="1:25" x14ac:dyDescent="0.3">
      <c r="A580" s="1"/>
      <c r="C580" s="1"/>
      <c r="E580" s="1"/>
      <c r="G580" s="1"/>
      <c r="I580" s="1"/>
      <c r="K580" s="1"/>
      <c r="M580" s="1"/>
      <c r="O580" s="1"/>
      <c r="Q580" s="1"/>
      <c r="S580" s="1"/>
      <c r="U580" s="1"/>
      <c r="W580" s="1"/>
      <c r="Y580" s="1"/>
    </row>
    <row r="581" spans="1:25" x14ac:dyDescent="0.3">
      <c r="A581" s="1"/>
      <c r="C581" s="1"/>
      <c r="E581" s="1"/>
      <c r="G581" s="1"/>
      <c r="I581" s="1"/>
      <c r="K581" s="1"/>
      <c r="M581" s="1"/>
      <c r="O581" s="1"/>
      <c r="Q581" s="1"/>
      <c r="S581" s="1"/>
      <c r="U581" s="1"/>
      <c r="W581" s="1"/>
      <c r="Y581" s="1"/>
    </row>
    <row r="582" spans="1:25" x14ac:dyDescent="0.3">
      <c r="A582" s="1"/>
      <c r="E582" s="1"/>
      <c r="G582" s="1"/>
      <c r="I582" s="1"/>
      <c r="K582" s="1"/>
      <c r="M582" s="1"/>
      <c r="O582" s="1"/>
    </row>
    <row r="583" spans="1:25" x14ac:dyDescent="0.3">
      <c r="A583" s="1"/>
      <c r="E583" s="1"/>
      <c r="G583" s="1"/>
      <c r="I583" s="1"/>
      <c r="K583" s="1"/>
      <c r="M583" s="1"/>
      <c r="O583" s="1"/>
    </row>
    <row r="584" spans="1:25" x14ac:dyDescent="0.3">
      <c r="A584" s="1"/>
      <c r="E584" s="1"/>
      <c r="G584" s="1"/>
      <c r="I584" s="1"/>
      <c r="K584" s="1"/>
      <c r="M584" s="1"/>
      <c r="O584" s="1"/>
    </row>
    <row r="585" spans="1:25" x14ac:dyDescent="0.3">
      <c r="A585" s="1"/>
      <c r="E585" s="1"/>
      <c r="G585" s="1"/>
      <c r="I585" s="1"/>
      <c r="K585" s="1"/>
      <c r="M585" s="1"/>
      <c r="O585" s="1"/>
    </row>
    <row r="586" spans="1:25" x14ac:dyDescent="0.3">
      <c r="A586" s="1"/>
      <c r="E586" s="1"/>
      <c r="G586" s="1"/>
      <c r="I586" s="1"/>
      <c r="K586" s="1"/>
      <c r="M586" s="1"/>
      <c r="O586" s="1"/>
    </row>
    <row r="587" spans="1:25" x14ac:dyDescent="0.3">
      <c r="A587" s="1"/>
      <c r="E587" s="1"/>
      <c r="G587" s="1"/>
      <c r="I587" s="1"/>
      <c r="K587" s="1"/>
      <c r="M587" s="1"/>
      <c r="O587" s="1"/>
    </row>
    <row r="588" spans="1:25" x14ac:dyDescent="0.3">
      <c r="A588" s="1"/>
      <c r="E588" s="1"/>
      <c r="G588" s="1"/>
      <c r="I588" s="1"/>
      <c r="K588" s="1"/>
      <c r="M588" s="1"/>
      <c r="O588" s="1"/>
    </row>
    <row r="589" spans="1:25" x14ac:dyDescent="0.3">
      <c r="A589" s="1"/>
      <c r="E589" s="1"/>
      <c r="G589" s="1"/>
      <c r="I589" s="1"/>
      <c r="K589" s="1"/>
      <c r="M589" s="1"/>
      <c r="O589" s="1"/>
    </row>
    <row r="590" spans="1:25" x14ac:dyDescent="0.3">
      <c r="A590" s="1"/>
      <c r="E590" s="1"/>
      <c r="G590" s="1"/>
      <c r="I590" s="1"/>
      <c r="K590" s="1"/>
      <c r="M590" s="1"/>
      <c r="O590" s="1"/>
    </row>
    <row r="591" spans="1:25" x14ac:dyDescent="0.3">
      <c r="A591" s="1"/>
      <c r="E591" s="1"/>
      <c r="G591" s="1"/>
      <c r="I591" s="1"/>
      <c r="K591" s="1"/>
      <c r="M591" s="1"/>
      <c r="O591" s="1"/>
    </row>
    <row r="592" spans="1:25" x14ac:dyDescent="0.3">
      <c r="A592" s="1"/>
      <c r="E592" s="1"/>
      <c r="G592" s="1"/>
      <c r="I592" s="1"/>
      <c r="K592" s="1"/>
      <c r="M592" s="1"/>
      <c r="O592" s="1"/>
    </row>
    <row r="593" spans="1:15" x14ac:dyDescent="0.3">
      <c r="A593" s="1"/>
      <c r="E593" s="1"/>
      <c r="G593" s="1"/>
      <c r="I593" s="1"/>
      <c r="K593" s="1"/>
      <c r="M593" s="1"/>
      <c r="O593" s="1"/>
    </row>
    <row r="594" spans="1:15" x14ac:dyDescent="0.3">
      <c r="A594" s="1"/>
      <c r="E594" s="1"/>
      <c r="G594" s="1"/>
      <c r="I594" s="1"/>
      <c r="K594" s="1"/>
      <c r="M594" s="1"/>
      <c r="O594" s="1"/>
    </row>
    <row r="595" spans="1:15" x14ac:dyDescent="0.3">
      <c r="A595" s="1"/>
      <c r="E595" s="1"/>
      <c r="G595" s="1"/>
      <c r="I595" s="1"/>
      <c r="K595" s="1"/>
      <c r="M595" s="1"/>
      <c r="O595" s="1"/>
    </row>
    <row r="596" spans="1:15" x14ac:dyDescent="0.3">
      <c r="A596" s="1"/>
      <c r="E596" s="1"/>
      <c r="G596" s="1"/>
      <c r="I596" s="1"/>
      <c r="K596" s="1"/>
      <c r="M596" s="1"/>
      <c r="O596" s="1"/>
    </row>
    <row r="597" spans="1:15" x14ac:dyDescent="0.3">
      <c r="A597" s="1"/>
      <c r="E597" s="1"/>
      <c r="G597" s="1"/>
      <c r="I597" s="1"/>
      <c r="K597" s="1"/>
      <c r="M597" s="1"/>
      <c r="O597" s="1"/>
    </row>
    <row r="598" spans="1:15" x14ac:dyDescent="0.3">
      <c r="A598" s="1"/>
      <c r="E598" s="1"/>
      <c r="G598" s="1"/>
      <c r="I598" s="1"/>
      <c r="K598" s="1"/>
      <c r="M598" s="1"/>
      <c r="O598" s="1"/>
    </row>
    <row r="599" spans="1:15" x14ac:dyDescent="0.3">
      <c r="A599" s="1"/>
      <c r="E599" s="1"/>
      <c r="G599" s="1"/>
      <c r="I599" s="1"/>
      <c r="K599" s="1"/>
      <c r="M599" s="1"/>
      <c r="O599" s="1"/>
    </row>
    <row r="600" spans="1:15" x14ac:dyDescent="0.3">
      <c r="A600" s="1"/>
      <c r="E600" s="1"/>
      <c r="G600" s="1"/>
      <c r="I600" s="1"/>
      <c r="K600" s="1"/>
      <c r="M600" s="1"/>
      <c r="O600" s="1"/>
    </row>
    <row r="601" spans="1:15" x14ac:dyDescent="0.3">
      <c r="A601" s="1"/>
      <c r="E601" s="1"/>
      <c r="G601" s="1"/>
      <c r="I601" s="1"/>
      <c r="K601" s="1"/>
      <c r="M601" s="1"/>
      <c r="O601" s="1"/>
    </row>
    <row r="602" spans="1:15" x14ac:dyDescent="0.3">
      <c r="A602" s="1"/>
      <c r="E602" s="1"/>
      <c r="G602" s="1"/>
      <c r="I602" s="1"/>
      <c r="K602" s="1"/>
      <c r="M602" s="1"/>
      <c r="O602" s="1"/>
    </row>
    <row r="603" spans="1:15" x14ac:dyDescent="0.3">
      <c r="A603" s="1"/>
      <c r="E603" s="1"/>
      <c r="G603" s="1"/>
      <c r="I603" s="1"/>
      <c r="K603" s="1"/>
      <c r="M603" s="1"/>
      <c r="O603" s="1"/>
    </row>
    <row r="604" spans="1:15" x14ac:dyDescent="0.3">
      <c r="A604" s="1"/>
      <c r="E604" s="1"/>
      <c r="G604" s="1"/>
      <c r="I604" s="1"/>
      <c r="K604" s="1"/>
      <c r="M604" s="1"/>
      <c r="O604" s="1"/>
    </row>
    <row r="605" spans="1:15" x14ac:dyDescent="0.3">
      <c r="A605" s="1"/>
      <c r="E605" s="1"/>
      <c r="G605" s="1"/>
      <c r="I605" s="1"/>
      <c r="K605" s="1"/>
      <c r="M605" s="1"/>
      <c r="O605" s="1"/>
    </row>
    <row r="606" spans="1:15" x14ac:dyDescent="0.3">
      <c r="A606" s="1"/>
      <c r="E606" s="1"/>
      <c r="G606" s="1"/>
      <c r="I606" s="1"/>
      <c r="K606" s="1"/>
      <c r="M606" s="1"/>
      <c r="O606" s="1"/>
    </row>
    <row r="607" spans="1:15" x14ac:dyDescent="0.3">
      <c r="A607" s="1"/>
      <c r="E607" s="1"/>
      <c r="G607" s="1"/>
      <c r="I607" s="1"/>
      <c r="K607" s="1"/>
      <c r="M607" s="1"/>
      <c r="O607" s="1"/>
    </row>
    <row r="608" spans="1:15" x14ac:dyDescent="0.3">
      <c r="A608" s="1"/>
      <c r="E608" s="1"/>
      <c r="G608" s="1"/>
      <c r="I608" s="1"/>
      <c r="K608" s="1"/>
      <c r="M608" s="1"/>
      <c r="O608" s="1"/>
    </row>
    <row r="609" spans="1:15" x14ac:dyDescent="0.3">
      <c r="A609" s="1"/>
      <c r="E609" s="1"/>
      <c r="G609" s="1"/>
      <c r="I609" s="1"/>
      <c r="K609" s="1"/>
      <c r="M609" s="1"/>
      <c r="O609" s="1"/>
    </row>
    <row r="610" spans="1:15" x14ac:dyDescent="0.3">
      <c r="A610" s="1"/>
      <c r="E610" s="1"/>
      <c r="G610" s="1"/>
      <c r="I610" s="1"/>
      <c r="K610" s="1"/>
      <c r="M610" s="1"/>
      <c r="O610" s="1"/>
    </row>
    <row r="611" spans="1:15" x14ac:dyDescent="0.3">
      <c r="A611" s="1"/>
      <c r="E611" s="1"/>
      <c r="G611" s="1"/>
      <c r="I611" s="1"/>
      <c r="K611" s="1"/>
      <c r="M611" s="1"/>
      <c r="O611" s="1"/>
    </row>
    <row r="612" spans="1:15" x14ac:dyDescent="0.3">
      <c r="A612" s="1"/>
      <c r="E612" s="1"/>
      <c r="G612" s="1"/>
      <c r="I612" s="1"/>
      <c r="K612" s="1"/>
      <c r="M612" s="1"/>
      <c r="O612" s="1"/>
    </row>
    <row r="613" spans="1:15" x14ac:dyDescent="0.3">
      <c r="A613" s="1"/>
      <c r="E613" s="1"/>
      <c r="G613" s="1"/>
      <c r="I613" s="1"/>
      <c r="K613" s="1"/>
      <c r="M613" s="1"/>
      <c r="O613" s="1"/>
    </row>
    <row r="614" spans="1:15" x14ac:dyDescent="0.3">
      <c r="A614" s="1"/>
      <c r="E614" s="1"/>
      <c r="G614" s="1"/>
      <c r="I614" s="1"/>
      <c r="K614" s="1"/>
      <c r="M614" s="1"/>
      <c r="O614" s="1"/>
    </row>
    <row r="615" spans="1:15" x14ac:dyDescent="0.3">
      <c r="A615" s="1"/>
      <c r="E615" s="1"/>
      <c r="G615" s="1"/>
      <c r="I615" s="1"/>
      <c r="K615" s="1"/>
      <c r="M615" s="1"/>
      <c r="O615" s="1"/>
    </row>
    <row r="616" spans="1:15" x14ac:dyDescent="0.3">
      <c r="A616" s="1"/>
      <c r="E616" s="1"/>
      <c r="G616" s="1"/>
      <c r="I616" s="1"/>
      <c r="K616" s="1"/>
      <c r="M616" s="1"/>
      <c r="O616" s="1"/>
    </row>
    <row r="617" spans="1:15" x14ac:dyDescent="0.3">
      <c r="A617" s="1"/>
      <c r="E617" s="1"/>
      <c r="G617" s="1"/>
      <c r="I617" s="1"/>
      <c r="K617" s="1"/>
      <c r="M617" s="1"/>
      <c r="O617" s="1"/>
    </row>
    <row r="618" spans="1:15" x14ac:dyDescent="0.3">
      <c r="A618" s="1"/>
      <c r="E618" s="1"/>
      <c r="G618" s="1"/>
      <c r="I618" s="1"/>
      <c r="K618" s="1"/>
      <c r="M618" s="1"/>
      <c r="O618" s="1"/>
    </row>
    <row r="619" spans="1:15" x14ac:dyDescent="0.3">
      <c r="A619" s="1"/>
      <c r="E619" s="1"/>
      <c r="G619" s="1"/>
      <c r="I619" s="1"/>
      <c r="K619" s="1"/>
      <c r="M619" s="1"/>
      <c r="O619" s="1"/>
    </row>
    <row r="620" spans="1:15" x14ac:dyDescent="0.3">
      <c r="A620" s="1"/>
      <c r="E620" s="1"/>
      <c r="G620" s="1"/>
      <c r="I620" s="1"/>
      <c r="K620" s="1"/>
      <c r="M620" s="1"/>
      <c r="O620" s="1"/>
    </row>
    <row r="621" spans="1:15" x14ac:dyDescent="0.3">
      <c r="A621" s="1"/>
      <c r="E621" s="1"/>
      <c r="G621" s="1"/>
      <c r="I621" s="1"/>
      <c r="K621" s="1"/>
      <c r="M621" s="1"/>
      <c r="O621" s="1"/>
    </row>
    <row r="622" spans="1:15" x14ac:dyDescent="0.3">
      <c r="A622" s="1"/>
      <c r="E622" s="1"/>
      <c r="G622" s="1"/>
      <c r="I622" s="1"/>
      <c r="K622" s="1"/>
      <c r="M622" s="1"/>
      <c r="O622" s="1"/>
    </row>
    <row r="623" spans="1:15" x14ac:dyDescent="0.3">
      <c r="A623" s="1"/>
      <c r="E623" s="1"/>
      <c r="G623" s="1"/>
      <c r="I623" s="1"/>
      <c r="K623" s="1"/>
      <c r="M623" s="1"/>
      <c r="O623" s="1"/>
    </row>
    <row r="624" spans="1:15" x14ac:dyDescent="0.3">
      <c r="A624" s="1"/>
      <c r="E624" s="1"/>
      <c r="G624" s="1"/>
      <c r="I624" s="1"/>
      <c r="K624" s="1"/>
      <c r="M624" s="1"/>
      <c r="O624" s="1"/>
    </row>
    <row r="625" spans="1:15" x14ac:dyDescent="0.3">
      <c r="A625" s="1"/>
      <c r="E625" s="1"/>
      <c r="G625" s="1"/>
      <c r="I625" s="1"/>
      <c r="K625" s="1"/>
      <c r="M625" s="1"/>
      <c r="O625" s="1"/>
    </row>
    <row r="626" spans="1:15" x14ac:dyDescent="0.3">
      <c r="A626" s="1"/>
      <c r="E626" s="1"/>
      <c r="G626" s="1"/>
      <c r="I626" s="1"/>
      <c r="K626" s="1"/>
      <c r="M626" s="1"/>
      <c r="O626" s="1"/>
    </row>
    <row r="627" spans="1:15" x14ac:dyDescent="0.3">
      <c r="A627" s="1"/>
      <c r="E627" s="1"/>
      <c r="G627" s="1"/>
      <c r="I627" s="1"/>
      <c r="K627" s="1"/>
      <c r="M627" s="1"/>
      <c r="O627" s="1"/>
    </row>
    <row r="628" spans="1:15" x14ac:dyDescent="0.3">
      <c r="A628" s="1"/>
      <c r="E628" s="1"/>
      <c r="G628" s="1"/>
      <c r="I628" s="1"/>
      <c r="K628" s="1"/>
      <c r="M628" s="1"/>
      <c r="O628" s="1"/>
    </row>
    <row r="629" spans="1:15" x14ac:dyDescent="0.3">
      <c r="A629" s="1"/>
      <c r="E629" s="1"/>
      <c r="G629" s="1"/>
      <c r="I629" s="1"/>
      <c r="K629" s="1"/>
      <c r="M629" s="1"/>
      <c r="O629" s="1"/>
    </row>
    <row r="630" spans="1:15" x14ac:dyDescent="0.3">
      <c r="A630" s="1"/>
      <c r="E630" s="1"/>
      <c r="G630" s="1"/>
      <c r="I630" s="1"/>
      <c r="K630" s="1"/>
      <c r="M630" s="1"/>
      <c r="O630" s="1"/>
    </row>
    <row r="631" spans="1:15" x14ac:dyDescent="0.3">
      <c r="A631" s="1"/>
      <c r="E631" s="1"/>
      <c r="G631" s="1"/>
      <c r="I631" s="1"/>
      <c r="K631" s="1"/>
      <c r="M631" s="1"/>
      <c r="O631" s="1"/>
    </row>
    <row r="632" spans="1:15" x14ac:dyDescent="0.3">
      <c r="A632" s="1"/>
      <c r="E632" s="1"/>
      <c r="G632" s="1"/>
      <c r="I632" s="1"/>
      <c r="K632" s="1"/>
      <c r="M632" s="1"/>
      <c r="O632" s="1"/>
    </row>
    <row r="633" spans="1:15" x14ac:dyDescent="0.3">
      <c r="A633" s="1"/>
      <c r="E633" s="1"/>
      <c r="G633" s="1"/>
      <c r="I633" s="1"/>
      <c r="K633" s="1"/>
      <c r="M633" s="1"/>
      <c r="O633" s="1"/>
    </row>
    <row r="634" spans="1:15" x14ac:dyDescent="0.3">
      <c r="A634" s="1"/>
      <c r="E634" s="1"/>
      <c r="G634" s="1"/>
      <c r="I634" s="1"/>
      <c r="K634" s="1"/>
      <c r="M634" s="1"/>
      <c r="O634" s="1"/>
    </row>
    <row r="635" spans="1:15" x14ac:dyDescent="0.3">
      <c r="A635" s="1"/>
      <c r="E635" s="1"/>
      <c r="G635" s="1"/>
      <c r="I635" s="1"/>
      <c r="K635" s="1"/>
      <c r="M635" s="1"/>
      <c r="O635" s="1"/>
    </row>
    <row r="636" spans="1:15" x14ac:dyDescent="0.3">
      <c r="A636" s="1"/>
      <c r="E636" s="1"/>
      <c r="G636" s="1"/>
      <c r="I636" s="1"/>
      <c r="K636" s="1"/>
      <c r="M636" s="1"/>
      <c r="O636" s="1"/>
    </row>
    <row r="637" spans="1:15" x14ac:dyDescent="0.3">
      <c r="A637" s="1"/>
      <c r="E637" s="1"/>
      <c r="G637" s="1"/>
      <c r="I637" s="1"/>
      <c r="K637" s="1"/>
      <c r="M637" s="1"/>
      <c r="O637" s="1"/>
    </row>
    <row r="638" spans="1:15" x14ac:dyDescent="0.3">
      <c r="A638" s="1"/>
      <c r="E638" s="1"/>
      <c r="G638" s="1"/>
      <c r="I638" s="1"/>
      <c r="K638" s="1"/>
      <c r="M638" s="1"/>
      <c r="O638" s="1"/>
    </row>
    <row r="639" spans="1:15" x14ac:dyDescent="0.3">
      <c r="A639" s="1"/>
      <c r="E639" s="1"/>
      <c r="G639" s="1"/>
      <c r="I639" s="1"/>
      <c r="K639" s="1"/>
      <c r="M639" s="1"/>
      <c r="O639" s="1"/>
    </row>
    <row r="640" spans="1:15" x14ac:dyDescent="0.3">
      <c r="A640" s="1"/>
      <c r="E640" s="1"/>
      <c r="G640" s="1"/>
      <c r="I640" s="1"/>
      <c r="K640" s="1"/>
      <c r="M640" s="1"/>
      <c r="O640" s="1"/>
    </row>
    <row r="641" spans="1:15" x14ac:dyDescent="0.3">
      <c r="A641" s="1"/>
      <c r="E641" s="1"/>
      <c r="G641" s="1"/>
      <c r="I641" s="1"/>
      <c r="K641" s="1"/>
      <c r="M641" s="1"/>
      <c r="O64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ED72-57CD-478A-9423-41A87A035B88}">
  <sheetPr>
    <tabColor rgb="FFFF0000"/>
  </sheetPr>
  <dimension ref="A1:Z641"/>
  <sheetViews>
    <sheetView workbookViewId="0">
      <selection activeCell="H1" sqref="H1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3" width="10.5546875" bestFit="1" customWidth="1"/>
    <col min="5" max="5" width="10.5546875" bestFit="1" customWidth="1"/>
    <col min="7" max="7" width="10.5546875" bestFit="1" customWidth="1"/>
    <col min="9" max="9" width="10.5546875" bestFit="1" customWidth="1"/>
    <col min="11" max="11" width="10.5546875" bestFit="1" customWidth="1"/>
    <col min="13" max="13" width="10.5546875" bestFit="1" customWidth="1"/>
    <col min="15" max="15" width="10.5546875" bestFit="1" customWidth="1"/>
    <col min="17" max="17" width="10.5546875" bestFit="1" customWidth="1"/>
    <col min="19" max="19" width="10.5546875" bestFit="1" customWidth="1"/>
    <col min="21" max="21" width="10.5546875" bestFit="1" customWidth="1"/>
    <col min="23" max="23" width="10.5546875" bestFit="1" customWidth="1"/>
    <col min="25" max="25" width="10.5546875" bestFit="1" customWidth="1"/>
  </cols>
  <sheetData>
    <row r="1" spans="1:26" x14ac:dyDescent="0.3">
      <c r="B1" t="s">
        <v>21</v>
      </c>
      <c r="D1" t="s">
        <v>22</v>
      </c>
      <c r="F1" t="s">
        <v>24</v>
      </c>
      <c r="H1" t="s">
        <v>26</v>
      </c>
      <c r="J1" t="s">
        <v>28</v>
      </c>
      <c r="L1" t="s">
        <v>30</v>
      </c>
      <c r="N1" t="s">
        <v>32</v>
      </c>
      <c r="P1" t="s">
        <v>34</v>
      </c>
      <c r="R1" t="s">
        <v>36</v>
      </c>
      <c r="T1" t="s">
        <v>38</v>
      </c>
      <c r="V1" t="s">
        <v>90</v>
      </c>
      <c r="X1" t="s">
        <v>92</v>
      </c>
      <c r="Z1" t="s">
        <v>94</v>
      </c>
    </row>
    <row r="2" spans="1:26" x14ac:dyDescent="0.3">
      <c r="B2" t="s">
        <v>117</v>
      </c>
      <c r="D2" t="s">
        <v>118</v>
      </c>
      <c r="F2" t="s">
        <v>116</v>
      </c>
      <c r="H2" t="s">
        <v>119</v>
      </c>
      <c r="J2" t="s">
        <v>120</v>
      </c>
      <c r="L2" t="s">
        <v>122</v>
      </c>
      <c r="N2" t="s">
        <v>121</v>
      </c>
      <c r="P2" t="s">
        <v>123</v>
      </c>
      <c r="R2" t="s">
        <v>124</v>
      </c>
      <c r="T2" t="s">
        <v>125</v>
      </c>
      <c r="V2" t="s">
        <v>126</v>
      </c>
      <c r="X2" t="s">
        <v>127</v>
      </c>
      <c r="Z2" t="s">
        <v>128</v>
      </c>
    </row>
    <row r="3" spans="1:26" x14ac:dyDescent="0.3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</row>
    <row r="4" spans="1:26" x14ac:dyDescent="0.3">
      <c r="A4" s="1">
        <f>_xll.BDH(B$2,B$3,"1995-03-31","","Dir=V","Per=M","Dts=S","cols=2;rows=111")</f>
        <v>34789</v>
      </c>
      <c r="B4">
        <v>72.33</v>
      </c>
      <c r="C4" s="1">
        <f>_xll.BDH(D$2,D$3,"1969-12-31","","Dir=V","Per=M","Dts=S","cols=2;rows=111")</f>
        <v>34789</v>
      </c>
      <c r="D4">
        <v>85.34</v>
      </c>
      <c r="E4" s="1">
        <f>_xll.BDH(F$2,F$3,"1995-03-31","","Dir=V","Per=M","Dts=S","cols=2;rows=111")</f>
        <v>34789</v>
      </c>
      <c r="F4">
        <v>82.15</v>
      </c>
      <c r="G4" s="1">
        <f>_xll.BDH(H$2,H$3,"1995-03-01","","Dir=V","Per=M","Dts=S","cols=2;rows=111")</f>
        <v>34789</v>
      </c>
      <c r="H4">
        <v>83.29</v>
      </c>
      <c r="I4" s="1">
        <f>_xll.BDH(J$2,J$3,"1995-03-01","","Dir=V","Per=M","Dts=S","cols=2;rows=110")</f>
        <v>34789</v>
      </c>
      <c r="J4">
        <v>80.78</v>
      </c>
      <c r="K4" s="1">
        <f>_xll.BDH(L$2,L$3,"1995-03-01","","Dir=V","Per=M","Dts=S","cols=2;rows=111")</f>
        <v>34789</v>
      </c>
      <c r="L4">
        <v>70.05</v>
      </c>
      <c r="M4" s="1">
        <f>_xll.BDH(N$2,N$3,"1995-03-01","","Dir=V","Per=M","Dts=S","cols=2;rows=111")</f>
        <v>34789</v>
      </c>
      <c r="N4">
        <v>82.36</v>
      </c>
      <c r="O4" s="1">
        <f>_xll.BDH(P$2,P$3,"1995-03-01","","Dir=V","Per=M","Dts=S","cols=2;rows=111")</f>
        <v>34789</v>
      </c>
      <c r="P4">
        <v>84.87</v>
      </c>
      <c r="Q4" s="1">
        <f>_xll.BDH(R$2,R$3,"1995-03-01","","Dir=V","Per=M","Dts=S","cols=2;rows=111")</f>
        <v>34789</v>
      </c>
      <c r="R4">
        <v>75.569999999999993</v>
      </c>
      <c r="S4" s="1">
        <f>_xll.BDH(T$2,T$3,"1995-03-01","","Dir=V","Per=M","Dts=S","cols=2;rows=111")</f>
        <v>34789</v>
      </c>
      <c r="T4">
        <v>79.5</v>
      </c>
      <c r="U4" s="1">
        <f>_xll.BDH(V$2,V$3,"1995-03-01","","Dir=V","Per=M","Dts=S","cols=2;rows=109")</f>
        <v>34789</v>
      </c>
      <c r="V4">
        <v>48.11</v>
      </c>
      <c r="W4" s="1">
        <f>_xll.BDH(X$2,X$3,"1995-03-01","","Dir=V","Per=M","Dts=S","cols=2;rows=111")</f>
        <v>34789</v>
      </c>
      <c r="X4">
        <v>69.34</v>
      </c>
      <c r="Y4" s="1">
        <f>_xll.BDH(Z$2,Z$3,"1995-03-01","","Dir=V","Per=M","Dts=S","cols=2;rows=112")</f>
        <v>34789</v>
      </c>
      <c r="Z4">
        <v>61.26</v>
      </c>
    </row>
    <row r="5" spans="1:26" x14ac:dyDescent="0.3">
      <c r="A5" s="1">
        <v>34880</v>
      </c>
      <c r="B5">
        <v>72.67</v>
      </c>
      <c r="C5" s="1">
        <v>34880</v>
      </c>
      <c r="D5">
        <v>86.45</v>
      </c>
      <c r="E5" s="1">
        <v>34880</v>
      </c>
      <c r="F5">
        <v>82.2</v>
      </c>
      <c r="G5" s="1">
        <v>34880</v>
      </c>
      <c r="H5">
        <v>84.13</v>
      </c>
      <c r="I5" s="1">
        <v>34880</v>
      </c>
      <c r="J5">
        <v>80.62</v>
      </c>
      <c r="K5" s="1">
        <v>34880</v>
      </c>
      <c r="L5">
        <v>70.069999999999993</v>
      </c>
      <c r="M5" s="1">
        <v>34880</v>
      </c>
      <c r="N5">
        <v>83.08</v>
      </c>
      <c r="O5" s="1">
        <v>34880</v>
      </c>
      <c r="P5">
        <v>85.31</v>
      </c>
      <c r="Q5" s="1">
        <v>34880</v>
      </c>
      <c r="R5">
        <v>75.03</v>
      </c>
      <c r="S5" s="1">
        <v>34880</v>
      </c>
      <c r="T5">
        <v>80.12</v>
      </c>
      <c r="U5" s="1">
        <v>34880</v>
      </c>
      <c r="V5">
        <v>48.55</v>
      </c>
      <c r="W5" s="1">
        <v>34880</v>
      </c>
      <c r="X5">
        <v>69.36</v>
      </c>
      <c r="Y5" s="1">
        <v>34880</v>
      </c>
      <c r="Z5">
        <v>62.04</v>
      </c>
    </row>
    <row r="6" spans="1:26" x14ac:dyDescent="0.3">
      <c r="A6" s="1">
        <v>34971</v>
      </c>
      <c r="B6">
        <v>73.11</v>
      </c>
      <c r="C6" s="1">
        <v>34971</v>
      </c>
      <c r="D6">
        <v>85.02</v>
      </c>
      <c r="E6" s="1">
        <v>34971</v>
      </c>
      <c r="F6">
        <v>82.11</v>
      </c>
      <c r="G6" s="1">
        <v>34971</v>
      </c>
      <c r="H6">
        <v>84.93</v>
      </c>
      <c r="I6" s="1">
        <v>34971</v>
      </c>
      <c r="J6">
        <v>81.17</v>
      </c>
      <c r="K6" s="1">
        <v>34971</v>
      </c>
      <c r="L6">
        <v>70.319999999999993</v>
      </c>
      <c r="M6" s="1">
        <v>34971</v>
      </c>
      <c r="N6">
        <v>84.33</v>
      </c>
      <c r="O6" s="1">
        <v>34971</v>
      </c>
      <c r="P6">
        <v>85.89</v>
      </c>
      <c r="Q6" s="1">
        <v>34971</v>
      </c>
      <c r="R6">
        <v>76.290000000000006</v>
      </c>
      <c r="S6" s="1">
        <v>34971</v>
      </c>
      <c r="T6">
        <v>79.56</v>
      </c>
      <c r="U6" s="1">
        <v>34971</v>
      </c>
      <c r="V6">
        <v>49.78</v>
      </c>
      <c r="W6" s="1">
        <v>34971</v>
      </c>
      <c r="X6">
        <v>69.42</v>
      </c>
      <c r="Y6" s="1">
        <v>34971</v>
      </c>
      <c r="Z6">
        <v>62.96</v>
      </c>
    </row>
    <row r="7" spans="1:26" x14ac:dyDescent="0.3">
      <c r="A7" s="1">
        <v>35062</v>
      </c>
      <c r="B7">
        <v>73.44</v>
      </c>
      <c r="C7" s="1">
        <v>35062</v>
      </c>
      <c r="D7">
        <v>88.7</v>
      </c>
      <c r="E7" s="1">
        <v>35062</v>
      </c>
      <c r="F7">
        <v>82.22</v>
      </c>
      <c r="G7" s="1">
        <v>35062</v>
      </c>
      <c r="H7">
        <v>85.38</v>
      </c>
      <c r="I7" s="1">
        <v>35062</v>
      </c>
      <c r="J7">
        <v>80.900000000000006</v>
      </c>
      <c r="K7" s="1">
        <v>35062</v>
      </c>
      <c r="L7">
        <v>71.23</v>
      </c>
      <c r="M7" s="1">
        <v>35062</v>
      </c>
      <c r="N7">
        <v>84.89</v>
      </c>
      <c r="O7" s="1">
        <v>35062</v>
      </c>
      <c r="P7">
        <v>85.69</v>
      </c>
      <c r="Q7" s="1">
        <v>35062</v>
      </c>
      <c r="R7">
        <v>75.89</v>
      </c>
      <c r="S7" s="1">
        <v>35062</v>
      </c>
      <c r="T7">
        <v>79.86</v>
      </c>
      <c r="U7" s="1">
        <v>35062</v>
      </c>
      <c r="V7">
        <v>50.51</v>
      </c>
      <c r="W7" s="1">
        <v>35062</v>
      </c>
      <c r="X7">
        <v>69.25</v>
      </c>
      <c r="Y7" s="1">
        <v>35062</v>
      </c>
      <c r="Z7">
        <v>63.64</v>
      </c>
    </row>
    <row r="8" spans="1:26" x14ac:dyDescent="0.3">
      <c r="A8" s="1">
        <v>35153</v>
      </c>
      <c r="B8">
        <v>73.8</v>
      </c>
      <c r="C8" s="1">
        <v>35153</v>
      </c>
      <c r="D8">
        <v>85.94</v>
      </c>
      <c r="E8" s="1">
        <v>35153</v>
      </c>
      <c r="F8">
        <v>82.01</v>
      </c>
      <c r="G8" s="1">
        <v>35153</v>
      </c>
      <c r="H8">
        <v>86.05</v>
      </c>
      <c r="I8" s="1">
        <v>35153</v>
      </c>
      <c r="J8">
        <v>81.27</v>
      </c>
      <c r="K8" s="1">
        <v>35153</v>
      </c>
      <c r="L8">
        <v>71.87</v>
      </c>
      <c r="M8" s="1">
        <v>35153</v>
      </c>
      <c r="N8">
        <v>85.73</v>
      </c>
      <c r="O8" s="1">
        <v>35153</v>
      </c>
      <c r="P8">
        <v>86.2</v>
      </c>
      <c r="Q8" s="1">
        <v>35153</v>
      </c>
      <c r="R8">
        <v>76.97</v>
      </c>
      <c r="S8" s="1">
        <v>35153</v>
      </c>
      <c r="T8">
        <v>79.680000000000007</v>
      </c>
      <c r="U8" s="1">
        <v>35153</v>
      </c>
      <c r="V8">
        <v>51.47</v>
      </c>
      <c r="W8" s="1">
        <v>35153</v>
      </c>
      <c r="X8">
        <v>69.92</v>
      </c>
      <c r="Y8" s="1">
        <v>35153</v>
      </c>
      <c r="Z8">
        <v>63.66</v>
      </c>
    </row>
    <row r="9" spans="1:26" x14ac:dyDescent="0.3">
      <c r="A9" s="1">
        <v>35244</v>
      </c>
      <c r="B9">
        <v>74.59</v>
      </c>
      <c r="C9" s="1">
        <v>35244</v>
      </c>
      <c r="D9">
        <v>87.21</v>
      </c>
      <c r="E9" s="1">
        <v>35244</v>
      </c>
      <c r="F9">
        <v>82.39</v>
      </c>
      <c r="G9" s="1">
        <v>35244</v>
      </c>
      <c r="H9">
        <v>86.83</v>
      </c>
      <c r="I9" s="1">
        <v>35244</v>
      </c>
      <c r="J9">
        <v>81.180000000000007</v>
      </c>
      <c r="K9" s="1">
        <v>35244</v>
      </c>
      <c r="L9">
        <v>71.569999999999993</v>
      </c>
      <c r="M9" s="1">
        <v>35244</v>
      </c>
      <c r="N9">
        <v>85.21</v>
      </c>
      <c r="O9" s="1">
        <v>35244</v>
      </c>
      <c r="P9">
        <v>85.82</v>
      </c>
      <c r="Q9" s="1">
        <v>35244</v>
      </c>
      <c r="R9">
        <v>77.290000000000006</v>
      </c>
      <c r="S9" s="1">
        <v>35244</v>
      </c>
      <c r="T9">
        <v>79.88</v>
      </c>
      <c r="U9" s="1">
        <v>35244</v>
      </c>
      <c r="V9">
        <v>52.37</v>
      </c>
      <c r="W9" s="1">
        <v>35244</v>
      </c>
      <c r="X9">
        <v>69.209999999999994</v>
      </c>
      <c r="Y9" s="1">
        <v>35244</v>
      </c>
      <c r="Z9">
        <v>64.83</v>
      </c>
    </row>
    <row r="10" spans="1:26" x14ac:dyDescent="0.3">
      <c r="A10" s="1">
        <v>35338</v>
      </c>
      <c r="B10">
        <v>74.709999999999994</v>
      </c>
      <c r="C10" s="1">
        <v>35338</v>
      </c>
      <c r="D10">
        <v>85.92</v>
      </c>
      <c r="E10" s="1">
        <v>35338</v>
      </c>
      <c r="F10">
        <v>82.96</v>
      </c>
      <c r="G10" s="1">
        <v>35338</v>
      </c>
      <c r="H10">
        <v>86.44</v>
      </c>
      <c r="I10" s="1">
        <v>35338</v>
      </c>
      <c r="J10">
        <v>81.88</v>
      </c>
      <c r="K10" s="1">
        <v>35338</v>
      </c>
      <c r="L10">
        <v>72.11</v>
      </c>
      <c r="M10" s="1">
        <v>35338</v>
      </c>
      <c r="N10">
        <v>87.7</v>
      </c>
      <c r="O10" s="1">
        <v>35338</v>
      </c>
      <c r="P10">
        <v>85.8</v>
      </c>
      <c r="Q10" s="1">
        <v>35338</v>
      </c>
      <c r="R10">
        <v>77.900000000000006</v>
      </c>
      <c r="S10" s="1">
        <v>35338</v>
      </c>
      <c r="T10">
        <v>80.2</v>
      </c>
      <c r="U10" s="1">
        <v>35338</v>
      </c>
      <c r="V10">
        <v>52.6</v>
      </c>
      <c r="W10" s="1">
        <v>35338</v>
      </c>
      <c r="X10">
        <v>69.08</v>
      </c>
      <c r="Y10" s="1">
        <v>35338</v>
      </c>
      <c r="Z10">
        <v>65.36</v>
      </c>
    </row>
    <row r="11" spans="1:26" x14ac:dyDescent="0.3">
      <c r="A11" s="1">
        <v>35430</v>
      </c>
      <c r="B11">
        <v>75.11</v>
      </c>
      <c r="C11" s="1">
        <v>35430</v>
      </c>
      <c r="D11">
        <v>89.81</v>
      </c>
      <c r="E11" s="1">
        <v>35430</v>
      </c>
      <c r="F11">
        <v>83.61</v>
      </c>
      <c r="G11" s="1">
        <v>35430</v>
      </c>
      <c r="H11">
        <v>87.49</v>
      </c>
      <c r="I11" s="1">
        <v>35430</v>
      </c>
      <c r="J11">
        <v>82.26</v>
      </c>
      <c r="K11" s="1">
        <v>35430</v>
      </c>
      <c r="L11">
        <v>72.959999999999994</v>
      </c>
      <c r="M11" s="1">
        <v>35430</v>
      </c>
      <c r="N11">
        <v>85.73</v>
      </c>
      <c r="O11" s="1">
        <v>35430</v>
      </c>
      <c r="P11">
        <v>86.5</v>
      </c>
      <c r="Q11" s="1">
        <v>35430</v>
      </c>
      <c r="R11">
        <v>78.56</v>
      </c>
      <c r="S11" s="1">
        <v>35430</v>
      </c>
      <c r="T11">
        <v>80.989999999999995</v>
      </c>
      <c r="U11" s="1">
        <v>35430</v>
      </c>
      <c r="V11">
        <v>50.7</v>
      </c>
      <c r="W11" s="1">
        <v>35430</v>
      </c>
      <c r="X11">
        <v>69.8</v>
      </c>
      <c r="Y11" s="1">
        <v>35430</v>
      </c>
      <c r="Z11">
        <v>65.36</v>
      </c>
    </row>
    <row r="12" spans="1:26" x14ac:dyDescent="0.3">
      <c r="A12" s="1">
        <v>35520</v>
      </c>
      <c r="B12">
        <v>75.209999999999994</v>
      </c>
      <c r="C12" s="1">
        <v>35520</v>
      </c>
      <c r="D12">
        <v>86</v>
      </c>
      <c r="E12" s="1">
        <v>35520</v>
      </c>
      <c r="F12">
        <v>84.04</v>
      </c>
      <c r="G12" s="1">
        <v>35520</v>
      </c>
      <c r="H12">
        <v>87.12</v>
      </c>
      <c r="I12" s="1">
        <v>35520</v>
      </c>
      <c r="J12">
        <v>82.94</v>
      </c>
      <c r="K12" s="1">
        <v>35520</v>
      </c>
      <c r="L12">
        <v>74.099999999999994</v>
      </c>
      <c r="M12" s="1">
        <v>35520</v>
      </c>
      <c r="N12">
        <v>87.12</v>
      </c>
      <c r="O12" s="1">
        <v>35520</v>
      </c>
      <c r="P12">
        <v>87.51</v>
      </c>
      <c r="Q12" s="1">
        <v>35520</v>
      </c>
      <c r="R12">
        <v>78.790000000000006</v>
      </c>
      <c r="S12" s="1">
        <v>35520</v>
      </c>
      <c r="T12">
        <v>80.45</v>
      </c>
      <c r="U12" s="1">
        <v>35520</v>
      </c>
      <c r="V12">
        <v>53.6</v>
      </c>
      <c r="W12" s="1">
        <v>35520</v>
      </c>
      <c r="X12">
        <v>70.11</v>
      </c>
      <c r="Y12" s="1">
        <v>35520</v>
      </c>
      <c r="Z12">
        <v>64.510000000000005</v>
      </c>
    </row>
    <row r="13" spans="1:26" x14ac:dyDescent="0.3">
      <c r="A13" s="1">
        <v>35611</v>
      </c>
      <c r="B13">
        <v>75.959999999999994</v>
      </c>
      <c r="C13" s="1">
        <v>35611</v>
      </c>
      <c r="D13">
        <v>89.08</v>
      </c>
      <c r="E13" s="1">
        <v>35611</v>
      </c>
      <c r="F13">
        <v>84.46</v>
      </c>
      <c r="G13" s="1">
        <v>35611</v>
      </c>
      <c r="H13">
        <v>86.24</v>
      </c>
      <c r="I13" s="1">
        <v>35611</v>
      </c>
      <c r="J13">
        <v>83.41</v>
      </c>
      <c r="K13" s="1">
        <v>35611</v>
      </c>
      <c r="L13">
        <v>75.14</v>
      </c>
      <c r="M13" s="1">
        <v>35611</v>
      </c>
      <c r="N13">
        <v>88.38</v>
      </c>
      <c r="O13" s="1">
        <v>35611</v>
      </c>
      <c r="P13">
        <v>87.75</v>
      </c>
      <c r="Q13" s="1">
        <v>35611</v>
      </c>
      <c r="R13">
        <v>81.17</v>
      </c>
      <c r="S13" s="1">
        <v>35611</v>
      </c>
      <c r="T13">
        <v>82.04</v>
      </c>
      <c r="U13" s="1">
        <v>35611</v>
      </c>
      <c r="V13">
        <v>54.29</v>
      </c>
      <c r="W13" s="1">
        <v>35611</v>
      </c>
      <c r="X13">
        <v>70.900000000000006</v>
      </c>
      <c r="Y13" s="1">
        <v>35611</v>
      </c>
      <c r="Z13">
        <v>65.099999999999994</v>
      </c>
    </row>
    <row r="14" spans="1:26" x14ac:dyDescent="0.3">
      <c r="A14" s="1">
        <v>35703</v>
      </c>
      <c r="B14">
        <v>76.55</v>
      </c>
      <c r="C14" s="1">
        <v>35703</v>
      </c>
      <c r="D14">
        <v>87.49</v>
      </c>
      <c r="E14" s="1">
        <v>35703</v>
      </c>
      <c r="F14">
        <v>84.53</v>
      </c>
      <c r="G14" s="1">
        <v>35703</v>
      </c>
      <c r="H14">
        <v>86.51</v>
      </c>
      <c r="I14" s="1">
        <v>35703</v>
      </c>
      <c r="J14">
        <v>84</v>
      </c>
      <c r="K14" s="1">
        <v>35703</v>
      </c>
      <c r="L14">
        <v>75.47</v>
      </c>
      <c r="M14" s="1">
        <v>35703</v>
      </c>
      <c r="N14">
        <v>87.97</v>
      </c>
      <c r="O14" s="1">
        <v>35703</v>
      </c>
      <c r="P14">
        <v>88.42</v>
      </c>
      <c r="Q14" s="1">
        <v>35703</v>
      </c>
      <c r="R14">
        <v>81.03</v>
      </c>
      <c r="S14" s="1">
        <v>35703</v>
      </c>
      <c r="T14">
        <v>83.69</v>
      </c>
      <c r="U14" s="1">
        <v>35703</v>
      </c>
      <c r="V14">
        <v>54.68</v>
      </c>
      <c r="W14" s="1">
        <v>35703</v>
      </c>
      <c r="X14">
        <v>71.290000000000006</v>
      </c>
      <c r="Y14" s="1">
        <v>35703</v>
      </c>
      <c r="Z14">
        <v>65.05</v>
      </c>
    </row>
    <row r="15" spans="1:26" x14ac:dyDescent="0.3">
      <c r="A15" s="1">
        <v>35795</v>
      </c>
      <c r="B15">
        <v>76.88</v>
      </c>
      <c r="C15" s="1">
        <v>35795</v>
      </c>
      <c r="D15">
        <v>91.96</v>
      </c>
      <c r="E15" s="1">
        <v>35795</v>
      </c>
      <c r="F15">
        <v>84.9</v>
      </c>
      <c r="G15" s="1">
        <v>35795</v>
      </c>
      <c r="H15">
        <v>86.69</v>
      </c>
      <c r="I15" s="1">
        <v>35795</v>
      </c>
      <c r="J15">
        <v>85.02</v>
      </c>
      <c r="K15" s="1">
        <v>35795</v>
      </c>
      <c r="L15">
        <v>76.91</v>
      </c>
      <c r="M15" s="1">
        <v>35795</v>
      </c>
      <c r="N15">
        <v>88.46</v>
      </c>
      <c r="O15" s="1">
        <v>35795</v>
      </c>
      <c r="P15">
        <v>88.81</v>
      </c>
      <c r="Q15" s="1">
        <v>35795</v>
      </c>
      <c r="R15">
        <v>81.58</v>
      </c>
      <c r="S15" s="1">
        <v>35795</v>
      </c>
      <c r="T15">
        <v>82.42</v>
      </c>
      <c r="U15" s="1">
        <v>35795</v>
      </c>
      <c r="V15">
        <v>55.37</v>
      </c>
      <c r="W15" s="1">
        <v>35795</v>
      </c>
      <c r="X15">
        <v>71.67</v>
      </c>
      <c r="Y15" s="1">
        <v>35795</v>
      </c>
      <c r="Z15">
        <v>64.97</v>
      </c>
    </row>
    <row r="16" spans="1:26" x14ac:dyDescent="0.3">
      <c r="A16" s="1">
        <v>35885</v>
      </c>
      <c r="B16">
        <v>77.489999999999995</v>
      </c>
      <c r="C16" s="1">
        <v>35885</v>
      </c>
      <c r="D16">
        <v>88.45</v>
      </c>
      <c r="E16" s="1">
        <v>35885</v>
      </c>
      <c r="F16">
        <v>85.77</v>
      </c>
      <c r="G16" s="1">
        <v>35885</v>
      </c>
      <c r="H16">
        <v>85.65</v>
      </c>
      <c r="I16" s="1">
        <v>35885</v>
      </c>
      <c r="J16">
        <v>85.4</v>
      </c>
      <c r="K16" s="1">
        <v>35885</v>
      </c>
      <c r="L16">
        <v>76.84</v>
      </c>
      <c r="M16" s="1">
        <v>35885</v>
      </c>
      <c r="N16">
        <v>88.57</v>
      </c>
      <c r="O16" s="1">
        <v>35885</v>
      </c>
      <c r="P16">
        <v>89.34</v>
      </c>
      <c r="Q16" s="1">
        <v>35885</v>
      </c>
      <c r="R16">
        <v>81.849999999999994</v>
      </c>
      <c r="S16" s="1">
        <v>35885</v>
      </c>
      <c r="T16">
        <v>82.57</v>
      </c>
      <c r="U16" s="1">
        <v>35885</v>
      </c>
      <c r="V16">
        <v>56.02</v>
      </c>
      <c r="W16" s="1">
        <v>35885</v>
      </c>
      <c r="X16">
        <v>72.36</v>
      </c>
      <c r="Y16" s="1">
        <v>35885</v>
      </c>
      <c r="Z16">
        <v>64.959999999999994</v>
      </c>
    </row>
    <row r="17" spans="1:26" x14ac:dyDescent="0.3">
      <c r="A17" s="1">
        <v>35976</v>
      </c>
      <c r="B17">
        <v>77.92</v>
      </c>
      <c r="C17" s="1">
        <v>35976</v>
      </c>
      <c r="D17">
        <v>89.81</v>
      </c>
      <c r="E17" s="1">
        <v>35976</v>
      </c>
      <c r="F17">
        <v>85.3</v>
      </c>
      <c r="G17" s="1">
        <v>35976</v>
      </c>
      <c r="H17">
        <v>85.59</v>
      </c>
      <c r="I17" s="1">
        <v>35976</v>
      </c>
      <c r="J17">
        <v>85.73</v>
      </c>
      <c r="K17" s="1">
        <v>35976</v>
      </c>
      <c r="L17">
        <v>77.42</v>
      </c>
      <c r="M17" s="1">
        <v>35976</v>
      </c>
      <c r="N17">
        <v>89.19</v>
      </c>
      <c r="O17" s="1">
        <v>35976</v>
      </c>
      <c r="P17">
        <v>89.78</v>
      </c>
      <c r="Q17" s="1">
        <v>35976</v>
      </c>
      <c r="R17">
        <v>82.18</v>
      </c>
      <c r="S17" s="1">
        <v>35976</v>
      </c>
      <c r="T17">
        <v>82.51</v>
      </c>
      <c r="U17" s="1">
        <v>35976</v>
      </c>
      <c r="V17">
        <v>56.46</v>
      </c>
      <c r="W17" s="1">
        <v>35976</v>
      </c>
      <c r="X17">
        <v>73.28</v>
      </c>
      <c r="Y17" s="1">
        <v>35976</v>
      </c>
      <c r="Z17">
        <v>65.67</v>
      </c>
    </row>
    <row r="18" spans="1:26" x14ac:dyDescent="0.3">
      <c r="A18" s="1">
        <v>36068</v>
      </c>
      <c r="B18">
        <v>78.709999999999994</v>
      </c>
      <c r="C18" s="1">
        <v>36068</v>
      </c>
      <c r="D18">
        <v>88.31</v>
      </c>
      <c r="E18" s="1">
        <v>36068</v>
      </c>
      <c r="F18">
        <v>85.41</v>
      </c>
      <c r="G18" s="1">
        <v>36068</v>
      </c>
      <c r="H18">
        <v>86.02</v>
      </c>
      <c r="I18" s="1">
        <v>36068</v>
      </c>
      <c r="J18">
        <v>85.61</v>
      </c>
      <c r="K18" s="1">
        <v>36068</v>
      </c>
      <c r="L18">
        <v>77.23</v>
      </c>
      <c r="M18" s="1">
        <v>36068</v>
      </c>
      <c r="N18">
        <v>87.04</v>
      </c>
      <c r="O18" s="1">
        <v>36068</v>
      </c>
      <c r="P18">
        <v>89.51</v>
      </c>
      <c r="Q18" s="1">
        <v>36068</v>
      </c>
      <c r="R18">
        <v>83.28</v>
      </c>
      <c r="S18" s="1">
        <v>36068</v>
      </c>
      <c r="T18">
        <v>83.09</v>
      </c>
      <c r="U18" s="1">
        <v>36068</v>
      </c>
      <c r="V18">
        <v>57.03</v>
      </c>
      <c r="W18" s="1">
        <v>36068</v>
      </c>
      <c r="X18">
        <v>73.53</v>
      </c>
      <c r="Y18" s="1">
        <v>36068</v>
      </c>
      <c r="Z18">
        <v>66.260000000000005</v>
      </c>
    </row>
    <row r="19" spans="1:26" x14ac:dyDescent="0.3">
      <c r="A19" s="1">
        <v>36160</v>
      </c>
      <c r="B19">
        <v>79.540000000000006</v>
      </c>
      <c r="C19" s="1">
        <v>36160</v>
      </c>
      <c r="D19">
        <v>91.96</v>
      </c>
      <c r="E19" s="1">
        <v>36160</v>
      </c>
      <c r="F19">
        <v>86.06</v>
      </c>
      <c r="G19" s="1">
        <v>36160</v>
      </c>
      <c r="H19">
        <v>86.99</v>
      </c>
      <c r="I19" s="1">
        <v>36160</v>
      </c>
      <c r="J19">
        <v>85.75</v>
      </c>
      <c r="K19" s="1">
        <v>36160</v>
      </c>
      <c r="L19">
        <v>77.75</v>
      </c>
      <c r="M19" s="1">
        <v>36160</v>
      </c>
      <c r="N19">
        <v>87.26</v>
      </c>
      <c r="O19" s="1">
        <v>36160</v>
      </c>
      <c r="P19">
        <v>89.45</v>
      </c>
      <c r="Q19" s="1">
        <v>36160</v>
      </c>
      <c r="R19">
        <v>84.18</v>
      </c>
      <c r="S19" s="1">
        <v>36160</v>
      </c>
      <c r="T19">
        <v>85.21</v>
      </c>
      <c r="U19" s="1">
        <v>36160</v>
      </c>
      <c r="V19">
        <v>56.46</v>
      </c>
      <c r="W19" s="1">
        <v>36160</v>
      </c>
      <c r="X19">
        <v>73.09</v>
      </c>
      <c r="Y19" s="1">
        <v>36160</v>
      </c>
      <c r="Z19">
        <v>66.42</v>
      </c>
    </row>
    <row r="20" spans="1:26" x14ac:dyDescent="0.3">
      <c r="A20" s="1">
        <v>36250</v>
      </c>
      <c r="B20">
        <v>79.900000000000006</v>
      </c>
      <c r="C20" s="1">
        <v>36250</v>
      </c>
      <c r="D20">
        <v>88.69</v>
      </c>
      <c r="E20" s="1">
        <v>36250</v>
      </c>
      <c r="F20">
        <v>87.09</v>
      </c>
      <c r="G20" s="1">
        <v>36250</v>
      </c>
      <c r="H20">
        <v>86.04</v>
      </c>
      <c r="I20" s="1">
        <v>36250</v>
      </c>
      <c r="J20">
        <v>86.11</v>
      </c>
      <c r="K20" s="1">
        <v>36250</v>
      </c>
      <c r="L20">
        <v>78.22</v>
      </c>
      <c r="M20" s="1">
        <v>36250</v>
      </c>
      <c r="N20">
        <v>87.93</v>
      </c>
      <c r="O20" s="1">
        <v>36250</v>
      </c>
      <c r="P20">
        <v>89.45</v>
      </c>
      <c r="Q20" s="1">
        <v>36250</v>
      </c>
      <c r="R20">
        <v>84.58</v>
      </c>
      <c r="S20" s="1">
        <v>36250</v>
      </c>
      <c r="T20">
        <v>85.15</v>
      </c>
      <c r="U20" s="1">
        <v>36250</v>
      </c>
      <c r="V20">
        <v>58.2</v>
      </c>
      <c r="W20" s="1">
        <v>36250</v>
      </c>
      <c r="X20">
        <v>72.69</v>
      </c>
      <c r="Y20" s="1">
        <v>36250</v>
      </c>
      <c r="Z20">
        <v>66.84</v>
      </c>
    </row>
    <row r="21" spans="1:26" x14ac:dyDescent="0.3">
      <c r="A21" s="1">
        <v>36341</v>
      </c>
      <c r="B21">
        <v>80.41</v>
      </c>
      <c r="C21" s="1">
        <v>36341</v>
      </c>
      <c r="D21">
        <v>90.38</v>
      </c>
      <c r="E21" s="1">
        <v>36341</v>
      </c>
      <c r="F21">
        <v>87.36</v>
      </c>
      <c r="G21" s="1">
        <v>36341</v>
      </c>
      <c r="H21">
        <v>86.43</v>
      </c>
      <c r="I21" s="1">
        <v>36341</v>
      </c>
      <c r="J21">
        <v>86.27</v>
      </c>
      <c r="K21" s="1">
        <v>36341</v>
      </c>
      <c r="L21">
        <v>78.41</v>
      </c>
      <c r="M21" s="1">
        <v>36341</v>
      </c>
      <c r="N21">
        <v>87.93</v>
      </c>
      <c r="O21" s="1">
        <v>36341</v>
      </c>
      <c r="P21">
        <v>89.64</v>
      </c>
      <c r="Q21" s="1">
        <v>36341</v>
      </c>
      <c r="R21">
        <v>84.54</v>
      </c>
      <c r="S21" s="1">
        <v>36341</v>
      </c>
      <c r="T21">
        <v>85.59</v>
      </c>
      <c r="U21" s="1">
        <v>36525</v>
      </c>
      <c r="V21">
        <v>63.76</v>
      </c>
      <c r="W21" s="1">
        <v>36341</v>
      </c>
      <c r="X21">
        <v>72.930000000000007</v>
      </c>
      <c r="Y21" s="1">
        <v>36341</v>
      </c>
      <c r="Z21">
        <v>67.72</v>
      </c>
    </row>
    <row r="22" spans="1:26" x14ac:dyDescent="0.3">
      <c r="A22" s="1">
        <v>36433</v>
      </c>
      <c r="B22">
        <v>81.25</v>
      </c>
      <c r="C22" s="1">
        <v>36433</v>
      </c>
      <c r="D22">
        <v>89.1</v>
      </c>
      <c r="E22" s="1">
        <v>36433</v>
      </c>
      <c r="F22">
        <v>88.08</v>
      </c>
      <c r="G22" s="1">
        <v>36433</v>
      </c>
      <c r="H22">
        <v>86.81</v>
      </c>
      <c r="I22" s="1">
        <v>36433</v>
      </c>
      <c r="J22">
        <v>87.32</v>
      </c>
      <c r="K22" s="1">
        <v>36433</v>
      </c>
      <c r="L22">
        <v>78.7</v>
      </c>
      <c r="M22" s="1">
        <v>36433</v>
      </c>
      <c r="N22">
        <v>89.63</v>
      </c>
      <c r="O22" s="1">
        <v>36433</v>
      </c>
      <c r="P22">
        <v>89.95</v>
      </c>
      <c r="Q22" s="1">
        <v>36433</v>
      </c>
      <c r="R22">
        <v>84.95</v>
      </c>
      <c r="S22" s="1">
        <v>36433</v>
      </c>
      <c r="T22">
        <v>86.41</v>
      </c>
      <c r="U22" s="1">
        <v>36616</v>
      </c>
      <c r="V22">
        <v>64.41</v>
      </c>
      <c r="W22" s="1">
        <v>36433</v>
      </c>
      <c r="X22">
        <v>74.239999999999995</v>
      </c>
      <c r="Y22" s="1">
        <v>36433</v>
      </c>
      <c r="Z22">
        <v>68.599999999999994</v>
      </c>
    </row>
    <row r="23" spans="1:26" x14ac:dyDescent="0.3">
      <c r="A23" s="1">
        <v>36525</v>
      </c>
      <c r="B23">
        <v>82.15</v>
      </c>
      <c r="C23" s="1">
        <v>36525</v>
      </c>
      <c r="D23">
        <v>93.88</v>
      </c>
      <c r="E23" s="1">
        <v>36525</v>
      </c>
      <c r="F23">
        <v>88.67</v>
      </c>
      <c r="G23" s="1">
        <v>36525</v>
      </c>
      <c r="H23">
        <v>86.89</v>
      </c>
      <c r="I23" s="1">
        <v>36525</v>
      </c>
      <c r="J23">
        <v>88.25</v>
      </c>
      <c r="K23" s="1">
        <v>36525</v>
      </c>
      <c r="L23">
        <v>79.849999999999994</v>
      </c>
      <c r="M23" s="1">
        <v>36525</v>
      </c>
      <c r="N23">
        <v>90.71</v>
      </c>
      <c r="O23" s="1">
        <v>36525</v>
      </c>
      <c r="P23">
        <v>91.98</v>
      </c>
      <c r="Q23" s="1">
        <v>36525</v>
      </c>
      <c r="R23">
        <v>85.7</v>
      </c>
      <c r="S23" s="1">
        <v>36525</v>
      </c>
      <c r="T23">
        <v>86.38</v>
      </c>
      <c r="U23" s="1">
        <v>36707</v>
      </c>
      <c r="V23">
        <v>65.28</v>
      </c>
      <c r="W23" s="1">
        <v>36525</v>
      </c>
      <c r="X23">
        <v>75.2</v>
      </c>
      <c r="Y23" s="1">
        <v>36525</v>
      </c>
      <c r="Z23">
        <v>69.31</v>
      </c>
    </row>
    <row r="24" spans="1:26" x14ac:dyDescent="0.3">
      <c r="A24" s="1">
        <v>36616</v>
      </c>
      <c r="B24">
        <v>81.040000000000006</v>
      </c>
      <c r="C24" s="1">
        <v>36616</v>
      </c>
      <c r="D24">
        <v>90.95</v>
      </c>
      <c r="E24" s="1">
        <v>36616</v>
      </c>
      <c r="F24">
        <v>89.38</v>
      </c>
      <c r="G24" s="1">
        <v>36616</v>
      </c>
      <c r="H24">
        <v>88.77</v>
      </c>
      <c r="I24" s="1">
        <v>36616</v>
      </c>
      <c r="J24">
        <v>89.15</v>
      </c>
      <c r="K24" s="1">
        <v>36616</v>
      </c>
      <c r="L24">
        <v>79.790000000000006</v>
      </c>
      <c r="M24" s="1">
        <v>36616</v>
      </c>
      <c r="N24">
        <v>92.32</v>
      </c>
      <c r="O24" s="1">
        <v>36616</v>
      </c>
      <c r="P24">
        <v>92.29</v>
      </c>
      <c r="Q24" s="1">
        <v>36616</v>
      </c>
      <c r="R24">
        <v>85.77</v>
      </c>
      <c r="S24" s="1">
        <v>36616</v>
      </c>
      <c r="T24">
        <v>88.64</v>
      </c>
      <c r="U24" s="1">
        <v>36798</v>
      </c>
      <c r="V24">
        <v>65.209999999999994</v>
      </c>
      <c r="W24" s="1">
        <v>36616</v>
      </c>
      <c r="X24">
        <v>75.8</v>
      </c>
      <c r="Y24" s="1">
        <v>36616</v>
      </c>
      <c r="Z24">
        <v>70.55</v>
      </c>
    </row>
    <row r="25" spans="1:26" x14ac:dyDescent="0.3">
      <c r="A25" s="1">
        <v>36707</v>
      </c>
      <c r="B25">
        <v>82.32</v>
      </c>
      <c r="C25" s="1">
        <v>36707</v>
      </c>
      <c r="D25">
        <v>92.08</v>
      </c>
      <c r="E25" s="1">
        <v>36707</v>
      </c>
      <c r="F25">
        <v>90.07</v>
      </c>
      <c r="G25" s="1">
        <v>36707</v>
      </c>
      <c r="H25">
        <v>89.08</v>
      </c>
      <c r="I25" s="1">
        <v>36707</v>
      </c>
      <c r="J25">
        <v>89.38</v>
      </c>
      <c r="K25" s="1">
        <v>36707</v>
      </c>
      <c r="L25">
        <v>81.06</v>
      </c>
      <c r="M25" s="1">
        <v>36707</v>
      </c>
      <c r="N25">
        <v>90.51</v>
      </c>
      <c r="O25" s="1">
        <v>36707</v>
      </c>
      <c r="P25">
        <v>92.52</v>
      </c>
      <c r="Q25" s="1">
        <v>36707</v>
      </c>
      <c r="R25">
        <v>85.62</v>
      </c>
      <c r="S25" s="1">
        <v>36707</v>
      </c>
      <c r="T25">
        <v>87.88</v>
      </c>
      <c r="U25" s="1">
        <v>36889</v>
      </c>
      <c r="V25">
        <v>66.209999999999994</v>
      </c>
      <c r="W25" s="1">
        <v>36707</v>
      </c>
      <c r="X25">
        <v>76.38</v>
      </c>
      <c r="Y25" s="1">
        <v>36707</v>
      </c>
      <c r="Z25">
        <v>71.39</v>
      </c>
    </row>
    <row r="26" spans="1:26" x14ac:dyDescent="0.3">
      <c r="A26" s="1">
        <v>36798</v>
      </c>
      <c r="B26">
        <v>82.55</v>
      </c>
      <c r="C26" s="1">
        <v>36798</v>
      </c>
      <c r="D26">
        <v>90.17</v>
      </c>
      <c r="E26" s="1">
        <v>36798</v>
      </c>
      <c r="F26">
        <v>90.72</v>
      </c>
      <c r="G26" s="1">
        <v>36798</v>
      </c>
      <c r="H26">
        <v>89.06</v>
      </c>
      <c r="I26" s="1">
        <v>36798</v>
      </c>
      <c r="J26">
        <v>89.56</v>
      </c>
      <c r="K26" s="1">
        <v>36798</v>
      </c>
      <c r="L26">
        <v>81.41</v>
      </c>
      <c r="M26" s="1">
        <v>36798</v>
      </c>
      <c r="N26">
        <v>91.31</v>
      </c>
      <c r="O26" s="1">
        <v>36798</v>
      </c>
      <c r="P26">
        <v>93.26</v>
      </c>
      <c r="Q26" s="1">
        <v>36798</v>
      </c>
      <c r="R26">
        <v>84.86</v>
      </c>
      <c r="S26" s="1">
        <v>36798</v>
      </c>
      <c r="T26">
        <v>87.14</v>
      </c>
      <c r="U26" s="1">
        <v>36980</v>
      </c>
      <c r="V26">
        <v>66.569999999999993</v>
      </c>
      <c r="W26" s="1">
        <v>36798</v>
      </c>
      <c r="X26">
        <v>76.84</v>
      </c>
      <c r="Y26" s="1">
        <v>36798</v>
      </c>
      <c r="Z26">
        <v>72.209999999999994</v>
      </c>
    </row>
    <row r="27" spans="1:26" x14ac:dyDescent="0.3">
      <c r="A27" s="1">
        <v>36889</v>
      </c>
      <c r="B27">
        <v>82.65</v>
      </c>
      <c r="C27" s="1">
        <v>36889</v>
      </c>
      <c r="D27">
        <v>94.4</v>
      </c>
      <c r="E27" s="1">
        <v>36889</v>
      </c>
      <c r="F27">
        <v>90.28</v>
      </c>
      <c r="G27" s="1">
        <v>36889</v>
      </c>
      <c r="H27">
        <v>89.54</v>
      </c>
      <c r="I27" s="1">
        <v>36889</v>
      </c>
      <c r="J27">
        <v>89.96</v>
      </c>
      <c r="K27" s="1">
        <v>36889</v>
      </c>
      <c r="L27">
        <v>80.48</v>
      </c>
      <c r="M27" s="1">
        <v>36889</v>
      </c>
      <c r="N27">
        <v>91.51</v>
      </c>
      <c r="O27" s="1">
        <v>36889</v>
      </c>
      <c r="P27">
        <v>94.07</v>
      </c>
      <c r="Q27" s="1">
        <v>36889</v>
      </c>
      <c r="R27">
        <v>85.05</v>
      </c>
      <c r="S27" s="1">
        <v>36889</v>
      </c>
      <c r="T27">
        <v>87.04</v>
      </c>
      <c r="U27" s="1">
        <v>37071</v>
      </c>
      <c r="V27">
        <v>67.17</v>
      </c>
      <c r="W27" s="1">
        <v>36889</v>
      </c>
      <c r="X27">
        <v>77.91</v>
      </c>
      <c r="Y27" s="1">
        <v>36889</v>
      </c>
      <c r="Z27">
        <v>72.36</v>
      </c>
    </row>
    <row r="28" spans="1:26" x14ac:dyDescent="0.3">
      <c r="A28" s="1">
        <v>36980</v>
      </c>
      <c r="B28">
        <v>82.15</v>
      </c>
      <c r="C28" s="1">
        <v>36980</v>
      </c>
      <c r="D28">
        <v>92.09</v>
      </c>
      <c r="E28" s="1">
        <v>36980</v>
      </c>
      <c r="F28">
        <v>90.68</v>
      </c>
      <c r="G28" s="1">
        <v>36980</v>
      </c>
      <c r="H28">
        <v>90.38</v>
      </c>
      <c r="I28" s="1">
        <v>36980</v>
      </c>
      <c r="J28">
        <v>90.49</v>
      </c>
      <c r="K28" s="1">
        <v>36980</v>
      </c>
      <c r="L28">
        <v>80.069999999999993</v>
      </c>
      <c r="M28" s="1">
        <v>36980</v>
      </c>
      <c r="N28">
        <v>92.63</v>
      </c>
      <c r="O28" s="1">
        <v>36980</v>
      </c>
      <c r="P28">
        <v>93.22</v>
      </c>
      <c r="Q28" s="1">
        <v>36980</v>
      </c>
      <c r="R28">
        <v>85.72</v>
      </c>
      <c r="S28" s="1">
        <v>36980</v>
      </c>
      <c r="T28">
        <v>86.21</v>
      </c>
      <c r="U28" s="1">
        <v>37162</v>
      </c>
      <c r="V28">
        <v>68.13</v>
      </c>
      <c r="W28" s="1">
        <v>36980</v>
      </c>
      <c r="X28">
        <v>78.42</v>
      </c>
      <c r="Y28" s="1">
        <v>36980</v>
      </c>
      <c r="Z28">
        <v>73.430000000000007</v>
      </c>
    </row>
    <row r="29" spans="1:26" x14ac:dyDescent="0.3">
      <c r="A29" s="1">
        <v>37071</v>
      </c>
      <c r="B29">
        <v>83.05</v>
      </c>
      <c r="C29" s="1">
        <v>37071</v>
      </c>
      <c r="D29">
        <v>93.02</v>
      </c>
      <c r="E29" s="1">
        <v>37071</v>
      </c>
      <c r="F29">
        <v>90.67</v>
      </c>
      <c r="G29" s="1">
        <v>37071</v>
      </c>
      <c r="H29">
        <v>90.27</v>
      </c>
      <c r="I29" s="1">
        <v>37071</v>
      </c>
      <c r="J29">
        <v>90.54</v>
      </c>
      <c r="K29" s="1">
        <v>37071</v>
      </c>
      <c r="L29">
        <v>80.02</v>
      </c>
      <c r="M29" s="1">
        <v>37071</v>
      </c>
      <c r="N29">
        <v>92.43</v>
      </c>
      <c r="O29" s="1">
        <v>37071</v>
      </c>
      <c r="P29">
        <v>93.28</v>
      </c>
      <c r="Q29" s="1">
        <v>37071</v>
      </c>
      <c r="R29">
        <v>85.93</v>
      </c>
      <c r="S29" s="1">
        <v>37071</v>
      </c>
      <c r="T29">
        <v>88.21</v>
      </c>
      <c r="U29" s="1">
        <v>37256</v>
      </c>
      <c r="V29">
        <v>68.680000000000007</v>
      </c>
      <c r="W29" s="1">
        <v>37071</v>
      </c>
      <c r="X29">
        <v>79.47</v>
      </c>
      <c r="Y29" s="1">
        <v>37071</v>
      </c>
      <c r="Z29">
        <v>74.069999999999993</v>
      </c>
    </row>
    <row r="30" spans="1:26" x14ac:dyDescent="0.3">
      <c r="A30" s="1">
        <v>37162</v>
      </c>
      <c r="B30">
        <v>82.94</v>
      </c>
      <c r="C30" s="1">
        <v>37162</v>
      </c>
      <c r="D30">
        <v>90.99</v>
      </c>
      <c r="E30" s="1">
        <v>37162</v>
      </c>
      <c r="F30">
        <v>90.45</v>
      </c>
      <c r="G30" s="1">
        <v>37162</v>
      </c>
      <c r="H30">
        <v>89.68</v>
      </c>
      <c r="I30" s="1">
        <v>37162</v>
      </c>
      <c r="J30">
        <v>90.93</v>
      </c>
      <c r="K30" s="1">
        <v>37162</v>
      </c>
      <c r="L30">
        <v>80.180000000000007</v>
      </c>
      <c r="M30" s="1">
        <v>37162</v>
      </c>
      <c r="N30">
        <v>93.73</v>
      </c>
      <c r="O30" s="1">
        <v>37162</v>
      </c>
      <c r="P30">
        <v>93.06</v>
      </c>
      <c r="Q30" s="1">
        <v>37162</v>
      </c>
      <c r="R30">
        <v>86.71</v>
      </c>
      <c r="S30" s="1">
        <v>37162</v>
      </c>
      <c r="T30">
        <v>87.86</v>
      </c>
      <c r="U30" s="1">
        <v>37344</v>
      </c>
      <c r="V30">
        <v>69.33</v>
      </c>
      <c r="W30" s="1">
        <v>37162</v>
      </c>
      <c r="X30">
        <v>80.069999999999993</v>
      </c>
      <c r="Y30" s="1">
        <v>37162</v>
      </c>
      <c r="Z30">
        <v>73.98</v>
      </c>
    </row>
    <row r="31" spans="1:26" x14ac:dyDescent="0.3">
      <c r="A31" s="1">
        <v>37256</v>
      </c>
      <c r="B31">
        <v>83.47</v>
      </c>
      <c r="C31" s="1">
        <v>37256</v>
      </c>
      <c r="D31">
        <v>95.05</v>
      </c>
      <c r="E31" s="1">
        <v>37256</v>
      </c>
      <c r="F31">
        <v>90.87</v>
      </c>
      <c r="G31" s="1">
        <v>37256</v>
      </c>
      <c r="H31">
        <v>89.42</v>
      </c>
      <c r="I31" s="1">
        <v>37256</v>
      </c>
      <c r="J31">
        <v>90.79</v>
      </c>
      <c r="K31" s="1">
        <v>37256</v>
      </c>
      <c r="L31">
        <v>80.8</v>
      </c>
      <c r="M31" s="1">
        <v>37256</v>
      </c>
      <c r="N31">
        <v>94.02</v>
      </c>
      <c r="O31" s="1">
        <v>37256</v>
      </c>
      <c r="P31">
        <v>92.52</v>
      </c>
      <c r="Q31" s="1">
        <v>37256</v>
      </c>
      <c r="R31">
        <v>87.47</v>
      </c>
      <c r="S31" s="1">
        <v>37256</v>
      </c>
      <c r="T31">
        <v>87.93</v>
      </c>
      <c r="U31" s="1">
        <v>37435</v>
      </c>
      <c r="V31">
        <v>70.290000000000006</v>
      </c>
      <c r="W31" s="1">
        <v>37256</v>
      </c>
      <c r="X31">
        <v>81.02</v>
      </c>
      <c r="Y31" s="1">
        <v>37256</v>
      </c>
      <c r="Z31">
        <v>74.52</v>
      </c>
    </row>
    <row r="32" spans="1:26" x14ac:dyDescent="0.3">
      <c r="A32" s="1">
        <v>37344</v>
      </c>
      <c r="B32">
        <v>84.23</v>
      </c>
      <c r="C32" s="1">
        <v>37344</v>
      </c>
      <c r="D32">
        <v>91.26</v>
      </c>
      <c r="E32" s="1">
        <v>37344</v>
      </c>
      <c r="F32">
        <v>91.73</v>
      </c>
      <c r="G32" s="1">
        <v>37344</v>
      </c>
      <c r="H32">
        <v>89.89</v>
      </c>
      <c r="I32" s="1">
        <v>37344</v>
      </c>
      <c r="J32">
        <v>91.13</v>
      </c>
      <c r="K32" s="1">
        <v>37344</v>
      </c>
      <c r="L32">
        <v>80.680000000000007</v>
      </c>
      <c r="M32" s="1">
        <v>37344</v>
      </c>
      <c r="N32">
        <v>93.05</v>
      </c>
      <c r="O32" s="1">
        <v>37344</v>
      </c>
      <c r="P32">
        <v>92.37</v>
      </c>
      <c r="Q32" s="1">
        <v>37344</v>
      </c>
      <c r="R32">
        <v>87.62</v>
      </c>
      <c r="S32" s="1">
        <v>37344</v>
      </c>
      <c r="T32">
        <v>87.81</v>
      </c>
      <c r="U32" s="1">
        <v>37529</v>
      </c>
      <c r="V32">
        <v>71.62</v>
      </c>
      <c r="W32" s="1">
        <v>37344</v>
      </c>
      <c r="X32">
        <v>82.82</v>
      </c>
      <c r="Y32" s="1">
        <v>37344</v>
      </c>
      <c r="Z32">
        <v>74.650000000000006</v>
      </c>
    </row>
    <row r="33" spans="1:26" x14ac:dyDescent="0.3">
      <c r="A33" s="1">
        <v>37435</v>
      </c>
      <c r="B33">
        <v>84.59</v>
      </c>
      <c r="C33" s="1">
        <v>37435</v>
      </c>
      <c r="D33">
        <v>93.17</v>
      </c>
      <c r="E33" s="1">
        <v>37435</v>
      </c>
      <c r="F33">
        <v>91.27</v>
      </c>
      <c r="G33" s="1">
        <v>37435</v>
      </c>
      <c r="H33">
        <v>91.26</v>
      </c>
      <c r="I33" s="1">
        <v>37435</v>
      </c>
      <c r="J33">
        <v>91.16</v>
      </c>
      <c r="K33" s="1">
        <v>37435</v>
      </c>
      <c r="L33">
        <v>82.07</v>
      </c>
      <c r="M33" s="1">
        <v>37435</v>
      </c>
      <c r="N33">
        <v>95.12</v>
      </c>
      <c r="O33" s="1">
        <v>37435</v>
      </c>
      <c r="P33">
        <v>92.56</v>
      </c>
      <c r="Q33" s="1">
        <v>37435</v>
      </c>
      <c r="R33">
        <v>88.91</v>
      </c>
      <c r="S33" s="1">
        <v>37435</v>
      </c>
      <c r="T33">
        <v>87.95</v>
      </c>
      <c r="U33" s="1">
        <v>37621</v>
      </c>
      <c r="V33">
        <v>72.069999999999993</v>
      </c>
      <c r="W33" s="1">
        <v>37435</v>
      </c>
      <c r="X33">
        <v>83.17</v>
      </c>
      <c r="Y33" s="1">
        <v>37435</v>
      </c>
      <c r="Z33">
        <v>74.23</v>
      </c>
    </row>
    <row r="34" spans="1:26" x14ac:dyDescent="0.3">
      <c r="A34" s="1">
        <v>37529</v>
      </c>
      <c r="B34">
        <v>84.66</v>
      </c>
      <c r="C34" s="1">
        <v>37529</v>
      </c>
      <c r="D34">
        <v>91.66</v>
      </c>
      <c r="E34" s="1">
        <v>37529</v>
      </c>
      <c r="F34">
        <v>91.09</v>
      </c>
      <c r="G34" s="1">
        <v>37529</v>
      </c>
      <c r="H34">
        <v>91.47</v>
      </c>
      <c r="I34" s="1">
        <v>37529</v>
      </c>
      <c r="J34">
        <v>91.82</v>
      </c>
      <c r="K34" s="1">
        <v>37529</v>
      </c>
      <c r="L34">
        <v>82.61</v>
      </c>
      <c r="M34" s="1">
        <v>37529</v>
      </c>
      <c r="N34">
        <v>93.94</v>
      </c>
      <c r="O34" s="1">
        <v>37529</v>
      </c>
      <c r="P34">
        <v>92.3</v>
      </c>
      <c r="Q34" s="1">
        <v>37529</v>
      </c>
      <c r="R34">
        <v>88.53</v>
      </c>
      <c r="S34" s="1">
        <v>37529</v>
      </c>
      <c r="T34">
        <v>89.75</v>
      </c>
      <c r="U34" s="1">
        <v>37711</v>
      </c>
      <c r="V34">
        <v>72.86</v>
      </c>
      <c r="W34" s="1">
        <v>37529</v>
      </c>
      <c r="X34">
        <v>83.91</v>
      </c>
      <c r="Y34" s="1">
        <v>37529</v>
      </c>
      <c r="Z34">
        <v>74.67</v>
      </c>
    </row>
    <row r="35" spans="1:26" x14ac:dyDescent="0.3">
      <c r="A35" s="1">
        <v>37621</v>
      </c>
      <c r="B35">
        <v>84.87</v>
      </c>
      <c r="C35" s="1">
        <v>37621</v>
      </c>
      <c r="D35">
        <v>95.55</v>
      </c>
      <c r="E35" s="1">
        <v>37621</v>
      </c>
      <c r="F35">
        <v>91.07</v>
      </c>
      <c r="G35" s="1">
        <v>37621</v>
      </c>
      <c r="H35">
        <v>91.77</v>
      </c>
      <c r="I35" s="1">
        <v>37621</v>
      </c>
      <c r="J35">
        <v>92.01</v>
      </c>
      <c r="K35" s="1">
        <v>37621</v>
      </c>
      <c r="L35">
        <v>82.8</v>
      </c>
      <c r="M35" s="1">
        <v>37621</v>
      </c>
      <c r="N35">
        <v>95.58</v>
      </c>
      <c r="O35" s="1">
        <v>37621</v>
      </c>
      <c r="P35">
        <v>91.97</v>
      </c>
      <c r="Q35" s="1">
        <v>37621</v>
      </c>
      <c r="R35">
        <v>88.51</v>
      </c>
      <c r="S35" s="1">
        <v>37621</v>
      </c>
      <c r="T35">
        <v>90.98</v>
      </c>
      <c r="U35" s="1">
        <v>37802</v>
      </c>
      <c r="V35">
        <v>73.73</v>
      </c>
      <c r="W35" s="1">
        <v>37621</v>
      </c>
      <c r="X35">
        <v>84.68</v>
      </c>
      <c r="Y35" s="1">
        <v>37621</v>
      </c>
      <c r="Z35">
        <v>75</v>
      </c>
    </row>
    <row r="36" spans="1:26" x14ac:dyDescent="0.3">
      <c r="A36" s="1">
        <v>37711</v>
      </c>
      <c r="B36">
        <v>84.81</v>
      </c>
      <c r="C36" s="1">
        <v>37711</v>
      </c>
      <c r="D36">
        <v>91.72</v>
      </c>
      <c r="E36" s="1">
        <v>37711</v>
      </c>
      <c r="F36">
        <v>90.95</v>
      </c>
      <c r="G36" s="1">
        <v>37711</v>
      </c>
      <c r="H36">
        <v>91.97</v>
      </c>
      <c r="I36" s="1">
        <v>37711</v>
      </c>
      <c r="J36">
        <v>92.63</v>
      </c>
      <c r="K36" s="1">
        <v>37711</v>
      </c>
      <c r="L36">
        <v>83.88</v>
      </c>
      <c r="M36" s="1">
        <v>37711</v>
      </c>
      <c r="N36">
        <v>96.06</v>
      </c>
      <c r="O36" s="1">
        <v>37711</v>
      </c>
      <c r="P36">
        <v>91.86</v>
      </c>
      <c r="Q36" s="1">
        <v>37711</v>
      </c>
      <c r="R36">
        <v>87.73</v>
      </c>
      <c r="S36" s="1">
        <v>37711</v>
      </c>
      <c r="T36">
        <v>90.85</v>
      </c>
      <c r="U36" s="1">
        <v>37894</v>
      </c>
      <c r="V36">
        <v>75.239999999999995</v>
      </c>
      <c r="W36" s="1">
        <v>37711</v>
      </c>
      <c r="X36">
        <v>84.51</v>
      </c>
      <c r="Y36" s="1">
        <v>37711</v>
      </c>
      <c r="Z36">
        <v>76.290000000000006</v>
      </c>
    </row>
    <row r="37" spans="1:26" x14ac:dyDescent="0.3">
      <c r="A37" s="1">
        <v>37802</v>
      </c>
      <c r="B37">
        <v>85.44</v>
      </c>
      <c r="C37" s="1">
        <v>37802</v>
      </c>
      <c r="D37">
        <v>92.91</v>
      </c>
      <c r="E37" s="1">
        <v>37802</v>
      </c>
      <c r="F37">
        <v>90.69</v>
      </c>
      <c r="G37" s="1">
        <v>37802</v>
      </c>
      <c r="H37">
        <v>92.44</v>
      </c>
      <c r="I37" s="1">
        <v>37802</v>
      </c>
      <c r="J37">
        <v>93</v>
      </c>
      <c r="K37" s="1">
        <v>37802</v>
      </c>
      <c r="L37">
        <v>83.43</v>
      </c>
      <c r="M37" s="1">
        <v>37802</v>
      </c>
      <c r="N37">
        <v>96.06</v>
      </c>
      <c r="O37" s="1">
        <v>37802</v>
      </c>
      <c r="P37">
        <v>91.77</v>
      </c>
      <c r="Q37" s="1">
        <v>37802</v>
      </c>
      <c r="R37">
        <v>88.3</v>
      </c>
      <c r="S37" s="1">
        <v>37802</v>
      </c>
      <c r="T37">
        <v>90.48</v>
      </c>
      <c r="U37" s="1">
        <v>37986</v>
      </c>
      <c r="V37">
        <v>75.180000000000007</v>
      </c>
      <c r="W37" s="1">
        <v>37802</v>
      </c>
      <c r="X37">
        <v>84.79</v>
      </c>
      <c r="Y37" s="1">
        <v>37802</v>
      </c>
      <c r="Z37">
        <v>77.709999999999994</v>
      </c>
    </row>
    <row r="38" spans="1:26" x14ac:dyDescent="0.3">
      <c r="A38" s="1">
        <v>37894</v>
      </c>
      <c r="B38">
        <v>86.93</v>
      </c>
      <c r="C38" s="1">
        <v>37894</v>
      </c>
      <c r="D38">
        <v>91.79</v>
      </c>
      <c r="E38" s="1">
        <v>37894</v>
      </c>
      <c r="F38">
        <v>90.68</v>
      </c>
      <c r="G38" s="1">
        <v>37894</v>
      </c>
      <c r="H38">
        <v>92.77</v>
      </c>
      <c r="I38" s="1">
        <v>37894</v>
      </c>
      <c r="J38">
        <v>93.82</v>
      </c>
      <c r="K38" s="1">
        <v>37894</v>
      </c>
      <c r="L38">
        <v>84.95</v>
      </c>
      <c r="M38" s="1">
        <v>37894</v>
      </c>
      <c r="N38">
        <v>97.37</v>
      </c>
      <c r="O38" s="1">
        <v>37894</v>
      </c>
      <c r="P38">
        <v>92.78</v>
      </c>
      <c r="Q38" s="1">
        <v>37894</v>
      </c>
      <c r="R38">
        <v>89.62</v>
      </c>
      <c r="S38" s="1">
        <v>37894</v>
      </c>
      <c r="T38">
        <v>90.22</v>
      </c>
      <c r="U38" s="1">
        <v>38077</v>
      </c>
      <c r="V38">
        <v>76.95</v>
      </c>
      <c r="W38" s="1">
        <v>37894</v>
      </c>
      <c r="X38">
        <v>85.7</v>
      </c>
      <c r="Y38" s="1">
        <v>37894</v>
      </c>
      <c r="Z38">
        <v>78.61</v>
      </c>
    </row>
    <row r="39" spans="1:26" x14ac:dyDescent="0.3">
      <c r="A39" s="1">
        <v>37986</v>
      </c>
      <c r="B39">
        <v>87.47</v>
      </c>
      <c r="C39" s="1">
        <v>37986</v>
      </c>
      <c r="D39">
        <v>96.07</v>
      </c>
      <c r="E39" s="1">
        <v>37986</v>
      </c>
      <c r="F39">
        <v>90.63</v>
      </c>
      <c r="G39" s="1">
        <v>37986</v>
      </c>
      <c r="H39">
        <v>93.8</v>
      </c>
      <c r="I39" s="1">
        <v>37986</v>
      </c>
      <c r="J39">
        <v>94.39</v>
      </c>
      <c r="K39" s="1">
        <v>37986</v>
      </c>
      <c r="L39">
        <v>85.73</v>
      </c>
      <c r="M39" s="1">
        <v>37986</v>
      </c>
      <c r="N39">
        <v>97.4</v>
      </c>
      <c r="O39" s="1">
        <v>37986</v>
      </c>
      <c r="P39">
        <v>93.79</v>
      </c>
      <c r="Q39" s="1">
        <v>37986</v>
      </c>
      <c r="R39">
        <v>90.57</v>
      </c>
      <c r="S39" s="1">
        <v>37986</v>
      </c>
      <c r="T39">
        <v>91.53</v>
      </c>
      <c r="U39" s="1">
        <v>38168</v>
      </c>
      <c r="V39">
        <v>77.489999999999995</v>
      </c>
      <c r="W39" s="1">
        <v>37986</v>
      </c>
      <c r="X39">
        <v>86.3</v>
      </c>
      <c r="Y39" s="1">
        <v>37986</v>
      </c>
      <c r="Z39">
        <v>79.11</v>
      </c>
    </row>
    <row r="40" spans="1:26" x14ac:dyDescent="0.3">
      <c r="A40" s="1">
        <v>38077</v>
      </c>
      <c r="B40">
        <v>87.84</v>
      </c>
      <c r="C40" s="1">
        <v>38077</v>
      </c>
      <c r="D40">
        <v>93.11</v>
      </c>
      <c r="E40" s="1">
        <v>38077</v>
      </c>
      <c r="F40">
        <v>90.96</v>
      </c>
      <c r="G40" s="1">
        <v>38077</v>
      </c>
      <c r="H40">
        <v>94.34</v>
      </c>
      <c r="I40" s="1">
        <v>38077</v>
      </c>
      <c r="J40">
        <v>94.29</v>
      </c>
      <c r="K40" s="1">
        <v>38077</v>
      </c>
      <c r="L40">
        <v>87.55</v>
      </c>
      <c r="M40" s="1">
        <v>38077</v>
      </c>
      <c r="N40">
        <v>100.85</v>
      </c>
      <c r="O40" s="1">
        <v>38077</v>
      </c>
      <c r="P40">
        <v>94.06</v>
      </c>
      <c r="Q40" s="1">
        <v>38077</v>
      </c>
      <c r="R40">
        <v>90.92</v>
      </c>
      <c r="S40" s="1">
        <v>38077</v>
      </c>
      <c r="T40">
        <v>92.96</v>
      </c>
      <c r="U40" s="1">
        <v>38260</v>
      </c>
      <c r="V40">
        <v>76.81</v>
      </c>
      <c r="W40" s="1">
        <v>38077</v>
      </c>
      <c r="X40">
        <v>88.33</v>
      </c>
      <c r="Y40" s="1">
        <v>38077</v>
      </c>
      <c r="Z40">
        <v>80.23</v>
      </c>
    </row>
    <row r="41" spans="1:26" x14ac:dyDescent="0.3">
      <c r="A41" s="1">
        <v>38168</v>
      </c>
      <c r="B41">
        <v>88.26</v>
      </c>
      <c r="C41" s="1">
        <v>38168</v>
      </c>
      <c r="D41">
        <v>94.78</v>
      </c>
      <c r="E41" s="1">
        <v>38168</v>
      </c>
      <c r="F41">
        <v>91.62</v>
      </c>
      <c r="G41" s="1">
        <v>38168</v>
      </c>
      <c r="H41">
        <v>94.28</v>
      </c>
      <c r="I41" s="1">
        <v>38168</v>
      </c>
      <c r="J41">
        <v>94.75</v>
      </c>
      <c r="K41" s="1">
        <v>38168</v>
      </c>
      <c r="L41">
        <v>87.91</v>
      </c>
      <c r="M41" s="1">
        <v>38168</v>
      </c>
      <c r="N41">
        <v>100.57</v>
      </c>
      <c r="O41" s="1">
        <v>38168</v>
      </c>
      <c r="P41">
        <v>94.85</v>
      </c>
      <c r="Q41" s="1">
        <v>38168</v>
      </c>
      <c r="R41">
        <v>91.1</v>
      </c>
      <c r="S41" s="1">
        <v>38168</v>
      </c>
      <c r="T41">
        <v>92.31</v>
      </c>
      <c r="U41" s="1">
        <v>38352</v>
      </c>
      <c r="V41">
        <v>76.67</v>
      </c>
      <c r="W41" s="1">
        <v>38168</v>
      </c>
      <c r="X41">
        <v>89.77</v>
      </c>
      <c r="Y41" s="1">
        <v>38168</v>
      </c>
      <c r="Z41">
        <v>81.16</v>
      </c>
    </row>
    <row r="42" spans="1:26" x14ac:dyDescent="0.3">
      <c r="A42" s="1">
        <v>38260</v>
      </c>
      <c r="B42">
        <v>88.68</v>
      </c>
      <c r="C42" s="1">
        <v>38260</v>
      </c>
      <c r="D42">
        <v>93.06</v>
      </c>
      <c r="E42" s="1">
        <v>38260</v>
      </c>
      <c r="F42">
        <v>92.45</v>
      </c>
      <c r="G42" s="1">
        <v>38260</v>
      </c>
      <c r="H42">
        <v>94.82</v>
      </c>
      <c r="I42" s="1">
        <v>38260</v>
      </c>
      <c r="J42">
        <v>94.82</v>
      </c>
      <c r="K42" s="1">
        <v>38260</v>
      </c>
      <c r="L42">
        <v>88.64</v>
      </c>
      <c r="M42" s="1">
        <v>38260</v>
      </c>
      <c r="N42">
        <v>99.36</v>
      </c>
      <c r="O42" s="1">
        <v>38260</v>
      </c>
      <c r="P42">
        <v>94.78</v>
      </c>
      <c r="Q42" s="1">
        <v>38260</v>
      </c>
      <c r="R42">
        <v>91.47</v>
      </c>
      <c r="S42" s="1">
        <v>38260</v>
      </c>
      <c r="T42">
        <v>91.29</v>
      </c>
      <c r="U42" s="1">
        <v>38442</v>
      </c>
      <c r="V42">
        <v>77.41</v>
      </c>
      <c r="W42" s="1">
        <v>38260</v>
      </c>
      <c r="X42">
        <v>91.36</v>
      </c>
      <c r="Y42" s="1">
        <v>38260</v>
      </c>
      <c r="Z42">
        <v>82.15</v>
      </c>
    </row>
    <row r="43" spans="1:26" x14ac:dyDescent="0.3">
      <c r="A43" s="1">
        <v>38352</v>
      </c>
      <c r="B43">
        <v>89.27</v>
      </c>
      <c r="C43" s="1">
        <v>38352</v>
      </c>
      <c r="D43">
        <v>97.16</v>
      </c>
      <c r="E43" s="1">
        <v>38352</v>
      </c>
      <c r="F43">
        <v>92.8</v>
      </c>
      <c r="G43" s="1">
        <v>38352</v>
      </c>
      <c r="H43">
        <v>94.77</v>
      </c>
      <c r="I43" s="1">
        <v>38352</v>
      </c>
      <c r="J43">
        <v>94.6</v>
      </c>
      <c r="K43" s="1">
        <v>38352</v>
      </c>
      <c r="L43">
        <v>89.5</v>
      </c>
      <c r="M43" s="1">
        <v>38352</v>
      </c>
      <c r="N43">
        <v>100.34</v>
      </c>
      <c r="O43" s="1">
        <v>38352</v>
      </c>
      <c r="P43">
        <v>94.89</v>
      </c>
      <c r="Q43" s="1">
        <v>38352</v>
      </c>
      <c r="R43">
        <v>91.02</v>
      </c>
      <c r="S43" s="1">
        <v>38352</v>
      </c>
      <c r="T43">
        <v>90.01</v>
      </c>
      <c r="U43" s="1">
        <v>38533</v>
      </c>
      <c r="V43">
        <v>77.61</v>
      </c>
      <c r="W43" s="1">
        <v>38352</v>
      </c>
      <c r="X43">
        <v>92.27</v>
      </c>
      <c r="Y43" s="1">
        <v>38352</v>
      </c>
      <c r="Z43">
        <v>83.36</v>
      </c>
    </row>
    <row r="44" spans="1:26" x14ac:dyDescent="0.3">
      <c r="A44" s="1">
        <v>38442</v>
      </c>
      <c r="B44">
        <v>90.01</v>
      </c>
      <c r="C44" s="1">
        <v>38442</v>
      </c>
      <c r="D44">
        <v>93.14</v>
      </c>
      <c r="E44" s="1">
        <v>38442</v>
      </c>
      <c r="F44">
        <v>92.88</v>
      </c>
      <c r="G44" s="1">
        <v>38442</v>
      </c>
      <c r="H44">
        <v>95.06</v>
      </c>
      <c r="I44" s="1">
        <v>38442</v>
      </c>
      <c r="J44">
        <v>94.93</v>
      </c>
      <c r="K44" s="1">
        <v>38442</v>
      </c>
      <c r="L44">
        <v>89.94</v>
      </c>
      <c r="M44" s="1">
        <v>38442</v>
      </c>
      <c r="N44">
        <v>101.43</v>
      </c>
      <c r="O44" s="1">
        <v>38442</v>
      </c>
      <c r="P44">
        <v>95.5</v>
      </c>
      <c r="Q44" s="1">
        <v>38442</v>
      </c>
      <c r="R44">
        <v>90.73</v>
      </c>
      <c r="S44" s="1">
        <v>38442</v>
      </c>
      <c r="T44">
        <v>90.3</v>
      </c>
      <c r="U44" s="1">
        <v>38625</v>
      </c>
      <c r="V44">
        <v>78.09</v>
      </c>
      <c r="W44" s="1">
        <v>38442</v>
      </c>
      <c r="X44">
        <v>93.12</v>
      </c>
      <c r="Y44" s="1">
        <v>38442</v>
      </c>
      <c r="Z44">
        <v>84.06</v>
      </c>
    </row>
    <row r="45" spans="1:26" x14ac:dyDescent="0.3">
      <c r="A45" s="1">
        <v>38533</v>
      </c>
      <c r="B45">
        <v>89.75</v>
      </c>
      <c r="C45" s="1">
        <v>38533</v>
      </c>
      <c r="D45">
        <v>95.74</v>
      </c>
      <c r="E45" s="1">
        <v>38533</v>
      </c>
      <c r="F45">
        <v>93.33</v>
      </c>
      <c r="G45" s="1">
        <v>38533</v>
      </c>
      <c r="H45">
        <v>95.54</v>
      </c>
      <c r="I45" s="1">
        <v>38533</v>
      </c>
      <c r="J45">
        <v>95.79</v>
      </c>
      <c r="K45" s="1">
        <v>38533</v>
      </c>
      <c r="L45">
        <v>90.52</v>
      </c>
      <c r="M45" s="1">
        <v>38533</v>
      </c>
      <c r="N45">
        <v>101.56</v>
      </c>
      <c r="O45" s="1">
        <v>38533</v>
      </c>
      <c r="P45">
        <v>96.41</v>
      </c>
      <c r="Q45" s="1">
        <v>38533</v>
      </c>
      <c r="R45">
        <v>90.39</v>
      </c>
      <c r="S45" s="1">
        <v>38533</v>
      </c>
      <c r="T45">
        <v>92.11</v>
      </c>
      <c r="U45" s="1">
        <v>38716</v>
      </c>
      <c r="V45">
        <v>78.69</v>
      </c>
      <c r="W45" s="1">
        <v>38533</v>
      </c>
      <c r="X45">
        <v>95.18</v>
      </c>
      <c r="Y45" s="1">
        <v>38533</v>
      </c>
      <c r="Z45">
        <v>85.13</v>
      </c>
    </row>
    <row r="46" spans="1:26" x14ac:dyDescent="0.3">
      <c r="A46" s="1">
        <v>38625</v>
      </c>
      <c r="B46">
        <v>89.97</v>
      </c>
      <c r="C46" s="1">
        <v>38625</v>
      </c>
      <c r="D46">
        <v>93.9</v>
      </c>
      <c r="E46" s="1">
        <v>38625</v>
      </c>
      <c r="F46">
        <v>94</v>
      </c>
      <c r="G46" s="1">
        <v>38625</v>
      </c>
      <c r="H46">
        <v>96.21</v>
      </c>
      <c r="I46" s="1">
        <v>38625</v>
      </c>
      <c r="J46">
        <v>96.19</v>
      </c>
      <c r="K46" s="1">
        <v>38625</v>
      </c>
      <c r="L46">
        <v>91.32</v>
      </c>
      <c r="M46" s="1">
        <v>38625</v>
      </c>
      <c r="N46">
        <v>101.97</v>
      </c>
      <c r="O46" s="1">
        <v>38625</v>
      </c>
      <c r="P46">
        <v>96.97</v>
      </c>
      <c r="Q46" s="1">
        <v>38625</v>
      </c>
      <c r="R46">
        <v>90.81</v>
      </c>
      <c r="S46" s="1">
        <v>38625</v>
      </c>
      <c r="T46">
        <v>91.09</v>
      </c>
      <c r="U46" s="1">
        <v>38807</v>
      </c>
      <c r="V46">
        <v>79.900000000000006</v>
      </c>
      <c r="W46" s="1">
        <v>38625</v>
      </c>
      <c r="X46">
        <v>95.45</v>
      </c>
      <c r="Y46" s="1">
        <v>38625</v>
      </c>
      <c r="Z46">
        <v>85.74</v>
      </c>
    </row>
    <row r="47" spans="1:26" x14ac:dyDescent="0.3">
      <c r="A47" s="1">
        <v>38716</v>
      </c>
      <c r="B47">
        <v>90.28</v>
      </c>
      <c r="C47" s="1">
        <v>38716</v>
      </c>
      <c r="D47">
        <v>97.79</v>
      </c>
      <c r="E47" s="1">
        <v>38716</v>
      </c>
      <c r="F47">
        <v>94.58</v>
      </c>
      <c r="G47" s="1">
        <v>38716</v>
      </c>
      <c r="H47">
        <v>96.64</v>
      </c>
      <c r="I47" s="1">
        <v>38716</v>
      </c>
      <c r="J47">
        <v>97.35</v>
      </c>
      <c r="K47" s="1">
        <v>38716</v>
      </c>
      <c r="L47">
        <v>91.56</v>
      </c>
      <c r="M47" s="1">
        <v>38716</v>
      </c>
      <c r="N47">
        <v>101.89</v>
      </c>
      <c r="O47" s="1">
        <v>38716</v>
      </c>
      <c r="P47">
        <v>97.59</v>
      </c>
      <c r="Q47" s="1">
        <v>38716</v>
      </c>
      <c r="R47">
        <v>91.32</v>
      </c>
      <c r="S47" s="1">
        <v>38716</v>
      </c>
      <c r="T47">
        <v>91.14</v>
      </c>
      <c r="U47" s="1">
        <v>38898</v>
      </c>
      <c r="V47">
        <v>80.83</v>
      </c>
      <c r="W47" s="1">
        <v>38716</v>
      </c>
      <c r="X47">
        <v>96.42</v>
      </c>
      <c r="Y47" s="1">
        <v>38716</v>
      </c>
      <c r="Z47">
        <v>87.14</v>
      </c>
    </row>
    <row r="48" spans="1:26" x14ac:dyDescent="0.3">
      <c r="A48" s="1">
        <v>38807</v>
      </c>
      <c r="B48">
        <v>90.96</v>
      </c>
      <c r="C48" s="1">
        <v>38807</v>
      </c>
      <c r="D48">
        <v>95.14</v>
      </c>
      <c r="E48" s="1">
        <v>38807</v>
      </c>
      <c r="F48">
        <v>95.15</v>
      </c>
      <c r="G48" s="1">
        <v>38807</v>
      </c>
      <c r="H48">
        <v>96.53</v>
      </c>
      <c r="I48" s="1">
        <v>38807</v>
      </c>
      <c r="J48">
        <v>97.12</v>
      </c>
      <c r="K48" s="1">
        <v>38807</v>
      </c>
      <c r="L48">
        <v>92.68</v>
      </c>
      <c r="M48" s="1">
        <v>38807</v>
      </c>
      <c r="N48">
        <v>101.14</v>
      </c>
      <c r="O48" s="1">
        <v>38807</v>
      </c>
      <c r="P48">
        <v>98.17</v>
      </c>
      <c r="Q48" s="1">
        <v>38807</v>
      </c>
      <c r="R48">
        <v>90.96</v>
      </c>
      <c r="S48" s="1">
        <v>38807</v>
      </c>
      <c r="T48">
        <v>91.06</v>
      </c>
      <c r="U48" s="1">
        <v>38989</v>
      </c>
      <c r="V48">
        <v>80.900000000000006</v>
      </c>
      <c r="W48" s="1">
        <v>38807</v>
      </c>
      <c r="X48">
        <v>96.96</v>
      </c>
      <c r="Y48" s="1">
        <v>38807</v>
      </c>
      <c r="Z48">
        <v>88.34</v>
      </c>
    </row>
    <row r="49" spans="1:26" x14ac:dyDescent="0.3">
      <c r="A49" s="1">
        <v>38898</v>
      </c>
      <c r="B49">
        <v>90.79</v>
      </c>
      <c r="C49" s="1">
        <v>38898</v>
      </c>
      <c r="D49">
        <v>96.67</v>
      </c>
      <c r="E49" s="1">
        <v>38898</v>
      </c>
      <c r="F49">
        <v>94.47</v>
      </c>
      <c r="G49" s="1">
        <v>38898</v>
      </c>
      <c r="H49">
        <v>96.7</v>
      </c>
      <c r="I49" s="1">
        <v>38898</v>
      </c>
      <c r="J49">
        <v>97.16</v>
      </c>
      <c r="K49" s="1">
        <v>38898</v>
      </c>
      <c r="L49">
        <v>93.56</v>
      </c>
      <c r="M49" s="1">
        <v>38898</v>
      </c>
      <c r="N49">
        <v>100.25</v>
      </c>
      <c r="O49" s="1">
        <v>38898</v>
      </c>
      <c r="P49">
        <v>98.43</v>
      </c>
      <c r="Q49" s="1">
        <v>38898</v>
      </c>
      <c r="R49">
        <v>90.46</v>
      </c>
      <c r="S49" s="1">
        <v>38898</v>
      </c>
      <c r="T49">
        <v>89.84</v>
      </c>
      <c r="U49" s="1">
        <v>39080</v>
      </c>
      <c r="V49">
        <v>79.09</v>
      </c>
      <c r="W49" s="1">
        <v>38898</v>
      </c>
      <c r="X49">
        <v>97.9</v>
      </c>
      <c r="Y49" s="1">
        <v>38898</v>
      </c>
      <c r="Z49">
        <v>90</v>
      </c>
    </row>
    <row r="50" spans="1:26" x14ac:dyDescent="0.3">
      <c r="A50" s="1">
        <v>38989</v>
      </c>
      <c r="B50">
        <v>90.62</v>
      </c>
      <c r="C50" s="1">
        <v>38989</v>
      </c>
      <c r="D50">
        <v>94.92</v>
      </c>
      <c r="E50" s="1">
        <v>38989</v>
      </c>
      <c r="F50">
        <v>94.56</v>
      </c>
      <c r="G50" s="1">
        <v>38989</v>
      </c>
      <c r="H50">
        <v>96.16</v>
      </c>
      <c r="I50" s="1">
        <v>38989</v>
      </c>
      <c r="J50">
        <v>97.04</v>
      </c>
      <c r="K50" s="1">
        <v>38989</v>
      </c>
      <c r="L50">
        <v>93.87</v>
      </c>
      <c r="M50" s="1">
        <v>38989</v>
      </c>
      <c r="N50">
        <v>100.48</v>
      </c>
      <c r="O50" s="1">
        <v>38989</v>
      </c>
      <c r="P50">
        <v>98.42</v>
      </c>
      <c r="Q50" s="1">
        <v>38989</v>
      </c>
      <c r="R50">
        <v>90.77</v>
      </c>
      <c r="S50" s="1">
        <v>38989</v>
      </c>
      <c r="T50">
        <v>91.82</v>
      </c>
      <c r="U50" s="1">
        <v>39171</v>
      </c>
      <c r="V50">
        <v>81.52</v>
      </c>
      <c r="W50" s="1">
        <v>38989</v>
      </c>
      <c r="X50">
        <v>98.57</v>
      </c>
      <c r="Y50" s="1">
        <v>38989</v>
      </c>
      <c r="Z50">
        <v>90.93</v>
      </c>
    </row>
    <row r="51" spans="1:26" x14ac:dyDescent="0.3">
      <c r="A51" s="1">
        <v>39080</v>
      </c>
      <c r="B51">
        <v>90.72</v>
      </c>
      <c r="C51" s="1">
        <v>39080</v>
      </c>
      <c r="D51">
        <v>99.38</v>
      </c>
      <c r="E51" s="1">
        <v>39080</v>
      </c>
      <c r="F51">
        <v>94.61</v>
      </c>
      <c r="G51" s="1">
        <v>39080</v>
      </c>
      <c r="H51">
        <v>97.22</v>
      </c>
      <c r="I51" s="1">
        <v>39080</v>
      </c>
      <c r="J51">
        <v>97.36</v>
      </c>
      <c r="K51" s="1">
        <v>39080</v>
      </c>
      <c r="L51">
        <v>93.97</v>
      </c>
      <c r="M51" s="1">
        <v>39080</v>
      </c>
      <c r="N51">
        <v>101.98</v>
      </c>
      <c r="O51" s="1">
        <v>39080</v>
      </c>
      <c r="P51">
        <v>98.94</v>
      </c>
      <c r="Q51" s="1">
        <v>39080</v>
      </c>
      <c r="R51">
        <v>91.5</v>
      </c>
      <c r="S51" s="1">
        <v>39080</v>
      </c>
      <c r="T51">
        <v>92.51</v>
      </c>
      <c r="U51" s="1">
        <v>39262</v>
      </c>
      <c r="V51">
        <v>81.72</v>
      </c>
      <c r="W51" s="1">
        <v>39080</v>
      </c>
      <c r="X51">
        <v>99.19</v>
      </c>
      <c r="Y51" s="1">
        <v>39080</v>
      </c>
      <c r="Z51">
        <v>91.63</v>
      </c>
    </row>
    <row r="52" spans="1:26" x14ac:dyDescent="0.3">
      <c r="A52" s="1">
        <v>39171</v>
      </c>
      <c r="B52">
        <v>90.66</v>
      </c>
      <c r="C52" s="1">
        <v>39171</v>
      </c>
      <c r="D52">
        <v>96.49</v>
      </c>
      <c r="E52" s="1">
        <v>39171</v>
      </c>
      <c r="F52">
        <v>94.43</v>
      </c>
      <c r="G52" s="1">
        <v>39171</v>
      </c>
      <c r="H52">
        <v>97.95</v>
      </c>
      <c r="I52" s="1">
        <v>39171</v>
      </c>
      <c r="J52">
        <v>98.44</v>
      </c>
      <c r="K52" s="1">
        <v>39171</v>
      </c>
      <c r="L52">
        <v>94.26</v>
      </c>
      <c r="M52" s="1">
        <v>39171</v>
      </c>
      <c r="N52">
        <v>100.84</v>
      </c>
      <c r="O52" s="1">
        <v>39171</v>
      </c>
      <c r="P52">
        <v>98.85</v>
      </c>
      <c r="Q52" s="1">
        <v>39171</v>
      </c>
      <c r="R52">
        <v>92.13</v>
      </c>
      <c r="S52" s="1">
        <v>39171</v>
      </c>
      <c r="T52">
        <v>92.16</v>
      </c>
      <c r="U52" s="1">
        <v>39353</v>
      </c>
      <c r="V52">
        <v>82.68</v>
      </c>
      <c r="W52" s="1">
        <v>39171</v>
      </c>
      <c r="X52">
        <v>98.28</v>
      </c>
      <c r="Y52" s="1">
        <v>39171</v>
      </c>
      <c r="Z52">
        <v>92.35</v>
      </c>
    </row>
    <row r="53" spans="1:26" x14ac:dyDescent="0.3">
      <c r="A53" s="1">
        <v>39262</v>
      </c>
      <c r="B53">
        <v>91.42</v>
      </c>
      <c r="C53" s="1">
        <v>39262</v>
      </c>
      <c r="D53">
        <v>97.85</v>
      </c>
      <c r="E53" s="1">
        <v>39262</v>
      </c>
      <c r="F53">
        <v>95.09</v>
      </c>
      <c r="G53" s="1">
        <v>39262</v>
      </c>
      <c r="H53">
        <v>97.46</v>
      </c>
      <c r="I53" s="1">
        <v>39262</v>
      </c>
      <c r="J53">
        <v>98.66</v>
      </c>
      <c r="K53" s="1">
        <v>39262</v>
      </c>
      <c r="L53">
        <v>94.22</v>
      </c>
      <c r="M53" s="1">
        <v>39262</v>
      </c>
      <c r="N53">
        <v>99.46</v>
      </c>
      <c r="O53" s="1">
        <v>39262</v>
      </c>
      <c r="P53">
        <v>99.9</v>
      </c>
      <c r="Q53" s="1">
        <v>39262</v>
      </c>
      <c r="R53">
        <v>91.94</v>
      </c>
      <c r="S53" s="1">
        <v>39262</v>
      </c>
      <c r="T53">
        <v>92.93</v>
      </c>
      <c r="U53" s="1">
        <v>39447</v>
      </c>
      <c r="V53">
        <v>82.71</v>
      </c>
      <c r="W53" s="1">
        <v>39262</v>
      </c>
      <c r="X53">
        <v>98.4</v>
      </c>
      <c r="Y53" s="1">
        <v>39262</v>
      </c>
      <c r="Z53">
        <v>92.65</v>
      </c>
    </row>
    <row r="54" spans="1:26" x14ac:dyDescent="0.3">
      <c r="A54" s="1">
        <v>39353</v>
      </c>
      <c r="B54">
        <v>91.91</v>
      </c>
      <c r="C54" s="1">
        <v>39353</v>
      </c>
      <c r="D54">
        <v>96.02</v>
      </c>
      <c r="E54" s="1">
        <v>39353</v>
      </c>
      <c r="F54">
        <v>94.81</v>
      </c>
      <c r="G54" s="1">
        <v>39353</v>
      </c>
      <c r="H54">
        <v>97.15</v>
      </c>
      <c r="I54" s="1">
        <v>39353</v>
      </c>
      <c r="J54">
        <v>99.08</v>
      </c>
      <c r="K54" s="1">
        <v>39353</v>
      </c>
      <c r="L54">
        <v>94.65</v>
      </c>
      <c r="M54" s="1">
        <v>39353</v>
      </c>
      <c r="N54">
        <v>99.53</v>
      </c>
      <c r="O54" s="1">
        <v>39353</v>
      </c>
      <c r="P54">
        <v>100.07</v>
      </c>
      <c r="Q54" s="1">
        <v>39353</v>
      </c>
      <c r="R54">
        <v>92.22</v>
      </c>
      <c r="S54" s="1">
        <v>39353</v>
      </c>
      <c r="T54">
        <v>94.07</v>
      </c>
      <c r="U54" s="1">
        <v>39538</v>
      </c>
      <c r="V54">
        <v>82.48</v>
      </c>
      <c r="W54" s="1">
        <v>39353</v>
      </c>
      <c r="X54">
        <v>99.56</v>
      </c>
      <c r="Y54" s="1">
        <v>39353</v>
      </c>
      <c r="Z54">
        <v>93.65</v>
      </c>
    </row>
    <row r="55" spans="1:26" x14ac:dyDescent="0.3">
      <c r="A55" s="1">
        <v>39447</v>
      </c>
      <c r="B55">
        <v>92.26</v>
      </c>
      <c r="C55" s="1">
        <v>39447</v>
      </c>
      <c r="D55">
        <v>99.97</v>
      </c>
      <c r="E55" s="1">
        <v>39447</v>
      </c>
      <c r="F55">
        <v>94.4</v>
      </c>
      <c r="G55" s="1">
        <v>39447</v>
      </c>
      <c r="H55">
        <v>97.39</v>
      </c>
      <c r="I55" s="1">
        <v>39447</v>
      </c>
      <c r="J55">
        <v>99.21</v>
      </c>
      <c r="K55" s="1">
        <v>39447</v>
      </c>
      <c r="L55">
        <v>95.42</v>
      </c>
      <c r="M55" s="1">
        <v>39447</v>
      </c>
      <c r="N55">
        <v>99.94</v>
      </c>
      <c r="O55" s="1">
        <v>39447</v>
      </c>
      <c r="P55">
        <v>100.31</v>
      </c>
      <c r="Q55" s="1">
        <v>39447</v>
      </c>
      <c r="R55">
        <v>92.01</v>
      </c>
      <c r="S55" s="1">
        <v>39447</v>
      </c>
      <c r="T55">
        <v>93.92</v>
      </c>
      <c r="U55" s="1">
        <v>39629</v>
      </c>
      <c r="V55">
        <v>82.91</v>
      </c>
      <c r="W55" s="1">
        <v>39447</v>
      </c>
      <c r="X55">
        <v>100.53</v>
      </c>
      <c r="Y55" s="1">
        <v>39447</v>
      </c>
      <c r="Z55">
        <v>94.52</v>
      </c>
    </row>
    <row r="56" spans="1:26" x14ac:dyDescent="0.3">
      <c r="A56" s="1">
        <v>39538</v>
      </c>
      <c r="B56">
        <v>91.93</v>
      </c>
      <c r="C56" s="1">
        <v>39538</v>
      </c>
      <c r="D56">
        <v>96.61</v>
      </c>
      <c r="E56" s="1">
        <v>39538</v>
      </c>
      <c r="F56">
        <v>94.11</v>
      </c>
      <c r="G56" s="1">
        <v>39538</v>
      </c>
      <c r="H56">
        <v>98.12</v>
      </c>
      <c r="I56" s="1">
        <v>39538</v>
      </c>
      <c r="J56">
        <v>99.32</v>
      </c>
      <c r="K56" s="1">
        <v>39538</v>
      </c>
      <c r="L56">
        <v>94.42</v>
      </c>
      <c r="M56" s="1">
        <v>39538</v>
      </c>
      <c r="N56">
        <v>97.99</v>
      </c>
      <c r="O56" s="1">
        <v>39538</v>
      </c>
      <c r="P56">
        <v>100.36</v>
      </c>
      <c r="Q56" s="1">
        <v>39538</v>
      </c>
      <c r="R56">
        <v>92.1</v>
      </c>
      <c r="S56" s="1">
        <v>39538</v>
      </c>
      <c r="T56">
        <v>93.29</v>
      </c>
      <c r="U56" s="1">
        <v>39721</v>
      </c>
      <c r="V56">
        <v>82.45</v>
      </c>
      <c r="W56" s="1">
        <v>39538</v>
      </c>
      <c r="X56">
        <v>101.83</v>
      </c>
      <c r="Y56" s="1">
        <v>39538</v>
      </c>
      <c r="Z56">
        <v>93.97</v>
      </c>
    </row>
    <row r="57" spans="1:26" x14ac:dyDescent="0.3">
      <c r="A57" s="1">
        <v>39629</v>
      </c>
      <c r="B57">
        <v>92.63</v>
      </c>
      <c r="C57" s="1">
        <v>39629</v>
      </c>
      <c r="D57">
        <v>98.29</v>
      </c>
      <c r="E57" s="1">
        <v>39629</v>
      </c>
      <c r="F57">
        <v>94.34</v>
      </c>
      <c r="G57" s="1">
        <v>39629</v>
      </c>
      <c r="H57">
        <v>97.34</v>
      </c>
      <c r="I57" s="1">
        <v>39629</v>
      </c>
      <c r="J57">
        <v>98.72</v>
      </c>
      <c r="K57" s="1">
        <v>39629</v>
      </c>
      <c r="L57">
        <v>94.36</v>
      </c>
      <c r="M57" s="1">
        <v>39629</v>
      </c>
      <c r="N57">
        <v>96.86</v>
      </c>
      <c r="O57" s="1">
        <v>39629</v>
      </c>
      <c r="P57">
        <v>101.18</v>
      </c>
      <c r="Q57" s="1">
        <v>39629</v>
      </c>
      <c r="R57">
        <v>91.86</v>
      </c>
      <c r="S57" s="1">
        <v>39629</v>
      </c>
      <c r="T57">
        <v>92</v>
      </c>
      <c r="U57" s="1">
        <v>39813</v>
      </c>
      <c r="V57">
        <v>82.41</v>
      </c>
      <c r="W57" s="1">
        <v>39629</v>
      </c>
      <c r="X57">
        <v>103.09</v>
      </c>
      <c r="Y57" s="1">
        <v>39629</v>
      </c>
      <c r="Z57">
        <v>94.31</v>
      </c>
    </row>
    <row r="58" spans="1:26" x14ac:dyDescent="0.3">
      <c r="A58" s="1">
        <v>39721</v>
      </c>
      <c r="B58">
        <v>92.56</v>
      </c>
      <c r="C58" s="1">
        <v>39721</v>
      </c>
      <c r="D58">
        <v>95.96</v>
      </c>
      <c r="E58" s="1">
        <v>39721</v>
      </c>
      <c r="F58">
        <v>95.01</v>
      </c>
      <c r="G58" s="1">
        <v>39721</v>
      </c>
      <c r="H58">
        <v>96.54</v>
      </c>
      <c r="I58" s="1">
        <v>39721</v>
      </c>
      <c r="J58">
        <v>97.7</v>
      </c>
      <c r="K58" s="1">
        <v>39721</v>
      </c>
      <c r="L58">
        <v>94.02</v>
      </c>
      <c r="M58" s="1">
        <v>39721</v>
      </c>
      <c r="N58">
        <v>97.1</v>
      </c>
      <c r="O58" s="1">
        <v>39721</v>
      </c>
      <c r="P58">
        <v>101.06</v>
      </c>
      <c r="Q58" s="1">
        <v>39721</v>
      </c>
      <c r="R58">
        <v>91.91</v>
      </c>
      <c r="S58" s="1">
        <v>39721</v>
      </c>
      <c r="T58">
        <v>92.09</v>
      </c>
      <c r="U58" s="1">
        <v>39903</v>
      </c>
      <c r="V58">
        <v>83.12</v>
      </c>
      <c r="W58" s="1">
        <v>39721</v>
      </c>
      <c r="X58">
        <v>102.63</v>
      </c>
      <c r="Y58" s="1">
        <v>39721</v>
      </c>
      <c r="Z58">
        <v>94.17</v>
      </c>
    </row>
    <row r="59" spans="1:26" x14ac:dyDescent="0.3">
      <c r="A59" s="1">
        <v>39813</v>
      </c>
      <c r="B59">
        <v>91.28</v>
      </c>
      <c r="C59" s="1">
        <v>39813</v>
      </c>
      <c r="D59">
        <v>97.79</v>
      </c>
      <c r="E59" s="1">
        <v>39813</v>
      </c>
      <c r="F59">
        <v>93.83</v>
      </c>
      <c r="G59" s="1">
        <v>39813</v>
      </c>
      <c r="H59">
        <v>94.18</v>
      </c>
      <c r="I59" s="1">
        <v>39813</v>
      </c>
      <c r="J59">
        <v>95.68</v>
      </c>
      <c r="K59" s="1">
        <v>39813</v>
      </c>
      <c r="L59">
        <v>91.07</v>
      </c>
      <c r="M59" s="1">
        <v>39813</v>
      </c>
      <c r="N59">
        <v>97.25</v>
      </c>
      <c r="O59" s="1">
        <v>39813</v>
      </c>
      <c r="P59">
        <v>97.72</v>
      </c>
      <c r="Q59" s="1">
        <v>39813</v>
      </c>
      <c r="R59">
        <v>91.43</v>
      </c>
      <c r="S59" s="1">
        <v>39813</v>
      </c>
      <c r="T59">
        <v>91.5</v>
      </c>
      <c r="U59" s="1">
        <v>39994</v>
      </c>
      <c r="V59">
        <v>83.46</v>
      </c>
      <c r="W59" s="1">
        <v>39813</v>
      </c>
      <c r="X59">
        <v>99.8</v>
      </c>
      <c r="Y59" s="1">
        <v>39813</v>
      </c>
      <c r="Z59">
        <v>92.03</v>
      </c>
    </row>
    <row r="60" spans="1:26" x14ac:dyDescent="0.3">
      <c r="A60" s="1">
        <v>39903</v>
      </c>
      <c r="B60">
        <v>91.87</v>
      </c>
      <c r="C60" s="1">
        <v>39903</v>
      </c>
      <c r="D60">
        <v>92.33</v>
      </c>
      <c r="E60" s="1">
        <v>39903</v>
      </c>
      <c r="F60">
        <v>92.96</v>
      </c>
      <c r="G60" s="1">
        <v>39903</v>
      </c>
      <c r="H60">
        <v>90.13</v>
      </c>
      <c r="I60" s="1">
        <v>39903</v>
      </c>
      <c r="J60">
        <v>94.34</v>
      </c>
      <c r="K60" s="1">
        <v>39903</v>
      </c>
      <c r="L60">
        <v>90.46</v>
      </c>
      <c r="M60" s="1">
        <v>39903</v>
      </c>
      <c r="N60">
        <v>96.08</v>
      </c>
      <c r="O60" s="1">
        <v>39903</v>
      </c>
      <c r="P60">
        <v>95.7</v>
      </c>
      <c r="Q60" s="1">
        <v>39903</v>
      </c>
      <c r="R60">
        <v>92.25</v>
      </c>
      <c r="S60" s="1">
        <v>39903</v>
      </c>
      <c r="T60">
        <v>92.42</v>
      </c>
      <c r="U60" s="1">
        <v>40086</v>
      </c>
      <c r="V60">
        <v>84.49</v>
      </c>
      <c r="W60" s="1">
        <v>39903</v>
      </c>
      <c r="X60">
        <v>95.72</v>
      </c>
      <c r="Y60" s="1">
        <v>39903</v>
      </c>
      <c r="Z60">
        <v>89.76</v>
      </c>
    </row>
    <row r="61" spans="1:26" x14ac:dyDescent="0.3">
      <c r="A61" s="1">
        <v>39994</v>
      </c>
      <c r="B61">
        <v>92.49</v>
      </c>
      <c r="C61" s="1">
        <v>39994</v>
      </c>
      <c r="D61">
        <v>94.26</v>
      </c>
      <c r="E61" s="1">
        <v>39994</v>
      </c>
      <c r="F61">
        <v>92.5</v>
      </c>
      <c r="G61" s="1">
        <v>39994</v>
      </c>
      <c r="H61">
        <v>92.69</v>
      </c>
      <c r="I61" s="1">
        <v>39994</v>
      </c>
      <c r="J61">
        <v>94.97</v>
      </c>
      <c r="K61" s="1">
        <v>39994</v>
      </c>
      <c r="L61">
        <v>91.23</v>
      </c>
      <c r="M61" s="1">
        <v>39994</v>
      </c>
      <c r="N61">
        <v>96.05</v>
      </c>
      <c r="O61" s="1">
        <v>39994</v>
      </c>
      <c r="P61">
        <v>96.5</v>
      </c>
      <c r="Q61" s="1">
        <v>39994</v>
      </c>
      <c r="R61">
        <v>93.05</v>
      </c>
      <c r="S61" s="1">
        <v>39994</v>
      </c>
      <c r="T61">
        <v>93.53</v>
      </c>
      <c r="U61" s="1">
        <v>40178</v>
      </c>
      <c r="V61">
        <v>86.13</v>
      </c>
      <c r="W61" s="1">
        <v>39994</v>
      </c>
      <c r="X61">
        <v>96.58</v>
      </c>
      <c r="Y61" s="1">
        <v>39994</v>
      </c>
      <c r="Z61">
        <v>90.56</v>
      </c>
    </row>
    <row r="62" spans="1:26" x14ac:dyDescent="0.3">
      <c r="A62" s="1">
        <v>40086</v>
      </c>
      <c r="B62">
        <v>93.43</v>
      </c>
      <c r="C62" s="1">
        <v>40086</v>
      </c>
      <c r="D62">
        <v>93.92</v>
      </c>
      <c r="E62" s="1">
        <v>40086</v>
      </c>
      <c r="F62">
        <v>92.92</v>
      </c>
      <c r="G62" s="1">
        <v>40086</v>
      </c>
      <c r="H62">
        <v>92.8</v>
      </c>
      <c r="I62" s="1">
        <v>40086</v>
      </c>
      <c r="J62">
        <v>95.16</v>
      </c>
      <c r="K62" s="1">
        <v>40086</v>
      </c>
      <c r="L62">
        <v>91.69</v>
      </c>
      <c r="M62" s="1">
        <v>40086</v>
      </c>
      <c r="N62">
        <v>95.77</v>
      </c>
      <c r="O62" s="1">
        <v>40086</v>
      </c>
      <c r="P62">
        <v>98.1</v>
      </c>
      <c r="Q62" s="1">
        <v>40086</v>
      </c>
      <c r="R62">
        <v>93.14</v>
      </c>
      <c r="S62" s="1">
        <v>40086</v>
      </c>
      <c r="T62">
        <v>94.93</v>
      </c>
      <c r="U62" s="1">
        <v>40268</v>
      </c>
      <c r="V62">
        <v>87.62</v>
      </c>
      <c r="W62" s="1">
        <v>40086</v>
      </c>
      <c r="X62">
        <v>97.81</v>
      </c>
      <c r="Y62" s="1">
        <v>40086</v>
      </c>
      <c r="Z62">
        <v>91.77</v>
      </c>
    </row>
    <row r="63" spans="1:26" x14ac:dyDescent="0.3">
      <c r="A63" s="1">
        <v>40178</v>
      </c>
      <c r="B63">
        <v>95.13</v>
      </c>
      <c r="C63" s="1">
        <v>40178</v>
      </c>
      <c r="D63">
        <v>97.78</v>
      </c>
      <c r="E63" s="1">
        <v>40178</v>
      </c>
      <c r="F63">
        <v>93.63</v>
      </c>
      <c r="G63" s="1">
        <v>40178</v>
      </c>
      <c r="H63">
        <v>94.14</v>
      </c>
      <c r="I63" s="1">
        <v>40178</v>
      </c>
      <c r="J63">
        <v>95.37</v>
      </c>
      <c r="K63" s="1">
        <v>40178</v>
      </c>
      <c r="L63">
        <v>92.13</v>
      </c>
      <c r="M63" s="1">
        <v>40178</v>
      </c>
      <c r="N63">
        <v>95.34</v>
      </c>
      <c r="O63" s="1">
        <v>40178</v>
      </c>
      <c r="P63">
        <v>98.96</v>
      </c>
      <c r="Q63" s="1">
        <v>40178</v>
      </c>
      <c r="R63">
        <v>93.39</v>
      </c>
      <c r="S63" s="1">
        <v>40178</v>
      </c>
      <c r="T63">
        <v>96.06</v>
      </c>
      <c r="U63" s="1">
        <v>40359</v>
      </c>
      <c r="V63">
        <v>88.61</v>
      </c>
      <c r="W63" s="1">
        <v>40178</v>
      </c>
      <c r="X63">
        <v>97.76</v>
      </c>
      <c r="Y63" s="1">
        <v>40178</v>
      </c>
      <c r="Z63">
        <v>92.04</v>
      </c>
    </row>
    <row r="64" spans="1:26" x14ac:dyDescent="0.3">
      <c r="A64" s="1">
        <v>40268</v>
      </c>
      <c r="B64">
        <v>95.45</v>
      </c>
      <c r="C64" s="1">
        <v>40268</v>
      </c>
      <c r="D64">
        <v>94.68</v>
      </c>
      <c r="E64" s="1">
        <v>40268</v>
      </c>
      <c r="F64">
        <v>94.39</v>
      </c>
      <c r="G64" s="1">
        <v>40268</v>
      </c>
      <c r="H64">
        <v>94.91</v>
      </c>
      <c r="I64" s="1">
        <v>40268</v>
      </c>
      <c r="J64">
        <v>96.58</v>
      </c>
      <c r="K64" s="1">
        <v>40268</v>
      </c>
      <c r="L64">
        <v>94.37</v>
      </c>
      <c r="M64" s="1">
        <v>40268</v>
      </c>
      <c r="N64">
        <v>98.28</v>
      </c>
      <c r="O64" s="1">
        <v>40268</v>
      </c>
      <c r="P64">
        <v>100.17</v>
      </c>
      <c r="Q64" s="1">
        <v>40268</v>
      </c>
      <c r="R64">
        <v>93.15</v>
      </c>
      <c r="S64" s="1">
        <v>40268</v>
      </c>
      <c r="T64">
        <v>96.82</v>
      </c>
      <c r="U64" s="1">
        <v>40451</v>
      </c>
      <c r="V64">
        <v>89.53</v>
      </c>
      <c r="W64" s="1">
        <v>40268</v>
      </c>
      <c r="X64">
        <v>98.23</v>
      </c>
      <c r="Y64" s="1">
        <v>40268</v>
      </c>
      <c r="Z64">
        <v>93.1</v>
      </c>
    </row>
    <row r="65" spans="1:26" x14ac:dyDescent="0.3">
      <c r="A65" s="1">
        <v>40359</v>
      </c>
      <c r="B65">
        <v>95.94</v>
      </c>
      <c r="C65" s="1">
        <v>40359</v>
      </c>
      <c r="D65">
        <v>97.27</v>
      </c>
      <c r="E65" s="1">
        <v>40359</v>
      </c>
      <c r="F65">
        <v>94.16</v>
      </c>
      <c r="G65" s="1">
        <v>40359</v>
      </c>
      <c r="H65">
        <v>96.31</v>
      </c>
      <c r="I65" s="1">
        <v>40359</v>
      </c>
      <c r="J65">
        <v>97.08</v>
      </c>
      <c r="K65" s="1">
        <v>40359</v>
      </c>
      <c r="L65">
        <v>95.84</v>
      </c>
      <c r="M65" s="1">
        <v>40359</v>
      </c>
      <c r="N65">
        <v>97.42</v>
      </c>
      <c r="O65" s="1">
        <v>40359</v>
      </c>
      <c r="P65">
        <v>99.9</v>
      </c>
      <c r="Q65" s="1">
        <v>40359</v>
      </c>
      <c r="R65">
        <v>93.51</v>
      </c>
      <c r="S65" s="1">
        <v>40359</v>
      </c>
      <c r="T65">
        <v>97.17</v>
      </c>
      <c r="U65" s="1">
        <v>40543</v>
      </c>
      <c r="V65">
        <v>90.46</v>
      </c>
      <c r="W65" s="1">
        <v>40359</v>
      </c>
      <c r="X65">
        <v>98.65</v>
      </c>
      <c r="Y65" s="1">
        <v>40359</v>
      </c>
      <c r="Z65">
        <v>93.97</v>
      </c>
    </row>
    <row r="66" spans="1:26" x14ac:dyDescent="0.3">
      <c r="A66" s="1">
        <v>40451</v>
      </c>
      <c r="B66">
        <v>96.6</v>
      </c>
      <c r="C66" s="1">
        <v>40451</v>
      </c>
      <c r="D66">
        <v>96.42</v>
      </c>
      <c r="E66" s="1">
        <v>40451</v>
      </c>
      <c r="F66">
        <v>94.52</v>
      </c>
      <c r="G66" s="1">
        <v>40451</v>
      </c>
      <c r="H66">
        <v>97.68</v>
      </c>
      <c r="I66" s="1">
        <v>40451</v>
      </c>
      <c r="J66">
        <v>97.05</v>
      </c>
      <c r="K66" s="1">
        <v>40451</v>
      </c>
      <c r="L66">
        <v>96.38</v>
      </c>
      <c r="M66" s="1">
        <v>40451</v>
      </c>
      <c r="N66">
        <v>94.52</v>
      </c>
      <c r="O66" s="1">
        <v>40451</v>
      </c>
      <c r="P66">
        <v>99.99</v>
      </c>
      <c r="Q66" s="1">
        <v>40451</v>
      </c>
      <c r="R66">
        <v>93.3</v>
      </c>
      <c r="S66" s="1">
        <v>40451</v>
      </c>
      <c r="T66">
        <v>94.98</v>
      </c>
      <c r="U66" s="1">
        <v>40633</v>
      </c>
      <c r="V66">
        <v>91.93</v>
      </c>
      <c r="W66" s="1">
        <v>40451</v>
      </c>
      <c r="X66">
        <v>99.02</v>
      </c>
      <c r="Y66" s="1">
        <v>40451</v>
      </c>
      <c r="Z66">
        <v>94.45</v>
      </c>
    </row>
    <row r="67" spans="1:26" x14ac:dyDescent="0.3">
      <c r="A67" s="1">
        <v>40543</v>
      </c>
      <c r="B67">
        <v>97.23</v>
      </c>
      <c r="C67" s="1">
        <v>40543</v>
      </c>
      <c r="D67">
        <v>100</v>
      </c>
      <c r="E67" s="1">
        <v>40543</v>
      </c>
      <c r="F67">
        <v>95.37</v>
      </c>
      <c r="G67" s="1">
        <v>40543</v>
      </c>
      <c r="H67">
        <v>97.02</v>
      </c>
      <c r="I67" s="1">
        <v>40543</v>
      </c>
      <c r="J67">
        <v>97.39</v>
      </c>
      <c r="K67" s="1">
        <v>40543</v>
      </c>
      <c r="L67">
        <v>97.31</v>
      </c>
      <c r="M67" s="1">
        <v>40543</v>
      </c>
      <c r="N67">
        <v>96.91</v>
      </c>
      <c r="O67" s="1">
        <v>40543</v>
      </c>
      <c r="P67">
        <v>100.58</v>
      </c>
      <c r="Q67" s="1">
        <v>40543</v>
      </c>
      <c r="R67">
        <v>93.34</v>
      </c>
      <c r="S67" s="1">
        <v>40543</v>
      </c>
      <c r="T67">
        <v>94.31</v>
      </c>
      <c r="U67" s="1">
        <v>40724</v>
      </c>
      <c r="V67">
        <v>92.87</v>
      </c>
      <c r="W67" s="1">
        <v>40543</v>
      </c>
      <c r="X67">
        <v>98.49</v>
      </c>
      <c r="Y67" s="1">
        <v>40543</v>
      </c>
      <c r="Z67">
        <v>94.82</v>
      </c>
    </row>
    <row r="68" spans="1:26" x14ac:dyDescent="0.3">
      <c r="A68" s="1">
        <v>40633</v>
      </c>
      <c r="B68">
        <v>96.81</v>
      </c>
      <c r="C68" s="1">
        <v>40633</v>
      </c>
      <c r="D68">
        <v>97.44</v>
      </c>
      <c r="E68" s="1">
        <v>40633</v>
      </c>
      <c r="F68">
        <v>95.49</v>
      </c>
      <c r="G68" s="1">
        <v>40633</v>
      </c>
      <c r="H68">
        <v>95.82</v>
      </c>
      <c r="I68" s="1">
        <v>40633</v>
      </c>
      <c r="J68">
        <v>97.25</v>
      </c>
      <c r="K68" s="1">
        <v>40633</v>
      </c>
      <c r="L68">
        <v>96.91</v>
      </c>
      <c r="M68" s="1">
        <v>40633</v>
      </c>
      <c r="N68">
        <v>96.43</v>
      </c>
      <c r="O68" s="1">
        <v>40633</v>
      </c>
      <c r="P68">
        <v>99.97</v>
      </c>
      <c r="Q68" s="1">
        <v>40633</v>
      </c>
      <c r="R68">
        <v>92.62</v>
      </c>
      <c r="S68" s="1">
        <v>40633</v>
      </c>
      <c r="T68">
        <v>95.04</v>
      </c>
      <c r="U68" s="1">
        <v>40816</v>
      </c>
      <c r="V68">
        <v>93.83</v>
      </c>
      <c r="W68" s="1">
        <v>40633</v>
      </c>
      <c r="X68">
        <v>100.28</v>
      </c>
      <c r="Y68" s="1">
        <v>40633</v>
      </c>
      <c r="Z68">
        <v>95.84</v>
      </c>
    </row>
    <row r="69" spans="1:26" x14ac:dyDescent="0.3">
      <c r="A69" s="1">
        <v>40724</v>
      </c>
      <c r="B69">
        <v>97.39</v>
      </c>
      <c r="C69" s="1">
        <v>40724</v>
      </c>
      <c r="D69">
        <v>98.69</v>
      </c>
      <c r="E69" s="1">
        <v>40724</v>
      </c>
      <c r="F69">
        <v>95.4</v>
      </c>
      <c r="G69" s="1">
        <v>40724</v>
      </c>
      <c r="H69">
        <v>95.39</v>
      </c>
      <c r="I69" s="1">
        <v>40724</v>
      </c>
      <c r="J69">
        <v>97.28</v>
      </c>
      <c r="K69" s="1">
        <v>40724</v>
      </c>
      <c r="L69">
        <v>96.78</v>
      </c>
      <c r="M69" s="1">
        <v>40724</v>
      </c>
      <c r="N69">
        <v>95.85</v>
      </c>
      <c r="O69" s="1">
        <v>40724</v>
      </c>
      <c r="P69">
        <v>99.87</v>
      </c>
      <c r="Q69" s="1">
        <v>40724</v>
      </c>
      <c r="R69">
        <v>93.88</v>
      </c>
      <c r="S69" s="1">
        <v>40724</v>
      </c>
      <c r="T69">
        <v>95.5</v>
      </c>
      <c r="U69" s="1">
        <v>40907</v>
      </c>
      <c r="V69">
        <v>94.52</v>
      </c>
      <c r="W69" s="1">
        <v>40724</v>
      </c>
      <c r="X69">
        <v>100.19</v>
      </c>
      <c r="Y69" s="1">
        <v>40724</v>
      </c>
      <c r="Z69">
        <v>95.98</v>
      </c>
    </row>
    <row r="70" spans="1:26" x14ac:dyDescent="0.3">
      <c r="A70" s="1">
        <v>40816</v>
      </c>
      <c r="B70">
        <v>97.11</v>
      </c>
      <c r="C70" s="1">
        <v>40816</v>
      </c>
      <c r="D70">
        <v>97.73</v>
      </c>
      <c r="E70" s="1">
        <v>40816</v>
      </c>
      <c r="F70">
        <v>96.34</v>
      </c>
      <c r="G70" s="1">
        <v>40816</v>
      </c>
      <c r="H70">
        <v>97.73</v>
      </c>
      <c r="I70" s="1">
        <v>40816</v>
      </c>
      <c r="J70">
        <v>97.99</v>
      </c>
      <c r="K70" s="1">
        <v>40816</v>
      </c>
      <c r="L70">
        <v>97.77</v>
      </c>
      <c r="M70" s="1">
        <v>40816</v>
      </c>
      <c r="N70">
        <v>96.98</v>
      </c>
      <c r="O70" s="1">
        <v>40816</v>
      </c>
      <c r="P70">
        <v>99.41</v>
      </c>
      <c r="Q70" s="1">
        <v>40816</v>
      </c>
      <c r="R70">
        <v>94.84</v>
      </c>
      <c r="S70" s="1">
        <v>40816</v>
      </c>
      <c r="T70">
        <v>96.54</v>
      </c>
      <c r="U70" s="1">
        <v>40998</v>
      </c>
      <c r="V70">
        <v>94.95</v>
      </c>
      <c r="W70" s="1">
        <v>40816</v>
      </c>
      <c r="X70">
        <v>99.94</v>
      </c>
      <c r="Y70" s="1">
        <v>40816</v>
      </c>
      <c r="Z70">
        <v>95.94</v>
      </c>
    </row>
    <row r="71" spans="1:26" x14ac:dyDescent="0.3">
      <c r="A71" s="1">
        <v>40907</v>
      </c>
      <c r="B71">
        <v>97.63</v>
      </c>
      <c r="C71" s="1">
        <v>40907</v>
      </c>
      <c r="D71">
        <v>100.35</v>
      </c>
      <c r="E71" s="1">
        <v>40907</v>
      </c>
      <c r="F71">
        <v>97.17</v>
      </c>
      <c r="G71" s="1">
        <v>40907</v>
      </c>
      <c r="H71">
        <v>97.44</v>
      </c>
      <c r="I71" s="1">
        <v>40907</v>
      </c>
      <c r="J71">
        <v>97.74</v>
      </c>
      <c r="K71" s="1">
        <v>40907</v>
      </c>
      <c r="L71">
        <v>96.15</v>
      </c>
      <c r="M71" s="1">
        <v>40907</v>
      </c>
      <c r="N71">
        <v>96.62</v>
      </c>
      <c r="O71" s="1">
        <v>40907</v>
      </c>
      <c r="P71">
        <v>98.72</v>
      </c>
      <c r="Q71" s="1">
        <v>40907</v>
      </c>
      <c r="R71">
        <v>95.7</v>
      </c>
      <c r="S71" s="1">
        <v>40907</v>
      </c>
      <c r="T71">
        <v>97.27</v>
      </c>
      <c r="U71" s="1">
        <v>41089</v>
      </c>
      <c r="V71">
        <v>94.48</v>
      </c>
      <c r="W71" s="1">
        <v>40907</v>
      </c>
      <c r="X71">
        <v>101.56</v>
      </c>
      <c r="Y71" s="1">
        <v>40907</v>
      </c>
      <c r="Z71">
        <v>96.25</v>
      </c>
    </row>
    <row r="72" spans="1:26" x14ac:dyDescent="0.3">
      <c r="A72" s="1">
        <v>40998</v>
      </c>
      <c r="B72">
        <v>97.64</v>
      </c>
      <c r="C72" s="1">
        <v>40998</v>
      </c>
      <c r="D72">
        <v>97.46</v>
      </c>
      <c r="E72" s="1">
        <v>40998</v>
      </c>
      <c r="F72">
        <v>97.16</v>
      </c>
      <c r="G72" s="1">
        <v>40998</v>
      </c>
      <c r="H72">
        <v>99.05</v>
      </c>
      <c r="I72" s="1">
        <v>40998</v>
      </c>
      <c r="J72">
        <v>98.18</v>
      </c>
      <c r="K72" s="1">
        <v>40998</v>
      </c>
      <c r="L72">
        <v>96.22</v>
      </c>
      <c r="M72" s="1">
        <v>40998</v>
      </c>
      <c r="N72">
        <v>97.86</v>
      </c>
      <c r="O72" s="1">
        <v>40998</v>
      </c>
      <c r="P72">
        <v>98.84</v>
      </c>
      <c r="Q72" s="1">
        <v>40998</v>
      </c>
      <c r="R72">
        <v>96.12</v>
      </c>
      <c r="S72" s="1">
        <v>40998</v>
      </c>
      <c r="T72">
        <v>97.34</v>
      </c>
      <c r="U72" s="1">
        <v>41180</v>
      </c>
      <c r="V72">
        <v>94.64</v>
      </c>
      <c r="W72" s="1">
        <v>40998</v>
      </c>
      <c r="X72">
        <v>99.06</v>
      </c>
      <c r="Y72" s="1">
        <v>40998</v>
      </c>
      <c r="Z72">
        <v>95.93</v>
      </c>
    </row>
    <row r="73" spans="1:26" x14ac:dyDescent="0.3">
      <c r="A73" s="1">
        <v>41089</v>
      </c>
      <c r="B73">
        <v>97.86</v>
      </c>
      <c r="C73" s="1">
        <v>41089</v>
      </c>
      <c r="D73">
        <v>97.92</v>
      </c>
      <c r="E73" s="1">
        <v>41089</v>
      </c>
      <c r="F73">
        <v>96.68</v>
      </c>
      <c r="G73" s="1">
        <v>41089</v>
      </c>
      <c r="H73">
        <v>98.2</v>
      </c>
      <c r="I73" s="1">
        <v>41089</v>
      </c>
      <c r="J73">
        <v>97.42</v>
      </c>
      <c r="K73" s="1">
        <v>41089</v>
      </c>
      <c r="L73">
        <v>96.21</v>
      </c>
      <c r="M73" s="1">
        <v>41089</v>
      </c>
      <c r="N73">
        <v>97.64</v>
      </c>
      <c r="O73" s="1">
        <v>41089</v>
      </c>
      <c r="P73">
        <v>98.82</v>
      </c>
      <c r="Q73" s="1">
        <v>41089</v>
      </c>
      <c r="R73">
        <v>96.49</v>
      </c>
      <c r="S73" s="1">
        <v>41089</v>
      </c>
      <c r="T73">
        <v>97.8</v>
      </c>
      <c r="U73" s="1">
        <v>41274</v>
      </c>
      <c r="V73">
        <v>94.86</v>
      </c>
      <c r="W73" s="1">
        <v>41089</v>
      </c>
      <c r="X73">
        <v>98.14</v>
      </c>
      <c r="Y73" s="1">
        <v>41089</v>
      </c>
      <c r="Z73">
        <v>95.08</v>
      </c>
    </row>
    <row r="74" spans="1:26" x14ac:dyDescent="0.3">
      <c r="A74" s="1">
        <v>41180</v>
      </c>
      <c r="B74">
        <v>97.77</v>
      </c>
      <c r="C74" s="1">
        <v>41180</v>
      </c>
      <c r="D74">
        <v>96.99</v>
      </c>
      <c r="E74" s="1">
        <v>41180</v>
      </c>
      <c r="F74">
        <v>96.58</v>
      </c>
      <c r="G74" s="1">
        <v>41180</v>
      </c>
      <c r="H74">
        <v>97.7</v>
      </c>
      <c r="I74" s="1">
        <v>41180</v>
      </c>
      <c r="J74">
        <v>98.32</v>
      </c>
      <c r="K74" s="1">
        <v>41180</v>
      </c>
      <c r="L74">
        <v>95.99</v>
      </c>
      <c r="M74" s="1">
        <v>41180</v>
      </c>
      <c r="N74">
        <v>96.19</v>
      </c>
      <c r="O74" s="1">
        <v>41180</v>
      </c>
      <c r="P74">
        <v>98.83</v>
      </c>
      <c r="Q74" s="1">
        <v>41180</v>
      </c>
      <c r="R74">
        <v>96.83</v>
      </c>
      <c r="S74" s="1">
        <v>41180</v>
      </c>
      <c r="T74">
        <v>98.8</v>
      </c>
      <c r="U74" s="1">
        <v>41362</v>
      </c>
      <c r="V74">
        <v>94.9</v>
      </c>
      <c r="W74" s="1">
        <v>41180</v>
      </c>
      <c r="X74">
        <v>98.63</v>
      </c>
      <c r="Y74" s="1">
        <v>41180</v>
      </c>
      <c r="Z74">
        <v>94.41</v>
      </c>
    </row>
    <row r="75" spans="1:26" x14ac:dyDescent="0.3">
      <c r="A75" s="1">
        <v>41274</v>
      </c>
      <c r="B75">
        <v>97.31</v>
      </c>
      <c r="C75" s="1">
        <v>41274</v>
      </c>
      <c r="D75">
        <v>99.82</v>
      </c>
      <c r="E75" s="1">
        <v>41274</v>
      </c>
      <c r="F75">
        <v>96.46</v>
      </c>
      <c r="G75" s="1">
        <v>41274</v>
      </c>
      <c r="H75">
        <v>97.58</v>
      </c>
      <c r="I75" s="1">
        <v>41274</v>
      </c>
      <c r="J75">
        <v>97.73</v>
      </c>
      <c r="K75" s="1">
        <v>41274</v>
      </c>
      <c r="L75">
        <v>95.1</v>
      </c>
      <c r="M75" s="1">
        <v>41274</v>
      </c>
      <c r="N75">
        <v>96.83</v>
      </c>
      <c r="O75" s="1">
        <v>41274</v>
      </c>
      <c r="P75">
        <v>99.22</v>
      </c>
      <c r="Q75" s="1">
        <v>41274</v>
      </c>
      <c r="R75">
        <v>97.09</v>
      </c>
      <c r="S75" s="1">
        <v>41274</v>
      </c>
      <c r="T75">
        <v>99.72</v>
      </c>
      <c r="U75" s="1">
        <v>41453</v>
      </c>
      <c r="V75">
        <v>95.22</v>
      </c>
      <c r="W75" s="1">
        <v>41274</v>
      </c>
      <c r="X75">
        <v>98.1</v>
      </c>
      <c r="Y75" s="1">
        <v>41274</v>
      </c>
      <c r="Z75">
        <v>94.25</v>
      </c>
    </row>
    <row r="76" spans="1:26" x14ac:dyDescent="0.3">
      <c r="A76" s="1">
        <v>41362</v>
      </c>
      <c r="B76">
        <v>98.19</v>
      </c>
      <c r="C76" s="1">
        <v>41362</v>
      </c>
      <c r="D76">
        <v>96.49</v>
      </c>
      <c r="E76" s="1">
        <v>41362</v>
      </c>
      <c r="F76">
        <v>97</v>
      </c>
      <c r="G76" s="1">
        <v>41362</v>
      </c>
      <c r="H76">
        <v>98.64</v>
      </c>
      <c r="I76" s="1">
        <v>41362</v>
      </c>
      <c r="J76">
        <v>98.19</v>
      </c>
      <c r="K76" s="1">
        <v>41362</v>
      </c>
      <c r="L76">
        <v>96.12</v>
      </c>
      <c r="M76" s="1">
        <v>41362</v>
      </c>
      <c r="N76">
        <v>96.26</v>
      </c>
      <c r="O76" s="1">
        <v>41362</v>
      </c>
      <c r="P76">
        <v>99.26</v>
      </c>
      <c r="Q76" s="1">
        <v>41362</v>
      </c>
      <c r="R76">
        <v>96.99</v>
      </c>
      <c r="S76" s="1">
        <v>41362</v>
      </c>
      <c r="T76">
        <v>100.07</v>
      </c>
      <c r="U76" s="1">
        <v>41547</v>
      </c>
      <c r="V76">
        <v>95.92</v>
      </c>
      <c r="W76" s="1">
        <v>41362</v>
      </c>
      <c r="X76">
        <v>98.51</v>
      </c>
      <c r="Y76" s="1">
        <v>41362</v>
      </c>
      <c r="Z76">
        <v>94.17</v>
      </c>
    </row>
    <row r="77" spans="1:26" x14ac:dyDescent="0.3">
      <c r="A77" s="1">
        <v>41453</v>
      </c>
      <c r="B77">
        <v>97.97</v>
      </c>
      <c r="C77" s="1">
        <v>41453</v>
      </c>
      <c r="D77">
        <v>98.42</v>
      </c>
      <c r="E77" s="1">
        <v>41453</v>
      </c>
      <c r="F77">
        <v>97.29</v>
      </c>
      <c r="G77" s="1">
        <v>41453</v>
      </c>
      <c r="H77">
        <v>99.3</v>
      </c>
      <c r="I77" s="1">
        <v>41453</v>
      </c>
      <c r="J77">
        <v>98.53</v>
      </c>
      <c r="K77" s="1">
        <v>41453</v>
      </c>
      <c r="L77">
        <v>95.83</v>
      </c>
      <c r="M77" s="1">
        <v>41453</v>
      </c>
      <c r="N77">
        <v>96.92</v>
      </c>
      <c r="O77" s="1">
        <v>41453</v>
      </c>
      <c r="P77">
        <v>99.62</v>
      </c>
      <c r="Q77" s="1">
        <v>41453</v>
      </c>
      <c r="R77">
        <v>97.28</v>
      </c>
      <c r="S77" s="1">
        <v>41453</v>
      </c>
      <c r="T77">
        <v>99.22</v>
      </c>
      <c r="U77" s="1">
        <v>41639</v>
      </c>
      <c r="V77">
        <v>96.12</v>
      </c>
      <c r="W77" s="1">
        <v>41453</v>
      </c>
      <c r="X77">
        <v>98.7</v>
      </c>
      <c r="Y77" s="1">
        <v>41453</v>
      </c>
      <c r="Z77">
        <v>93.93</v>
      </c>
    </row>
    <row r="78" spans="1:26" x14ac:dyDescent="0.3">
      <c r="A78" s="1">
        <v>41547</v>
      </c>
      <c r="B78">
        <v>98.41</v>
      </c>
      <c r="C78" s="1">
        <v>41547</v>
      </c>
      <c r="D78">
        <v>97.78</v>
      </c>
      <c r="E78" s="1">
        <v>41547</v>
      </c>
      <c r="F78">
        <v>97.93</v>
      </c>
      <c r="G78" s="1">
        <v>41547</v>
      </c>
      <c r="H78">
        <v>100.15</v>
      </c>
      <c r="I78" s="1">
        <v>41547</v>
      </c>
      <c r="J78">
        <v>98.71</v>
      </c>
      <c r="K78" s="1">
        <v>41547</v>
      </c>
      <c r="L78">
        <v>96.02</v>
      </c>
      <c r="M78" s="1">
        <v>41547</v>
      </c>
      <c r="N78">
        <v>97.72</v>
      </c>
      <c r="O78" s="1">
        <v>41547</v>
      </c>
      <c r="P78">
        <v>99.84</v>
      </c>
      <c r="Q78" s="1">
        <v>41547</v>
      </c>
      <c r="R78">
        <v>98.06</v>
      </c>
      <c r="S78" s="1">
        <v>41547</v>
      </c>
      <c r="T78">
        <v>98.63</v>
      </c>
      <c r="U78" s="1">
        <v>41729</v>
      </c>
      <c r="V78">
        <v>96.47</v>
      </c>
      <c r="W78" s="1">
        <v>41547</v>
      </c>
      <c r="X78">
        <v>99.59</v>
      </c>
      <c r="Y78" s="1">
        <v>41547</v>
      </c>
      <c r="Z78">
        <v>94.53</v>
      </c>
    </row>
    <row r="79" spans="1:26" x14ac:dyDescent="0.3">
      <c r="A79" s="1">
        <v>41639</v>
      </c>
      <c r="B79">
        <v>99.16</v>
      </c>
      <c r="C79" s="1">
        <v>41639</v>
      </c>
      <c r="D79">
        <v>100.46</v>
      </c>
      <c r="E79" s="1">
        <v>41639</v>
      </c>
      <c r="F79">
        <v>98.87</v>
      </c>
      <c r="G79" s="1">
        <v>41639</v>
      </c>
      <c r="H79">
        <v>99.48</v>
      </c>
      <c r="I79" s="1">
        <v>41639</v>
      </c>
      <c r="J79">
        <v>98.74</v>
      </c>
      <c r="K79" s="1">
        <v>41639</v>
      </c>
      <c r="L79">
        <v>96.28</v>
      </c>
      <c r="M79" s="1">
        <v>41639</v>
      </c>
      <c r="N79">
        <v>97.15</v>
      </c>
      <c r="O79" s="1">
        <v>41639</v>
      </c>
      <c r="P79">
        <v>99.45</v>
      </c>
      <c r="Q79" s="1">
        <v>41639</v>
      </c>
      <c r="R79">
        <v>99.02</v>
      </c>
      <c r="S79" s="1">
        <v>41639</v>
      </c>
      <c r="T79">
        <v>98.31</v>
      </c>
      <c r="U79" s="1">
        <v>41820</v>
      </c>
      <c r="V79">
        <v>97.3</v>
      </c>
      <c r="W79" s="1">
        <v>41639</v>
      </c>
      <c r="X79">
        <v>99.29</v>
      </c>
      <c r="Y79" s="1">
        <v>41639</v>
      </c>
      <c r="Z79">
        <v>95.65</v>
      </c>
    </row>
    <row r="80" spans="1:26" x14ac:dyDescent="0.3">
      <c r="A80" s="1">
        <v>41729</v>
      </c>
      <c r="B80">
        <v>98.1</v>
      </c>
      <c r="C80" s="1">
        <v>41729</v>
      </c>
      <c r="D80">
        <v>97.75</v>
      </c>
      <c r="E80" s="1">
        <v>41729</v>
      </c>
      <c r="F80">
        <v>98.93</v>
      </c>
      <c r="G80" s="1">
        <v>41729</v>
      </c>
      <c r="H80">
        <v>100.42</v>
      </c>
      <c r="I80" s="1">
        <v>41729</v>
      </c>
      <c r="J80">
        <v>98.88</v>
      </c>
      <c r="K80" s="1">
        <v>41729</v>
      </c>
      <c r="L80">
        <v>96.98</v>
      </c>
      <c r="M80" s="1">
        <v>41729</v>
      </c>
      <c r="N80">
        <v>97.45</v>
      </c>
      <c r="O80" s="1">
        <v>41729</v>
      </c>
      <c r="P80">
        <v>100.14</v>
      </c>
      <c r="Q80" s="1">
        <v>41729</v>
      </c>
      <c r="R80">
        <v>99.41</v>
      </c>
      <c r="S80" s="1">
        <v>41729</v>
      </c>
      <c r="T80">
        <v>98.4</v>
      </c>
      <c r="U80" s="1">
        <v>41912</v>
      </c>
      <c r="V80">
        <v>97.66</v>
      </c>
      <c r="W80" s="1">
        <v>41729</v>
      </c>
      <c r="X80">
        <v>98.31</v>
      </c>
      <c r="Y80" s="1">
        <v>41729</v>
      </c>
      <c r="Z80">
        <v>95.05</v>
      </c>
    </row>
    <row r="81" spans="1:26" x14ac:dyDescent="0.3">
      <c r="A81" s="1">
        <v>41820</v>
      </c>
      <c r="B81">
        <v>98.95</v>
      </c>
      <c r="C81" s="1">
        <v>41820</v>
      </c>
      <c r="D81">
        <v>98.64</v>
      </c>
      <c r="E81" s="1">
        <v>41820</v>
      </c>
      <c r="F81">
        <v>99.88</v>
      </c>
      <c r="G81" s="1">
        <v>41820</v>
      </c>
      <c r="H81">
        <v>98.31</v>
      </c>
      <c r="I81" s="1">
        <v>41820</v>
      </c>
      <c r="J81">
        <v>99.18</v>
      </c>
      <c r="K81" s="1">
        <v>41820</v>
      </c>
      <c r="L81">
        <v>97.18</v>
      </c>
      <c r="M81" s="1">
        <v>41820</v>
      </c>
      <c r="N81">
        <v>98.39</v>
      </c>
      <c r="O81" s="1">
        <v>41820</v>
      </c>
      <c r="P81">
        <v>99.8</v>
      </c>
      <c r="Q81" s="1">
        <v>41820</v>
      </c>
      <c r="R81">
        <v>99.54</v>
      </c>
      <c r="S81" s="1">
        <v>41820</v>
      </c>
      <c r="T81">
        <v>98.47</v>
      </c>
      <c r="U81" s="1">
        <v>42004</v>
      </c>
      <c r="V81">
        <v>98.34</v>
      </c>
      <c r="W81" s="1">
        <v>41820</v>
      </c>
      <c r="X81">
        <v>98.76</v>
      </c>
      <c r="Y81" s="1">
        <v>41820</v>
      </c>
      <c r="Z81">
        <v>95.79</v>
      </c>
    </row>
    <row r="82" spans="1:26" x14ac:dyDescent="0.3">
      <c r="A82" s="1">
        <v>41912</v>
      </c>
      <c r="B82">
        <v>99.65</v>
      </c>
      <c r="C82" s="1">
        <v>41912</v>
      </c>
      <c r="D82">
        <v>98.23</v>
      </c>
      <c r="E82" s="1">
        <v>41912</v>
      </c>
      <c r="F82">
        <v>100.5</v>
      </c>
      <c r="G82" s="1">
        <v>41912</v>
      </c>
      <c r="H82">
        <v>98.3</v>
      </c>
      <c r="I82" s="1">
        <v>41912</v>
      </c>
      <c r="J82">
        <v>99.52</v>
      </c>
      <c r="K82" s="1">
        <v>41912</v>
      </c>
      <c r="L82">
        <v>97.24</v>
      </c>
      <c r="M82" s="1">
        <v>41912</v>
      </c>
      <c r="N82">
        <v>98.77</v>
      </c>
      <c r="O82" s="1">
        <v>41912</v>
      </c>
      <c r="P82">
        <v>100.19</v>
      </c>
      <c r="Q82" s="1">
        <v>41912</v>
      </c>
      <c r="R82">
        <v>99.79</v>
      </c>
      <c r="S82" s="1">
        <v>41912</v>
      </c>
      <c r="T82">
        <v>98.66</v>
      </c>
      <c r="U82" s="1">
        <v>42094</v>
      </c>
      <c r="V82">
        <v>99.38</v>
      </c>
      <c r="W82" s="1">
        <v>41912</v>
      </c>
      <c r="X82">
        <v>98.62</v>
      </c>
      <c r="Y82" s="1">
        <v>41912</v>
      </c>
      <c r="Z82">
        <v>96.56</v>
      </c>
    </row>
    <row r="83" spans="1:26" x14ac:dyDescent="0.3">
      <c r="A83" s="1">
        <v>42004</v>
      </c>
      <c r="B83">
        <v>99.48</v>
      </c>
      <c r="C83" s="1">
        <v>42004</v>
      </c>
      <c r="D83">
        <v>101.1</v>
      </c>
      <c r="E83" s="1">
        <v>42004</v>
      </c>
      <c r="F83">
        <v>100.94</v>
      </c>
      <c r="G83" s="1">
        <v>42004</v>
      </c>
      <c r="H83">
        <v>98.6</v>
      </c>
      <c r="I83" s="1">
        <v>42004</v>
      </c>
      <c r="J83">
        <v>99.81</v>
      </c>
      <c r="K83" s="1">
        <v>42004</v>
      </c>
      <c r="L83">
        <v>97.84</v>
      </c>
      <c r="M83" s="1">
        <v>42004</v>
      </c>
      <c r="N83">
        <v>99.64</v>
      </c>
      <c r="O83" s="1">
        <v>42004</v>
      </c>
      <c r="P83">
        <v>99.7</v>
      </c>
      <c r="Q83" s="1">
        <v>42004</v>
      </c>
      <c r="R83">
        <v>100.06</v>
      </c>
      <c r="S83" s="1">
        <v>42004</v>
      </c>
      <c r="T83">
        <v>98.68</v>
      </c>
      <c r="U83" s="1">
        <v>42185</v>
      </c>
      <c r="V83">
        <v>99.79</v>
      </c>
      <c r="W83" s="1">
        <v>42004</v>
      </c>
      <c r="X83">
        <v>98.8</v>
      </c>
      <c r="Y83" s="1">
        <v>42004</v>
      </c>
      <c r="Z83">
        <v>97.3</v>
      </c>
    </row>
    <row r="84" spans="1:26" x14ac:dyDescent="0.3">
      <c r="A84" s="1">
        <v>42094</v>
      </c>
      <c r="B84">
        <v>99.87</v>
      </c>
      <c r="C84" s="1">
        <v>42094</v>
      </c>
      <c r="D84">
        <v>98.72</v>
      </c>
      <c r="E84" s="1">
        <v>42094</v>
      </c>
      <c r="F84">
        <v>100.25</v>
      </c>
      <c r="G84" s="1">
        <v>42094</v>
      </c>
      <c r="H84">
        <v>100.06</v>
      </c>
      <c r="I84" s="1">
        <v>42094</v>
      </c>
      <c r="J84">
        <v>99.54</v>
      </c>
      <c r="K84" s="1">
        <v>42094</v>
      </c>
      <c r="L84">
        <v>98.96</v>
      </c>
      <c r="M84" s="1">
        <v>42094</v>
      </c>
      <c r="N84">
        <v>99.24</v>
      </c>
      <c r="O84" s="1">
        <v>42094</v>
      </c>
      <c r="P84">
        <v>99.31</v>
      </c>
      <c r="Q84" s="1">
        <v>42094</v>
      </c>
      <c r="R84">
        <v>100.14</v>
      </c>
      <c r="S84" s="1">
        <v>42094</v>
      </c>
      <c r="T84">
        <v>98.57</v>
      </c>
      <c r="U84" s="1">
        <v>42277</v>
      </c>
      <c r="V84">
        <v>100.35</v>
      </c>
      <c r="W84" s="1">
        <v>42094</v>
      </c>
      <c r="X84">
        <v>100.41</v>
      </c>
      <c r="Y84" s="1">
        <v>42094</v>
      </c>
      <c r="Z84">
        <v>98.84</v>
      </c>
    </row>
    <row r="85" spans="1:26" x14ac:dyDescent="0.3">
      <c r="A85" s="1">
        <v>42185</v>
      </c>
      <c r="B85">
        <v>100.03</v>
      </c>
      <c r="C85" s="1">
        <v>42185</v>
      </c>
      <c r="D85">
        <v>99.75</v>
      </c>
      <c r="E85" s="1">
        <v>42185</v>
      </c>
      <c r="F85">
        <v>99.87</v>
      </c>
      <c r="G85" s="1">
        <v>42185</v>
      </c>
      <c r="H85">
        <v>100.19</v>
      </c>
      <c r="I85" s="1">
        <v>42185</v>
      </c>
      <c r="J85">
        <v>100.32</v>
      </c>
      <c r="K85" s="1">
        <v>42185</v>
      </c>
      <c r="L85">
        <v>99.83</v>
      </c>
      <c r="M85" s="1">
        <v>42185</v>
      </c>
      <c r="N85">
        <v>99.8</v>
      </c>
      <c r="O85" s="1">
        <v>42185</v>
      </c>
      <c r="P85">
        <v>99.82</v>
      </c>
      <c r="Q85" s="1">
        <v>42185</v>
      </c>
      <c r="R85">
        <v>99.7</v>
      </c>
      <c r="S85" s="1">
        <v>42185</v>
      </c>
      <c r="T85">
        <v>99.31</v>
      </c>
      <c r="U85" s="1">
        <v>42369</v>
      </c>
      <c r="V85">
        <v>100.48</v>
      </c>
      <c r="W85" s="1">
        <v>42185</v>
      </c>
      <c r="X85">
        <v>99.89</v>
      </c>
      <c r="Y85" s="1">
        <v>42185</v>
      </c>
      <c r="Z85">
        <v>99.5</v>
      </c>
    </row>
    <row r="86" spans="1:26" x14ac:dyDescent="0.3">
      <c r="A86" s="1">
        <v>42277</v>
      </c>
      <c r="B86">
        <v>100.2</v>
      </c>
      <c r="C86" s="1">
        <v>42277</v>
      </c>
      <c r="D86">
        <v>99.21</v>
      </c>
      <c r="E86" s="1">
        <v>42277</v>
      </c>
      <c r="F86">
        <v>99.89</v>
      </c>
      <c r="G86" s="1">
        <v>42277</v>
      </c>
      <c r="H86">
        <v>100.07</v>
      </c>
      <c r="I86" s="1">
        <v>42277</v>
      </c>
      <c r="J86">
        <v>100.03</v>
      </c>
      <c r="K86" s="1">
        <v>42277</v>
      </c>
      <c r="L86">
        <v>100.53</v>
      </c>
      <c r="M86" s="1">
        <v>42277</v>
      </c>
      <c r="N86">
        <v>100.96</v>
      </c>
      <c r="O86" s="1">
        <v>42277</v>
      </c>
      <c r="P86">
        <v>100.52</v>
      </c>
      <c r="Q86" s="1">
        <v>42277</v>
      </c>
      <c r="R86">
        <v>100.25</v>
      </c>
      <c r="S86" s="1">
        <v>42277</v>
      </c>
      <c r="T86">
        <v>101.21</v>
      </c>
      <c r="U86" s="1">
        <v>42460</v>
      </c>
      <c r="V86">
        <v>100.99</v>
      </c>
      <c r="W86" s="1">
        <v>42277</v>
      </c>
      <c r="X86">
        <v>99.67</v>
      </c>
      <c r="Y86" s="1">
        <v>42277</v>
      </c>
      <c r="Z86">
        <v>100.69</v>
      </c>
    </row>
    <row r="87" spans="1:26" x14ac:dyDescent="0.3">
      <c r="A87" s="1">
        <v>42369</v>
      </c>
      <c r="B87">
        <v>99.9</v>
      </c>
      <c r="C87" s="1">
        <v>42369</v>
      </c>
      <c r="D87">
        <v>102.31</v>
      </c>
      <c r="E87" s="1">
        <v>42369</v>
      </c>
      <c r="F87">
        <v>99.99</v>
      </c>
      <c r="G87" s="1">
        <v>42369</v>
      </c>
      <c r="H87">
        <v>99.67</v>
      </c>
      <c r="I87" s="1">
        <v>42369</v>
      </c>
      <c r="J87">
        <v>100.11</v>
      </c>
      <c r="K87" s="1">
        <v>42369</v>
      </c>
      <c r="L87">
        <v>100.68</v>
      </c>
      <c r="M87" s="1">
        <v>42369</v>
      </c>
      <c r="N87">
        <v>100</v>
      </c>
      <c r="O87" s="1">
        <v>42369</v>
      </c>
      <c r="P87">
        <v>100.35</v>
      </c>
      <c r="Q87" s="1">
        <v>42369</v>
      </c>
      <c r="R87">
        <v>99.9</v>
      </c>
      <c r="S87" s="1">
        <v>42369</v>
      </c>
      <c r="T87">
        <v>100.91</v>
      </c>
      <c r="U87" s="1">
        <v>42551</v>
      </c>
      <c r="V87">
        <v>102.26</v>
      </c>
      <c r="W87" s="1">
        <v>42369</v>
      </c>
      <c r="X87">
        <v>100.03</v>
      </c>
      <c r="Y87" s="1">
        <v>42369</v>
      </c>
      <c r="Z87">
        <v>100.98</v>
      </c>
    </row>
    <row r="88" spans="1:26" x14ac:dyDescent="0.3">
      <c r="A88" s="1">
        <v>42460</v>
      </c>
      <c r="B88">
        <v>99.61</v>
      </c>
      <c r="C88" s="1">
        <v>42460</v>
      </c>
      <c r="D88">
        <v>99.24</v>
      </c>
      <c r="E88" s="1">
        <v>42460</v>
      </c>
      <c r="F88">
        <v>100.5</v>
      </c>
      <c r="G88" s="1">
        <v>42460</v>
      </c>
      <c r="H88">
        <v>100.11</v>
      </c>
      <c r="I88" s="1">
        <v>42460</v>
      </c>
      <c r="J88">
        <v>100.37</v>
      </c>
      <c r="K88" s="1">
        <v>42460</v>
      </c>
      <c r="L88">
        <v>100.14</v>
      </c>
      <c r="M88" s="1">
        <v>42460</v>
      </c>
      <c r="N88">
        <v>100.54</v>
      </c>
      <c r="O88" s="1">
        <v>42460</v>
      </c>
      <c r="P88">
        <v>99.94</v>
      </c>
      <c r="Q88" s="1">
        <v>42460</v>
      </c>
      <c r="R88">
        <v>100.48</v>
      </c>
      <c r="S88" s="1">
        <v>42460</v>
      </c>
      <c r="T88">
        <v>100.68</v>
      </c>
      <c r="U88" s="1">
        <v>42643</v>
      </c>
      <c r="V88">
        <v>102.51</v>
      </c>
      <c r="W88" s="1">
        <v>42460</v>
      </c>
      <c r="X88">
        <v>98.01</v>
      </c>
      <c r="Y88" s="1">
        <v>42460</v>
      </c>
      <c r="Z88">
        <v>100.62</v>
      </c>
    </row>
    <row r="89" spans="1:26" x14ac:dyDescent="0.3">
      <c r="A89" s="1">
        <v>42551</v>
      </c>
      <c r="B89">
        <v>99.77</v>
      </c>
      <c r="C89" s="1">
        <v>42551</v>
      </c>
      <c r="D89">
        <v>100.62</v>
      </c>
      <c r="E89" s="1">
        <v>42551</v>
      </c>
      <c r="F89">
        <v>99.76</v>
      </c>
      <c r="G89" s="1">
        <v>42551</v>
      </c>
      <c r="H89">
        <v>99.74</v>
      </c>
      <c r="I89" s="1">
        <v>42551</v>
      </c>
      <c r="J89">
        <v>100.45</v>
      </c>
      <c r="K89" s="1">
        <v>42551</v>
      </c>
      <c r="L89">
        <v>99.78</v>
      </c>
      <c r="M89" s="1">
        <v>42551</v>
      </c>
      <c r="N89">
        <v>100.32</v>
      </c>
      <c r="O89" s="1">
        <v>42551</v>
      </c>
      <c r="P89">
        <v>100.73</v>
      </c>
      <c r="Q89" s="1">
        <v>42551</v>
      </c>
      <c r="R89">
        <v>100.88</v>
      </c>
      <c r="S89" s="1">
        <v>42551</v>
      </c>
      <c r="T89">
        <v>99.31</v>
      </c>
      <c r="U89" s="1">
        <v>42734</v>
      </c>
      <c r="V89">
        <v>103.72</v>
      </c>
      <c r="W89" s="1">
        <v>42551</v>
      </c>
      <c r="X89">
        <v>98.52</v>
      </c>
      <c r="Y89" s="1">
        <v>42551</v>
      </c>
      <c r="Z89">
        <v>100.29</v>
      </c>
    </row>
    <row r="90" spans="1:26" x14ac:dyDescent="0.3">
      <c r="A90" s="1">
        <v>42643</v>
      </c>
      <c r="B90">
        <v>100</v>
      </c>
      <c r="C90" s="1">
        <v>42643</v>
      </c>
      <c r="D90">
        <v>99.36</v>
      </c>
      <c r="E90" s="1">
        <v>42643</v>
      </c>
      <c r="F90">
        <v>100.55</v>
      </c>
      <c r="G90" s="1">
        <v>42643</v>
      </c>
      <c r="H90">
        <v>99.39</v>
      </c>
      <c r="I90" s="1">
        <v>42643</v>
      </c>
      <c r="J90">
        <v>100.69</v>
      </c>
      <c r="K90" s="1">
        <v>42643</v>
      </c>
      <c r="L90">
        <v>99.92</v>
      </c>
      <c r="M90" s="1">
        <v>42643</v>
      </c>
      <c r="N90">
        <v>99.9</v>
      </c>
      <c r="O90" s="1">
        <v>42643</v>
      </c>
      <c r="P90">
        <v>101.14</v>
      </c>
      <c r="Q90" s="1">
        <v>42643</v>
      </c>
      <c r="R90">
        <v>100.77</v>
      </c>
      <c r="S90" s="1">
        <v>42643</v>
      </c>
      <c r="T90">
        <v>99.11</v>
      </c>
      <c r="U90" s="1">
        <v>42825</v>
      </c>
      <c r="V90">
        <v>104.65</v>
      </c>
      <c r="W90" s="1">
        <v>42643</v>
      </c>
      <c r="X90">
        <v>98.56</v>
      </c>
      <c r="Y90" s="1">
        <v>42643</v>
      </c>
      <c r="Z90">
        <v>101.16</v>
      </c>
    </row>
    <row r="91" spans="1:26" x14ac:dyDescent="0.3">
      <c r="A91" s="1">
        <v>42734</v>
      </c>
      <c r="B91">
        <v>100.32</v>
      </c>
      <c r="C91" s="1">
        <v>42734</v>
      </c>
      <c r="D91">
        <v>102.58</v>
      </c>
      <c r="E91" s="1">
        <v>42734</v>
      </c>
      <c r="F91">
        <v>100.52</v>
      </c>
      <c r="G91" s="1">
        <v>42734</v>
      </c>
      <c r="H91">
        <v>99.39</v>
      </c>
      <c r="I91" s="1">
        <v>42734</v>
      </c>
      <c r="J91">
        <v>101.24</v>
      </c>
      <c r="K91" s="1">
        <v>42734</v>
      </c>
      <c r="L91">
        <v>100.18</v>
      </c>
      <c r="M91" s="1">
        <v>42734</v>
      </c>
      <c r="N91">
        <v>101.02</v>
      </c>
      <c r="O91" s="1">
        <v>42734</v>
      </c>
      <c r="P91">
        <v>100.95</v>
      </c>
      <c r="Q91" s="1">
        <v>42734</v>
      </c>
      <c r="R91">
        <v>101.53</v>
      </c>
      <c r="S91" s="1">
        <v>42734</v>
      </c>
      <c r="T91">
        <v>98.33</v>
      </c>
      <c r="U91" s="1">
        <v>42916</v>
      </c>
      <c r="V91">
        <v>105.25</v>
      </c>
      <c r="W91" s="1">
        <v>42734</v>
      </c>
      <c r="X91">
        <v>98.83</v>
      </c>
      <c r="Y91" s="1">
        <v>42734</v>
      </c>
      <c r="Z91">
        <v>101.33</v>
      </c>
    </row>
    <row r="92" spans="1:26" x14ac:dyDescent="0.3">
      <c r="A92" s="1">
        <v>42825</v>
      </c>
      <c r="B92">
        <v>100.36</v>
      </c>
      <c r="C92" s="1">
        <v>42825</v>
      </c>
      <c r="D92">
        <v>100.52</v>
      </c>
      <c r="E92" s="1">
        <v>42825</v>
      </c>
      <c r="F92">
        <v>100.94</v>
      </c>
      <c r="G92" s="1">
        <v>42825</v>
      </c>
      <c r="H92">
        <v>100.2</v>
      </c>
      <c r="I92" s="1">
        <v>42825</v>
      </c>
      <c r="J92">
        <v>101.66</v>
      </c>
      <c r="K92" s="1">
        <v>42825</v>
      </c>
      <c r="L92">
        <v>99.77</v>
      </c>
      <c r="M92" s="1">
        <v>42825</v>
      </c>
      <c r="N92">
        <v>101.75</v>
      </c>
      <c r="O92" s="1">
        <v>42825</v>
      </c>
      <c r="P92">
        <v>100.98</v>
      </c>
      <c r="Q92" s="1">
        <v>42825</v>
      </c>
      <c r="R92">
        <v>101.34</v>
      </c>
      <c r="S92" s="1">
        <v>42825</v>
      </c>
      <c r="T92">
        <v>98.32</v>
      </c>
      <c r="U92" s="1">
        <v>43007</v>
      </c>
      <c r="V92">
        <v>106.89</v>
      </c>
      <c r="W92" s="1">
        <v>42825</v>
      </c>
      <c r="X92">
        <v>99.91</v>
      </c>
      <c r="Y92" s="1">
        <v>42825</v>
      </c>
      <c r="Z92">
        <v>102.81</v>
      </c>
    </row>
    <row r="93" spans="1:26" x14ac:dyDescent="0.3">
      <c r="A93" s="1">
        <v>42916</v>
      </c>
      <c r="B93">
        <v>100.44</v>
      </c>
      <c r="C93" s="1">
        <v>42916</v>
      </c>
      <c r="D93">
        <v>101.15</v>
      </c>
      <c r="E93" s="1">
        <v>42916</v>
      </c>
      <c r="F93">
        <v>101.52</v>
      </c>
      <c r="G93" s="1">
        <v>42916</v>
      </c>
      <c r="H93">
        <v>100</v>
      </c>
      <c r="I93" s="1">
        <v>42916</v>
      </c>
      <c r="J93">
        <v>101.83</v>
      </c>
      <c r="K93" s="1">
        <v>42916</v>
      </c>
      <c r="L93">
        <v>100.31</v>
      </c>
      <c r="M93" s="1">
        <v>42916</v>
      </c>
      <c r="N93">
        <v>102.51</v>
      </c>
      <c r="O93" s="1">
        <v>42916</v>
      </c>
      <c r="P93">
        <v>100.58</v>
      </c>
      <c r="Q93" s="1">
        <v>42916</v>
      </c>
      <c r="R93">
        <v>100.92</v>
      </c>
      <c r="S93" s="1">
        <v>42916</v>
      </c>
      <c r="T93">
        <v>99.77</v>
      </c>
      <c r="U93" s="1">
        <v>43098</v>
      </c>
      <c r="V93">
        <v>108.59</v>
      </c>
      <c r="W93" s="1">
        <v>42916</v>
      </c>
      <c r="X93">
        <v>100.64</v>
      </c>
      <c r="Y93" s="1">
        <v>42916</v>
      </c>
      <c r="Z93">
        <v>104.72</v>
      </c>
    </row>
    <row r="94" spans="1:26" x14ac:dyDescent="0.3">
      <c r="A94" s="1">
        <v>43007</v>
      </c>
      <c r="B94">
        <v>100.89</v>
      </c>
      <c r="C94" s="1">
        <v>43007</v>
      </c>
      <c r="D94">
        <v>100.5</v>
      </c>
      <c r="E94" s="1">
        <v>43007</v>
      </c>
      <c r="F94">
        <v>101.44</v>
      </c>
      <c r="G94" s="1">
        <v>43007</v>
      </c>
      <c r="H94">
        <v>100.32</v>
      </c>
      <c r="I94" s="1">
        <v>43007</v>
      </c>
      <c r="J94">
        <v>102.36</v>
      </c>
      <c r="K94" s="1">
        <v>43007</v>
      </c>
      <c r="L94">
        <v>100.75</v>
      </c>
      <c r="M94" s="1">
        <v>43007</v>
      </c>
      <c r="N94">
        <v>102.87</v>
      </c>
      <c r="O94" s="1">
        <v>43007</v>
      </c>
      <c r="P94">
        <v>101.15</v>
      </c>
      <c r="Q94" s="1">
        <v>43007</v>
      </c>
      <c r="R94">
        <v>100.96</v>
      </c>
      <c r="S94" s="1">
        <v>43007</v>
      </c>
      <c r="T94">
        <v>99.09</v>
      </c>
      <c r="U94" s="1">
        <v>43189</v>
      </c>
      <c r="V94">
        <v>110.22</v>
      </c>
      <c r="W94" s="1">
        <v>43007</v>
      </c>
      <c r="X94">
        <v>101.14</v>
      </c>
      <c r="Y94" s="1">
        <v>43007</v>
      </c>
      <c r="Z94">
        <v>105.02</v>
      </c>
    </row>
    <row r="95" spans="1:26" x14ac:dyDescent="0.3">
      <c r="A95" s="1">
        <v>43098</v>
      </c>
      <c r="B95">
        <v>101.92</v>
      </c>
      <c r="C95" s="1">
        <v>43098</v>
      </c>
      <c r="D95">
        <v>103.8</v>
      </c>
      <c r="E95" s="1">
        <v>43098</v>
      </c>
      <c r="F95">
        <v>101.29</v>
      </c>
      <c r="G95" s="1">
        <v>43098</v>
      </c>
      <c r="H95">
        <v>100.44</v>
      </c>
      <c r="I95" s="1">
        <v>43098</v>
      </c>
      <c r="J95">
        <v>102.71</v>
      </c>
      <c r="K95" s="1">
        <v>43098</v>
      </c>
      <c r="L95">
        <v>100.57</v>
      </c>
      <c r="M95" s="1">
        <v>43098</v>
      </c>
      <c r="N95">
        <v>101.77</v>
      </c>
      <c r="O95" s="1">
        <v>43098</v>
      </c>
      <c r="P95">
        <v>102.12</v>
      </c>
      <c r="Q95" s="1">
        <v>43098</v>
      </c>
      <c r="R95">
        <v>100.64</v>
      </c>
      <c r="S95" s="1">
        <v>43098</v>
      </c>
      <c r="T95">
        <v>99.65</v>
      </c>
      <c r="U95" s="1">
        <v>43280</v>
      </c>
      <c r="V95">
        <v>110.68</v>
      </c>
      <c r="W95" s="1">
        <v>43098</v>
      </c>
      <c r="X95">
        <v>101.98</v>
      </c>
      <c r="Y95" s="1">
        <v>43098</v>
      </c>
      <c r="Z95">
        <v>105.91</v>
      </c>
    </row>
    <row r="96" spans="1:26" x14ac:dyDescent="0.3">
      <c r="A96" s="1">
        <v>43189</v>
      </c>
      <c r="B96">
        <v>101.8</v>
      </c>
      <c r="C96" s="1">
        <v>43189</v>
      </c>
      <c r="D96">
        <v>100.93</v>
      </c>
      <c r="E96" s="1">
        <v>43189</v>
      </c>
      <c r="F96">
        <v>102.02</v>
      </c>
      <c r="G96" s="1">
        <v>43189</v>
      </c>
      <c r="H96">
        <v>99.36</v>
      </c>
      <c r="I96" s="1">
        <v>43189</v>
      </c>
      <c r="J96">
        <v>102.26</v>
      </c>
      <c r="K96" s="1">
        <v>43189</v>
      </c>
      <c r="L96">
        <v>100.44</v>
      </c>
      <c r="M96" s="1">
        <v>43189</v>
      </c>
      <c r="N96">
        <v>101.82</v>
      </c>
      <c r="O96" s="1">
        <v>43189</v>
      </c>
      <c r="P96">
        <v>102.84</v>
      </c>
      <c r="Q96" s="1">
        <v>43189</v>
      </c>
      <c r="R96">
        <v>100.99</v>
      </c>
      <c r="S96" s="1">
        <v>43189</v>
      </c>
      <c r="T96">
        <v>99.98</v>
      </c>
      <c r="U96" s="1">
        <v>43371</v>
      </c>
      <c r="V96">
        <v>112.27</v>
      </c>
      <c r="W96" s="1">
        <v>43189</v>
      </c>
      <c r="X96">
        <v>103.02</v>
      </c>
      <c r="Y96" s="1">
        <v>43189</v>
      </c>
      <c r="Z96">
        <v>106</v>
      </c>
    </row>
    <row r="97" spans="1:26" x14ac:dyDescent="0.3">
      <c r="A97" s="1">
        <v>43280</v>
      </c>
      <c r="B97">
        <v>102.13</v>
      </c>
      <c r="C97" s="1">
        <v>43280</v>
      </c>
      <c r="D97">
        <v>101.66</v>
      </c>
      <c r="E97" s="1">
        <v>43280</v>
      </c>
      <c r="F97">
        <v>102.59</v>
      </c>
      <c r="G97" s="1">
        <v>43280</v>
      </c>
      <c r="H97">
        <v>99.08</v>
      </c>
      <c r="I97" s="1">
        <v>43280</v>
      </c>
      <c r="J97">
        <v>102.59</v>
      </c>
      <c r="K97" s="1">
        <v>43280</v>
      </c>
      <c r="L97">
        <v>101.17</v>
      </c>
      <c r="M97" s="1">
        <v>43280</v>
      </c>
      <c r="N97">
        <v>101.8</v>
      </c>
      <c r="O97" s="1">
        <v>43280</v>
      </c>
      <c r="P97">
        <v>103.49</v>
      </c>
      <c r="Q97" s="1">
        <v>43280</v>
      </c>
      <c r="R97">
        <v>101.35</v>
      </c>
      <c r="S97" s="1">
        <v>43280</v>
      </c>
      <c r="T97">
        <v>100.66</v>
      </c>
      <c r="U97" s="1">
        <v>43465</v>
      </c>
      <c r="V97">
        <v>114.6</v>
      </c>
      <c r="W97" s="1">
        <v>43280</v>
      </c>
      <c r="X97">
        <v>103.49</v>
      </c>
      <c r="Y97" s="1">
        <v>43280</v>
      </c>
      <c r="Z97">
        <v>105.83</v>
      </c>
    </row>
    <row r="98" spans="1:26" x14ac:dyDescent="0.3">
      <c r="A98" s="1">
        <v>43371</v>
      </c>
      <c r="B98">
        <v>102.69</v>
      </c>
      <c r="C98" s="1">
        <v>43371</v>
      </c>
      <c r="D98">
        <v>100.29</v>
      </c>
      <c r="E98" s="1">
        <v>43371</v>
      </c>
      <c r="F98">
        <v>102.85</v>
      </c>
      <c r="G98" s="1">
        <v>43371</v>
      </c>
      <c r="H98">
        <v>98.61</v>
      </c>
      <c r="I98" s="1">
        <v>43371</v>
      </c>
      <c r="J98">
        <v>103.02</v>
      </c>
      <c r="K98" s="1">
        <v>43371</v>
      </c>
      <c r="L98">
        <v>100.21</v>
      </c>
      <c r="M98" s="1">
        <v>43371</v>
      </c>
      <c r="N98">
        <v>102.04</v>
      </c>
      <c r="O98" s="1">
        <v>43371</v>
      </c>
      <c r="P98">
        <v>102.63</v>
      </c>
      <c r="Q98" s="1">
        <v>43371</v>
      </c>
      <c r="R98">
        <v>101.17</v>
      </c>
      <c r="S98" s="1">
        <v>43371</v>
      </c>
      <c r="T98">
        <v>99.91</v>
      </c>
      <c r="U98" s="1">
        <v>43553</v>
      </c>
      <c r="V98">
        <v>116.12</v>
      </c>
      <c r="W98" s="1">
        <v>43371</v>
      </c>
      <c r="X98">
        <v>104.49</v>
      </c>
      <c r="Y98" s="1">
        <v>43371</v>
      </c>
      <c r="Z98">
        <v>106.88</v>
      </c>
    </row>
    <row r="99" spans="1:26" x14ac:dyDescent="0.3">
      <c r="A99" s="1">
        <v>43465</v>
      </c>
      <c r="B99">
        <v>102.42</v>
      </c>
      <c r="C99" s="1">
        <v>43465</v>
      </c>
      <c r="D99">
        <v>103.68</v>
      </c>
      <c r="E99" s="1">
        <v>43465</v>
      </c>
      <c r="F99">
        <v>102.58</v>
      </c>
      <c r="G99" s="1">
        <v>43465</v>
      </c>
      <c r="H99">
        <v>98.05</v>
      </c>
      <c r="I99" s="1">
        <v>43465</v>
      </c>
      <c r="J99">
        <v>102.76</v>
      </c>
      <c r="K99" s="1">
        <v>43465</v>
      </c>
      <c r="L99">
        <v>101.23</v>
      </c>
      <c r="M99" s="1">
        <v>43465</v>
      </c>
      <c r="N99">
        <v>101.49</v>
      </c>
      <c r="O99" s="1">
        <v>43465</v>
      </c>
      <c r="P99">
        <v>103.2</v>
      </c>
      <c r="Q99" s="1">
        <v>43465</v>
      </c>
      <c r="R99">
        <v>100.71</v>
      </c>
      <c r="S99" s="1">
        <v>43465</v>
      </c>
      <c r="T99">
        <v>101.22</v>
      </c>
      <c r="U99" s="1">
        <v>43644</v>
      </c>
      <c r="V99">
        <v>116.14</v>
      </c>
      <c r="W99" s="1">
        <v>43465</v>
      </c>
      <c r="X99">
        <v>104.97</v>
      </c>
      <c r="Y99" s="1">
        <v>43465</v>
      </c>
      <c r="Z99">
        <v>107.5</v>
      </c>
    </row>
    <row r="100" spans="1:26" x14ac:dyDescent="0.3">
      <c r="A100" s="1">
        <v>43553</v>
      </c>
      <c r="B100">
        <v>102.8</v>
      </c>
      <c r="C100" s="1">
        <v>43553</v>
      </c>
      <c r="D100">
        <v>101.07</v>
      </c>
      <c r="E100" s="1">
        <v>43553</v>
      </c>
      <c r="F100">
        <v>101.84</v>
      </c>
      <c r="G100" s="1">
        <v>43553</v>
      </c>
      <c r="H100">
        <v>98.15</v>
      </c>
      <c r="I100" s="1">
        <v>43553</v>
      </c>
      <c r="J100">
        <v>103.09</v>
      </c>
      <c r="K100" s="1">
        <v>43553</v>
      </c>
      <c r="L100">
        <v>101.71</v>
      </c>
      <c r="M100" s="1">
        <v>43553</v>
      </c>
      <c r="N100">
        <v>100.76</v>
      </c>
      <c r="O100" s="1">
        <v>43553</v>
      </c>
      <c r="P100">
        <v>102.98</v>
      </c>
      <c r="Q100" s="1">
        <v>43553</v>
      </c>
      <c r="R100">
        <v>100.76</v>
      </c>
      <c r="S100" s="1">
        <v>43553</v>
      </c>
      <c r="T100">
        <v>102.08</v>
      </c>
      <c r="U100" s="1">
        <v>43738</v>
      </c>
      <c r="V100">
        <v>117.2</v>
      </c>
      <c r="W100" s="1">
        <v>43553</v>
      </c>
      <c r="X100">
        <v>106.74</v>
      </c>
      <c r="Y100" s="1">
        <v>43553</v>
      </c>
      <c r="Z100">
        <v>108.19</v>
      </c>
    </row>
    <row r="101" spans="1:26" x14ac:dyDescent="0.3">
      <c r="A101" s="1">
        <v>43644</v>
      </c>
      <c r="B101">
        <v>103.43</v>
      </c>
      <c r="C101" s="1">
        <v>43644</v>
      </c>
      <c r="D101">
        <v>101.67</v>
      </c>
      <c r="E101" s="1">
        <v>43644</v>
      </c>
      <c r="F101">
        <v>102.11</v>
      </c>
      <c r="G101" s="1">
        <v>43644</v>
      </c>
      <c r="H101">
        <v>98.2</v>
      </c>
      <c r="I101" s="1">
        <v>43644</v>
      </c>
      <c r="J101">
        <v>102.84</v>
      </c>
      <c r="K101" s="1">
        <v>43644</v>
      </c>
      <c r="L101">
        <v>102.28</v>
      </c>
      <c r="M101" s="1">
        <v>43644</v>
      </c>
      <c r="N101">
        <v>101.16</v>
      </c>
      <c r="O101" s="1">
        <v>43644</v>
      </c>
      <c r="P101">
        <v>102.84</v>
      </c>
      <c r="Q101" s="1">
        <v>43644</v>
      </c>
      <c r="R101">
        <v>100.54</v>
      </c>
      <c r="S101" s="1">
        <v>43644</v>
      </c>
      <c r="T101">
        <v>101.96</v>
      </c>
      <c r="U101" s="1">
        <v>43830</v>
      </c>
      <c r="V101">
        <v>118.4</v>
      </c>
      <c r="W101" s="1">
        <v>43644</v>
      </c>
      <c r="X101">
        <v>106.96</v>
      </c>
      <c r="Y101" s="1">
        <v>43644</v>
      </c>
      <c r="Z101">
        <v>108.76</v>
      </c>
    </row>
    <row r="102" spans="1:26" x14ac:dyDescent="0.3">
      <c r="A102" s="1">
        <v>43738</v>
      </c>
      <c r="B102">
        <v>103.74</v>
      </c>
      <c r="C102" s="1">
        <v>43738</v>
      </c>
      <c r="D102">
        <v>101.23</v>
      </c>
      <c r="E102" s="1">
        <v>43738</v>
      </c>
      <c r="F102">
        <v>102.32</v>
      </c>
      <c r="G102" s="1">
        <v>43738</v>
      </c>
      <c r="H102">
        <v>98.16</v>
      </c>
      <c r="I102" s="1">
        <v>43738</v>
      </c>
      <c r="J102">
        <v>103.65</v>
      </c>
      <c r="K102" s="1">
        <v>43738</v>
      </c>
      <c r="L102">
        <v>102.24</v>
      </c>
      <c r="M102" s="1">
        <v>43738</v>
      </c>
      <c r="N102">
        <v>101.37</v>
      </c>
      <c r="O102" s="1">
        <v>43738</v>
      </c>
      <c r="P102">
        <v>103.86</v>
      </c>
      <c r="Q102" s="1">
        <v>43738</v>
      </c>
      <c r="R102">
        <v>100.63</v>
      </c>
      <c r="S102" s="1">
        <v>43738</v>
      </c>
      <c r="T102">
        <v>102.74</v>
      </c>
      <c r="U102" s="1">
        <v>43921</v>
      </c>
      <c r="V102">
        <v>118.4</v>
      </c>
      <c r="W102" s="1">
        <v>43738</v>
      </c>
      <c r="X102">
        <v>108.68</v>
      </c>
      <c r="Y102" s="1">
        <v>43738</v>
      </c>
      <c r="Z102">
        <v>109.96</v>
      </c>
    </row>
    <row r="103" spans="1:26" x14ac:dyDescent="0.3">
      <c r="A103" s="1">
        <v>43830</v>
      </c>
      <c r="B103">
        <v>103.74</v>
      </c>
      <c r="C103" s="1">
        <v>43830</v>
      </c>
      <c r="D103">
        <v>103.61</v>
      </c>
      <c r="E103" s="1">
        <v>43830</v>
      </c>
      <c r="F103">
        <v>102.51</v>
      </c>
      <c r="G103" s="1">
        <v>43830</v>
      </c>
      <c r="H103">
        <v>95.11</v>
      </c>
      <c r="I103" s="1">
        <v>43830</v>
      </c>
      <c r="J103">
        <v>103.06</v>
      </c>
      <c r="K103" s="1">
        <v>43830</v>
      </c>
      <c r="L103">
        <v>102.56</v>
      </c>
      <c r="M103" s="1">
        <v>43830</v>
      </c>
      <c r="N103">
        <v>102</v>
      </c>
      <c r="O103" s="1">
        <v>43830</v>
      </c>
      <c r="P103">
        <v>104.25</v>
      </c>
      <c r="Q103" s="1">
        <v>43830</v>
      </c>
      <c r="R103">
        <v>100.93</v>
      </c>
      <c r="S103" s="1">
        <v>43830</v>
      </c>
      <c r="T103">
        <v>102.55</v>
      </c>
      <c r="U103" s="1">
        <v>44012</v>
      </c>
      <c r="V103">
        <v>108.93</v>
      </c>
      <c r="W103" s="1">
        <v>43830</v>
      </c>
      <c r="X103">
        <v>109.01</v>
      </c>
      <c r="Y103" s="1">
        <v>43830</v>
      </c>
      <c r="Z103">
        <v>110.9</v>
      </c>
    </row>
    <row r="104" spans="1:26" x14ac:dyDescent="0.3">
      <c r="A104" s="1">
        <v>43921</v>
      </c>
      <c r="B104">
        <v>103.06</v>
      </c>
      <c r="C104" s="1">
        <v>43921</v>
      </c>
      <c r="D104">
        <v>97.96</v>
      </c>
      <c r="E104" s="1">
        <v>43921</v>
      </c>
      <c r="F104">
        <v>101.67</v>
      </c>
      <c r="G104" s="1">
        <v>43921</v>
      </c>
      <c r="H104">
        <v>95.83</v>
      </c>
      <c r="I104" s="1">
        <v>43921</v>
      </c>
      <c r="J104">
        <v>100.18</v>
      </c>
      <c r="K104" s="1">
        <v>43921</v>
      </c>
      <c r="L104">
        <v>102.73</v>
      </c>
      <c r="M104" s="1">
        <v>43921</v>
      </c>
      <c r="N104">
        <v>100.86</v>
      </c>
      <c r="O104" s="1">
        <v>43921</v>
      </c>
      <c r="P104">
        <v>101.89</v>
      </c>
      <c r="Q104" s="1">
        <v>43921</v>
      </c>
      <c r="R104">
        <v>100.41</v>
      </c>
      <c r="S104" s="1">
        <v>43921</v>
      </c>
      <c r="T104">
        <v>100.44</v>
      </c>
      <c r="U104" s="1">
        <v>44104</v>
      </c>
      <c r="V104">
        <v>115.57</v>
      </c>
      <c r="W104" s="1">
        <v>43921</v>
      </c>
      <c r="X104">
        <v>107.24</v>
      </c>
      <c r="Y104" s="1">
        <v>43921</v>
      </c>
      <c r="Z104">
        <v>107.48</v>
      </c>
    </row>
    <row r="105" spans="1:26" x14ac:dyDescent="0.3">
      <c r="A105" s="1">
        <v>44012</v>
      </c>
      <c r="B105">
        <v>108.12</v>
      </c>
      <c r="C105" s="1">
        <v>44012</v>
      </c>
      <c r="D105">
        <v>89.76</v>
      </c>
      <c r="E105" s="1">
        <v>44012</v>
      </c>
      <c r="F105">
        <v>102.11</v>
      </c>
      <c r="G105" s="1">
        <v>44012</v>
      </c>
      <c r="H105">
        <v>89.39</v>
      </c>
      <c r="I105" s="1">
        <v>44012</v>
      </c>
      <c r="J105">
        <v>80.19</v>
      </c>
      <c r="K105" s="1">
        <v>44012</v>
      </c>
      <c r="L105">
        <v>96.4</v>
      </c>
      <c r="M105" s="1">
        <v>44012</v>
      </c>
      <c r="N105">
        <v>98.16</v>
      </c>
      <c r="O105" s="1">
        <v>44012</v>
      </c>
      <c r="P105">
        <v>96.95</v>
      </c>
      <c r="Q105" s="1">
        <v>44012</v>
      </c>
      <c r="R105">
        <v>98.91</v>
      </c>
      <c r="S105" s="1">
        <v>44012</v>
      </c>
      <c r="T105">
        <v>90.87</v>
      </c>
      <c r="U105" s="1">
        <v>44196</v>
      </c>
      <c r="V105">
        <v>114.62</v>
      </c>
      <c r="W105" s="1">
        <v>44012</v>
      </c>
      <c r="X105">
        <v>96.19</v>
      </c>
      <c r="Y105" s="1">
        <v>44012</v>
      </c>
      <c r="Z105">
        <v>99.18</v>
      </c>
    </row>
    <row r="106" spans="1:26" x14ac:dyDescent="0.3">
      <c r="A106" s="1">
        <v>44104</v>
      </c>
      <c r="B106">
        <v>109.76</v>
      </c>
      <c r="C106" s="1">
        <v>44104</v>
      </c>
      <c r="D106">
        <v>99.42</v>
      </c>
      <c r="E106" s="1">
        <v>44104</v>
      </c>
      <c r="F106">
        <v>102.77</v>
      </c>
      <c r="G106" s="1">
        <v>44104</v>
      </c>
      <c r="H106">
        <v>94.17</v>
      </c>
      <c r="I106" s="1">
        <v>44104</v>
      </c>
      <c r="J106">
        <v>94.16</v>
      </c>
      <c r="K106" s="1">
        <v>44104</v>
      </c>
      <c r="L106">
        <v>102.98</v>
      </c>
      <c r="M106" s="1">
        <v>44104</v>
      </c>
      <c r="N106">
        <v>102.55</v>
      </c>
      <c r="O106" s="1">
        <v>44104</v>
      </c>
      <c r="P106">
        <v>103.43</v>
      </c>
      <c r="Q106" s="1">
        <v>44104</v>
      </c>
      <c r="R106">
        <v>100.54</v>
      </c>
      <c r="S106" s="1">
        <v>44104</v>
      </c>
      <c r="T106">
        <v>105.29</v>
      </c>
      <c r="U106" s="1">
        <v>44286</v>
      </c>
      <c r="V106">
        <v>117.15</v>
      </c>
      <c r="W106" s="1">
        <v>44104</v>
      </c>
      <c r="X106">
        <v>105.55</v>
      </c>
      <c r="Y106" s="1">
        <v>44104</v>
      </c>
      <c r="Z106">
        <v>106.1</v>
      </c>
    </row>
    <row r="107" spans="1:26" x14ac:dyDescent="0.3">
      <c r="A107" s="1">
        <v>44196</v>
      </c>
      <c r="B107">
        <v>108.14</v>
      </c>
      <c r="C107" s="1">
        <v>44196</v>
      </c>
      <c r="D107">
        <v>101.46</v>
      </c>
      <c r="E107" s="1">
        <v>44196</v>
      </c>
      <c r="F107">
        <v>102.49</v>
      </c>
      <c r="G107" s="1">
        <v>44196</v>
      </c>
      <c r="H107">
        <v>95.46</v>
      </c>
      <c r="I107" s="1">
        <v>44196</v>
      </c>
      <c r="J107">
        <v>95.82</v>
      </c>
      <c r="K107" s="1">
        <v>44196</v>
      </c>
      <c r="L107">
        <v>102.57</v>
      </c>
      <c r="M107" s="1">
        <v>44196</v>
      </c>
      <c r="N107">
        <v>102.45</v>
      </c>
      <c r="O107" s="1">
        <v>44196</v>
      </c>
      <c r="P107">
        <v>103.15</v>
      </c>
      <c r="Q107" s="1">
        <v>44196</v>
      </c>
      <c r="R107">
        <v>101.79</v>
      </c>
      <c r="S107" s="1">
        <v>44196</v>
      </c>
      <c r="T107">
        <v>103.95</v>
      </c>
      <c r="U107" s="1">
        <v>44377</v>
      </c>
      <c r="V107">
        <v>118.21</v>
      </c>
      <c r="W107" s="1">
        <v>44196</v>
      </c>
      <c r="X107">
        <v>106.33</v>
      </c>
      <c r="Y107" s="1">
        <v>44196</v>
      </c>
      <c r="Z107">
        <v>108.08</v>
      </c>
    </row>
    <row r="108" spans="1:26" x14ac:dyDescent="0.3">
      <c r="A108" s="1">
        <v>44286</v>
      </c>
      <c r="B108">
        <v>109.33</v>
      </c>
      <c r="C108" s="1">
        <v>44286</v>
      </c>
      <c r="D108">
        <v>98.57</v>
      </c>
      <c r="E108" s="1">
        <v>44286</v>
      </c>
      <c r="F108">
        <v>103.46</v>
      </c>
      <c r="G108" s="1">
        <v>44286</v>
      </c>
      <c r="H108">
        <v>95.28</v>
      </c>
      <c r="I108" s="1">
        <v>44286</v>
      </c>
      <c r="J108">
        <v>94.68</v>
      </c>
      <c r="K108" s="1">
        <v>44286</v>
      </c>
      <c r="L108">
        <v>103.92</v>
      </c>
      <c r="M108" s="1">
        <v>44286</v>
      </c>
      <c r="N108">
        <v>102.24</v>
      </c>
      <c r="O108" s="1">
        <v>44286</v>
      </c>
      <c r="P108">
        <v>103.62</v>
      </c>
      <c r="Q108" s="1">
        <v>44286</v>
      </c>
      <c r="R108">
        <v>102.74</v>
      </c>
      <c r="S108" s="1">
        <v>44286</v>
      </c>
      <c r="T108">
        <v>104.89</v>
      </c>
      <c r="U108" s="1">
        <v>44469</v>
      </c>
      <c r="V108">
        <v>119.66</v>
      </c>
      <c r="W108" s="1">
        <v>44286</v>
      </c>
      <c r="X108">
        <v>107.93</v>
      </c>
      <c r="Y108" s="1">
        <v>44286</v>
      </c>
      <c r="Z108">
        <v>107</v>
      </c>
    </row>
    <row r="109" spans="1:26" x14ac:dyDescent="0.3">
      <c r="A109" s="1">
        <v>44377</v>
      </c>
      <c r="B109">
        <v>110.44</v>
      </c>
      <c r="C109" s="1">
        <v>44377</v>
      </c>
      <c r="D109">
        <v>100.46</v>
      </c>
      <c r="E109" s="1">
        <v>44377</v>
      </c>
      <c r="F109">
        <v>102.22</v>
      </c>
      <c r="G109" s="1">
        <v>44377</v>
      </c>
      <c r="H109">
        <v>95.81</v>
      </c>
      <c r="I109" s="1">
        <v>44377</v>
      </c>
      <c r="J109">
        <v>100.44</v>
      </c>
      <c r="K109" s="1">
        <v>44377</v>
      </c>
      <c r="L109">
        <v>103.85</v>
      </c>
      <c r="M109" s="1">
        <v>44377</v>
      </c>
      <c r="N109">
        <v>103.73</v>
      </c>
      <c r="O109" s="1">
        <v>44377</v>
      </c>
      <c r="P109">
        <v>105.67</v>
      </c>
      <c r="Q109" s="1">
        <v>44377</v>
      </c>
      <c r="R109">
        <v>102.38</v>
      </c>
      <c r="S109" s="1">
        <v>44377</v>
      </c>
      <c r="T109">
        <v>106.1</v>
      </c>
      <c r="U109" s="1">
        <v>44561</v>
      </c>
      <c r="V109">
        <v>121.15</v>
      </c>
      <c r="W109" s="1">
        <v>44377</v>
      </c>
      <c r="X109">
        <v>109.51</v>
      </c>
      <c r="Y109" s="1">
        <v>44377</v>
      </c>
      <c r="Z109">
        <v>107.77</v>
      </c>
    </row>
    <row r="110" spans="1:26" x14ac:dyDescent="0.3">
      <c r="A110" s="1">
        <v>44469</v>
      </c>
      <c r="B110">
        <v>109.89</v>
      </c>
      <c r="C110" s="1">
        <v>44469</v>
      </c>
      <c r="D110">
        <v>100.83</v>
      </c>
      <c r="E110" s="1">
        <v>44469</v>
      </c>
      <c r="F110">
        <v>101.99</v>
      </c>
      <c r="G110" s="1">
        <v>44469</v>
      </c>
      <c r="H110">
        <v>95.24</v>
      </c>
      <c r="I110" s="1">
        <v>44469</v>
      </c>
      <c r="J110">
        <v>101.31</v>
      </c>
      <c r="K110" s="1">
        <v>44469</v>
      </c>
      <c r="L110">
        <v>104.89</v>
      </c>
      <c r="M110" s="1">
        <v>44469</v>
      </c>
      <c r="N110">
        <v>105.01</v>
      </c>
      <c r="O110" s="1">
        <v>44469</v>
      </c>
      <c r="P110">
        <v>106.55</v>
      </c>
      <c r="Q110" s="1">
        <v>44469</v>
      </c>
      <c r="R110">
        <v>100.99</v>
      </c>
      <c r="S110" s="1">
        <v>44469</v>
      </c>
      <c r="T110">
        <v>100.28</v>
      </c>
      <c r="U110" s="1">
        <v>44651</v>
      </c>
      <c r="V110">
        <v>127.6</v>
      </c>
      <c r="W110" s="1">
        <v>44469</v>
      </c>
      <c r="X110">
        <v>110.88</v>
      </c>
      <c r="Y110" s="1">
        <v>44469</v>
      </c>
      <c r="Z110">
        <v>109.12</v>
      </c>
    </row>
    <row r="111" spans="1:26" x14ac:dyDescent="0.3">
      <c r="A111" s="1">
        <v>44561</v>
      </c>
      <c r="B111">
        <v>110.35</v>
      </c>
      <c r="C111" s="1">
        <v>44561</v>
      </c>
      <c r="D111">
        <v>103.67</v>
      </c>
      <c r="E111" s="1">
        <v>44561</v>
      </c>
      <c r="F111">
        <v>102.14</v>
      </c>
      <c r="G111" s="1">
        <v>44561</v>
      </c>
      <c r="H111">
        <v>96.77</v>
      </c>
      <c r="I111" s="1">
        <v>44561</v>
      </c>
      <c r="J111">
        <v>103.03</v>
      </c>
      <c r="K111" s="1">
        <v>44561</v>
      </c>
      <c r="L111">
        <v>106.63</v>
      </c>
      <c r="M111" s="1">
        <v>44561</v>
      </c>
      <c r="N111">
        <v>103.86</v>
      </c>
      <c r="O111" s="1">
        <v>44561</v>
      </c>
      <c r="P111">
        <v>105.98</v>
      </c>
      <c r="Q111" s="1">
        <v>44561</v>
      </c>
      <c r="R111">
        <v>103.94</v>
      </c>
      <c r="S111" s="1">
        <v>44561</v>
      </c>
      <c r="T111">
        <v>102.7</v>
      </c>
      <c r="U111" s="1">
        <v>44742</v>
      </c>
      <c r="V111">
        <v>124.23</v>
      </c>
      <c r="W111" s="1">
        <v>44561</v>
      </c>
      <c r="X111">
        <v>112.13</v>
      </c>
      <c r="Y111" s="1">
        <v>44561</v>
      </c>
      <c r="Z111">
        <v>109.98</v>
      </c>
    </row>
    <row r="112" spans="1:26" x14ac:dyDescent="0.3">
      <c r="A112" s="1">
        <v>44651</v>
      </c>
      <c r="B112">
        <v>108.08</v>
      </c>
      <c r="C112" s="1">
        <v>44651</v>
      </c>
      <c r="D112">
        <v>101.05</v>
      </c>
      <c r="E112" s="1">
        <v>44651</v>
      </c>
      <c r="F112">
        <v>102.03</v>
      </c>
      <c r="G112" s="1">
        <v>44651</v>
      </c>
      <c r="H112">
        <v>96.26</v>
      </c>
      <c r="I112" s="1">
        <v>44651</v>
      </c>
      <c r="J112">
        <v>103.54</v>
      </c>
      <c r="K112" s="1">
        <v>44651</v>
      </c>
      <c r="L112">
        <v>105.22</v>
      </c>
      <c r="M112" s="1">
        <v>44651</v>
      </c>
      <c r="N112">
        <v>102.23</v>
      </c>
      <c r="O112" s="1">
        <v>44651</v>
      </c>
      <c r="P112">
        <v>106.29</v>
      </c>
      <c r="Q112" s="1">
        <v>44651</v>
      </c>
      <c r="R112">
        <v>102.25</v>
      </c>
      <c r="S112" s="1">
        <v>44651</v>
      </c>
      <c r="T112">
        <v>102.42</v>
      </c>
      <c r="U112" s="1">
        <v>44834</v>
      </c>
      <c r="V112">
        <v>125.88</v>
      </c>
      <c r="W112" s="1">
        <v>44651</v>
      </c>
      <c r="X112">
        <v>113.11</v>
      </c>
      <c r="Y112" s="1">
        <v>44651</v>
      </c>
      <c r="Z112">
        <v>110.32</v>
      </c>
    </row>
    <row r="113" spans="1:26" x14ac:dyDescent="0.3">
      <c r="A113" s="1">
        <v>44742</v>
      </c>
      <c r="B113">
        <v>107.63</v>
      </c>
      <c r="C113" s="1">
        <v>44742</v>
      </c>
      <c r="D113">
        <v>102.05</v>
      </c>
      <c r="E113" s="1">
        <v>44742</v>
      </c>
      <c r="F113">
        <v>101.86</v>
      </c>
      <c r="G113" s="1">
        <v>44742</v>
      </c>
      <c r="H113">
        <v>96.83</v>
      </c>
      <c r="I113" s="1">
        <v>44742</v>
      </c>
      <c r="J113">
        <v>103.28</v>
      </c>
      <c r="K113" s="1">
        <v>44742</v>
      </c>
      <c r="L113">
        <v>104.81</v>
      </c>
      <c r="M113" s="1">
        <v>44742</v>
      </c>
      <c r="N113">
        <v>102.89</v>
      </c>
      <c r="O113" s="1">
        <v>44742</v>
      </c>
      <c r="P113">
        <v>106.39</v>
      </c>
      <c r="Q113" s="1">
        <v>44742</v>
      </c>
      <c r="R113">
        <v>102.24</v>
      </c>
      <c r="S113" s="1">
        <v>44742</v>
      </c>
      <c r="T113">
        <v>104.84</v>
      </c>
      <c r="U113" s="1"/>
      <c r="W113" s="1">
        <v>44742</v>
      </c>
      <c r="X113">
        <v>113.99</v>
      </c>
      <c r="Y113" s="1">
        <v>44742</v>
      </c>
      <c r="Z113">
        <v>108.99</v>
      </c>
    </row>
    <row r="114" spans="1:26" x14ac:dyDescent="0.3">
      <c r="A114" s="1">
        <v>44834</v>
      </c>
      <c r="B114">
        <v>108.11</v>
      </c>
      <c r="C114" s="1">
        <v>44834</v>
      </c>
      <c r="D114">
        <v>101.43</v>
      </c>
      <c r="E114" s="1">
        <v>44834</v>
      </c>
      <c r="F114">
        <v>102.94</v>
      </c>
      <c r="G114" s="1">
        <v>44834</v>
      </c>
      <c r="H114">
        <v>96.59</v>
      </c>
      <c r="I114" s="1"/>
      <c r="K114" s="1">
        <v>44834</v>
      </c>
      <c r="L114">
        <v>104.49</v>
      </c>
      <c r="M114" s="1">
        <v>44834</v>
      </c>
      <c r="N114">
        <v>103.91</v>
      </c>
      <c r="O114" s="1">
        <v>44834</v>
      </c>
      <c r="P114">
        <v>106.51</v>
      </c>
      <c r="Q114" s="1">
        <v>44834</v>
      </c>
      <c r="R114">
        <v>102.56</v>
      </c>
      <c r="S114" s="1">
        <v>44834</v>
      </c>
      <c r="T114">
        <v>105.58</v>
      </c>
      <c r="U114" s="1"/>
      <c r="W114" s="1">
        <v>44834</v>
      </c>
      <c r="X114">
        <v>113.49</v>
      </c>
      <c r="Y114" s="1">
        <v>44834</v>
      </c>
      <c r="Z114">
        <v>108.85</v>
      </c>
    </row>
    <row r="115" spans="1:26" x14ac:dyDescent="0.3">
      <c r="A115" s="1"/>
      <c r="C115" s="1"/>
      <c r="E115" s="1"/>
      <c r="G115" s="1"/>
      <c r="I115" s="1"/>
      <c r="K115" s="1"/>
      <c r="M115" s="1"/>
      <c r="O115" s="1"/>
      <c r="Q115" s="1"/>
      <c r="S115" s="1"/>
      <c r="U115" s="1"/>
      <c r="W115" s="1"/>
      <c r="Y115" s="1">
        <v>44925</v>
      </c>
      <c r="Z115">
        <v>108.8</v>
      </c>
    </row>
    <row r="116" spans="1:26" x14ac:dyDescent="0.3">
      <c r="A116" s="1"/>
      <c r="C116" s="1"/>
      <c r="E116" s="1"/>
      <c r="G116" s="1"/>
      <c r="I116" s="1"/>
      <c r="K116" s="1"/>
      <c r="M116" s="1"/>
      <c r="O116" s="1"/>
      <c r="Q116" s="1"/>
      <c r="S116" s="1"/>
      <c r="U116" s="1"/>
      <c r="W116" s="1"/>
      <c r="Y116" s="1"/>
    </row>
    <row r="117" spans="1:26" x14ac:dyDescent="0.3">
      <c r="A117" s="1"/>
      <c r="C117" s="1"/>
      <c r="E117" s="1"/>
      <c r="G117" s="1"/>
      <c r="I117" s="1"/>
      <c r="K117" s="1"/>
      <c r="M117" s="1"/>
      <c r="O117" s="1"/>
      <c r="Q117" s="1"/>
      <c r="S117" s="1"/>
      <c r="U117" s="1"/>
      <c r="W117" s="1"/>
      <c r="Y117" s="1"/>
    </row>
    <row r="118" spans="1:26" x14ac:dyDescent="0.3">
      <c r="A118" s="1"/>
      <c r="C118" s="1"/>
      <c r="E118" s="1"/>
      <c r="G118" s="1"/>
      <c r="I118" s="1"/>
      <c r="K118" s="1"/>
      <c r="M118" s="1"/>
      <c r="O118" s="1"/>
      <c r="Q118" s="1"/>
      <c r="S118" s="1"/>
      <c r="U118" s="1"/>
      <c r="W118" s="1"/>
      <c r="Y118" s="1"/>
    </row>
    <row r="119" spans="1:26" x14ac:dyDescent="0.3">
      <c r="A119" s="1"/>
      <c r="C119" s="1"/>
      <c r="E119" s="1"/>
      <c r="G119" s="1"/>
      <c r="I119" s="1"/>
      <c r="K119" s="1"/>
      <c r="M119" s="1"/>
      <c r="O119" s="1"/>
      <c r="Q119" s="1"/>
      <c r="S119" s="1"/>
      <c r="U119" s="1"/>
      <c r="W119" s="1"/>
      <c r="Y119" s="1"/>
    </row>
    <row r="120" spans="1:26" x14ac:dyDescent="0.3">
      <c r="A120" s="1"/>
      <c r="C120" s="1"/>
      <c r="E120" s="1"/>
      <c r="G120" s="1"/>
      <c r="I120" s="1"/>
      <c r="K120" s="1"/>
      <c r="M120" s="1"/>
      <c r="O120" s="1"/>
      <c r="Q120" s="1"/>
      <c r="S120" s="1"/>
      <c r="U120" s="1"/>
      <c r="W120" s="1"/>
      <c r="Y120" s="1"/>
    </row>
    <row r="121" spans="1:26" x14ac:dyDescent="0.3">
      <c r="A121" s="1"/>
      <c r="C121" s="1"/>
      <c r="E121" s="1"/>
      <c r="G121" s="1"/>
      <c r="I121" s="1"/>
      <c r="K121" s="1"/>
      <c r="M121" s="1"/>
      <c r="O121" s="1"/>
      <c r="Q121" s="1"/>
      <c r="S121" s="1"/>
      <c r="U121" s="1"/>
      <c r="W121" s="1"/>
      <c r="Y121" s="1"/>
    </row>
    <row r="122" spans="1:26" x14ac:dyDescent="0.3">
      <c r="A122" s="1"/>
      <c r="C122" s="1"/>
      <c r="E122" s="1"/>
      <c r="G122" s="1"/>
      <c r="I122" s="1"/>
      <c r="K122" s="1"/>
      <c r="M122" s="1"/>
      <c r="O122" s="1"/>
      <c r="Q122" s="1"/>
      <c r="S122" s="1"/>
      <c r="U122" s="1"/>
      <c r="W122" s="1"/>
      <c r="Y122" s="1"/>
    </row>
    <row r="123" spans="1:26" x14ac:dyDescent="0.3">
      <c r="A123" s="1"/>
      <c r="C123" s="1"/>
      <c r="E123" s="1"/>
      <c r="G123" s="1"/>
      <c r="I123" s="1"/>
      <c r="K123" s="1"/>
      <c r="M123" s="1"/>
      <c r="O123" s="1"/>
      <c r="Q123" s="1"/>
      <c r="S123" s="1"/>
      <c r="U123" s="1"/>
      <c r="W123" s="1"/>
      <c r="Y123" s="1"/>
    </row>
    <row r="124" spans="1:26" x14ac:dyDescent="0.3">
      <c r="A124" s="1"/>
      <c r="C124" s="1"/>
      <c r="E124" s="1"/>
      <c r="G124" s="1"/>
      <c r="I124" s="1"/>
      <c r="K124" s="1"/>
      <c r="M124" s="1"/>
      <c r="O124" s="1"/>
      <c r="Q124" s="1"/>
      <c r="S124" s="1"/>
      <c r="U124" s="1"/>
      <c r="W124" s="1"/>
      <c r="Y124" s="1"/>
    </row>
    <row r="125" spans="1:26" x14ac:dyDescent="0.3">
      <c r="A125" s="1"/>
      <c r="C125" s="1"/>
      <c r="E125" s="1"/>
      <c r="G125" s="1"/>
      <c r="I125" s="1"/>
      <c r="K125" s="1"/>
      <c r="M125" s="1"/>
      <c r="O125" s="1"/>
      <c r="Q125" s="1"/>
      <c r="S125" s="1"/>
      <c r="U125" s="1"/>
      <c r="W125" s="1"/>
      <c r="Y125" s="1"/>
    </row>
    <row r="126" spans="1:26" x14ac:dyDescent="0.3">
      <c r="A126" s="1"/>
      <c r="C126" s="1"/>
      <c r="E126" s="1"/>
      <c r="G126" s="1"/>
      <c r="I126" s="1"/>
      <c r="K126" s="1"/>
      <c r="M126" s="1"/>
      <c r="O126" s="1"/>
      <c r="Q126" s="1"/>
      <c r="S126" s="1"/>
      <c r="U126" s="1"/>
      <c r="W126" s="1"/>
      <c r="Y126" s="1"/>
    </row>
    <row r="127" spans="1:26" x14ac:dyDescent="0.3">
      <c r="A127" s="1"/>
      <c r="C127" s="1"/>
      <c r="E127" s="1"/>
      <c r="G127" s="1"/>
      <c r="I127" s="1"/>
      <c r="K127" s="1"/>
      <c r="M127" s="1"/>
      <c r="O127" s="1"/>
      <c r="Q127" s="1"/>
      <c r="S127" s="1"/>
      <c r="U127" s="1"/>
      <c r="W127" s="1"/>
      <c r="Y127" s="1"/>
    </row>
    <row r="128" spans="1:26" x14ac:dyDescent="0.3">
      <c r="A128" s="1"/>
      <c r="C128" s="1"/>
      <c r="E128" s="1"/>
      <c r="G128" s="1"/>
      <c r="I128" s="1"/>
      <c r="K128" s="1"/>
      <c r="M128" s="1"/>
      <c r="O128" s="1"/>
      <c r="Q128" s="1"/>
      <c r="S128" s="1"/>
      <c r="U128" s="1"/>
      <c r="W128" s="1"/>
      <c r="Y128" s="1"/>
    </row>
    <row r="129" spans="1:25" x14ac:dyDescent="0.3">
      <c r="A129" s="1"/>
      <c r="C129" s="1"/>
      <c r="E129" s="1"/>
      <c r="G129" s="1"/>
      <c r="I129" s="1"/>
      <c r="K129" s="1"/>
      <c r="M129" s="1"/>
      <c r="O129" s="1"/>
      <c r="Q129" s="1"/>
      <c r="S129" s="1"/>
      <c r="U129" s="1"/>
      <c r="W129" s="1"/>
      <c r="Y129" s="1"/>
    </row>
    <row r="130" spans="1:25" x14ac:dyDescent="0.3">
      <c r="A130" s="1"/>
      <c r="C130" s="1"/>
      <c r="E130" s="1"/>
      <c r="G130" s="1"/>
      <c r="I130" s="1"/>
      <c r="K130" s="1"/>
      <c r="M130" s="1"/>
      <c r="O130" s="1"/>
      <c r="Q130" s="1"/>
      <c r="S130" s="1"/>
      <c r="U130" s="1"/>
      <c r="W130" s="1"/>
      <c r="Y130" s="1"/>
    </row>
    <row r="131" spans="1:25" x14ac:dyDescent="0.3">
      <c r="A131" s="1"/>
      <c r="C131" s="1"/>
      <c r="E131" s="1"/>
      <c r="G131" s="1"/>
      <c r="I131" s="1"/>
      <c r="K131" s="1"/>
      <c r="M131" s="1"/>
      <c r="O131" s="1"/>
      <c r="Q131" s="1"/>
      <c r="S131" s="1"/>
      <c r="U131" s="1"/>
      <c r="W131" s="1"/>
      <c r="Y131" s="1"/>
    </row>
    <row r="132" spans="1:25" x14ac:dyDescent="0.3">
      <c r="A132" s="1"/>
      <c r="C132" s="1"/>
      <c r="E132" s="1"/>
      <c r="G132" s="1"/>
      <c r="I132" s="1"/>
      <c r="K132" s="1"/>
      <c r="M132" s="1"/>
      <c r="O132" s="1"/>
      <c r="Q132" s="1"/>
      <c r="S132" s="1"/>
      <c r="U132" s="1"/>
      <c r="W132" s="1"/>
      <c r="Y132" s="1"/>
    </row>
    <row r="133" spans="1:25" x14ac:dyDescent="0.3">
      <c r="A133" s="1"/>
      <c r="C133" s="1"/>
      <c r="E133" s="1"/>
      <c r="G133" s="1"/>
      <c r="I133" s="1"/>
      <c r="K133" s="1"/>
      <c r="M133" s="1"/>
      <c r="O133" s="1"/>
      <c r="Q133" s="1"/>
      <c r="S133" s="1"/>
      <c r="U133" s="1"/>
      <c r="W133" s="1"/>
      <c r="Y133" s="1"/>
    </row>
    <row r="134" spans="1:25" x14ac:dyDescent="0.3">
      <c r="A134" s="1"/>
      <c r="C134" s="1"/>
      <c r="E134" s="1"/>
      <c r="G134" s="1"/>
      <c r="I134" s="1"/>
      <c r="K134" s="1"/>
      <c r="M134" s="1"/>
      <c r="O134" s="1"/>
      <c r="Q134" s="1"/>
      <c r="S134" s="1"/>
      <c r="U134" s="1"/>
      <c r="W134" s="1"/>
      <c r="Y134" s="1"/>
    </row>
    <row r="135" spans="1:25" x14ac:dyDescent="0.3">
      <c r="A135" s="1"/>
      <c r="C135" s="1"/>
      <c r="E135" s="1"/>
      <c r="G135" s="1"/>
      <c r="I135" s="1"/>
      <c r="K135" s="1"/>
      <c r="M135" s="1"/>
      <c r="O135" s="1"/>
      <c r="Q135" s="1"/>
      <c r="S135" s="1"/>
      <c r="U135" s="1"/>
      <c r="W135" s="1"/>
      <c r="Y135" s="1"/>
    </row>
    <row r="136" spans="1:25" x14ac:dyDescent="0.3">
      <c r="A136" s="1"/>
      <c r="C136" s="1"/>
      <c r="E136" s="1"/>
      <c r="G136" s="1"/>
      <c r="I136" s="1"/>
      <c r="K136" s="1"/>
      <c r="M136" s="1"/>
      <c r="O136" s="1"/>
      <c r="Q136" s="1"/>
      <c r="S136" s="1"/>
      <c r="U136" s="1"/>
      <c r="W136" s="1"/>
      <c r="Y136" s="1"/>
    </row>
    <row r="137" spans="1:25" x14ac:dyDescent="0.3">
      <c r="A137" s="1"/>
      <c r="C137" s="1"/>
      <c r="E137" s="1"/>
      <c r="G137" s="1"/>
      <c r="I137" s="1"/>
      <c r="K137" s="1"/>
      <c r="M137" s="1"/>
      <c r="O137" s="1"/>
      <c r="Q137" s="1"/>
      <c r="S137" s="1"/>
      <c r="U137" s="1"/>
      <c r="W137" s="1"/>
      <c r="Y137" s="1"/>
    </row>
    <row r="138" spans="1:25" x14ac:dyDescent="0.3">
      <c r="A138" s="1"/>
      <c r="C138" s="1"/>
      <c r="E138" s="1"/>
      <c r="G138" s="1"/>
      <c r="I138" s="1"/>
      <c r="K138" s="1"/>
      <c r="M138" s="1"/>
      <c r="O138" s="1"/>
      <c r="Q138" s="1"/>
      <c r="S138" s="1"/>
      <c r="U138" s="1"/>
      <c r="W138" s="1"/>
      <c r="Y138" s="1"/>
    </row>
    <row r="139" spans="1:25" x14ac:dyDescent="0.3">
      <c r="A139" s="1"/>
      <c r="C139" s="1"/>
      <c r="E139" s="1"/>
      <c r="G139" s="1"/>
      <c r="I139" s="1"/>
      <c r="K139" s="1"/>
      <c r="M139" s="1"/>
      <c r="O139" s="1"/>
      <c r="Q139" s="1"/>
      <c r="S139" s="1"/>
      <c r="U139" s="1"/>
      <c r="W139" s="1"/>
      <c r="Y139" s="1"/>
    </row>
    <row r="140" spans="1:25" x14ac:dyDescent="0.3">
      <c r="A140" s="1"/>
      <c r="C140" s="1"/>
      <c r="E140" s="1"/>
      <c r="G140" s="1"/>
      <c r="I140" s="1"/>
      <c r="K140" s="1"/>
      <c r="M140" s="1"/>
      <c r="O140" s="1"/>
      <c r="Q140" s="1"/>
      <c r="S140" s="1"/>
      <c r="U140" s="1"/>
      <c r="W140" s="1"/>
      <c r="Y140" s="1"/>
    </row>
    <row r="141" spans="1:25" x14ac:dyDescent="0.3">
      <c r="A141" s="1"/>
      <c r="C141" s="1"/>
      <c r="E141" s="1"/>
      <c r="G141" s="1"/>
      <c r="I141" s="1"/>
      <c r="K141" s="1"/>
      <c r="M141" s="1"/>
      <c r="O141" s="1"/>
      <c r="Q141" s="1"/>
      <c r="S141" s="1"/>
      <c r="U141" s="1"/>
      <c r="W141" s="1"/>
      <c r="Y141" s="1"/>
    </row>
    <row r="142" spans="1:25" x14ac:dyDescent="0.3">
      <c r="A142" s="1"/>
      <c r="C142" s="1"/>
      <c r="E142" s="1"/>
      <c r="G142" s="1"/>
      <c r="I142" s="1"/>
      <c r="K142" s="1"/>
      <c r="M142" s="1"/>
      <c r="O142" s="1"/>
      <c r="Q142" s="1"/>
      <c r="S142" s="1"/>
      <c r="U142" s="1"/>
      <c r="W142" s="1"/>
      <c r="Y142" s="1"/>
    </row>
    <row r="143" spans="1:25" x14ac:dyDescent="0.3">
      <c r="A143" s="1"/>
      <c r="C143" s="1"/>
      <c r="E143" s="1"/>
      <c r="G143" s="1"/>
      <c r="I143" s="1"/>
      <c r="K143" s="1"/>
      <c r="M143" s="1"/>
      <c r="O143" s="1"/>
      <c r="Q143" s="1"/>
      <c r="S143" s="1"/>
      <c r="U143" s="1"/>
      <c r="W143" s="1"/>
      <c r="Y143" s="1"/>
    </row>
    <row r="144" spans="1:25" x14ac:dyDescent="0.3">
      <c r="A144" s="1"/>
      <c r="C144" s="1"/>
      <c r="E144" s="1"/>
      <c r="G144" s="1"/>
      <c r="I144" s="1"/>
      <c r="K144" s="1"/>
      <c r="M144" s="1"/>
      <c r="O144" s="1"/>
      <c r="Q144" s="1"/>
      <c r="S144" s="1"/>
      <c r="U144" s="1"/>
      <c r="W144" s="1"/>
      <c r="Y144" s="1"/>
    </row>
    <row r="145" spans="1:25" x14ac:dyDescent="0.3">
      <c r="A145" s="1"/>
      <c r="C145" s="1"/>
      <c r="E145" s="1"/>
      <c r="G145" s="1"/>
      <c r="I145" s="1"/>
      <c r="K145" s="1"/>
      <c r="M145" s="1"/>
      <c r="O145" s="1"/>
      <c r="Q145" s="1"/>
      <c r="S145" s="1"/>
      <c r="U145" s="1"/>
      <c r="W145" s="1"/>
      <c r="Y145" s="1"/>
    </row>
    <row r="146" spans="1:25" x14ac:dyDescent="0.3">
      <c r="A146" s="1"/>
      <c r="C146" s="1"/>
      <c r="E146" s="1"/>
      <c r="G146" s="1"/>
      <c r="I146" s="1"/>
      <c r="K146" s="1"/>
      <c r="M146" s="1"/>
      <c r="O146" s="1"/>
      <c r="Q146" s="1"/>
      <c r="S146" s="1"/>
      <c r="U146" s="1"/>
      <c r="W146" s="1"/>
      <c r="Y146" s="1"/>
    </row>
    <row r="147" spans="1:25" x14ac:dyDescent="0.3">
      <c r="A147" s="1"/>
      <c r="C147" s="1"/>
      <c r="E147" s="1"/>
      <c r="G147" s="1"/>
      <c r="I147" s="1"/>
      <c r="K147" s="1"/>
      <c r="M147" s="1"/>
      <c r="O147" s="1"/>
      <c r="Q147" s="1"/>
      <c r="S147" s="1"/>
      <c r="U147" s="1"/>
      <c r="W147" s="1"/>
      <c r="Y147" s="1"/>
    </row>
    <row r="148" spans="1:25" x14ac:dyDescent="0.3">
      <c r="A148" s="1"/>
      <c r="C148" s="1"/>
      <c r="E148" s="1"/>
      <c r="G148" s="1"/>
      <c r="I148" s="1"/>
      <c r="K148" s="1"/>
      <c r="M148" s="1"/>
      <c r="O148" s="1"/>
      <c r="Q148" s="1"/>
      <c r="S148" s="1"/>
      <c r="U148" s="1"/>
      <c r="W148" s="1"/>
      <c r="Y148" s="1"/>
    </row>
    <row r="149" spans="1:25" x14ac:dyDescent="0.3">
      <c r="A149" s="1"/>
      <c r="C149" s="1"/>
      <c r="E149" s="1"/>
      <c r="G149" s="1"/>
      <c r="I149" s="1"/>
      <c r="K149" s="1"/>
      <c r="M149" s="1"/>
      <c r="O149" s="1"/>
      <c r="Q149" s="1"/>
      <c r="S149" s="1"/>
      <c r="U149" s="1"/>
      <c r="W149" s="1"/>
      <c r="Y149" s="1"/>
    </row>
    <row r="150" spans="1:25" x14ac:dyDescent="0.3">
      <c r="A150" s="1"/>
      <c r="C150" s="1"/>
      <c r="E150" s="1"/>
      <c r="G150" s="1"/>
      <c r="I150" s="1"/>
      <c r="K150" s="1"/>
      <c r="M150" s="1"/>
      <c r="O150" s="1"/>
      <c r="Q150" s="1"/>
      <c r="S150" s="1"/>
      <c r="U150" s="1"/>
      <c r="W150" s="1"/>
      <c r="Y150" s="1"/>
    </row>
    <row r="151" spans="1:25" x14ac:dyDescent="0.3">
      <c r="A151" s="1"/>
      <c r="C151" s="1"/>
      <c r="E151" s="1"/>
      <c r="G151" s="1"/>
      <c r="I151" s="1"/>
      <c r="K151" s="1"/>
      <c r="M151" s="1"/>
      <c r="O151" s="1"/>
      <c r="Q151" s="1"/>
      <c r="S151" s="1"/>
      <c r="U151" s="1"/>
      <c r="W151" s="1"/>
      <c r="Y151" s="1"/>
    </row>
    <row r="152" spans="1:25" x14ac:dyDescent="0.3">
      <c r="A152" s="1"/>
      <c r="C152" s="1"/>
      <c r="E152" s="1"/>
      <c r="G152" s="1"/>
      <c r="I152" s="1"/>
      <c r="K152" s="1"/>
      <c r="M152" s="1"/>
      <c r="O152" s="1"/>
      <c r="Q152" s="1"/>
      <c r="S152" s="1"/>
      <c r="U152" s="1"/>
      <c r="W152" s="1"/>
      <c r="Y152" s="1"/>
    </row>
    <row r="153" spans="1:25" x14ac:dyDescent="0.3">
      <c r="A153" s="1"/>
      <c r="C153" s="1"/>
      <c r="E153" s="1"/>
      <c r="G153" s="1"/>
      <c r="I153" s="1"/>
      <c r="K153" s="1"/>
      <c r="M153" s="1"/>
      <c r="O153" s="1"/>
      <c r="Q153" s="1"/>
      <c r="S153" s="1"/>
      <c r="U153" s="1"/>
      <c r="W153" s="1"/>
      <c r="Y153" s="1"/>
    </row>
    <row r="154" spans="1:25" x14ac:dyDescent="0.3">
      <c r="A154" s="1"/>
      <c r="C154" s="1"/>
      <c r="E154" s="1"/>
      <c r="G154" s="1"/>
      <c r="I154" s="1"/>
      <c r="K154" s="1"/>
      <c r="M154" s="1"/>
      <c r="O154" s="1"/>
      <c r="Q154" s="1"/>
      <c r="S154" s="1"/>
      <c r="U154" s="1"/>
      <c r="W154" s="1"/>
      <c r="Y154" s="1"/>
    </row>
    <row r="155" spans="1:25" x14ac:dyDescent="0.3">
      <c r="A155" s="1"/>
      <c r="C155" s="1"/>
      <c r="E155" s="1"/>
      <c r="G155" s="1"/>
      <c r="I155" s="1"/>
      <c r="K155" s="1"/>
      <c r="M155" s="1"/>
      <c r="O155" s="1"/>
      <c r="Q155" s="1"/>
      <c r="S155" s="1"/>
      <c r="U155" s="1"/>
      <c r="W155" s="1"/>
      <c r="Y155" s="1"/>
    </row>
    <row r="156" spans="1:25" x14ac:dyDescent="0.3">
      <c r="A156" s="1"/>
      <c r="C156" s="1"/>
      <c r="E156" s="1"/>
      <c r="G156" s="1"/>
      <c r="I156" s="1"/>
      <c r="K156" s="1"/>
      <c r="M156" s="1"/>
      <c r="O156" s="1"/>
      <c r="Q156" s="1"/>
      <c r="S156" s="1"/>
      <c r="U156" s="1"/>
      <c r="W156" s="1"/>
      <c r="Y156" s="1"/>
    </row>
    <row r="157" spans="1:25" x14ac:dyDescent="0.3">
      <c r="A157" s="1"/>
      <c r="C157" s="1"/>
      <c r="E157" s="1"/>
      <c r="G157" s="1"/>
      <c r="I157" s="1"/>
      <c r="K157" s="1"/>
      <c r="M157" s="1"/>
      <c r="O157" s="1"/>
      <c r="Q157" s="1"/>
      <c r="S157" s="1"/>
      <c r="U157" s="1"/>
      <c r="W157" s="1"/>
      <c r="Y157" s="1"/>
    </row>
    <row r="158" spans="1:25" x14ac:dyDescent="0.3">
      <c r="A158" s="1"/>
      <c r="C158" s="1"/>
      <c r="E158" s="1"/>
      <c r="G158" s="1"/>
      <c r="I158" s="1"/>
      <c r="K158" s="1"/>
      <c r="M158" s="1"/>
      <c r="O158" s="1"/>
      <c r="Q158" s="1"/>
      <c r="S158" s="1"/>
      <c r="U158" s="1"/>
      <c r="W158" s="1"/>
      <c r="Y158" s="1"/>
    </row>
    <row r="159" spans="1:25" x14ac:dyDescent="0.3">
      <c r="A159" s="1"/>
      <c r="C159" s="1"/>
      <c r="E159" s="1"/>
      <c r="G159" s="1"/>
      <c r="I159" s="1"/>
      <c r="K159" s="1"/>
      <c r="M159" s="1"/>
      <c r="O159" s="1"/>
      <c r="Q159" s="1"/>
      <c r="S159" s="1"/>
      <c r="U159" s="1"/>
      <c r="W159" s="1"/>
      <c r="Y159" s="1"/>
    </row>
    <row r="160" spans="1:25" x14ac:dyDescent="0.3">
      <c r="A160" s="1"/>
      <c r="C160" s="1"/>
      <c r="E160" s="1"/>
      <c r="G160" s="1"/>
      <c r="I160" s="1"/>
      <c r="K160" s="1"/>
      <c r="M160" s="1"/>
      <c r="O160" s="1"/>
      <c r="Q160" s="1"/>
      <c r="S160" s="1"/>
      <c r="U160" s="1"/>
      <c r="W160" s="1"/>
      <c r="Y160" s="1"/>
    </row>
    <row r="161" spans="1:25" x14ac:dyDescent="0.3">
      <c r="A161" s="1"/>
      <c r="C161" s="1"/>
      <c r="E161" s="1"/>
      <c r="G161" s="1"/>
      <c r="I161" s="1"/>
      <c r="K161" s="1"/>
      <c r="M161" s="1"/>
      <c r="O161" s="1"/>
      <c r="Q161" s="1"/>
      <c r="S161" s="1"/>
      <c r="U161" s="1"/>
      <c r="W161" s="1"/>
      <c r="Y161" s="1"/>
    </row>
    <row r="162" spans="1:25" x14ac:dyDescent="0.3">
      <c r="A162" s="1"/>
      <c r="C162" s="1"/>
      <c r="E162" s="1"/>
      <c r="G162" s="1"/>
      <c r="I162" s="1"/>
      <c r="K162" s="1"/>
      <c r="M162" s="1"/>
      <c r="O162" s="1"/>
      <c r="Q162" s="1"/>
      <c r="S162" s="1"/>
      <c r="U162" s="1"/>
      <c r="W162" s="1"/>
      <c r="Y162" s="1"/>
    </row>
    <row r="163" spans="1:25" x14ac:dyDescent="0.3">
      <c r="A163" s="1"/>
      <c r="C163" s="1"/>
      <c r="E163" s="1"/>
      <c r="G163" s="1"/>
      <c r="I163" s="1"/>
      <c r="K163" s="1"/>
      <c r="M163" s="1"/>
      <c r="O163" s="1"/>
      <c r="Q163" s="1"/>
      <c r="S163" s="1"/>
      <c r="U163" s="1"/>
      <c r="W163" s="1"/>
      <c r="Y163" s="1"/>
    </row>
    <row r="164" spans="1:25" x14ac:dyDescent="0.3">
      <c r="A164" s="1"/>
      <c r="C164" s="1"/>
      <c r="E164" s="1"/>
      <c r="G164" s="1"/>
      <c r="I164" s="1"/>
      <c r="K164" s="1"/>
      <c r="M164" s="1"/>
      <c r="O164" s="1"/>
      <c r="Q164" s="1"/>
      <c r="S164" s="1"/>
      <c r="U164" s="1"/>
      <c r="W164" s="1"/>
      <c r="Y164" s="1"/>
    </row>
    <row r="165" spans="1:25" x14ac:dyDescent="0.3">
      <c r="A165" s="1"/>
      <c r="C165" s="1"/>
      <c r="E165" s="1"/>
      <c r="G165" s="1"/>
      <c r="I165" s="1"/>
      <c r="K165" s="1"/>
      <c r="M165" s="1"/>
      <c r="O165" s="1"/>
      <c r="Q165" s="1"/>
      <c r="S165" s="1"/>
      <c r="U165" s="1"/>
      <c r="W165" s="1"/>
      <c r="Y165" s="1"/>
    </row>
    <row r="166" spans="1:25" x14ac:dyDescent="0.3">
      <c r="A166" s="1"/>
      <c r="C166" s="1"/>
      <c r="E166" s="1"/>
      <c r="G166" s="1"/>
      <c r="I166" s="1"/>
      <c r="K166" s="1"/>
      <c r="M166" s="1"/>
      <c r="O166" s="1"/>
      <c r="Q166" s="1"/>
      <c r="S166" s="1"/>
      <c r="U166" s="1"/>
      <c r="W166" s="1"/>
      <c r="Y166" s="1"/>
    </row>
    <row r="167" spans="1:25" x14ac:dyDescent="0.3">
      <c r="A167" s="1"/>
      <c r="C167" s="1"/>
      <c r="E167" s="1"/>
      <c r="G167" s="1"/>
      <c r="I167" s="1"/>
      <c r="K167" s="1"/>
      <c r="M167" s="1"/>
      <c r="O167" s="1"/>
      <c r="Q167" s="1"/>
      <c r="S167" s="1"/>
      <c r="U167" s="1"/>
      <c r="W167" s="1"/>
      <c r="Y167" s="1"/>
    </row>
    <row r="168" spans="1:25" x14ac:dyDescent="0.3">
      <c r="A168" s="1"/>
      <c r="C168" s="1"/>
      <c r="E168" s="1"/>
      <c r="G168" s="1"/>
      <c r="I168" s="1"/>
      <c r="K168" s="1"/>
      <c r="M168" s="1"/>
      <c r="O168" s="1"/>
      <c r="Q168" s="1"/>
      <c r="S168" s="1"/>
      <c r="U168" s="1"/>
      <c r="W168" s="1"/>
      <c r="Y168" s="1"/>
    </row>
    <row r="169" spans="1:25" x14ac:dyDescent="0.3">
      <c r="A169" s="1"/>
      <c r="C169" s="1"/>
      <c r="E169" s="1"/>
      <c r="G169" s="1"/>
      <c r="I169" s="1"/>
      <c r="K169" s="1"/>
      <c r="M169" s="1"/>
      <c r="O169" s="1"/>
      <c r="Q169" s="1"/>
      <c r="S169" s="1"/>
      <c r="U169" s="1"/>
      <c r="W169" s="1"/>
      <c r="Y169" s="1"/>
    </row>
    <row r="170" spans="1:25" x14ac:dyDescent="0.3">
      <c r="A170" s="1"/>
      <c r="C170" s="1"/>
      <c r="E170" s="1"/>
      <c r="G170" s="1"/>
      <c r="I170" s="1"/>
      <c r="K170" s="1"/>
      <c r="M170" s="1"/>
      <c r="O170" s="1"/>
      <c r="Q170" s="1"/>
      <c r="S170" s="1"/>
      <c r="U170" s="1"/>
      <c r="W170" s="1"/>
      <c r="Y170" s="1"/>
    </row>
    <row r="171" spans="1:25" x14ac:dyDescent="0.3">
      <c r="A171" s="1"/>
      <c r="C171" s="1"/>
      <c r="E171" s="1"/>
      <c r="G171" s="1"/>
      <c r="I171" s="1"/>
      <c r="K171" s="1"/>
      <c r="M171" s="1"/>
      <c r="O171" s="1"/>
      <c r="Q171" s="1"/>
      <c r="S171" s="1"/>
      <c r="U171" s="1"/>
      <c r="W171" s="1"/>
      <c r="Y171" s="1"/>
    </row>
    <row r="172" spans="1:25" x14ac:dyDescent="0.3">
      <c r="A172" s="1"/>
      <c r="C172" s="1"/>
      <c r="E172" s="1"/>
      <c r="G172" s="1"/>
      <c r="I172" s="1"/>
      <c r="K172" s="1"/>
      <c r="M172" s="1"/>
      <c r="O172" s="1"/>
      <c r="Q172" s="1"/>
      <c r="S172" s="1"/>
      <c r="U172" s="1"/>
      <c r="W172" s="1"/>
      <c r="Y172" s="1"/>
    </row>
    <row r="173" spans="1:25" x14ac:dyDescent="0.3">
      <c r="A173" s="1"/>
      <c r="C173" s="1"/>
      <c r="E173" s="1"/>
      <c r="G173" s="1"/>
      <c r="I173" s="1"/>
      <c r="K173" s="1"/>
      <c r="M173" s="1"/>
      <c r="O173" s="1"/>
      <c r="Q173" s="1"/>
      <c r="S173" s="1"/>
      <c r="U173" s="1"/>
      <c r="W173" s="1"/>
      <c r="Y173" s="1"/>
    </row>
    <row r="174" spans="1:25" x14ac:dyDescent="0.3">
      <c r="A174" s="1"/>
      <c r="C174" s="1"/>
      <c r="E174" s="1"/>
      <c r="G174" s="1"/>
      <c r="I174" s="1"/>
      <c r="K174" s="1"/>
      <c r="M174" s="1"/>
      <c r="O174" s="1"/>
      <c r="Q174" s="1"/>
      <c r="S174" s="1"/>
      <c r="U174" s="1"/>
      <c r="W174" s="1"/>
      <c r="Y174" s="1"/>
    </row>
    <row r="175" spans="1:25" x14ac:dyDescent="0.3">
      <c r="A175" s="1"/>
      <c r="C175" s="1"/>
      <c r="E175" s="1"/>
      <c r="G175" s="1"/>
      <c r="I175" s="1"/>
      <c r="K175" s="1"/>
      <c r="M175" s="1"/>
      <c r="O175" s="1"/>
      <c r="Q175" s="1"/>
      <c r="S175" s="1"/>
      <c r="U175" s="1"/>
      <c r="W175" s="1"/>
      <c r="Y175" s="1"/>
    </row>
    <row r="176" spans="1:25" x14ac:dyDescent="0.3">
      <c r="A176" s="1"/>
      <c r="C176" s="1"/>
      <c r="E176" s="1"/>
      <c r="G176" s="1"/>
      <c r="I176" s="1"/>
      <c r="K176" s="1"/>
      <c r="M176" s="1"/>
      <c r="O176" s="1"/>
      <c r="Q176" s="1"/>
      <c r="S176" s="1"/>
      <c r="U176" s="1"/>
      <c r="W176" s="1"/>
      <c r="Y176" s="1"/>
    </row>
    <row r="177" spans="1:25" x14ac:dyDescent="0.3">
      <c r="A177" s="1"/>
      <c r="C177" s="1"/>
      <c r="E177" s="1"/>
      <c r="G177" s="1"/>
      <c r="I177" s="1"/>
      <c r="K177" s="1"/>
      <c r="M177" s="1"/>
      <c r="O177" s="1"/>
      <c r="Q177" s="1"/>
      <c r="S177" s="1"/>
      <c r="U177" s="1"/>
      <c r="W177" s="1"/>
      <c r="Y177" s="1"/>
    </row>
    <row r="178" spans="1:25" x14ac:dyDescent="0.3">
      <c r="A178" s="1"/>
      <c r="C178" s="1"/>
      <c r="E178" s="1"/>
      <c r="G178" s="1"/>
      <c r="I178" s="1"/>
      <c r="K178" s="1"/>
      <c r="M178" s="1"/>
      <c r="O178" s="1"/>
      <c r="Q178" s="1"/>
      <c r="S178" s="1"/>
      <c r="U178" s="1"/>
      <c r="W178" s="1"/>
      <c r="Y178" s="1"/>
    </row>
    <row r="179" spans="1:25" x14ac:dyDescent="0.3">
      <c r="A179" s="1"/>
      <c r="C179" s="1"/>
      <c r="E179" s="1"/>
      <c r="G179" s="1"/>
      <c r="I179" s="1"/>
      <c r="K179" s="1"/>
      <c r="M179" s="1"/>
      <c r="O179" s="1"/>
      <c r="Q179" s="1"/>
      <c r="S179" s="1"/>
      <c r="U179" s="1"/>
      <c r="W179" s="1"/>
      <c r="Y179" s="1"/>
    </row>
    <row r="180" spans="1:25" x14ac:dyDescent="0.3">
      <c r="A180" s="1"/>
      <c r="C180" s="1"/>
      <c r="E180" s="1"/>
      <c r="G180" s="1"/>
      <c r="I180" s="1"/>
      <c r="K180" s="1"/>
      <c r="M180" s="1"/>
      <c r="O180" s="1"/>
      <c r="Q180" s="1"/>
      <c r="S180" s="1"/>
      <c r="U180" s="1"/>
      <c r="W180" s="1"/>
      <c r="Y180" s="1"/>
    </row>
    <row r="181" spans="1:25" x14ac:dyDescent="0.3">
      <c r="A181" s="1"/>
      <c r="C181" s="1"/>
      <c r="E181" s="1"/>
      <c r="G181" s="1"/>
      <c r="I181" s="1"/>
      <c r="K181" s="1"/>
      <c r="M181" s="1"/>
      <c r="O181" s="1"/>
      <c r="Q181" s="1"/>
      <c r="S181" s="1"/>
      <c r="U181" s="1"/>
      <c r="W181" s="1"/>
      <c r="Y181" s="1"/>
    </row>
    <row r="182" spans="1:25" x14ac:dyDescent="0.3">
      <c r="A182" s="1"/>
      <c r="C182" s="1"/>
      <c r="E182" s="1"/>
      <c r="G182" s="1"/>
      <c r="I182" s="1"/>
      <c r="K182" s="1"/>
      <c r="M182" s="1"/>
      <c r="O182" s="1"/>
      <c r="Q182" s="1"/>
      <c r="S182" s="1"/>
      <c r="U182" s="1"/>
      <c r="W182" s="1"/>
      <c r="Y182" s="1"/>
    </row>
    <row r="183" spans="1:25" x14ac:dyDescent="0.3">
      <c r="A183" s="1"/>
      <c r="C183" s="1"/>
      <c r="E183" s="1"/>
      <c r="G183" s="1"/>
      <c r="I183" s="1"/>
      <c r="K183" s="1"/>
      <c r="M183" s="1"/>
      <c r="O183" s="1"/>
      <c r="Q183" s="1"/>
      <c r="S183" s="1"/>
      <c r="U183" s="1"/>
      <c r="W183" s="1"/>
      <c r="Y183" s="1"/>
    </row>
    <row r="184" spans="1:25" x14ac:dyDescent="0.3">
      <c r="A184" s="1"/>
      <c r="C184" s="1"/>
      <c r="E184" s="1"/>
      <c r="G184" s="1"/>
      <c r="I184" s="1"/>
      <c r="K184" s="1"/>
      <c r="M184" s="1"/>
      <c r="O184" s="1"/>
      <c r="Q184" s="1"/>
      <c r="S184" s="1"/>
      <c r="U184" s="1"/>
      <c r="W184" s="1"/>
      <c r="Y184" s="1"/>
    </row>
    <row r="185" spans="1:25" x14ac:dyDescent="0.3">
      <c r="A185" s="1"/>
      <c r="C185" s="1"/>
      <c r="E185" s="1"/>
      <c r="G185" s="1"/>
      <c r="I185" s="1"/>
      <c r="K185" s="1"/>
      <c r="M185" s="1"/>
      <c r="O185" s="1"/>
      <c r="Q185" s="1"/>
      <c r="S185" s="1"/>
      <c r="U185" s="1"/>
      <c r="W185" s="1"/>
      <c r="Y185" s="1"/>
    </row>
    <row r="186" spans="1:25" x14ac:dyDescent="0.3">
      <c r="A186" s="1"/>
      <c r="C186" s="1"/>
      <c r="E186" s="1"/>
      <c r="G186" s="1"/>
      <c r="I186" s="1"/>
      <c r="K186" s="1"/>
      <c r="M186" s="1"/>
      <c r="O186" s="1"/>
      <c r="Q186" s="1"/>
      <c r="S186" s="1"/>
      <c r="U186" s="1"/>
      <c r="W186" s="1"/>
      <c r="Y186" s="1"/>
    </row>
    <row r="187" spans="1:25" x14ac:dyDescent="0.3">
      <c r="A187" s="1"/>
      <c r="C187" s="1"/>
      <c r="E187" s="1"/>
      <c r="G187" s="1"/>
      <c r="I187" s="1"/>
      <c r="K187" s="1"/>
      <c r="M187" s="1"/>
      <c r="O187" s="1"/>
      <c r="Q187" s="1"/>
      <c r="S187" s="1"/>
      <c r="U187" s="1"/>
      <c r="W187" s="1"/>
      <c r="Y187" s="1"/>
    </row>
    <row r="188" spans="1:25" x14ac:dyDescent="0.3">
      <c r="A188" s="1"/>
      <c r="C188" s="1"/>
      <c r="E188" s="1"/>
      <c r="G188" s="1"/>
      <c r="I188" s="1"/>
      <c r="K188" s="1"/>
      <c r="M188" s="1"/>
      <c r="O188" s="1"/>
      <c r="Q188" s="1"/>
      <c r="S188" s="1"/>
      <c r="U188" s="1"/>
      <c r="W188" s="1"/>
      <c r="Y188" s="1"/>
    </row>
    <row r="189" spans="1:25" x14ac:dyDescent="0.3">
      <c r="A189" s="1"/>
      <c r="C189" s="1"/>
      <c r="E189" s="1"/>
      <c r="G189" s="1"/>
      <c r="I189" s="1"/>
      <c r="K189" s="1"/>
      <c r="M189" s="1"/>
      <c r="O189" s="1"/>
      <c r="Q189" s="1"/>
      <c r="S189" s="1"/>
      <c r="U189" s="1"/>
      <c r="W189" s="1"/>
      <c r="Y189" s="1"/>
    </row>
    <row r="190" spans="1:25" x14ac:dyDescent="0.3">
      <c r="A190" s="1"/>
      <c r="C190" s="1"/>
      <c r="E190" s="1"/>
      <c r="G190" s="1"/>
      <c r="I190" s="1"/>
      <c r="K190" s="1"/>
      <c r="M190" s="1"/>
      <c r="O190" s="1"/>
      <c r="Q190" s="1"/>
      <c r="S190" s="1"/>
      <c r="U190" s="1"/>
      <c r="W190" s="1"/>
      <c r="Y190" s="1"/>
    </row>
    <row r="191" spans="1:25" x14ac:dyDescent="0.3">
      <c r="A191" s="1"/>
      <c r="C191" s="1"/>
      <c r="E191" s="1"/>
      <c r="G191" s="1"/>
      <c r="I191" s="1"/>
      <c r="K191" s="1"/>
      <c r="M191" s="1"/>
      <c r="O191" s="1"/>
      <c r="Q191" s="1"/>
      <c r="S191" s="1"/>
      <c r="U191" s="1"/>
      <c r="W191" s="1"/>
      <c r="Y191" s="1"/>
    </row>
    <row r="192" spans="1:25" x14ac:dyDescent="0.3">
      <c r="A192" s="1"/>
      <c r="C192" s="1"/>
      <c r="E192" s="1"/>
      <c r="G192" s="1"/>
      <c r="I192" s="1"/>
      <c r="K192" s="1"/>
      <c r="M192" s="1"/>
      <c r="O192" s="1"/>
      <c r="Q192" s="1"/>
      <c r="S192" s="1"/>
      <c r="U192" s="1"/>
      <c r="W192" s="1"/>
      <c r="Y192" s="1"/>
    </row>
    <row r="193" spans="1:25" x14ac:dyDescent="0.3">
      <c r="A193" s="1"/>
      <c r="C193" s="1"/>
      <c r="E193" s="1"/>
      <c r="G193" s="1"/>
      <c r="I193" s="1"/>
      <c r="K193" s="1"/>
      <c r="M193" s="1"/>
      <c r="O193" s="1"/>
      <c r="Q193" s="1"/>
      <c r="S193" s="1"/>
      <c r="U193" s="1"/>
      <c r="W193" s="1"/>
      <c r="Y193" s="1"/>
    </row>
    <row r="194" spans="1:25" x14ac:dyDescent="0.3">
      <c r="A194" s="1"/>
      <c r="C194" s="1"/>
      <c r="E194" s="1"/>
      <c r="G194" s="1"/>
      <c r="I194" s="1"/>
      <c r="K194" s="1"/>
      <c r="M194" s="1"/>
      <c r="O194" s="1"/>
      <c r="Q194" s="1"/>
      <c r="S194" s="1"/>
      <c r="U194" s="1"/>
      <c r="W194" s="1"/>
      <c r="Y194" s="1"/>
    </row>
    <row r="195" spans="1:25" x14ac:dyDescent="0.3">
      <c r="A195" s="1"/>
      <c r="C195" s="1"/>
      <c r="E195" s="1"/>
      <c r="G195" s="1"/>
      <c r="I195" s="1"/>
      <c r="K195" s="1"/>
      <c r="M195" s="1"/>
      <c r="O195" s="1"/>
      <c r="Q195" s="1"/>
      <c r="S195" s="1"/>
      <c r="U195" s="1"/>
      <c r="W195" s="1"/>
      <c r="Y195" s="1"/>
    </row>
    <row r="196" spans="1:25" x14ac:dyDescent="0.3">
      <c r="A196" s="1"/>
      <c r="C196" s="1"/>
      <c r="E196" s="1"/>
      <c r="G196" s="1"/>
      <c r="I196" s="1"/>
      <c r="K196" s="1"/>
      <c r="M196" s="1"/>
      <c r="O196" s="1"/>
      <c r="Q196" s="1"/>
      <c r="S196" s="1"/>
      <c r="U196" s="1"/>
      <c r="W196" s="1"/>
      <c r="Y196" s="1"/>
    </row>
    <row r="197" spans="1:25" x14ac:dyDescent="0.3">
      <c r="A197" s="1"/>
      <c r="C197" s="1"/>
      <c r="E197" s="1"/>
      <c r="G197" s="1"/>
      <c r="I197" s="1"/>
      <c r="K197" s="1"/>
      <c r="M197" s="1"/>
      <c r="O197" s="1"/>
      <c r="Q197" s="1"/>
      <c r="S197" s="1"/>
      <c r="U197" s="1"/>
      <c r="W197" s="1"/>
      <c r="Y197" s="1"/>
    </row>
    <row r="198" spans="1:25" x14ac:dyDescent="0.3">
      <c r="A198" s="1"/>
      <c r="C198" s="1"/>
      <c r="E198" s="1"/>
      <c r="G198" s="1"/>
      <c r="I198" s="1"/>
      <c r="K198" s="1"/>
      <c r="M198" s="1"/>
      <c r="O198" s="1"/>
      <c r="Q198" s="1"/>
      <c r="S198" s="1"/>
      <c r="U198" s="1"/>
      <c r="W198" s="1"/>
      <c r="Y198" s="1"/>
    </row>
    <row r="199" spans="1:25" x14ac:dyDescent="0.3">
      <c r="A199" s="1"/>
      <c r="C199" s="1"/>
      <c r="E199" s="1"/>
      <c r="G199" s="1"/>
      <c r="I199" s="1"/>
      <c r="K199" s="1"/>
      <c r="M199" s="1"/>
      <c r="O199" s="1"/>
      <c r="Q199" s="1"/>
      <c r="S199" s="1"/>
      <c r="U199" s="1"/>
      <c r="W199" s="1"/>
      <c r="Y199" s="1"/>
    </row>
    <row r="200" spans="1:25" x14ac:dyDescent="0.3">
      <c r="A200" s="1"/>
      <c r="C200" s="1"/>
      <c r="E200" s="1"/>
      <c r="G200" s="1"/>
      <c r="I200" s="1"/>
      <c r="K200" s="1"/>
      <c r="M200" s="1"/>
      <c r="O200" s="1"/>
      <c r="Q200" s="1"/>
      <c r="S200" s="1"/>
      <c r="U200" s="1"/>
      <c r="W200" s="1"/>
      <c r="Y200" s="1"/>
    </row>
    <row r="201" spans="1:25" x14ac:dyDescent="0.3">
      <c r="A201" s="1"/>
      <c r="C201" s="1"/>
      <c r="E201" s="1"/>
      <c r="G201" s="1"/>
      <c r="I201" s="1"/>
      <c r="K201" s="1"/>
      <c r="M201" s="1"/>
      <c r="O201" s="1"/>
      <c r="Q201" s="1"/>
      <c r="S201" s="1"/>
      <c r="U201" s="1"/>
      <c r="W201" s="1"/>
      <c r="Y201" s="1"/>
    </row>
    <row r="202" spans="1:25" x14ac:dyDescent="0.3">
      <c r="A202" s="1"/>
      <c r="C202" s="1"/>
      <c r="E202" s="1"/>
      <c r="G202" s="1"/>
      <c r="I202" s="1"/>
      <c r="K202" s="1"/>
      <c r="M202" s="1"/>
      <c r="O202" s="1"/>
      <c r="Q202" s="1"/>
      <c r="S202" s="1"/>
      <c r="U202" s="1"/>
      <c r="W202" s="1"/>
      <c r="Y202" s="1"/>
    </row>
    <row r="203" spans="1:25" x14ac:dyDescent="0.3">
      <c r="A203" s="1"/>
      <c r="C203" s="1"/>
      <c r="E203" s="1"/>
      <c r="G203" s="1"/>
      <c r="I203" s="1"/>
      <c r="K203" s="1"/>
      <c r="M203" s="1"/>
      <c r="O203" s="1"/>
      <c r="Q203" s="1"/>
      <c r="S203" s="1"/>
      <c r="U203" s="1"/>
      <c r="W203" s="1"/>
      <c r="Y203" s="1"/>
    </row>
    <row r="204" spans="1:25" x14ac:dyDescent="0.3">
      <c r="A204" s="1"/>
      <c r="C204" s="1"/>
      <c r="E204" s="1"/>
      <c r="G204" s="1"/>
      <c r="I204" s="1"/>
      <c r="K204" s="1"/>
      <c r="M204" s="1"/>
      <c r="O204" s="1"/>
      <c r="Q204" s="1"/>
      <c r="S204" s="1"/>
      <c r="U204" s="1"/>
      <c r="W204" s="1"/>
      <c r="Y204" s="1"/>
    </row>
    <row r="205" spans="1:25" x14ac:dyDescent="0.3">
      <c r="A205" s="1"/>
      <c r="C205" s="1"/>
      <c r="E205" s="1"/>
      <c r="G205" s="1"/>
      <c r="I205" s="1"/>
      <c r="K205" s="1"/>
      <c r="M205" s="1"/>
      <c r="O205" s="1"/>
      <c r="Q205" s="1"/>
      <c r="S205" s="1"/>
      <c r="U205" s="1"/>
      <c r="W205" s="1"/>
      <c r="Y205" s="1"/>
    </row>
    <row r="206" spans="1:25" x14ac:dyDescent="0.3">
      <c r="A206" s="1"/>
      <c r="C206" s="1"/>
      <c r="E206" s="1"/>
      <c r="G206" s="1"/>
      <c r="I206" s="1"/>
      <c r="K206" s="1"/>
      <c r="M206" s="1"/>
      <c r="O206" s="1"/>
      <c r="Q206" s="1"/>
      <c r="S206" s="1"/>
      <c r="U206" s="1"/>
      <c r="W206" s="1"/>
      <c r="Y206" s="1"/>
    </row>
    <row r="207" spans="1:25" x14ac:dyDescent="0.3">
      <c r="A207" s="1"/>
      <c r="C207" s="1"/>
      <c r="E207" s="1"/>
      <c r="G207" s="1"/>
      <c r="I207" s="1"/>
      <c r="K207" s="1"/>
      <c r="M207" s="1"/>
      <c r="O207" s="1"/>
      <c r="Q207" s="1"/>
      <c r="S207" s="1"/>
      <c r="U207" s="1"/>
      <c r="W207" s="1"/>
      <c r="Y207" s="1"/>
    </row>
    <row r="208" spans="1:25" x14ac:dyDescent="0.3">
      <c r="A208" s="1"/>
      <c r="C208" s="1"/>
      <c r="E208" s="1"/>
      <c r="G208" s="1"/>
      <c r="I208" s="1"/>
      <c r="K208" s="1"/>
      <c r="M208" s="1"/>
      <c r="O208" s="1"/>
      <c r="Q208" s="1"/>
      <c r="S208" s="1"/>
      <c r="U208" s="1"/>
      <c r="W208" s="1"/>
      <c r="Y208" s="1"/>
    </row>
    <row r="209" spans="1:25" x14ac:dyDescent="0.3">
      <c r="A209" s="1"/>
      <c r="C209" s="1"/>
      <c r="E209" s="1"/>
      <c r="G209" s="1"/>
      <c r="I209" s="1"/>
      <c r="K209" s="1"/>
      <c r="M209" s="1"/>
      <c r="O209" s="1"/>
      <c r="Q209" s="1"/>
      <c r="S209" s="1"/>
      <c r="U209" s="1"/>
      <c r="W209" s="1"/>
      <c r="Y209" s="1"/>
    </row>
    <row r="210" spans="1:25" x14ac:dyDescent="0.3">
      <c r="A210" s="1"/>
      <c r="C210" s="1"/>
      <c r="E210" s="1"/>
      <c r="G210" s="1"/>
      <c r="I210" s="1"/>
      <c r="K210" s="1"/>
      <c r="M210" s="1"/>
      <c r="O210" s="1"/>
      <c r="Q210" s="1"/>
      <c r="S210" s="1"/>
      <c r="U210" s="1"/>
      <c r="W210" s="1"/>
      <c r="Y210" s="1"/>
    </row>
    <row r="211" spans="1:25" x14ac:dyDescent="0.3">
      <c r="A211" s="1"/>
      <c r="C211" s="1"/>
      <c r="E211" s="1"/>
      <c r="G211" s="1"/>
      <c r="I211" s="1"/>
      <c r="K211" s="1"/>
      <c r="M211" s="1"/>
      <c r="O211" s="1"/>
      <c r="Q211" s="1"/>
      <c r="S211" s="1"/>
      <c r="U211" s="1"/>
      <c r="W211" s="1"/>
      <c r="Y211" s="1"/>
    </row>
    <row r="212" spans="1:25" x14ac:dyDescent="0.3">
      <c r="A212" s="1"/>
      <c r="C212" s="1"/>
      <c r="E212" s="1"/>
      <c r="G212" s="1"/>
      <c r="I212" s="1"/>
      <c r="K212" s="1"/>
      <c r="M212" s="1"/>
      <c r="O212" s="1"/>
      <c r="Q212" s="1"/>
      <c r="S212" s="1"/>
      <c r="U212" s="1"/>
      <c r="W212" s="1"/>
      <c r="Y212" s="1"/>
    </row>
    <row r="213" spans="1:25" x14ac:dyDescent="0.3">
      <c r="A213" s="1"/>
      <c r="C213" s="1"/>
      <c r="E213" s="1"/>
      <c r="G213" s="1"/>
      <c r="I213" s="1"/>
      <c r="K213" s="1"/>
      <c r="M213" s="1"/>
      <c r="O213" s="1"/>
      <c r="Q213" s="1"/>
      <c r="S213" s="1"/>
      <c r="U213" s="1"/>
      <c r="W213" s="1"/>
      <c r="Y213" s="1"/>
    </row>
    <row r="214" spans="1:25" x14ac:dyDescent="0.3">
      <c r="A214" s="1"/>
      <c r="C214" s="1"/>
      <c r="E214" s="1"/>
      <c r="G214" s="1"/>
      <c r="I214" s="1"/>
      <c r="K214" s="1"/>
      <c r="M214" s="1"/>
      <c r="O214" s="1"/>
      <c r="Q214" s="1"/>
      <c r="S214" s="1"/>
      <c r="U214" s="1"/>
      <c r="W214" s="1"/>
      <c r="Y214" s="1"/>
    </row>
    <row r="215" spans="1:25" x14ac:dyDescent="0.3">
      <c r="A215" s="1"/>
      <c r="C215" s="1"/>
      <c r="E215" s="1"/>
      <c r="G215" s="1"/>
      <c r="I215" s="1"/>
      <c r="K215" s="1"/>
      <c r="M215" s="1"/>
      <c r="O215" s="1"/>
      <c r="Q215" s="1"/>
      <c r="S215" s="1"/>
      <c r="U215" s="1"/>
      <c r="W215" s="1"/>
      <c r="Y215" s="1"/>
    </row>
    <row r="216" spans="1:25" x14ac:dyDescent="0.3">
      <c r="A216" s="1"/>
      <c r="C216" s="1"/>
      <c r="E216" s="1"/>
      <c r="G216" s="1"/>
      <c r="I216" s="1"/>
      <c r="K216" s="1"/>
      <c r="M216" s="1"/>
      <c r="O216" s="1"/>
      <c r="Q216" s="1"/>
      <c r="S216" s="1"/>
      <c r="U216" s="1"/>
      <c r="W216" s="1"/>
      <c r="Y216" s="1"/>
    </row>
    <row r="217" spans="1:25" x14ac:dyDescent="0.3">
      <c r="A217" s="1"/>
      <c r="C217" s="1"/>
      <c r="E217" s="1"/>
      <c r="G217" s="1"/>
      <c r="I217" s="1"/>
      <c r="K217" s="1"/>
      <c r="M217" s="1"/>
      <c r="O217" s="1"/>
      <c r="Q217" s="1"/>
      <c r="S217" s="1"/>
      <c r="U217" s="1"/>
      <c r="W217" s="1"/>
      <c r="Y217" s="1"/>
    </row>
    <row r="218" spans="1:25" x14ac:dyDescent="0.3">
      <c r="A218" s="1"/>
      <c r="C218" s="1"/>
      <c r="E218" s="1"/>
      <c r="G218" s="1"/>
      <c r="I218" s="1"/>
      <c r="K218" s="1"/>
      <c r="M218" s="1"/>
      <c r="O218" s="1"/>
      <c r="Q218" s="1"/>
      <c r="S218" s="1"/>
      <c r="U218" s="1"/>
      <c r="W218" s="1"/>
      <c r="Y218" s="1"/>
    </row>
    <row r="219" spans="1:25" x14ac:dyDescent="0.3">
      <c r="A219" s="1"/>
      <c r="C219" s="1"/>
      <c r="E219" s="1"/>
      <c r="G219" s="1"/>
      <c r="I219" s="1"/>
      <c r="K219" s="1"/>
      <c r="M219" s="1"/>
      <c r="O219" s="1"/>
      <c r="Q219" s="1"/>
      <c r="S219" s="1"/>
      <c r="U219" s="1"/>
      <c r="W219" s="1"/>
      <c r="Y219" s="1"/>
    </row>
    <row r="220" spans="1:25" x14ac:dyDescent="0.3">
      <c r="A220" s="1"/>
      <c r="C220" s="1"/>
      <c r="E220" s="1"/>
      <c r="G220" s="1"/>
      <c r="I220" s="1"/>
      <c r="K220" s="1"/>
      <c r="M220" s="1"/>
      <c r="O220" s="1"/>
      <c r="Q220" s="1"/>
      <c r="S220" s="1"/>
      <c r="U220" s="1"/>
      <c r="W220" s="1"/>
      <c r="Y220" s="1"/>
    </row>
    <row r="221" spans="1:25" x14ac:dyDescent="0.3">
      <c r="A221" s="1"/>
      <c r="C221" s="1"/>
      <c r="E221" s="1"/>
      <c r="G221" s="1"/>
      <c r="I221" s="1"/>
      <c r="K221" s="1"/>
      <c r="M221" s="1"/>
      <c r="O221" s="1"/>
      <c r="Q221" s="1"/>
      <c r="S221" s="1"/>
      <c r="U221" s="1"/>
      <c r="W221" s="1"/>
      <c r="Y221" s="1"/>
    </row>
    <row r="222" spans="1:25" x14ac:dyDescent="0.3">
      <c r="A222" s="1"/>
      <c r="C222" s="1"/>
      <c r="E222" s="1"/>
      <c r="G222" s="1"/>
      <c r="I222" s="1"/>
      <c r="K222" s="1"/>
      <c r="M222" s="1"/>
      <c r="O222" s="1"/>
      <c r="Q222" s="1"/>
      <c r="S222" s="1"/>
      <c r="U222" s="1"/>
      <c r="W222" s="1"/>
      <c r="Y222" s="1"/>
    </row>
    <row r="223" spans="1:25" x14ac:dyDescent="0.3">
      <c r="A223" s="1"/>
      <c r="C223" s="1"/>
      <c r="E223" s="1"/>
      <c r="G223" s="1"/>
      <c r="I223" s="1"/>
      <c r="K223" s="1"/>
      <c r="M223" s="1"/>
      <c r="O223" s="1"/>
      <c r="Q223" s="1"/>
      <c r="S223" s="1"/>
      <c r="U223" s="1"/>
      <c r="W223" s="1"/>
      <c r="Y223" s="1"/>
    </row>
    <row r="224" spans="1:25" x14ac:dyDescent="0.3">
      <c r="A224" s="1"/>
      <c r="C224" s="1"/>
      <c r="E224" s="1"/>
      <c r="G224" s="1"/>
      <c r="I224" s="1"/>
      <c r="K224" s="1"/>
      <c r="M224" s="1"/>
      <c r="O224" s="1"/>
      <c r="Q224" s="1"/>
      <c r="S224" s="1"/>
      <c r="U224" s="1"/>
      <c r="W224" s="1"/>
      <c r="Y224" s="1"/>
    </row>
    <row r="225" spans="1:25" x14ac:dyDescent="0.3">
      <c r="A225" s="1"/>
      <c r="C225" s="1"/>
      <c r="E225" s="1"/>
      <c r="G225" s="1"/>
      <c r="I225" s="1"/>
      <c r="K225" s="1"/>
      <c r="M225" s="1"/>
      <c r="O225" s="1"/>
      <c r="Q225" s="1"/>
      <c r="S225" s="1"/>
      <c r="U225" s="1"/>
      <c r="W225" s="1"/>
      <c r="Y225" s="1"/>
    </row>
    <row r="226" spans="1:25" x14ac:dyDescent="0.3">
      <c r="A226" s="1"/>
      <c r="C226" s="1"/>
      <c r="E226" s="1"/>
      <c r="G226" s="1"/>
      <c r="I226" s="1"/>
      <c r="K226" s="1"/>
      <c r="M226" s="1"/>
      <c r="O226" s="1"/>
      <c r="Q226" s="1"/>
      <c r="S226" s="1"/>
      <c r="U226" s="1"/>
      <c r="W226" s="1"/>
      <c r="Y226" s="1"/>
    </row>
    <row r="227" spans="1:25" x14ac:dyDescent="0.3">
      <c r="A227" s="1"/>
      <c r="C227" s="1"/>
      <c r="E227" s="1"/>
      <c r="G227" s="1"/>
      <c r="I227" s="1"/>
      <c r="K227" s="1"/>
      <c r="M227" s="1"/>
      <c r="O227" s="1"/>
      <c r="Q227" s="1"/>
      <c r="S227" s="1"/>
      <c r="U227" s="1"/>
      <c r="W227" s="1"/>
      <c r="Y227" s="1"/>
    </row>
    <row r="228" spans="1:25" x14ac:dyDescent="0.3">
      <c r="A228" s="1"/>
      <c r="C228" s="1"/>
      <c r="E228" s="1"/>
      <c r="G228" s="1"/>
      <c r="I228" s="1"/>
      <c r="K228" s="1"/>
      <c r="M228" s="1"/>
      <c r="O228" s="1"/>
      <c r="Q228" s="1"/>
      <c r="S228" s="1"/>
      <c r="U228" s="1"/>
      <c r="W228" s="1"/>
      <c r="Y228" s="1"/>
    </row>
    <row r="229" spans="1:25" x14ac:dyDescent="0.3">
      <c r="A229" s="1"/>
      <c r="C229" s="1"/>
      <c r="E229" s="1"/>
      <c r="G229" s="1"/>
      <c r="I229" s="1"/>
      <c r="K229" s="1"/>
      <c r="M229" s="1"/>
      <c r="O229" s="1"/>
      <c r="Q229" s="1"/>
      <c r="S229" s="1"/>
      <c r="U229" s="1"/>
      <c r="W229" s="1"/>
      <c r="Y229" s="1"/>
    </row>
    <row r="230" spans="1:25" x14ac:dyDescent="0.3">
      <c r="A230" s="1"/>
      <c r="C230" s="1"/>
      <c r="E230" s="1"/>
      <c r="G230" s="1"/>
      <c r="I230" s="1"/>
      <c r="K230" s="1"/>
      <c r="M230" s="1"/>
      <c r="O230" s="1"/>
      <c r="Q230" s="1"/>
      <c r="S230" s="1"/>
      <c r="U230" s="1"/>
      <c r="W230" s="1"/>
      <c r="Y230" s="1"/>
    </row>
    <row r="231" spans="1:25" x14ac:dyDescent="0.3">
      <c r="A231" s="1"/>
      <c r="C231" s="1"/>
      <c r="E231" s="1"/>
      <c r="G231" s="1"/>
      <c r="I231" s="1"/>
      <c r="K231" s="1"/>
      <c r="M231" s="1"/>
      <c r="O231" s="1"/>
      <c r="Q231" s="1"/>
      <c r="S231" s="1"/>
      <c r="U231" s="1"/>
      <c r="W231" s="1"/>
      <c r="Y231" s="1"/>
    </row>
    <row r="232" spans="1:25" x14ac:dyDescent="0.3">
      <c r="A232" s="1"/>
      <c r="C232" s="1"/>
      <c r="E232" s="1"/>
      <c r="G232" s="1"/>
      <c r="I232" s="1"/>
      <c r="K232" s="1"/>
      <c r="M232" s="1"/>
      <c r="O232" s="1"/>
      <c r="Q232" s="1"/>
      <c r="S232" s="1"/>
      <c r="U232" s="1"/>
      <c r="W232" s="1"/>
      <c r="Y232" s="1"/>
    </row>
    <row r="233" spans="1:25" x14ac:dyDescent="0.3">
      <c r="A233" s="1"/>
      <c r="C233" s="1"/>
      <c r="E233" s="1"/>
      <c r="G233" s="1"/>
      <c r="I233" s="1"/>
      <c r="K233" s="1"/>
      <c r="M233" s="1"/>
      <c r="O233" s="1"/>
      <c r="Q233" s="1"/>
      <c r="S233" s="1"/>
      <c r="U233" s="1"/>
      <c r="W233" s="1"/>
      <c r="Y233" s="1"/>
    </row>
    <row r="234" spans="1:25" x14ac:dyDescent="0.3">
      <c r="A234" s="1"/>
      <c r="C234" s="1"/>
      <c r="E234" s="1"/>
      <c r="G234" s="1"/>
      <c r="I234" s="1"/>
      <c r="K234" s="1"/>
      <c r="M234" s="1"/>
      <c r="O234" s="1"/>
      <c r="Q234" s="1"/>
      <c r="S234" s="1"/>
      <c r="U234" s="1"/>
      <c r="W234" s="1"/>
      <c r="Y234" s="1"/>
    </row>
    <row r="235" spans="1:25" x14ac:dyDescent="0.3">
      <c r="A235" s="1"/>
      <c r="C235" s="1"/>
      <c r="E235" s="1"/>
      <c r="G235" s="1"/>
      <c r="I235" s="1"/>
      <c r="K235" s="1"/>
      <c r="M235" s="1"/>
      <c r="O235" s="1"/>
      <c r="Q235" s="1"/>
      <c r="S235" s="1"/>
      <c r="U235" s="1"/>
      <c r="W235" s="1"/>
      <c r="Y235" s="1"/>
    </row>
    <row r="236" spans="1:25" x14ac:dyDescent="0.3">
      <c r="A236" s="1"/>
      <c r="C236" s="1"/>
      <c r="E236" s="1"/>
      <c r="G236" s="1"/>
      <c r="I236" s="1"/>
      <c r="K236" s="1"/>
      <c r="M236" s="1"/>
      <c r="O236" s="1"/>
      <c r="Q236" s="1"/>
      <c r="S236" s="1"/>
      <c r="U236" s="1"/>
      <c r="W236" s="1"/>
      <c r="Y236" s="1"/>
    </row>
    <row r="237" spans="1:25" x14ac:dyDescent="0.3">
      <c r="A237" s="1"/>
      <c r="C237" s="1"/>
      <c r="E237" s="1"/>
      <c r="G237" s="1"/>
      <c r="I237" s="1"/>
      <c r="K237" s="1"/>
      <c r="M237" s="1"/>
      <c r="O237" s="1"/>
      <c r="Q237" s="1"/>
      <c r="S237" s="1"/>
      <c r="U237" s="1"/>
      <c r="W237" s="1"/>
      <c r="Y237" s="1"/>
    </row>
    <row r="238" spans="1:25" x14ac:dyDescent="0.3">
      <c r="A238" s="1"/>
      <c r="C238" s="1"/>
      <c r="E238" s="1"/>
      <c r="G238" s="1"/>
      <c r="I238" s="1"/>
      <c r="K238" s="1"/>
      <c r="M238" s="1"/>
      <c r="O238" s="1"/>
      <c r="Q238" s="1"/>
      <c r="S238" s="1"/>
      <c r="U238" s="1"/>
      <c r="W238" s="1"/>
      <c r="Y238" s="1"/>
    </row>
    <row r="239" spans="1:25" x14ac:dyDescent="0.3">
      <c r="A239" s="1"/>
      <c r="C239" s="1"/>
      <c r="E239" s="1"/>
      <c r="G239" s="1"/>
      <c r="I239" s="1"/>
      <c r="K239" s="1"/>
      <c r="M239" s="1"/>
      <c r="O239" s="1"/>
      <c r="Q239" s="1"/>
      <c r="S239" s="1"/>
      <c r="U239" s="1"/>
      <c r="W239" s="1"/>
      <c r="Y239" s="1"/>
    </row>
    <row r="240" spans="1:25" x14ac:dyDescent="0.3">
      <c r="A240" s="1"/>
      <c r="C240" s="1"/>
      <c r="E240" s="1"/>
      <c r="G240" s="1"/>
      <c r="I240" s="1"/>
      <c r="K240" s="1"/>
      <c r="M240" s="1"/>
      <c r="O240" s="1"/>
      <c r="Q240" s="1"/>
      <c r="S240" s="1"/>
      <c r="U240" s="1"/>
      <c r="W240" s="1"/>
      <c r="Y240" s="1"/>
    </row>
    <row r="241" spans="1:25" x14ac:dyDescent="0.3">
      <c r="A241" s="1"/>
      <c r="C241" s="1"/>
      <c r="E241" s="1"/>
      <c r="G241" s="1"/>
      <c r="I241" s="1"/>
      <c r="K241" s="1"/>
      <c r="M241" s="1"/>
      <c r="O241" s="1"/>
      <c r="Q241" s="1"/>
      <c r="S241" s="1"/>
      <c r="U241" s="1"/>
      <c r="W241" s="1"/>
      <c r="Y241" s="1"/>
    </row>
    <row r="242" spans="1:25" x14ac:dyDescent="0.3">
      <c r="A242" s="1"/>
      <c r="C242" s="1"/>
      <c r="E242" s="1"/>
      <c r="G242" s="1"/>
      <c r="I242" s="1"/>
      <c r="K242" s="1"/>
      <c r="M242" s="1"/>
      <c r="O242" s="1"/>
      <c r="Q242" s="1"/>
      <c r="S242" s="1"/>
      <c r="U242" s="1"/>
      <c r="W242" s="1"/>
      <c r="Y242" s="1"/>
    </row>
    <row r="243" spans="1:25" x14ac:dyDescent="0.3">
      <c r="A243" s="1"/>
      <c r="C243" s="1"/>
      <c r="E243" s="1"/>
      <c r="G243" s="1"/>
      <c r="I243" s="1"/>
      <c r="K243" s="1"/>
      <c r="M243" s="1"/>
      <c r="O243" s="1"/>
      <c r="Q243" s="1"/>
      <c r="S243" s="1"/>
      <c r="U243" s="1"/>
      <c r="W243" s="1"/>
      <c r="Y243" s="1"/>
    </row>
    <row r="244" spans="1:25" x14ac:dyDescent="0.3">
      <c r="A244" s="1"/>
      <c r="C244" s="1"/>
      <c r="E244" s="1"/>
      <c r="G244" s="1"/>
      <c r="I244" s="1"/>
      <c r="K244" s="1"/>
      <c r="M244" s="1"/>
      <c r="O244" s="1"/>
      <c r="Q244" s="1"/>
      <c r="S244" s="1"/>
      <c r="U244" s="1"/>
      <c r="W244" s="1"/>
      <c r="Y244" s="1"/>
    </row>
    <row r="245" spans="1:25" x14ac:dyDescent="0.3">
      <c r="A245" s="1"/>
      <c r="C245" s="1"/>
      <c r="E245" s="1"/>
      <c r="G245" s="1"/>
      <c r="I245" s="1"/>
      <c r="K245" s="1"/>
      <c r="M245" s="1"/>
      <c r="O245" s="1"/>
      <c r="Q245" s="1"/>
      <c r="S245" s="1"/>
      <c r="U245" s="1"/>
      <c r="W245" s="1"/>
      <c r="Y245" s="1"/>
    </row>
    <row r="246" spans="1:25" x14ac:dyDescent="0.3">
      <c r="A246" s="1"/>
      <c r="C246" s="1"/>
      <c r="E246" s="1"/>
      <c r="G246" s="1"/>
      <c r="I246" s="1"/>
      <c r="K246" s="1"/>
      <c r="M246" s="1"/>
      <c r="O246" s="1"/>
      <c r="Q246" s="1"/>
      <c r="S246" s="1"/>
      <c r="U246" s="1"/>
      <c r="W246" s="1"/>
      <c r="Y246" s="1"/>
    </row>
    <row r="247" spans="1:25" x14ac:dyDescent="0.3">
      <c r="A247" s="1"/>
      <c r="C247" s="1"/>
      <c r="E247" s="1"/>
      <c r="G247" s="1"/>
      <c r="I247" s="1"/>
      <c r="K247" s="1"/>
      <c r="M247" s="1"/>
      <c r="O247" s="1"/>
      <c r="Q247" s="1"/>
      <c r="S247" s="1"/>
      <c r="U247" s="1"/>
      <c r="W247" s="1"/>
      <c r="Y247" s="1"/>
    </row>
    <row r="248" spans="1:25" x14ac:dyDescent="0.3">
      <c r="A248" s="1"/>
      <c r="C248" s="1"/>
      <c r="E248" s="1"/>
      <c r="G248" s="1"/>
      <c r="I248" s="1"/>
      <c r="K248" s="1"/>
      <c r="M248" s="1"/>
      <c r="O248" s="1"/>
      <c r="Q248" s="1"/>
      <c r="S248" s="1"/>
      <c r="U248" s="1"/>
      <c r="W248" s="1"/>
      <c r="Y248" s="1"/>
    </row>
    <row r="249" spans="1:25" x14ac:dyDescent="0.3">
      <c r="A249" s="1"/>
      <c r="C249" s="1"/>
      <c r="E249" s="1"/>
      <c r="G249" s="1"/>
      <c r="I249" s="1"/>
      <c r="K249" s="1"/>
      <c r="M249" s="1"/>
      <c r="O249" s="1"/>
      <c r="Q249" s="1"/>
      <c r="S249" s="1"/>
      <c r="U249" s="1"/>
      <c r="W249" s="1"/>
      <c r="Y249" s="1"/>
    </row>
    <row r="250" spans="1:25" x14ac:dyDescent="0.3">
      <c r="A250" s="1"/>
      <c r="C250" s="1"/>
      <c r="E250" s="1"/>
      <c r="G250" s="1"/>
      <c r="I250" s="1"/>
      <c r="K250" s="1"/>
      <c r="M250" s="1"/>
      <c r="O250" s="1"/>
      <c r="Q250" s="1"/>
      <c r="S250" s="1"/>
      <c r="U250" s="1"/>
      <c r="W250" s="1"/>
      <c r="Y250" s="1"/>
    </row>
    <row r="251" spans="1:25" x14ac:dyDescent="0.3">
      <c r="A251" s="1"/>
      <c r="C251" s="1"/>
      <c r="E251" s="1"/>
      <c r="G251" s="1"/>
      <c r="I251" s="1"/>
      <c r="K251" s="1"/>
      <c r="M251" s="1"/>
      <c r="O251" s="1"/>
      <c r="Q251" s="1"/>
      <c r="S251" s="1"/>
      <c r="U251" s="1"/>
      <c r="W251" s="1"/>
      <c r="Y251" s="1"/>
    </row>
    <row r="252" spans="1:25" x14ac:dyDescent="0.3">
      <c r="A252" s="1"/>
      <c r="C252" s="1"/>
      <c r="E252" s="1"/>
      <c r="G252" s="1"/>
      <c r="I252" s="1"/>
      <c r="K252" s="1"/>
      <c r="M252" s="1"/>
      <c r="O252" s="1"/>
      <c r="Q252" s="1"/>
      <c r="S252" s="1"/>
      <c r="U252" s="1"/>
      <c r="W252" s="1"/>
      <c r="Y252" s="1"/>
    </row>
    <row r="253" spans="1:25" x14ac:dyDescent="0.3">
      <c r="A253" s="1"/>
      <c r="C253" s="1"/>
      <c r="E253" s="1"/>
      <c r="G253" s="1"/>
      <c r="I253" s="1"/>
      <c r="K253" s="1"/>
      <c r="M253" s="1"/>
      <c r="O253" s="1"/>
      <c r="Q253" s="1"/>
      <c r="S253" s="1"/>
      <c r="U253" s="1"/>
      <c r="W253" s="1"/>
      <c r="Y253" s="1"/>
    </row>
    <row r="254" spans="1:25" x14ac:dyDescent="0.3">
      <c r="A254" s="1"/>
      <c r="C254" s="1"/>
      <c r="E254" s="1"/>
      <c r="G254" s="1"/>
      <c r="I254" s="1"/>
      <c r="K254" s="1"/>
      <c r="M254" s="1"/>
      <c r="O254" s="1"/>
      <c r="Q254" s="1"/>
      <c r="S254" s="1"/>
      <c r="U254" s="1"/>
      <c r="W254" s="1"/>
      <c r="Y254" s="1"/>
    </row>
    <row r="255" spans="1:25" x14ac:dyDescent="0.3">
      <c r="A255" s="1"/>
      <c r="C255" s="1"/>
      <c r="E255" s="1"/>
      <c r="G255" s="1"/>
      <c r="I255" s="1"/>
      <c r="K255" s="1"/>
      <c r="M255" s="1"/>
      <c r="O255" s="1"/>
      <c r="Q255" s="1"/>
      <c r="S255" s="1"/>
      <c r="U255" s="1"/>
      <c r="W255" s="1"/>
      <c r="Y255" s="1"/>
    </row>
    <row r="256" spans="1:25" x14ac:dyDescent="0.3">
      <c r="A256" s="1"/>
      <c r="C256" s="1"/>
      <c r="E256" s="1"/>
      <c r="G256" s="1"/>
      <c r="I256" s="1"/>
      <c r="K256" s="1"/>
      <c r="M256" s="1"/>
      <c r="O256" s="1"/>
      <c r="Q256" s="1"/>
      <c r="S256" s="1"/>
      <c r="U256" s="1"/>
      <c r="W256" s="1"/>
      <c r="Y256" s="1"/>
    </row>
    <row r="257" spans="1:25" x14ac:dyDescent="0.3">
      <c r="A257" s="1"/>
      <c r="C257" s="1"/>
      <c r="E257" s="1"/>
      <c r="G257" s="1"/>
      <c r="I257" s="1"/>
      <c r="K257" s="1"/>
      <c r="M257" s="1"/>
      <c r="O257" s="1"/>
      <c r="Q257" s="1"/>
      <c r="S257" s="1"/>
      <c r="U257" s="1"/>
      <c r="W257" s="1"/>
      <c r="Y257" s="1"/>
    </row>
    <row r="258" spans="1:25" x14ac:dyDescent="0.3">
      <c r="A258" s="1"/>
      <c r="C258" s="1"/>
      <c r="E258" s="1"/>
      <c r="G258" s="1"/>
      <c r="I258" s="1"/>
      <c r="K258" s="1"/>
      <c r="M258" s="1"/>
      <c r="O258" s="1"/>
      <c r="Q258" s="1"/>
      <c r="S258" s="1"/>
      <c r="U258" s="1"/>
      <c r="W258" s="1"/>
      <c r="Y258" s="1"/>
    </row>
    <row r="259" spans="1:25" x14ac:dyDescent="0.3">
      <c r="A259" s="1"/>
      <c r="C259" s="1"/>
      <c r="E259" s="1"/>
      <c r="G259" s="1"/>
      <c r="I259" s="1"/>
      <c r="K259" s="1"/>
      <c r="M259" s="1"/>
      <c r="O259" s="1"/>
      <c r="Q259" s="1"/>
      <c r="S259" s="1"/>
      <c r="U259" s="1"/>
      <c r="W259" s="1"/>
      <c r="Y259" s="1"/>
    </row>
    <row r="260" spans="1:25" x14ac:dyDescent="0.3">
      <c r="A260" s="1"/>
      <c r="C260" s="1"/>
      <c r="E260" s="1"/>
      <c r="G260" s="1"/>
      <c r="I260" s="1"/>
      <c r="K260" s="1"/>
      <c r="M260" s="1"/>
      <c r="O260" s="1"/>
      <c r="Q260" s="1"/>
      <c r="S260" s="1"/>
      <c r="U260" s="1"/>
      <c r="W260" s="1"/>
      <c r="Y260" s="1"/>
    </row>
    <row r="261" spans="1:25" x14ac:dyDescent="0.3">
      <c r="A261" s="1"/>
      <c r="C261" s="1"/>
      <c r="E261" s="1"/>
      <c r="G261" s="1"/>
      <c r="I261" s="1"/>
      <c r="K261" s="1"/>
      <c r="M261" s="1"/>
      <c r="O261" s="1"/>
      <c r="Q261" s="1"/>
      <c r="S261" s="1"/>
      <c r="U261" s="1"/>
      <c r="W261" s="1"/>
      <c r="Y261" s="1"/>
    </row>
    <row r="262" spans="1:25" x14ac:dyDescent="0.3">
      <c r="A262" s="1"/>
      <c r="C262" s="1"/>
      <c r="E262" s="1"/>
      <c r="G262" s="1"/>
      <c r="I262" s="1"/>
      <c r="K262" s="1"/>
      <c r="M262" s="1"/>
      <c r="O262" s="1"/>
      <c r="Q262" s="1"/>
      <c r="S262" s="1"/>
      <c r="U262" s="1"/>
      <c r="W262" s="1"/>
      <c r="Y262" s="1"/>
    </row>
    <row r="263" spans="1:25" x14ac:dyDescent="0.3">
      <c r="A263" s="1"/>
      <c r="C263" s="1"/>
      <c r="E263" s="1"/>
      <c r="G263" s="1"/>
      <c r="I263" s="1"/>
      <c r="K263" s="1"/>
      <c r="M263" s="1"/>
      <c r="O263" s="1"/>
      <c r="Q263" s="1"/>
      <c r="S263" s="1"/>
      <c r="U263" s="1"/>
      <c r="W263" s="1"/>
      <c r="Y263" s="1"/>
    </row>
    <row r="264" spans="1:25" x14ac:dyDescent="0.3">
      <c r="A264" s="1"/>
      <c r="C264" s="1"/>
      <c r="E264" s="1"/>
      <c r="G264" s="1"/>
      <c r="I264" s="1"/>
      <c r="K264" s="1"/>
      <c r="M264" s="1"/>
      <c r="O264" s="1"/>
      <c r="Q264" s="1"/>
      <c r="S264" s="1"/>
      <c r="U264" s="1"/>
      <c r="W264" s="1"/>
      <c r="Y264" s="1"/>
    </row>
    <row r="265" spans="1:25" x14ac:dyDescent="0.3">
      <c r="A265" s="1"/>
      <c r="C265" s="1"/>
      <c r="E265" s="1"/>
      <c r="G265" s="1"/>
      <c r="I265" s="1"/>
      <c r="K265" s="1"/>
      <c r="M265" s="1"/>
      <c r="O265" s="1"/>
      <c r="Q265" s="1"/>
      <c r="S265" s="1"/>
      <c r="U265" s="1"/>
      <c r="W265" s="1"/>
      <c r="Y265" s="1"/>
    </row>
    <row r="266" spans="1:25" x14ac:dyDescent="0.3">
      <c r="A266" s="1"/>
      <c r="C266" s="1"/>
      <c r="E266" s="1"/>
      <c r="G266" s="1"/>
      <c r="I266" s="1"/>
      <c r="K266" s="1"/>
      <c r="M266" s="1"/>
      <c r="O266" s="1"/>
      <c r="Q266" s="1"/>
      <c r="S266" s="1"/>
      <c r="U266" s="1"/>
      <c r="W266" s="1"/>
      <c r="Y266" s="1"/>
    </row>
    <row r="267" spans="1:25" x14ac:dyDescent="0.3">
      <c r="A267" s="1"/>
      <c r="C267" s="1"/>
      <c r="E267" s="1"/>
      <c r="G267" s="1"/>
      <c r="I267" s="1"/>
      <c r="K267" s="1"/>
      <c r="M267" s="1"/>
      <c r="O267" s="1"/>
      <c r="Q267" s="1"/>
      <c r="S267" s="1"/>
      <c r="U267" s="1"/>
      <c r="W267" s="1"/>
      <c r="Y267" s="1"/>
    </row>
    <row r="268" spans="1:25" x14ac:dyDescent="0.3">
      <c r="A268" s="1"/>
      <c r="C268" s="1"/>
      <c r="E268" s="1"/>
      <c r="G268" s="1"/>
      <c r="I268" s="1"/>
      <c r="K268" s="1"/>
      <c r="M268" s="1"/>
      <c r="O268" s="1"/>
      <c r="Q268" s="1"/>
      <c r="S268" s="1"/>
      <c r="U268" s="1"/>
      <c r="W268" s="1"/>
      <c r="Y268" s="1"/>
    </row>
    <row r="269" spans="1:25" x14ac:dyDescent="0.3">
      <c r="A269" s="1"/>
      <c r="C269" s="1"/>
      <c r="E269" s="1"/>
      <c r="G269" s="1"/>
      <c r="I269" s="1"/>
      <c r="K269" s="1"/>
      <c r="M269" s="1"/>
      <c r="O269" s="1"/>
      <c r="Q269" s="1"/>
      <c r="S269" s="1"/>
      <c r="U269" s="1"/>
      <c r="W269" s="1"/>
      <c r="Y269" s="1"/>
    </row>
    <row r="270" spans="1:25" x14ac:dyDescent="0.3">
      <c r="A270" s="1"/>
      <c r="C270" s="1"/>
      <c r="E270" s="1"/>
      <c r="G270" s="1"/>
      <c r="I270" s="1"/>
      <c r="K270" s="1"/>
      <c r="M270" s="1"/>
      <c r="O270" s="1"/>
      <c r="Q270" s="1"/>
      <c r="S270" s="1"/>
      <c r="U270" s="1"/>
      <c r="W270" s="1"/>
      <c r="Y270" s="1"/>
    </row>
    <row r="271" spans="1:25" x14ac:dyDescent="0.3">
      <c r="A271" s="1"/>
      <c r="C271" s="1"/>
      <c r="E271" s="1"/>
      <c r="G271" s="1"/>
      <c r="I271" s="1"/>
      <c r="K271" s="1"/>
      <c r="M271" s="1"/>
      <c r="O271" s="1"/>
      <c r="Q271" s="1"/>
      <c r="S271" s="1"/>
      <c r="U271" s="1"/>
      <c r="W271" s="1"/>
      <c r="Y271" s="1"/>
    </row>
    <row r="272" spans="1:25" x14ac:dyDescent="0.3">
      <c r="A272" s="1"/>
      <c r="C272" s="1"/>
      <c r="E272" s="1"/>
      <c r="G272" s="1"/>
      <c r="I272" s="1"/>
      <c r="K272" s="1"/>
      <c r="M272" s="1"/>
      <c r="O272" s="1"/>
      <c r="Q272" s="1"/>
      <c r="S272" s="1"/>
      <c r="U272" s="1"/>
      <c r="W272" s="1"/>
      <c r="Y272" s="1"/>
    </row>
    <row r="273" spans="1:25" x14ac:dyDescent="0.3">
      <c r="A273" s="1"/>
      <c r="C273" s="1"/>
      <c r="E273" s="1"/>
      <c r="G273" s="1"/>
      <c r="I273" s="1"/>
      <c r="K273" s="1"/>
      <c r="M273" s="1"/>
      <c r="O273" s="1"/>
      <c r="Q273" s="1"/>
      <c r="S273" s="1"/>
      <c r="U273" s="1"/>
      <c r="W273" s="1"/>
      <c r="Y273" s="1"/>
    </row>
    <row r="274" spans="1:25" x14ac:dyDescent="0.3">
      <c r="A274" s="1"/>
      <c r="C274" s="1"/>
      <c r="E274" s="1"/>
      <c r="G274" s="1"/>
      <c r="I274" s="1"/>
      <c r="K274" s="1"/>
      <c r="M274" s="1"/>
      <c r="O274" s="1"/>
      <c r="Q274" s="1"/>
      <c r="S274" s="1"/>
      <c r="U274" s="1"/>
      <c r="W274" s="1"/>
      <c r="Y274" s="1"/>
    </row>
    <row r="275" spans="1:25" x14ac:dyDescent="0.3">
      <c r="A275" s="1"/>
      <c r="C275" s="1"/>
      <c r="E275" s="1"/>
      <c r="G275" s="1"/>
      <c r="I275" s="1"/>
      <c r="K275" s="1"/>
      <c r="M275" s="1"/>
      <c r="O275" s="1"/>
      <c r="Q275" s="1"/>
      <c r="S275" s="1"/>
      <c r="U275" s="1"/>
      <c r="W275" s="1"/>
      <c r="Y275" s="1"/>
    </row>
    <row r="276" spans="1:25" x14ac:dyDescent="0.3">
      <c r="A276" s="1"/>
      <c r="C276" s="1"/>
      <c r="E276" s="1"/>
      <c r="G276" s="1"/>
      <c r="I276" s="1"/>
      <c r="K276" s="1"/>
      <c r="M276" s="1"/>
      <c r="O276" s="1"/>
      <c r="Q276" s="1"/>
      <c r="S276" s="1"/>
      <c r="U276" s="1"/>
      <c r="W276" s="1"/>
      <c r="Y276" s="1"/>
    </row>
    <row r="277" spans="1:25" x14ac:dyDescent="0.3">
      <c r="A277" s="1"/>
      <c r="C277" s="1"/>
      <c r="E277" s="1"/>
      <c r="G277" s="1"/>
      <c r="I277" s="1"/>
      <c r="K277" s="1"/>
      <c r="M277" s="1"/>
      <c r="O277" s="1"/>
      <c r="Q277" s="1"/>
      <c r="S277" s="1"/>
      <c r="U277" s="1"/>
      <c r="W277" s="1"/>
      <c r="Y277" s="1"/>
    </row>
    <row r="278" spans="1:25" x14ac:dyDescent="0.3">
      <c r="A278" s="1"/>
      <c r="C278" s="1"/>
      <c r="E278" s="1"/>
      <c r="G278" s="1"/>
      <c r="I278" s="1"/>
      <c r="K278" s="1"/>
      <c r="M278" s="1"/>
      <c r="O278" s="1"/>
      <c r="Q278" s="1"/>
      <c r="S278" s="1"/>
      <c r="U278" s="1"/>
      <c r="W278" s="1"/>
      <c r="Y278" s="1"/>
    </row>
    <row r="279" spans="1:25" x14ac:dyDescent="0.3">
      <c r="A279" s="1"/>
      <c r="C279" s="1"/>
      <c r="E279" s="1"/>
      <c r="G279" s="1"/>
      <c r="I279" s="1"/>
      <c r="K279" s="1"/>
      <c r="M279" s="1"/>
      <c r="O279" s="1"/>
      <c r="Q279" s="1"/>
      <c r="S279" s="1"/>
      <c r="U279" s="1"/>
      <c r="W279" s="1"/>
      <c r="Y279" s="1"/>
    </row>
    <row r="280" spans="1:25" x14ac:dyDescent="0.3">
      <c r="A280" s="1"/>
      <c r="C280" s="1"/>
      <c r="E280" s="1"/>
      <c r="G280" s="1"/>
      <c r="I280" s="1"/>
      <c r="K280" s="1"/>
      <c r="M280" s="1"/>
      <c r="O280" s="1"/>
      <c r="Q280" s="1"/>
      <c r="S280" s="1"/>
      <c r="U280" s="1"/>
      <c r="W280" s="1"/>
      <c r="Y280" s="1"/>
    </row>
    <row r="281" spans="1:25" x14ac:dyDescent="0.3">
      <c r="A281" s="1"/>
      <c r="C281" s="1"/>
      <c r="E281" s="1"/>
      <c r="G281" s="1"/>
      <c r="I281" s="1"/>
      <c r="K281" s="1"/>
      <c r="M281" s="1"/>
      <c r="O281" s="1"/>
      <c r="Q281" s="1"/>
      <c r="S281" s="1"/>
      <c r="U281" s="1"/>
      <c r="W281" s="1"/>
      <c r="Y281" s="1"/>
    </row>
    <row r="282" spans="1:25" x14ac:dyDescent="0.3">
      <c r="A282" s="1"/>
      <c r="C282" s="1"/>
      <c r="E282" s="1"/>
      <c r="G282" s="1"/>
      <c r="I282" s="1"/>
      <c r="K282" s="1"/>
      <c r="M282" s="1"/>
      <c r="O282" s="1"/>
      <c r="Q282" s="1"/>
      <c r="S282" s="1"/>
      <c r="U282" s="1"/>
      <c r="W282" s="1"/>
      <c r="Y282" s="1"/>
    </row>
    <row r="283" spans="1:25" x14ac:dyDescent="0.3">
      <c r="A283" s="1"/>
      <c r="C283" s="1"/>
      <c r="E283" s="1"/>
      <c r="G283" s="1"/>
      <c r="I283" s="1"/>
      <c r="K283" s="1"/>
      <c r="M283" s="1"/>
      <c r="O283" s="1"/>
      <c r="Q283" s="1"/>
      <c r="S283" s="1"/>
      <c r="U283" s="1"/>
      <c r="W283" s="1"/>
      <c r="Y283" s="1"/>
    </row>
    <row r="284" spans="1:25" x14ac:dyDescent="0.3">
      <c r="A284" s="1"/>
      <c r="C284" s="1"/>
      <c r="E284" s="1"/>
      <c r="G284" s="1"/>
      <c r="I284" s="1"/>
      <c r="K284" s="1"/>
      <c r="M284" s="1"/>
      <c r="O284" s="1"/>
      <c r="Q284" s="1"/>
      <c r="S284" s="1"/>
      <c r="U284" s="1"/>
      <c r="W284" s="1"/>
      <c r="Y284" s="1"/>
    </row>
    <row r="285" spans="1:25" x14ac:dyDescent="0.3">
      <c r="A285" s="1"/>
      <c r="C285" s="1"/>
      <c r="E285" s="1"/>
      <c r="G285" s="1"/>
      <c r="I285" s="1"/>
      <c r="K285" s="1"/>
      <c r="M285" s="1"/>
      <c r="O285" s="1"/>
      <c r="Q285" s="1"/>
      <c r="S285" s="1"/>
      <c r="U285" s="1"/>
      <c r="W285" s="1"/>
      <c r="Y285" s="1"/>
    </row>
    <row r="286" spans="1:25" x14ac:dyDescent="0.3">
      <c r="A286" s="1"/>
      <c r="C286" s="1"/>
      <c r="E286" s="1"/>
      <c r="G286" s="1"/>
      <c r="I286" s="1"/>
      <c r="K286" s="1"/>
      <c r="M286" s="1"/>
      <c r="O286" s="1"/>
      <c r="Q286" s="1"/>
      <c r="S286" s="1"/>
      <c r="U286" s="1"/>
      <c r="W286" s="1"/>
      <c r="Y286" s="1"/>
    </row>
    <row r="287" spans="1:25" x14ac:dyDescent="0.3">
      <c r="A287" s="1"/>
      <c r="C287" s="1"/>
      <c r="E287" s="1"/>
      <c r="G287" s="1"/>
      <c r="I287" s="1"/>
      <c r="K287" s="1"/>
      <c r="M287" s="1"/>
      <c r="O287" s="1"/>
      <c r="Q287" s="1"/>
      <c r="S287" s="1"/>
      <c r="U287" s="1"/>
      <c r="W287" s="1"/>
      <c r="Y287" s="1"/>
    </row>
    <row r="288" spans="1:25" x14ac:dyDescent="0.3">
      <c r="A288" s="1"/>
      <c r="C288" s="1"/>
      <c r="E288" s="1"/>
      <c r="G288" s="1"/>
      <c r="I288" s="1"/>
      <c r="K288" s="1"/>
      <c r="M288" s="1"/>
      <c r="O288" s="1"/>
      <c r="Q288" s="1"/>
      <c r="S288" s="1"/>
      <c r="U288" s="1"/>
      <c r="W288" s="1"/>
      <c r="Y288" s="1"/>
    </row>
    <row r="289" spans="1:25" x14ac:dyDescent="0.3">
      <c r="A289" s="1"/>
      <c r="C289" s="1"/>
      <c r="E289" s="1"/>
      <c r="G289" s="1"/>
      <c r="I289" s="1"/>
      <c r="K289" s="1"/>
      <c r="M289" s="1"/>
      <c r="O289" s="1"/>
      <c r="Q289" s="1"/>
      <c r="S289" s="1"/>
      <c r="U289" s="1"/>
      <c r="W289" s="1"/>
      <c r="Y289" s="1"/>
    </row>
    <row r="290" spans="1:25" x14ac:dyDescent="0.3">
      <c r="A290" s="1"/>
      <c r="C290" s="1"/>
      <c r="E290" s="1"/>
      <c r="G290" s="1"/>
      <c r="I290" s="1"/>
      <c r="K290" s="1"/>
      <c r="M290" s="1"/>
      <c r="O290" s="1"/>
      <c r="Q290" s="1"/>
      <c r="S290" s="1"/>
      <c r="U290" s="1"/>
      <c r="W290" s="1"/>
      <c r="Y290" s="1"/>
    </row>
    <row r="291" spans="1:25" x14ac:dyDescent="0.3">
      <c r="A291" s="1"/>
      <c r="C291" s="1"/>
      <c r="E291" s="1"/>
      <c r="G291" s="1"/>
      <c r="I291" s="1"/>
      <c r="K291" s="1"/>
      <c r="M291" s="1"/>
      <c r="O291" s="1"/>
      <c r="Q291" s="1"/>
      <c r="S291" s="1"/>
      <c r="U291" s="1"/>
      <c r="W291" s="1"/>
      <c r="Y291" s="1"/>
    </row>
    <row r="292" spans="1:25" x14ac:dyDescent="0.3">
      <c r="A292" s="1"/>
      <c r="C292" s="1"/>
      <c r="E292" s="1"/>
      <c r="G292" s="1"/>
      <c r="I292" s="1"/>
      <c r="K292" s="1"/>
      <c r="M292" s="1"/>
      <c r="O292" s="1"/>
      <c r="Q292" s="1"/>
      <c r="S292" s="1"/>
      <c r="U292" s="1"/>
      <c r="W292" s="1"/>
      <c r="Y292" s="1"/>
    </row>
    <row r="293" spans="1:25" x14ac:dyDescent="0.3">
      <c r="A293" s="1"/>
      <c r="C293" s="1"/>
      <c r="E293" s="1"/>
      <c r="G293" s="1"/>
      <c r="I293" s="1"/>
      <c r="K293" s="1"/>
      <c r="M293" s="1"/>
      <c r="O293" s="1"/>
      <c r="Q293" s="1"/>
      <c r="S293" s="1"/>
      <c r="U293" s="1"/>
      <c r="W293" s="1"/>
      <c r="Y293" s="1"/>
    </row>
    <row r="294" spans="1:25" x14ac:dyDescent="0.3">
      <c r="A294" s="1"/>
      <c r="C294" s="1"/>
      <c r="E294" s="1"/>
      <c r="G294" s="1"/>
      <c r="I294" s="1"/>
      <c r="K294" s="1"/>
      <c r="M294" s="1"/>
      <c r="O294" s="1"/>
      <c r="Q294" s="1"/>
      <c r="S294" s="1"/>
      <c r="U294" s="1"/>
      <c r="W294" s="1"/>
      <c r="Y294" s="1"/>
    </row>
    <row r="295" spans="1:25" x14ac:dyDescent="0.3">
      <c r="A295" s="1"/>
      <c r="C295" s="1"/>
      <c r="E295" s="1"/>
      <c r="G295" s="1"/>
      <c r="I295" s="1"/>
      <c r="K295" s="1"/>
      <c r="M295" s="1"/>
      <c r="O295" s="1"/>
      <c r="Q295" s="1"/>
      <c r="S295" s="1"/>
      <c r="U295" s="1"/>
      <c r="W295" s="1"/>
      <c r="Y295" s="1"/>
    </row>
    <row r="296" spans="1:25" x14ac:dyDescent="0.3">
      <c r="A296" s="1"/>
      <c r="C296" s="1"/>
      <c r="E296" s="1"/>
      <c r="G296" s="1"/>
      <c r="I296" s="1"/>
      <c r="K296" s="1"/>
      <c r="M296" s="1"/>
      <c r="O296" s="1"/>
      <c r="Q296" s="1"/>
      <c r="S296" s="1"/>
      <c r="U296" s="1"/>
      <c r="W296" s="1"/>
      <c r="Y296" s="1"/>
    </row>
    <row r="297" spans="1:25" x14ac:dyDescent="0.3">
      <c r="A297" s="1"/>
      <c r="C297" s="1"/>
      <c r="E297" s="1"/>
      <c r="G297" s="1"/>
      <c r="I297" s="1"/>
      <c r="K297" s="1"/>
      <c r="M297" s="1"/>
      <c r="O297" s="1"/>
      <c r="Q297" s="1"/>
      <c r="S297" s="1"/>
      <c r="U297" s="1"/>
      <c r="W297" s="1"/>
      <c r="Y297" s="1"/>
    </row>
    <row r="298" spans="1:25" x14ac:dyDescent="0.3">
      <c r="A298" s="1"/>
      <c r="C298" s="1"/>
      <c r="E298" s="1"/>
      <c r="G298" s="1"/>
      <c r="I298" s="1"/>
      <c r="K298" s="1"/>
      <c r="M298" s="1"/>
      <c r="O298" s="1"/>
      <c r="Q298" s="1"/>
      <c r="S298" s="1"/>
      <c r="U298" s="1"/>
      <c r="W298" s="1"/>
      <c r="Y298" s="1"/>
    </row>
    <row r="299" spans="1:25" x14ac:dyDescent="0.3">
      <c r="A299" s="1"/>
      <c r="C299" s="1"/>
      <c r="E299" s="1"/>
      <c r="G299" s="1"/>
      <c r="I299" s="1"/>
      <c r="K299" s="1"/>
      <c r="M299" s="1"/>
      <c r="O299" s="1"/>
      <c r="Q299" s="1"/>
      <c r="S299" s="1"/>
      <c r="U299" s="1"/>
      <c r="W299" s="1"/>
      <c r="Y299" s="1"/>
    </row>
    <row r="300" spans="1:25" x14ac:dyDescent="0.3">
      <c r="A300" s="1"/>
      <c r="C300" s="1"/>
      <c r="E300" s="1"/>
      <c r="G300" s="1"/>
      <c r="I300" s="1"/>
      <c r="K300" s="1"/>
      <c r="M300" s="1"/>
      <c r="O300" s="1"/>
      <c r="Q300" s="1"/>
      <c r="S300" s="1"/>
      <c r="U300" s="1"/>
      <c r="W300" s="1"/>
      <c r="Y300" s="1"/>
    </row>
    <row r="301" spans="1:25" x14ac:dyDescent="0.3">
      <c r="A301" s="1"/>
      <c r="C301" s="1"/>
      <c r="E301" s="1"/>
      <c r="G301" s="1"/>
      <c r="I301" s="1"/>
      <c r="K301" s="1"/>
      <c r="M301" s="1"/>
      <c r="O301" s="1"/>
      <c r="Q301" s="1"/>
      <c r="S301" s="1"/>
      <c r="U301" s="1"/>
      <c r="W301" s="1"/>
      <c r="Y301" s="1"/>
    </row>
    <row r="302" spans="1:25" x14ac:dyDescent="0.3">
      <c r="A302" s="1"/>
      <c r="C302" s="1"/>
      <c r="E302" s="1"/>
      <c r="G302" s="1"/>
      <c r="I302" s="1"/>
      <c r="K302" s="1"/>
      <c r="M302" s="1"/>
      <c r="O302" s="1"/>
      <c r="Q302" s="1"/>
      <c r="S302" s="1"/>
      <c r="U302" s="1"/>
      <c r="W302" s="1"/>
      <c r="Y302" s="1"/>
    </row>
    <row r="303" spans="1:25" x14ac:dyDescent="0.3">
      <c r="A303" s="1"/>
      <c r="C303" s="1"/>
      <c r="E303" s="1"/>
      <c r="G303" s="1"/>
      <c r="I303" s="1"/>
      <c r="K303" s="1"/>
      <c r="M303" s="1"/>
      <c r="O303" s="1"/>
      <c r="Q303" s="1"/>
      <c r="S303" s="1"/>
      <c r="U303" s="1"/>
      <c r="W303" s="1"/>
      <c r="Y303" s="1"/>
    </row>
    <row r="304" spans="1:25" x14ac:dyDescent="0.3">
      <c r="A304" s="1"/>
      <c r="C304" s="1"/>
      <c r="E304" s="1"/>
      <c r="G304" s="1"/>
      <c r="I304" s="1"/>
      <c r="K304" s="1"/>
      <c r="M304" s="1"/>
      <c r="O304" s="1"/>
      <c r="Q304" s="1"/>
      <c r="S304" s="1"/>
      <c r="U304" s="1"/>
      <c r="W304" s="1"/>
      <c r="Y304" s="1"/>
    </row>
    <row r="305" spans="1:25" x14ac:dyDescent="0.3">
      <c r="A305" s="1"/>
      <c r="C305" s="1"/>
      <c r="E305" s="1"/>
      <c r="G305" s="1"/>
      <c r="I305" s="1"/>
      <c r="K305" s="1"/>
      <c r="M305" s="1"/>
      <c r="O305" s="1"/>
      <c r="Q305" s="1"/>
      <c r="S305" s="1"/>
      <c r="U305" s="1"/>
      <c r="W305" s="1"/>
      <c r="Y305" s="1"/>
    </row>
    <row r="306" spans="1:25" x14ac:dyDescent="0.3">
      <c r="A306" s="1"/>
      <c r="C306" s="1"/>
      <c r="E306" s="1"/>
      <c r="G306" s="1"/>
      <c r="I306" s="1"/>
      <c r="K306" s="1"/>
      <c r="M306" s="1"/>
      <c r="O306" s="1"/>
      <c r="Q306" s="1"/>
      <c r="S306" s="1"/>
      <c r="U306" s="1"/>
      <c r="W306" s="1"/>
      <c r="Y306" s="1"/>
    </row>
    <row r="307" spans="1:25" x14ac:dyDescent="0.3">
      <c r="A307" s="1"/>
      <c r="C307" s="1"/>
      <c r="E307" s="1"/>
      <c r="G307" s="1"/>
      <c r="I307" s="1"/>
      <c r="K307" s="1"/>
      <c r="M307" s="1"/>
      <c r="O307" s="1"/>
      <c r="Q307" s="1"/>
      <c r="S307" s="1"/>
      <c r="U307" s="1"/>
      <c r="W307" s="1"/>
      <c r="Y307" s="1"/>
    </row>
    <row r="308" spans="1:25" x14ac:dyDescent="0.3">
      <c r="A308" s="1"/>
      <c r="C308" s="1"/>
      <c r="E308" s="1"/>
      <c r="G308" s="1"/>
      <c r="I308" s="1"/>
      <c r="K308" s="1"/>
      <c r="M308" s="1"/>
      <c r="O308" s="1"/>
      <c r="Q308" s="1"/>
      <c r="S308" s="1"/>
      <c r="U308" s="1"/>
      <c r="W308" s="1"/>
      <c r="Y308" s="1"/>
    </row>
    <row r="309" spans="1:25" x14ac:dyDescent="0.3">
      <c r="A309" s="1"/>
      <c r="C309" s="1"/>
      <c r="E309" s="1"/>
      <c r="G309" s="1"/>
      <c r="I309" s="1"/>
      <c r="K309" s="1"/>
      <c r="M309" s="1"/>
      <c r="O309" s="1"/>
      <c r="Q309" s="1"/>
      <c r="S309" s="1"/>
      <c r="U309" s="1"/>
      <c r="W309" s="1"/>
      <c r="Y309" s="1"/>
    </row>
    <row r="310" spans="1:25" x14ac:dyDescent="0.3">
      <c r="A310" s="1"/>
      <c r="C310" s="1"/>
      <c r="E310" s="1"/>
      <c r="G310" s="1"/>
      <c r="I310" s="1"/>
      <c r="K310" s="1"/>
      <c r="M310" s="1"/>
      <c r="O310" s="1"/>
      <c r="Q310" s="1"/>
      <c r="S310" s="1"/>
      <c r="U310" s="1"/>
      <c r="W310" s="1"/>
      <c r="Y310" s="1"/>
    </row>
    <row r="311" spans="1:25" x14ac:dyDescent="0.3">
      <c r="A311" s="1"/>
      <c r="C311" s="1"/>
      <c r="E311" s="1"/>
      <c r="G311" s="1"/>
      <c r="I311" s="1"/>
      <c r="K311" s="1"/>
      <c r="M311" s="1"/>
      <c r="O311" s="1"/>
      <c r="Q311" s="1"/>
      <c r="S311" s="1"/>
      <c r="U311" s="1"/>
      <c r="W311" s="1"/>
      <c r="Y311" s="1"/>
    </row>
    <row r="312" spans="1:25" x14ac:dyDescent="0.3">
      <c r="A312" s="1"/>
      <c r="C312" s="1"/>
      <c r="E312" s="1"/>
      <c r="G312" s="1"/>
      <c r="I312" s="1"/>
      <c r="K312" s="1"/>
      <c r="M312" s="1"/>
      <c r="O312" s="1"/>
      <c r="Q312" s="1"/>
      <c r="S312" s="1"/>
      <c r="U312" s="1"/>
      <c r="W312" s="1"/>
      <c r="Y312" s="1"/>
    </row>
    <row r="313" spans="1:25" x14ac:dyDescent="0.3">
      <c r="A313" s="1"/>
      <c r="C313" s="1"/>
      <c r="E313" s="1"/>
      <c r="G313" s="1"/>
      <c r="I313" s="1"/>
      <c r="K313" s="1"/>
      <c r="M313" s="1"/>
      <c r="O313" s="1"/>
      <c r="Q313" s="1"/>
      <c r="S313" s="1"/>
      <c r="U313" s="1"/>
      <c r="W313" s="1"/>
      <c r="Y313" s="1"/>
    </row>
    <row r="314" spans="1:25" x14ac:dyDescent="0.3">
      <c r="A314" s="1"/>
      <c r="C314" s="1"/>
      <c r="E314" s="1"/>
      <c r="G314" s="1"/>
      <c r="I314" s="1"/>
      <c r="K314" s="1"/>
      <c r="M314" s="1"/>
      <c r="O314" s="1"/>
      <c r="Q314" s="1"/>
      <c r="S314" s="1"/>
      <c r="U314" s="1"/>
      <c r="W314" s="1"/>
      <c r="Y314" s="1"/>
    </row>
    <row r="315" spans="1:25" x14ac:dyDescent="0.3">
      <c r="A315" s="1"/>
      <c r="C315" s="1"/>
      <c r="E315" s="1"/>
      <c r="G315" s="1"/>
      <c r="I315" s="1"/>
      <c r="K315" s="1"/>
      <c r="M315" s="1"/>
      <c r="O315" s="1"/>
      <c r="Q315" s="1"/>
      <c r="S315" s="1"/>
      <c r="U315" s="1"/>
      <c r="W315" s="1"/>
      <c r="Y315" s="1"/>
    </row>
    <row r="316" spans="1:25" x14ac:dyDescent="0.3">
      <c r="A316" s="1"/>
      <c r="C316" s="1"/>
      <c r="E316" s="1"/>
      <c r="G316" s="1"/>
      <c r="I316" s="1"/>
      <c r="K316" s="1"/>
      <c r="M316" s="1"/>
      <c r="O316" s="1"/>
      <c r="Q316" s="1"/>
      <c r="S316" s="1"/>
      <c r="U316" s="1"/>
      <c r="W316" s="1"/>
      <c r="Y316" s="1"/>
    </row>
    <row r="317" spans="1:25" x14ac:dyDescent="0.3">
      <c r="A317" s="1"/>
      <c r="C317" s="1"/>
      <c r="E317" s="1"/>
      <c r="G317" s="1"/>
      <c r="I317" s="1"/>
      <c r="K317" s="1"/>
      <c r="M317" s="1"/>
      <c r="O317" s="1"/>
      <c r="Q317" s="1"/>
      <c r="S317" s="1"/>
      <c r="U317" s="1"/>
      <c r="W317" s="1"/>
      <c r="Y317" s="1"/>
    </row>
    <row r="318" spans="1:25" x14ac:dyDescent="0.3">
      <c r="A318" s="1"/>
      <c r="C318" s="1"/>
      <c r="E318" s="1"/>
      <c r="G318" s="1"/>
      <c r="I318" s="1"/>
      <c r="K318" s="1"/>
      <c r="M318" s="1"/>
      <c r="O318" s="1"/>
      <c r="Q318" s="1"/>
      <c r="S318" s="1"/>
      <c r="U318" s="1"/>
      <c r="W318" s="1"/>
      <c r="Y318" s="1"/>
    </row>
    <row r="319" spans="1:25" x14ac:dyDescent="0.3">
      <c r="A319" s="1"/>
      <c r="C319" s="1"/>
      <c r="E319" s="1"/>
      <c r="G319" s="1"/>
      <c r="I319" s="1"/>
      <c r="K319" s="1"/>
      <c r="M319" s="1"/>
      <c r="O319" s="1"/>
      <c r="Q319" s="1"/>
      <c r="S319" s="1"/>
      <c r="U319" s="1"/>
      <c r="W319" s="1"/>
      <c r="Y319" s="1"/>
    </row>
    <row r="320" spans="1:25" x14ac:dyDescent="0.3">
      <c r="A320" s="1"/>
      <c r="C320" s="1"/>
      <c r="E320" s="1"/>
      <c r="G320" s="1"/>
      <c r="I320" s="1"/>
      <c r="K320" s="1"/>
      <c r="M320" s="1"/>
      <c r="O320" s="1"/>
      <c r="Q320" s="1"/>
      <c r="S320" s="1"/>
      <c r="U320" s="1"/>
      <c r="W320" s="1"/>
      <c r="Y320" s="1"/>
    </row>
    <row r="321" spans="1:25" x14ac:dyDescent="0.3">
      <c r="A321" s="1"/>
      <c r="C321" s="1"/>
      <c r="E321" s="1"/>
      <c r="G321" s="1"/>
      <c r="I321" s="1"/>
      <c r="K321" s="1"/>
      <c r="M321" s="1"/>
      <c r="O321" s="1"/>
      <c r="Q321" s="1"/>
      <c r="S321" s="1"/>
      <c r="U321" s="1"/>
      <c r="W321" s="1"/>
      <c r="Y321" s="1"/>
    </row>
    <row r="322" spans="1:25" x14ac:dyDescent="0.3">
      <c r="A322" s="1"/>
      <c r="C322" s="1"/>
      <c r="E322" s="1"/>
      <c r="G322" s="1"/>
      <c r="I322" s="1"/>
      <c r="K322" s="1"/>
      <c r="M322" s="1"/>
      <c r="O322" s="1"/>
      <c r="Q322" s="1"/>
      <c r="S322" s="1"/>
      <c r="U322" s="1"/>
      <c r="W322" s="1"/>
      <c r="Y322" s="1"/>
    </row>
    <row r="323" spans="1:25" x14ac:dyDescent="0.3">
      <c r="A323" s="1"/>
      <c r="C323" s="1"/>
      <c r="E323" s="1"/>
      <c r="G323" s="1"/>
      <c r="I323" s="1"/>
      <c r="K323" s="1"/>
      <c r="M323" s="1"/>
      <c r="O323" s="1"/>
      <c r="Q323" s="1"/>
      <c r="S323" s="1"/>
      <c r="U323" s="1"/>
      <c r="W323" s="1"/>
      <c r="Y323" s="1"/>
    </row>
    <row r="324" spans="1:25" x14ac:dyDescent="0.3">
      <c r="A324" s="1"/>
      <c r="C324" s="1"/>
      <c r="E324" s="1"/>
      <c r="G324" s="1"/>
      <c r="I324" s="1"/>
      <c r="K324" s="1"/>
      <c r="M324" s="1"/>
      <c r="O324" s="1"/>
      <c r="Q324" s="1"/>
      <c r="S324" s="1"/>
      <c r="U324" s="1"/>
      <c r="W324" s="1"/>
      <c r="Y324" s="1"/>
    </row>
    <row r="325" spans="1:25" x14ac:dyDescent="0.3">
      <c r="A325" s="1"/>
      <c r="C325" s="1"/>
      <c r="E325" s="1"/>
      <c r="G325" s="1"/>
      <c r="I325" s="1"/>
      <c r="K325" s="1"/>
      <c r="M325" s="1"/>
      <c r="O325" s="1"/>
      <c r="Q325" s="1"/>
      <c r="S325" s="1"/>
      <c r="U325" s="1"/>
      <c r="W325" s="1"/>
      <c r="Y325" s="1"/>
    </row>
    <row r="326" spans="1:25" x14ac:dyDescent="0.3">
      <c r="A326" s="1"/>
      <c r="C326" s="1"/>
      <c r="E326" s="1"/>
      <c r="G326" s="1"/>
      <c r="I326" s="1"/>
      <c r="K326" s="1"/>
      <c r="M326" s="1"/>
      <c r="O326" s="1"/>
      <c r="Q326" s="1"/>
      <c r="S326" s="1"/>
      <c r="U326" s="1"/>
      <c r="W326" s="1"/>
      <c r="Y326" s="1"/>
    </row>
    <row r="327" spans="1:25" x14ac:dyDescent="0.3">
      <c r="A327" s="1"/>
      <c r="C327" s="1"/>
      <c r="E327" s="1"/>
      <c r="G327" s="1"/>
      <c r="I327" s="1"/>
      <c r="K327" s="1"/>
      <c r="M327" s="1"/>
      <c r="O327" s="1"/>
      <c r="Q327" s="1"/>
      <c r="S327" s="1"/>
      <c r="U327" s="1"/>
      <c r="W327" s="1"/>
      <c r="Y327" s="1"/>
    </row>
    <row r="328" spans="1:25" x14ac:dyDescent="0.3">
      <c r="A328" s="1"/>
      <c r="C328" s="1"/>
      <c r="E328" s="1"/>
      <c r="G328" s="1"/>
      <c r="I328" s="1"/>
      <c r="K328" s="1"/>
      <c r="M328" s="1"/>
      <c r="O328" s="1"/>
      <c r="Q328" s="1"/>
      <c r="S328" s="1"/>
      <c r="U328" s="1"/>
      <c r="W328" s="1"/>
      <c r="Y328" s="1"/>
    </row>
    <row r="329" spans="1:25" x14ac:dyDescent="0.3">
      <c r="A329" s="1"/>
      <c r="C329" s="1"/>
      <c r="E329" s="1"/>
      <c r="G329" s="1"/>
      <c r="I329" s="1"/>
      <c r="K329" s="1"/>
      <c r="M329" s="1"/>
      <c r="O329" s="1"/>
      <c r="Q329" s="1"/>
      <c r="S329" s="1"/>
      <c r="U329" s="1"/>
      <c r="W329" s="1"/>
      <c r="Y329" s="1"/>
    </row>
    <row r="330" spans="1:25" x14ac:dyDescent="0.3">
      <c r="A330" s="1"/>
      <c r="C330" s="1"/>
      <c r="E330" s="1"/>
      <c r="G330" s="1"/>
      <c r="I330" s="1"/>
      <c r="K330" s="1"/>
      <c r="M330" s="1"/>
      <c r="O330" s="1"/>
      <c r="Q330" s="1"/>
      <c r="S330" s="1"/>
      <c r="U330" s="1"/>
      <c r="W330" s="1"/>
      <c r="Y330" s="1"/>
    </row>
    <row r="331" spans="1:25" x14ac:dyDescent="0.3">
      <c r="A331" s="1"/>
      <c r="C331" s="1"/>
      <c r="E331" s="1"/>
      <c r="G331" s="1"/>
      <c r="I331" s="1"/>
      <c r="K331" s="1"/>
      <c r="M331" s="1"/>
      <c r="O331" s="1"/>
      <c r="Q331" s="1"/>
      <c r="S331" s="1"/>
      <c r="U331" s="1"/>
      <c r="W331" s="1"/>
      <c r="Y331" s="1"/>
    </row>
    <row r="332" spans="1:25" x14ac:dyDescent="0.3">
      <c r="A332" s="1"/>
      <c r="C332" s="1"/>
      <c r="E332" s="1"/>
      <c r="G332" s="1"/>
      <c r="I332" s="1"/>
      <c r="K332" s="1"/>
      <c r="M332" s="1"/>
      <c r="O332" s="1"/>
      <c r="Q332" s="1"/>
      <c r="S332" s="1"/>
      <c r="U332" s="1"/>
      <c r="W332" s="1"/>
      <c r="Y332" s="1"/>
    </row>
    <row r="333" spans="1:25" x14ac:dyDescent="0.3">
      <c r="A333" s="1"/>
      <c r="C333" s="1"/>
      <c r="E333" s="1"/>
      <c r="G333" s="1"/>
      <c r="I333" s="1"/>
      <c r="K333" s="1"/>
      <c r="M333" s="1"/>
      <c r="O333" s="1"/>
      <c r="Q333" s="1"/>
      <c r="S333" s="1"/>
      <c r="U333" s="1"/>
      <c r="W333" s="1"/>
      <c r="Y333" s="1"/>
    </row>
    <row r="334" spans="1:25" x14ac:dyDescent="0.3">
      <c r="A334" s="1"/>
      <c r="C334" s="1"/>
      <c r="E334" s="1"/>
      <c r="G334" s="1"/>
      <c r="I334" s="1"/>
      <c r="K334" s="1"/>
      <c r="M334" s="1"/>
      <c r="O334" s="1"/>
      <c r="Q334" s="1"/>
      <c r="S334" s="1"/>
      <c r="U334" s="1"/>
      <c r="W334" s="1"/>
      <c r="Y334" s="1"/>
    </row>
    <row r="335" spans="1:25" x14ac:dyDescent="0.3">
      <c r="A335" s="1"/>
      <c r="C335" s="1"/>
      <c r="E335" s="1"/>
      <c r="G335" s="1"/>
      <c r="I335" s="1"/>
      <c r="K335" s="1"/>
      <c r="M335" s="1"/>
      <c r="O335" s="1"/>
      <c r="Q335" s="1"/>
      <c r="S335" s="1"/>
      <c r="U335" s="1"/>
      <c r="W335" s="1"/>
      <c r="Y335" s="1"/>
    </row>
    <row r="336" spans="1:25" x14ac:dyDescent="0.3">
      <c r="A336" s="1"/>
      <c r="C336" s="1"/>
      <c r="E336" s="1"/>
      <c r="G336" s="1"/>
      <c r="I336" s="1"/>
      <c r="K336" s="1"/>
      <c r="M336" s="1"/>
      <c r="O336" s="1"/>
      <c r="Q336" s="1"/>
      <c r="S336" s="1"/>
      <c r="U336" s="1"/>
      <c r="W336" s="1"/>
      <c r="Y336" s="1"/>
    </row>
    <row r="337" spans="1:25" x14ac:dyDescent="0.3">
      <c r="A337" s="1"/>
      <c r="C337" s="1"/>
      <c r="E337" s="1"/>
      <c r="G337" s="1"/>
      <c r="I337" s="1"/>
      <c r="K337" s="1"/>
      <c r="M337" s="1"/>
      <c r="O337" s="1"/>
      <c r="Q337" s="1"/>
      <c r="S337" s="1"/>
      <c r="U337" s="1"/>
      <c r="W337" s="1"/>
      <c r="Y337" s="1"/>
    </row>
    <row r="338" spans="1:25" x14ac:dyDescent="0.3">
      <c r="A338" s="1"/>
      <c r="C338" s="1"/>
      <c r="E338" s="1"/>
      <c r="G338" s="1"/>
      <c r="I338" s="1"/>
      <c r="K338" s="1"/>
      <c r="M338" s="1"/>
      <c r="O338" s="1"/>
      <c r="Q338" s="1"/>
      <c r="S338" s="1"/>
      <c r="U338" s="1"/>
      <c r="W338" s="1"/>
      <c r="Y338" s="1"/>
    </row>
    <row r="339" spans="1:25" x14ac:dyDescent="0.3">
      <c r="A339" s="1"/>
      <c r="C339" s="1"/>
      <c r="E339" s="1"/>
      <c r="G339" s="1"/>
      <c r="I339" s="1"/>
      <c r="K339" s="1"/>
      <c r="M339" s="1"/>
      <c r="O339" s="1"/>
      <c r="Q339" s="1"/>
      <c r="S339" s="1"/>
      <c r="U339" s="1"/>
      <c r="W339" s="1"/>
      <c r="Y339" s="1"/>
    </row>
    <row r="340" spans="1:25" x14ac:dyDescent="0.3">
      <c r="A340" s="1"/>
      <c r="C340" s="1"/>
      <c r="E340" s="1"/>
      <c r="G340" s="1"/>
      <c r="I340" s="1"/>
      <c r="K340" s="1"/>
      <c r="M340" s="1"/>
      <c r="O340" s="1"/>
      <c r="Q340" s="1"/>
      <c r="S340" s="1"/>
      <c r="U340" s="1"/>
      <c r="W340" s="1"/>
      <c r="Y340" s="1"/>
    </row>
    <row r="341" spans="1:25" x14ac:dyDescent="0.3">
      <c r="A341" s="1"/>
      <c r="C341" s="1"/>
      <c r="E341" s="1"/>
      <c r="G341" s="1"/>
      <c r="I341" s="1"/>
      <c r="K341" s="1"/>
      <c r="M341" s="1"/>
      <c r="O341" s="1"/>
      <c r="Q341" s="1"/>
      <c r="S341" s="1"/>
      <c r="U341" s="1"/>
      <c r="W341" s="1"/>
      <c r="Y341" s="1"/>
    </row>
    <row r="342" spans="1:25" x14ac:dyDescent="0.3">
      <c r="A342" s="1"/>
      <c r="C342" s="1"/>
      <c r="E342" s="1"/>
      <c r="G342" s="1"/>
      <c r="I342" s="1"/>
      <c r="K342" s="1"/>
      <c r="M342" s="1"/>
      <c r="O342" s="1"/>
      <c r="Q342" s="1"/>
      <c r="S342" s="1"/>
      <c r="U342" s="1"/>
      <c r="W342" s="1"/>
      <c r="Y342" s="1"/>
    </row>
    <row r="343" spans="1:25" x14ac:dyDescent="0.3">
      <c r="A343" s="1"/>
      <c r="C343" s="1"/>
      <c r="E343" s="1"/>
      <c r="G343" s="1"/>
      <c r="I343" s="1"/>
      <c r="K343" s="1"/>
      <c r="M343" s="1"/>
      <c r="O343" s="1"/>
      <c r="Q343" s="1"/>
      <c r="S343" s="1"/>
      <c r="U343" s="1"/>
      <c r="W343" s="1"/>
      <c r="Y343" s="1"/>
    </row>
    <row r="344" spans="1:25" x14ac:dyDescent="0.3">
      <c r="A344" s="1"/>
      <c r="C344" s="1"/>
      <c r="E344" s="1"/>
      <c r="G344" s="1"/>
      <c r="I344" s="1"/>
      <c r="K344" s="1"/>
      <c r="M344" s="1"/>
      <c r="O344" s="1"/>
      <c r="Q344" s="1"/>
      <c r="S344" s="1"/>
      <c r="U344" s="1"/>
      <c r="W344" s="1"/>
      <c r="Y344" s="1"/>
    </row>
    <row r="345" spans="1:25" x14ac:dyDescent="0.3">
      <c r="A345" s="1"/>
      <c r="C345" s="1"/>
      <c r="E345" s="1"/>
      <c r="G345" s="1"/>
      <c r="I345" s="1"/>
      <c r="K345" s="1"/>
      <c r="M345" s="1"/>
      <c r="O345" s="1"/>
      <c r="Q345" s="1"/>
      <c r="S345" s="1"/>
      <c r="U345" s="1"/>
      <c r="W345" s="1"/>
      <c r="Y345" s="1"/>
    </row>
    <row r="346" spans="1:25" x14ac:dyDescent="0.3">
      <c r="A346" s="1"/>
      <c r="C346" s="1"/>
      <c r="E346" s="1"/>
      <c r="G346" s="1"/>
      <c r="I346" s="1"/>
      <c r="K346" s="1"/>
      <c r="M346" s="1"/>
      <c r="O346" s="1"/>
      <c r="Q346" s="1"/>
      <c r="S346" s="1"/>
      <c r="U346" s="1"/>
      <c r="W346" s="1"/>
      <c r="Y346" s="1"/>
    </row>
    <row r="347" spans="1:25" x14ac:dyDescent="0.3">
      <c r="A347" s="1"/>
      <c r="C347" s="1"/>
      <c r="E347" s="1"/>
      <c r="G347" s="1"/>
      <c r="I347" s="1"/>
      <c r="K347" s="1"/>
      <c r="M347" s="1"/>
      <c r="O347" s="1"/>
      <c r="Q347" s="1"/>
      <c r="S347" s="1"/>
      <c r="U347" s="1"/>
      <c r="W347" s="1"/>
      <c r="Y347" s="1"/>
    </row>
    <row r="348" spans="1:25" x14ac:dyDescent="0.3">
      <c r="A348" s="1"/>
      <c r="C348" s="1"/>
      <c r="E348" s="1"/>
      <c r="G348" s="1"/>
      <c r="I348" s="1"/>
      <c r="K348" s="1"/>
      <c r="M348" s="1"/>
      <c r="O348" s="1"/>
      <c r="Q348" s="1"/>
      <c r="S348" s="1"/>
      <c r="U348" s="1"/>
      <c r="W348" s="1"/>
      <c r="Y348" s="1"/>
    </row>
    <row r="349" spans="1:25" x14ac:dyDescent="0.3">
      <c r="A349" s="1"/>
      <c r="C349" s="1"/>
      <c r="E349" s="1"/>
      <c r="G349" s="1"/>
      <c r="I349" s="1"/>
      <c r="K349" s="1"/>
      <c r="M349" s="1"/>
      <c r="O349" s="1"/>
      <c r="Q349" s="1"/>
      <c r="S349" s="1"/>
      <c r="U349" s="1"/>
      <c r="W349" s="1"/>
      <c r="Y349" s="1"/>
    </row>
    <row r="350" spans="1:25" x14ac:dyDescent="0.3">
      <c r="A350" s="1"/>
      <c r="C350" s="1"/>
      <c r="E350" s="1"/>
      <c r="G350" s="1"/>
      <c r="I350" s="1"/>
      <c r="K350" s="1"/>
      <c r="M350" s="1"/>
      <c r="O350" s="1"/>
      <c r="Q350" s="1"/>
      <c r="S350" s="1"/>
      <c r="U350" s="1"/>
      <c r="W350" s="1"/>
      <c r="Y350" s="1"/>
    </row>
    <row r="351" spans="1:25" x14ac:dyDescent="0.3">
      <c r="A351" s="1"/>
      <c r="C351" s="1"/>
      <c r="E351" s="1"/>
      <c r="G351" s="1"/>
      <c r="I351" s="1"/>
      <c r="K351" s="1"/>
      <c r="M351" s="1"/>
      <c r="O351" s="1"/>
      <c r="Q351" s="1"/>
      <c r="S351" s="1"/>
      <c r="U351" s="1"/>
      <c r="W351" s="1"/>
      <c r="Y351" s="1"/>
    </row>
    <row r="352" spans="1:25" x14ac:dyDescent="0.3">
      <c r="A352" s="1"/>
      <c r="C352" s="1"/>
      <c r="E352" s="1"/>
      <c r="G352" s="1"/>
      <c r="I352" s="1"/>
      <c r="K352" s="1"/>
      <c r="M352" s="1"/>
      <c r="O352" s="1"/>
      <c r="Q352" s="1"/>
      <c r="S352" s="1"/>
      <c r="U352" s="1"/>
      <c r="W352" s="1"/>
      <c r="Y352" s="1"/>
    </row>
    <row r="353" spans="1:25" x14ac:dyDescent="0.3">
      <c r="A353" s="1"/>
      <c r="C353" s="1"/>
      <c r="E353" s="1"/>
      <c r="G353" s="1"/>
      <c r="I353" s="1"/>
      <c r="K353" s="1"/>
      <c r="M353" s="1"/>
      <c r="O353" s="1"/>
      <c r="Q353" s="1"/>
      <c r="S353" s="1"/>
      <c r="U353" s="1"/>
      <c r="W353" s="1"/>
      <c r="Y353" s="1"/>
    </row>
    <row r="354" spans="1:25" x14ac:dyDescent="0.3">
      <c r="A354" s="1"/>
      <c r="C354" s="1"/>
      <c r="E354" s="1"/>
      <c r="G354" s="1"/>
      <c r="I354" s="1"/>
      <c r="K354" s="1"/>
      <c r="M354" s="1"/>
      <c r="O354" s="1"/>
      <c r="Q354" s="1"/>
      <c r="S354" s="1"/>
      <c r="U354" s="1"/>
      <c r="W354" s="1"/>
      <c r="Y354" s="1"/>
    </row>
    <row r="355" spans="1:25" x14ac:dyDescent="0.3">
      <c r="A355" s="1"/>
      <c r="C355" s="1"/>
      <c r="E355" s="1"/>
      <c r="G355" s="1"/>
      <c r="I355" s="1"/>
      <c r="K355" s="1"/>
      <c r="M355" s="1"/>
      <c r="O355" s="1"/>
      <c r="Q355" s="1"/>
      <c r="S355" s="1"/>
      <c r="U355" s="1"/>
      <c r="W355" s="1"/>
      <c r="Y355" s="1"/>
    </row>
    <row r="356" spans="1:25" x14ac:dyDescent="0.3">
      <c r="A356" s="1"/>
      <c r="C356" s="1"/>
      <c r="E356" s="1"/>
      <c r="G356" s="1"/>
      <c r="I356" s="1"/>
      <c r="K356" s="1"/>
      <c r="M356" s="1"/>
      <c r="O356" s="1"/>
      <c r="Q356" s="1"/>
      <c r="S356" s="1"/>
      <c r="U356" s="1"/>
      <c r="W356" s="1"/>
      <c r="Y356" s="1"/>
    </row>
    <row r="357" spans="1:25" x14ac:dyDescent="0.3">
      <c r="A357" s="1"/>
      <c r="C357" s="1"/>
      <c r="E357" s="1"/>
      <c r="G357" s="1"/>
      <c r="I357" s="1"/>
      <c r="K357" s="1"/>
      <c r="M357" s="1"/>
      <c r="O357" s="1"/>
      <c r="Q357" s="1"/>
      <c r="S357" s="1"/>
      <c r="U357" s="1"/>
      <c r="W357" s="1"/>
      <c r="Y357" s="1"/>
    </row>
    <row r="358" spans="1:25" x14ac:dyDescent="0.3">
      <c r="A358" s="1"/>
      <c r="C358" s="1"/>
      <c r="E358" s="1"/>
      <c r="G358" s="1"/>
      <c r="I358" s="1"/>
      <c r="K358" s="1"/>
      <c r="M358" s="1"/>
      <c r="O358" s="1"/>
      <c r="Q358" s="1"/>
      <c r="S358" s="1"/>
      <c r="U358" s="1"/>
      <c r="W358" s="1"/>
      <c r="Y358" s="1"/>
    </row>
    <row r="359" spans="1:25" x14ac:dyDescent="0.3">
      <c r="A359" s="1"/>
      <c r="C359" s="1"/>
      <c r="E359" s="1"/>
      <c r="G359" s="1"/>
      <c r="I359" s="1"/>
      <c r="K359" s="1"/>
      <c r="M359" s="1"/>
      <c r="O359" s="1"/>
      <c r="Q359" s="1"/>
      <c r="S359" s="1"/>
      <c r="U359" s="1"/>
      <c r="W359" s="1"/>
      <c r="Y359" s="1"/>
    </row>
    <row r="360" spans="1:25" x14ac:dyDescent="0.3">
      <c r="A360" s="1"/>
      <c r="C360" s="1"/>
      <c r="E360" s="1"/>
      <c r="G360" s="1"/>
      <c r="I360" s="1"/>
      <c r="K360" s="1"/>
      <c r="M360" s="1"/>
      <c r="O360" s="1"/>
      <c r="Q360" s="1"/>
      <c r="S360" s="1"/>
      <c r="U360" s="1"/>
      <c r="W360" s="1"/>
      <c r="Y360" s="1"/>
    </row>
    <row r="361" spans="1:25" x14ac:dyDescent="0.3">
      <c r="A361" s="1"/>
      <c r="C361" s="1"/>
      <c r="E361" s="1"/>
      <c r="G361" s="1"/>
      <c r="I361" s="1"/>
      <c r="K361" s="1"/>
      <c r="M361" s="1"/>
      <c r="O361" s="1"/>
      <c r="Q361" s="1"/>
      <c r="S361" s="1"/>
      <c r="U361" s="1"/>
      <c r="W361" s="1"/>
      <c r="Y361" s="1"/>
    </row>
    <row r="362" spans="1:25" x14ac:dyDescent="0.3">
      <c r="A362" s="1"/>
      <c r="C362" s="1"/>
      <c r="E362" s="1"/>
      <c r="G362" s="1"/>
      <c r="I362" s="1"/>
      <c r="K362" s="1"/>
      <c r="M362" s="1"/>
      <c r="O362" s="1"/>
      <c r="Q362" s="1"/>
      <c r="S362" s="1"/>
      <c r="U362" s="1"/>
      <c r="W362" s="1"/>
      <c r="Y362" s="1"/>
    </row>
    <row r="363" spans="1:25" x14ac:dyDescent="0.3">
      <c r="A363" s="1"/>
      <c r="C363" s="1"/>
      <c r="E363" s="1"/>
      <c r="G363" s="1"/>
      <c r="I363" s="1"/>
      <c r="K363" s="1"/>
      <c r="M363" s="1"/>
      <c r="O363" s="1"/>
      <c r="Q363" s="1"/>
      <c r="S363" s="1"/>
      <c r="U363" s="1"/>
      <c r="W363" s="1"/>
      <c r="Y363" s="1"/>
    </row>
    <row r="364" spans="1:25" x14ac:dyDescent="0.3">
      <c r="A364" s="1"/>
      <c r="C364" s="1"/>
      <c r="E364" s="1"/>
      <c r="G364" s="1"/>
      <c r="I364" s="1"/>
      <c r="K364" s="1"/>
      <c r="M364" s="1"/>
      <c r="O364" s="1"/>
      <c r="Q364" s="1"/>
      <c r="S364" s="1"/>
      <c r="U364" s="1"/>
      <c r="W364" s="1"/>
      <c r="Y364" s="1"/>
    </row>
    <row r="365" spans="1:25" x14ac:dyDescent="0.3">
      <c r="A365" s="1"/>
      <c r="C365" s="1"/>
      <c r="E365" s="1"/>
      <c r="G365" s="1"/>
      <c r="I365" s="1"/>
      <c r="K365" s="1"/>
      <c r="M365" s="1"/>
      <c r="O365" s="1"/>
      <c r="Q365" s="1"/>
      <c r="S365" s="1"/>
      <c r="U365" s="1"/>
      <c r="W365" s="1"/>
      <c r="Y365" s="1"/>
    </row>
    <row r="366" spans="1:25" x14ac:dyDescent="0.3">
      <c r="A366" s="1"/>
      <c r="C366" s="1"/>
      <c r="E366" s="1"/>
      <c r="G366" s="1"/>
      <c r="I366" s="1"/>
      <c r="K366" s="1"/>
      <c r="M366" s="1"/>
      <c r="O366" s="1"/>
      <c r="Q366" s="1"/>
      <c r="S366" s="1"/>
      <c r="U366" s="1"/>
      <c r="W366" s="1"/>
      <c r="Y366" s="1"/>
    </row>
    <row r="367" spans="1:25" x14ac:dyDescent="0.3">
      <c r="A367" s="1"/>
      <c r="C367" s="1"/>
      <c r="E367" s="1"/>
      <c r="G367" s="1"/>
      <c r="I367" s="1"/>
      <c r="K367" s="1"/>
      <c r="M367" s="1"/>
      <c r="O367" s="1"/>
      <c r="Q367" s="1"/>
      <c r="S367" s="1"/>
      <c r="U367" s="1"/>
      <c r="W367" s="1"/>
      <c r="Y367" s="1"/>
    </row>
    <row r="368" spans="1:25" x14ac:dyDescent="0.3">
      <c r="A368" s="1"/>
      <c r="C368" s="1"/>
      <c r="E368" s="1"/>
      <c r="G368" s="1"/>
      <c r="I368" s="1"/>
      <c r="K368" s="1"/>
      <c r="M368" s="1"/>
      <c r="O368" s="1"/>
      <c r="Q368" s="1"/>
      <c r="S368" s="1"/>
      <c r="U368" s="1"/>
      <c r="W368" s="1"/>
      <c r="Y368" s="1"/>
    </row>
    <row r="369" spans="1:25" x14ac:dyDescent="0.3">
      <c r="A369" s="1"/>
      <c r="C369" s="1"/>
      <c r="E369" s="1"/>
      <c r="G369" s="1"/>
      <c r="I369" s="1"/>
      <c r="K369" s="1"/>
      <c r="M369" s="1"/>
      <c r="O369" s="1"/>
      <c r="Q369" s="1"/>
      <c r="S369" s="1"/>
      <c r="U369" s="1"/>
      <c r="W369" s="1"/>
      <c r="Y369" s="1"/>
    </row>
    <row r="370" spans="1:25" x14ac:dyDescent="0.3">
      <c r="A370" s="1"/>
      <c r="C370" s="1"/>
      <c r="E370" s="1"/>
      <c r="G370" s="1"/>
      <c r="I370" s="1"/>
      <c r="K370" s="1"/>
      <c r="M370" s="1"/>
      <c r="O370" s="1"/>
      <c r="Q370" s="1"/>
      <c r="S370" s="1"/>
      <c r="U370" s="1"/>
      <c r="W370" s="1"/>
      <c r="Y370" s="1"/>
    </row>
    <row r="371" spans="1:25" x14ac:dyDescent="0.3">
      <c r="A371" s="1"/>
      <c r="C371" s="1"/>
      <c r="E371" s="1"/>
      <c r="G371" s="1"/>
      <c r="I371" s="1"/>
      <c r="K371" s="1"/>
      <c r="M371" s="1"/>
      <c r="O371" s="1"/>
      <c r="Q371" s="1"/>
      <c r="S371" s="1"/>
      <c r="U371" s="1"/>
      <c r="W371" s="1"/>
      <c r="Y371" s="1"/>
    </row>
    <row r="372" spans="1:25" x14ac:dyDescent="0.3">
      <c r="A372" s="1"/>
      <c r="C372" s="1"/>
      <c r="E372" s="1"/>
      <c r="G372" s="1"/>
      <c r="I372" s="1"/>
      <c r="K372" s="1"/>
      <c r="M372" s="1"/>
      <c r="O372" s="1"/>
      <c r="Q372" s="1"/>
      <c r="S372" s="1"/>
      <c r="U372" s="1"/>
      <c r="W372" s="1"/>
      <c r="Y372" s="1"/>
    </row>
    <row r="373" spans="1:25" x14ac:dyDescent="0.3">
      <c r="A373" s="1"/>
      <c r="C373" s="1"/>
      <c r="E373" s="1"/>
      <c r="G373" s="1"/>
      <c r="I373" s="1"/>
      <c r="K373" s="1"/>
      <c r="M373" s="1"/>
      <c r="O373" s="1"/>
      <c r="Q373" s="1"/>
      <c r="S373" s="1"/>
      <c r="U373" s="1"/>
      <c r="W373" s="1"/>
      <c r="Y373" s="1"/>
    </row>
    <row r="374" spans="1:25" x14ac:dyDescent="0.3">
      <c r="A374" s="1"/>
      <c r="C374" s="1"/>
      <c r="E374" s="1"/>
      <c r="G374" s="1"/>
      <c r="I374" s="1"/>
      <c r="K374" s="1"/>
      <c r="M374" s="1"/>
      <c r="O374" s="1"/>
      <c r="Q374" s="1"/>
      <c r="S374" s="1"/>
      <c r="U374" s="1"/>
      <c r="W374" s="1"/>
      <c r="Y374" s="1"/>
    </row>
    <row r="375" spans="1:25" x14ac:dyDescent="0.3">
      <c r="A375" s="1"/>
      <c r="C375" s="1"/>
      <c r="E375" s="1"/>
      <c r="G375" s="1"/>
      <c r="I375" s="1"/>
      <c r="K375" s="1"/>
      <c r="M375" s="1"/>
      <c r="O375" s="1"/>
      <c r="Q375" s="1"/>
      <c r="S375" s="1"/>
      <c r="U375" s="1"/>
      <c r="W375" s="1"/>
      <c r="Y375" s="1"/>
    </row>
    <row r="376" spans="1:25" x14ac:dyDescent="0.3">
      <c r="A376" s="1"/>
      <c r="C376" s="1"/>
      <c r="E376" s="1"/>
      <c r="G376" s="1"/>
      <c r="I376" s="1"/>
      <c r="K376" s="1"/>
      <c r="M376" s="1"/>
      <c r="O376" s="1"/>
      <c r="Q376" s="1"/>
      <c r="S376" s="1"/>
      <c r="U376" s="1"/>
      <c r="W376" s="1"/>
      <c r="Y376" s="1"/>
    </row>
    <row r="377" spans="1:25" x14ac:dyDescent="0.3">
      <c r="A377" s="1"/>
      <c r="C377" s="1"/>
      <c r="E377" s="1"/>
      <c r="G377" s="1"/>
      <c r="I377" s="1"/>
      <c r="K377" s="1"/>
      <c r="M377" s="1"/>
      <c r="O377" s="1"/>
      <c r="Q377" s="1"/>
      <c r="S377" s="1"/>
      <c r="U377" s="1"/>
      <c r="W377" s="1"/>
      <c r="Y377" s="1"/>
    </row>
    <row r="378" spans="1:25" x14ac:dyDescent="0.3">
      <c r="A378" s="1"/>
      <c r="C378" s="1"/>
      <c r="E378" s="1"/>
      <c r="G378" s="1"/>
      <c r="I378" s="1"/>
      <c r="K378" s="1"/>
      <c r="M378" s="1"/>
      <c r="O378" s="1"/>
      <c r="Q378" s="1"/>
      <c r="S378" s="1"/>
      <c r="U378" s="1"/>
      <c r="W378" s="1"/>
      <c r="Y378" s="1"/>
    </row>
    <row r="379" spans="1:25" x14ac:dyDescent="0.3">
      <c r="A379" s="1"/>
      <c r="C379" s="1"/>
      <c r="E379" s="1"/>
      <c r="G379" s="1"/>
      <c r="I379" s="1"/>
      <c r="K379" s="1"/>
      <c r="M379" s="1"/>
      <c r="O379" s="1"/>
      <c r="Q379" s="1"/>
      <c r="S379" s="1"/>
      <c r="U379" s="1"/>
      <c r="W379" s="1"/>
      <c r="Y379" s="1"/>
    </row>
    <row r="380" spans="1:25" x14ac:dyDescent="0.3">
      <c r="A380" s="1"/>
      <c r="C380" s="1"/>
      <c r="E380" s="1"/>
      <c r="G380" s="1"/>
      <c r="I380" s="1"/>
      <c r="K380" s="1"/>
      <c r="M380" s="1"/>
      <c r="O380" s="1"/>
      <c r="Q380" s="1"/>
      <c r="S380" s="1"/>
      <c r="U380" s="1"/>
      <c r="W380" s="1"/>
      <c r="Y380" s="1"/>
    </row>
    <row r="381" spans="1:25" x14ac:dyDescent="0.3">
      <c r="A381" s="1"/>
      <c r="C381" s="1"/>
      <c r="E381" s="1"/>
      <c r="G381" s="1"/>
      <c r="I381" s="1"/>
      <c r="K381" s="1"/>
      <c r="M381" s="1"/>
      <c r="O381" s="1"/>
      <c r="Q381" s="1"/>
      <c r="S381" s="1"/>
      <c r="U381" s="1"/>
      <c r="W381" s="1"/>
      <c r="Y381" s="1"/>
    </row>
    <row r="382" spans="1:25" x14ac:dyDescent="0.3">
      <c r="A382" s="1"/>
      <c r="C382" s="1"/>
      <c r="E382" s="1"/>
      <c r="G382" s="1"/>
      <c r="I382" s="1"/>
      <c r="K382" s="1"/>
      <c r="M382" s="1"/>
      <c r="O382" s="1"/>
      <c r="Q382" s="1"/>
      <c r="S382" s="1"/>
      <c r="U382" s="1"/>
      <c r="W382" s="1"/>
      <c r="Y382" s="1"/>
    </row>
    <row r="383" spans="1:25" x14ac:dyDescent="0.3">
      <c r="A383" s="1"/>
      <c r="C383" s="1"/>
      <c r="E383" s="1"/>
      <c r="G383" s="1"/>
      <c r="I383" s="1"/>
      <c r="K383" s="1"/>
      <c r="M383" s="1"/>
      <c r="O383" s="1"/>
      <c r="Q383" s="1"/>
      <c r="S383" s="1"/>
      <c r="U383" s="1"/>
      <c r="W383" s="1"/>
      <c r="Y383" s="1"/>
    </row>
    <row r="384" spans="1:25" x14ac:dyDescent="0.3">
      <c r="A384" s="1"/>
      <c r="C384" s="1"/>
      <c r="E384" s="1"/>
      <c r="G384" s="1"/>
      <c r="I384" s="1"/>
      <c r="K384" s="1"/>
      <c r="M384" s="1"/>
      <c r="O384" s="1"/>
      <c r="Q384" s="1"/>
      <c r="S384" s="1"/>
      <c r="U384" s="1"/>
      <c r="W384" s="1"/>
      <c r="Y384" s="1"/>
    </row>
    <row r="385" spans="1:25" x14ac:dyDescent="0.3">
      <c r="A385" s="1"/>
      <c r="C385" s="1"/>
      <c r="E385" s="1"/>
      <c r="G385" s="1"/>
      <c r="I385" s="1"/>
      <c r="K385" s="1"/>
      <c r="M385" s="1"/>
      <c r="O385" s="1"/>
      <c r="Q385" s="1"/>
      <c r="S385" s="1"/>
      <c r="U385" s="1"/>
      <c r="W385" s="1"/>
      <c r="Y385" s="1"/>
    </row>
    <row r="386" spans="1:25" x14ac:dyDescent="0.3">
      <c r="A386" s="1"/>
      <c r="C386" s="1"/>
      <c r="E386" s="1"/>
      <c r="G386" s="1"/>
      <c r="I386" s="1"/>
      <c r="K386" s="1"/>
      <c r="M386" s="1"/>
      <c r="O386" s="1"/>
      <c r="Q386" s="1"/>
      <c r="S386" s="1"/>
      <c r="U386" s="1"/>
      <c r="W386" s="1"/>
      <c r="Y386" s="1"/>
    </row>
    <row r="387" spans="1:25" x14ac:dyDescent="0.3">
      <c r="A387" s="1"/>
      <c r="C387" s="1"/>
      <c r="E387" s="1"/>
      <c r="G387" s="1"/>
      <c r="I387" s="1"/>
      <c r="K387" s="1"/>
      <c r="M387" s="1"/>
      <c r="O387" s="1"/>
      <c r="Q387" s="1"/>
      <c r="S387" s="1"/>
      <c r="U387" s="1"/>
      <c r="W387" s="1"/>
      <c r="Y387" s="1"/>
    </row>
    <row r="388" spans="1:25" x14ac:dyDescent="0.3">
      <c r="A388" s="1"/>
      <c r="C388" s="1"/>
      <c r="E388" s="1"/>
      <c r="G388" s="1"/>
      <c r="I388" s="1"/>
      <c r="K388" s="1"/>
      <c r="M388" s="1"/>
      <c r="O388" s="1"/>
      <c r="Q388" s="1"/>
      <c r="S388" s="1"/>
      <c r="U388" s="1"/>
      <c r="W388" s="1"/>
      <c r="Y388" s="1"/>
    </row>
    <row r="389" spans="1:25" x14ac:dyDescent="0.3">
      <c r="A389" s="1"/>
      <c r="C389" s="1"/>
      <c r="E389" s="1"/>
      <c r="G389" s="1"/>
      <c r="I389" s="1"/>
      <c r="K389" s="1"/>
      <c r="M389" s="1"/>
      <c r="O389" s="1"/>
      <c r="Q389" s="1"/>
      <c r="S389" s="1"/>
      <c r="U389" s="1"/>
      <c r="W389" s="1"/>
      <c r="Y389" s="1"/>
    </row>
    <row r="390" spans="1:25" x14ac:dyDescent="0.3">
      <c r="A390" s="1"/>
      <c r="C390" s="1"/>
      <c r="E390" s="1"/>
      <c r="G390" s="1"/>
      <c r="I390" s="1"/>
      <c r="K390" s="1"/>
      <c r="M390" s="1"/>
      <c r="O390" s="1"/>
      <c r="Q390" s="1"/>
      <c r="S390" s="1"/>
      <c r="U390" s="1"/>
      <c r="W390" s="1"/>
      <c r="Y390" s="1"/>
    </row>
    <row r="391" spans="1:25" x14ac:dyDescent="0.3">
      <c r="A391" s="1"/>
      <c r="C391" s="1"/>
      <c r="E391" s="1"/>
      <c r="G391" s="1"/>
      <c r="I391" s="1"/>
      <c r="K391" s="1"/>
      <c r="M391" s="1"/>
      <c r="O391" s="1"/>
      <c r="Q391" s="1"/>
      <c r="S391" s="1"/>
      <c r="U391" s="1"/>
      <c r="W391" s="1"/>
      <c r="Y391" s="1"/>
    </row>
    <row r="392" spans="1:25" x14ac:dyDescent="0.3">
      <c r="A392" s="1"/>
      <c r="C392" s="1"/>
      <c r="E392" s="1"/>
      <c r="G392" s="1"/>
      <c r="I392" s="1"/>
      <c r="K392" s="1"/>
      <c r="M392" s="1"/>
      <c r="O392" s="1"/>
      <c r="Q392" s="1"/>
      <c r="S392" s="1"/>
      <c r="U392" s="1"/>
      <c r="W392" s="1"/>
      <c r="Y392" s="1"/>
    </row>
    <row r="393" spans="1:25" x14ac:dyDescent="0.3">
      <c r="A393" s="1"/>
      <c r="C393" s="1"/>
      <c r="E393" s="1"/>
      <c r="G393" s="1"/>
      <c r="I393" s="1"/>
      <c r="K393" s="1"/>
      <c r="M393" s="1"/>
      <c r="O393" s="1"/>
      <c r="Q393" s="1"/>
      <c r="S393" s="1"/>
      <c r="U393" s="1"/>
      <c r="W393" s="1"/>
      <c r="Y393" s="1"/>
    </row>
    <row r="394" spans="1:25" x14ac:dyDescent="0.3">
      <c r="A394" s="1"/>
      <c r="C394" s="1"/>
      <c r="E394" s="1"/>
      <c r="G394" s="1"/>
      <c r="I394" s="1"/>
      <c r="K394" s="1"/>
      <c r="M394" s="1"/>
      <c r="O394" s="1"/>
      <c r="Q394" s="1"/>
      <c r="S394" s="1"/>
      <c r="U394" s="1"/>
      <c r="W394" s="1"/>
      <c r="Y394" s="1"/>
    </row>
    <row r="395" spans="1:25" x14ac:dyDescent="0.3">
      <c r="A395" s="1"/>
      <c r="C395" s="1"/>
      <c r="E395" s="1"/>
      <c r="G395" s="1"/>
      <c r="I395" s="1"/>
      <c r="K395" s="1"/>
      <c r="M395" s="1"/>
      <c r="O395" s="1"/>
      <c r="Q395" s="1"/>
      <c r="S395" s="1"/>
      <c r="U395" s="1"/>
      <c r="W395" s="1"/>
      <c r="Y395" s="1"/>
    </row>
    <row r="396" spans="1:25" x14ac:dyDescent="0.3">
      <c r="A396" s="1"/>
      <c r="C396" s="1"/>
      <c r="E396" s="1"/>
      <c r="G396" s="1"/>
      <c r="I396" s="1"/>
      <c r="K396" s="1"/>
      <c r="M396" s="1"/>
      <c r="O396" s="1"/>
      <c r="Q396" s="1"/>
      <c r="S396" s="1"/>
      <c r="U396" s="1"/>
      <c r="W396" s="1"/>
      <c r="Y396" s="1"/>
    </row>
    <row r="397" spans="1:25" x14ac:dyDescent="0.3">
      <c r="A397" s="1"/>
      <c r="C397" s="1"/>
      <c r="E397" s="1"/>
      <c r="G397" s="1"/>
      <c r="I397" s="1"/>
      <c r="K397" s="1"/>
      <c r="M397" s="1"/>
      <c r="O397" s="1"/>
      <c r="Q397" s="1"/>
      <c r="S397" s="1"/>
      <c r="U397" s="1"/>
      <c r="W397" s="1"/>
      <c r="Y397" s="1"/>
    </row>
    <row r="398" spans="1:25" x14ac:dyDescent="0.3">
      <c r="A398" s="1"/>
      <c r="C398" s="1"/>
      <c r="E398" s="1"/>
      <c r="G398" s="1"/>
      <c r="I398" s="1"/>
      <c r="K398" s="1"/>
      <c r="M398" s="1"/>
      <c r="O398" s="1"/>
      <c r="Q398" s="1"/>
      <c r="S398" s="1"/>
      <c r="U398" s="1"/>
      <c r="W398" s="1"/>
      <c r="Y398" s="1"/>
    </row>
    <row r="399" spans="1:25" x14ac:dyDescent="0.3">
      <c r="A399" s="1"/>
      <c r="C399" s="1"/>
      <c r="E399" s="1"/>
      <c r="G399" s="1"/>
      <c r="I399" s="1"/>
      <c r="K399" s="1"/>
      <c r="M399" s="1"/>
      <c r="O399" s="1"/>
      <c r="Q399" s="1"/>
      <c r="S399" s="1"/>
      <c r="U399" s="1"/>
      <c r="W399" s="1"/>
      <c r="Y399" s="1"/>
    </row>
    <row r="400" spans="1:25" x14ac:dyDescent="0.3">
      <c r="A400" s="1"/>
      <c r="C400" s="1"/>
      <c r="E400" s="1"/>
      <c r="G400" s="1"/>
      <c r="I400" s="1"/>
      <c r="K400" s="1"/>
      <c r="M400" s="1"/>
      <c r="O400" s="1"/>
      <c r="Q400" s="1"/>
      <c r="S400" s="1"/>
      <c r="U400" s="1"/>
      <c r="W400" s="1"/>
      <c r="Y400" s="1"/>
    </row>
    <row r="401" spans="1:25" x14ac:dyDescent="0.3">
      <c r="A401" s="1"/>
      <c r="C401" s="1"/>
      <c r="E401" s="1"/>
      <c r="G401" s="1"/>
      <c r="I401" s="1"/>
      <c r="K401" s="1"/>
      <c r="M401" s="1"/>
      <c r="O401" s="1"/>
      <c r="Q401" s="1"/>
      <c r="S401" s="1"/>
      <c r="U401" s="1"/>
      <c r="W401" s="1"/>
      <c r="Y401" s="1"/>
    </row>
    <row r="402" spans="1:25" x14ac:dyDescent="0.3">
      <c r="A402" s="1"/>
      <c r="C402" s="1"/>
      <c r="E402" s="1"/>
      <c r="G402" s="1"/>
      <c r="I402" s="1"/>
      <c r="K402" s="1"/>
      <c r="M402" s="1"/>
      <c r="O402" s="1"/>
      <c r="Q402" s="1"/>
      <c r="S402" s="1"/>
      <c r="U402" s="1"/>
      <c r="W402" s="1"/>
      <c r="Y402" s="1"/>
    </row>
    <row r="403" spans="1:25" x14ac:dyDescent="0.3">
      <c r="A403" s="1"/>
      <c r="C403" s="1"/>
      <c r="E403" s="1"/>
      <c r="G403" s="1"/>
      <c r="I403" s="1"/>
      <c r="K403" s="1"/>
      <c r="M403" s="1"/>
      <c r="O403" s="1"/>
      <c r="Q403" s="1"/>
      <c r="S403" s="1"/>
      <c r="U403" s="1"/>
      <c r="W403" s="1"/>
      <c r="Y403" s="1"/>
    </row>
    <row r="404" spans="1:25" x14ac:dyDescent="0.3">
      <c r="A404" s="1"/>
      <c r="C404" s="1"/>
      <c r="E404" s="1"/>
      <c r="G404" s="1"/>
      <c r="I404" s="1"/>
      <c r="K404" s="1"/>
      <c r="M404" s="1"/>
      <c r="O404" s="1"/>
      <c r="Q404" s="1"/>
      <c r="S404" s="1"/>
      <c r="U404" s="1"/>
      <c r="W404" s="1"/>
      <c r="Y404" s="1"/>
    </row>
    <row r="405" spans="1:25" x14ac:dyDescent="0.3">
      <c r="A405" s="1"/>
      <c r="C405" s="1"/>
      <c r="E405" s="1"/>
      <c r="G405" s="1"/>
      <c r="I405" s="1"/>
      <c r="K405" s="1"/>
      <c r="M405" s="1"/>
      <c r="O405" s="1"/>
      <c r="Q405" s="1"/>
      <c r="S405" s="1"/>
      <c r="U405" s="1"/>
      <c r="W405" s="1"/>
      <c r="Y405" s="1"/>
    </row>
    <row r="406" spans="1:25" x14ac:dyDescent="0.3">
      <c r="A406" s="1"/>
      <c r="C406" s="1"/>
      <c r="E406" s="1"/>
      <c r="G406" s="1"/>
      <c r="I406" s="1"/>
      <c r="K406" s="1"/>
      <c r="M406" s="1"/>
      <c r="O406" s="1"/>
      <c r="Q406" s="1"/>
      <c r="S406" s="1"/>
      <c r="U406" s="1"/>
      <c r="W406" s="1"/>
      <c r="Y406" s="1"/>
    </row>
    <row r="407" spans="1:25" x14ac:dyDescent="0.3">
      <c r="A407" s="1"/>
      <c r="C407" s="1"/>
      <c r="E407" s="1"/>
      <c r="G407" s="1"/>
      <c r="I407" s="1"/>
      <c r="K407" s="1"/>
      <c r="M407" s="1"/>
      <c r="O407" s="1"/>
      <c r="Q407" s="1"/>
      <c r="S407" s="1"/>
      <c r="U407" s="1"/>
      <c r="W407" s="1"/>
      <c r="Y407" s="1"/>
    </row>
    <row r="408" spans="1:25" x14ac:dyDescent="0.3">
      <c r="A408" s="1"/>
      <c r="C408" s="1"/>
      <c r="E408" s="1"/>
      <c r="G408" s="1"/>
      <c r="I408" s="1"/>
      <c r="K408" s="1"/>
      <c r="M408" s="1"/>
      <c r="O408" s="1"/>
      <c r="Q408" s="1"/>
      <c r="S408" s="1"/>
      <c r="U408" s="1"/>
      <c r="W408" s="1"/>
      <c r="Y408" s="1"/>
    </row>
    <row r="409" spans="1:25" x14ac:dyDescent="0.3">
      <c r="A409" s="1"/>
      <c r="C409" s="1"/>
      <c r="E409" s="1"/>
      <c r="G409" s="1"/>
      <c r="I409" s="1"/>
      <c r="K409" s="1"/>
      <c r="M409" s="1"/>
      <c r="O409" s="1"/>
      <c r="Q409" s="1"/>
      <c r="S409" s="1"/>
      <c r="U409" s="1"/>
      <c r="W409" s="1"/>
      <c r="Y409" s="1"/>
    </row>
    <row r="410" spans="1:25" x14ac:dyDescent="0.3">
      <c r="A410" s="1"/>
      <c r="C410" s="1"/>
      <c r="E410" s="1"/>
      <c r="G410" s="1"/>
      <c r="I410" s="1"/>
      <c r="K410" s="1"/>
      <c r="M410" s="1"/>
      <c r="O410" s="1"/>
      <c r="Q410" s="1"/>
      <c r="S410" s="1"/>
      <c r="U410" s="1"/>
      <c r="W410" s="1"/>
      <c r="Y410" s="1"/>
    </row>
    <row r="411" spans="1:25" x14ac:dyDescent="0.3">
      <c r="A411" s="1"/>
      <c r="C411" s="1"/>
      <c r="E411" s="1"/>
      <c r="G411" s="1"/>
      <c r="I411" s="1"/>
      <c r="K411" s="1"/>
      <c r="M411" s="1"/>
      <c r="O411" s="1"/>
      <c r="Q411" s="1"/>
      <c r="S411" s="1"/>
      <c r="U411" s="1"/>
      <c r="W411" s="1"/>
      <c r="Y411" s="1"/>
    </row>
    <row r="412" spans="1:25" x14ac:dyDescent="0.3">
      <c r="A412" s="1"/>
      <c r="C412" s="1"/>
      <c r="E412" s="1"/>
      <c r="G412" s="1"/>
      <c r="I412" s="1"/>
      <c r="K412" s="1"/>
      <c r="M412" s="1"/>
      <c r="O412" s="1"/>
      <c r="Q412" s="1"/>
      <c r="S412" s="1"/>
      <c r="U412" s="1"/>
      <c r="W412" s="1"/>
      <c r="Y412" s="1"/>
    </row>
    <row r="413" spans="1:25" x14ac:dyDescent="0.3">
      <c r="A413" s="1"/>
      <c r="C413" s="1"/>
      <c r="E413" s="1"/>
      <c r="G413" s="1"/>
      <c r="I413" s="1"/>
      <c r="K413" s="1"/>
      <c r="M413" s="1"/>
      <c r="O413" s="1"/>
      <c r="Q413" s="1"/>
      <c r="S413" s="1"/>
      <c r="U413" s="1"/>
      <c r="W413" s="1"/>
      <c r="Y413" s="1"/>
    </row>
    <row r="414" spans="1:25" x14ac:dyDescent="0.3">
      <c r="A414" s="1"/>
      <c r="C414" s="1"/>
      <c r="E414" s="1"/>
      <c r="G414" s="1"/>
      <c r="I414" s="1"/>
      <c r="K414" s="1"/>
      <c r="M414" s="1"/>
      <c r="O414" s="1"/>
      <c r="Q414" s="1"/>
      <c r="S414" s="1"/>
      <c r="U414" s="1"/>
      <c r="W414" s="1"/>
      <c r="Y414" s="1"/>
    </row>
    <row r="415" spans="1:25" x14ac:dyDescent="0.3">
      <c r="A415" s="1"/>
      <c r="C415" s="1"/>
      <c r="E415" s="1"/>
      <c r="G415" s="1"/>
      <c r="I415" s="1"/>
      <c r="K415" s="1"/>
      <c r="M415" s="1"/>
      <c r="O415" s="1"/>
      <c r="Q415" s="1"/>
      <c r="S415" s="1"/>
      <c r="U415" s="1"/>
      <c r="W415" s="1"/>
      <c r="Y415" s="1"/>
    </row>
    <row r="416" spans="1:25" x14ac:dyDescent="0.3">
      <c r="A416" s="1"/>
      <c r="C416" s="1"/>
      <c r="E416" s="1"/>
      <c r="G416" s="1"/>
      <c r="I416" s="1"/>
      <c r="K416" s="1"/>
      <c r="M416" s="1"/>
      <c r="O416" s="1"/>
      <c r="Q416" s="1"/>
      <c r="S416" s="1"/>
      <c r="U416" s="1"/>
      <c r="W416" s="1"/>
      <c r="Y416" s="1"/>
    </row>
    <row r="417" spans="1:25" x14ac:dyDescent="0.3">
      <c r="A417" s="1"/>
      <c r="C417" s="1"/>
      <c r="E417" s="1"/>
      <c r="G417" s="1"/>
      <c r="I417" s="1"/>
      <c r="K417" s="1"/>
      <c r="M417" s="1"/>
      <c r="O417" s="1"/>
      <c r="Q417" s="1"/>
      <c r="S417" s="1"/>
      <c r="U417" s="1"/>
      <c r="W417" s="1"/>
      <c r="Y417" s="1"/>
    </row>
    <row r="418" spans="1:25" x14ac:dyDescent="0.3">
      <c r="A418" s="1"/>
      <c r="C418" s="1"/>
      <c r="E418" s="1"/>
      <c r="G418" s="1"/>
      <c r="I418" s="1"/>
      <c r="K418" s="1"/>
      <c r="M418" s="1"/>
      <c r="O418" s="1"/>
      <c r="Q418" s="1"/>
      <c r="S418" s="1"/>
      <c r="U418" s="1"/>
      <c r="W418" s="1"/>
      <c r="Y418" s="1"/>
    </row>
    <row r="419" spans="1:25" x14ac:dyDescent="0.3">
      <c r="A419" s="1"/>
      <c r="C419" s="1"/>
      <c r="E419" s="1"/>
      <c r="G419" s="1"/>
      <c r="I419" s="1"/>
      <c r="K419" s="1"/>
      <c r="M419" s="1"/>
      <c r="O419" s="1"/>
      <c r="Q419" s="1"/>
      <c r="S419" s="1"/>
      <c r="U419" s="1"/>
      <c r="W419" s="1"/>
      <c r="Y419" s="1"/>
    </row>
    <row r="420" spans="1:25" x14ac:dyDescent="0.3">
      <c r="A420" s="1"/>
      <c r="C420" s="1"/>
      <c r="E420" s="1"/>
      <c r="G420" s="1"/>
      <c r="I420" s="1"/>
      <c r="K420" s="1"/>
      <c r="M420" s="1"/>
      <c r="O420" s="1"/>
      <c r="Q420" s="1"/>
      <c r="S420" s="1"/>
      <c r="U420" s="1"/>
      <c r="W420" s="1"/>
      <c r="Y420" s="1"/>
    </row>
    <row r="421" spans="1:25" x14ac:dyDescent="0.3">
      <c r="A421" s="1"/>
      <c r="C421" s="1"/>
      <c r="E421" s="1"/>
      <c r="G421" s="1"/>
      <c r="I421" s="1"/>
      <c r="K421" s="1"/>
      <c r="M421" s="1"/>
      <c r="O421" s="1"/>
      <c r="Q421" s="1"/>
      <c r="S421" s="1"/>
      <c r="U421" s="1"/>
      <c r="W421" s="1"/>
      <c r="Y421" s="1"/>
    </row>
    <row r="422" spans="1:25" x14ac:dyDescent="0.3">
      <c r="A422" s="1"/>
      <c r="C422" s="1"/>
      <c r="E422" s="1"/>
      <c r="G422" s="1"/>
      <c r="I422" s="1"/>
      <c r="K422" s="1"/>
      <c r="M422" s="1"/>
      <c r="O422" s="1"/>
      <c r="Q422" s="1"/>
      <c r="S422" s="1"/>
      <c r="U422" s="1"/>
      <c r="W422" s="1"/>
      <c r="Y422" s="1"/>
    </row>
    <row r="423" spans="1:25" x14ac:dyDescent="0.3">
      <c r="A423" s="1"/>
      <c r="C423" s="1"/>
      <c r="E423" s="1"/>
      <c r="G423" s="1"/>
      <c r="I423" s="1"/>
      <c r="K423" s="1"/>
      <c r="M423" s="1"/>
      <c r="O423" s="1"/>
      <c r="Q423" s="1"/>
      <c r="S423" s="1"/>
      <c r="U423" s="1"/>
      <c r="W423" s="1"/>
      <c r="Y423" s="1"/>
    </row>
    <row r="424" spans="1:25" x14ac:dyDescent="0.3">
      <c r="A424" s="1"/>
      <c r="C424" s="1"/>
      <c r="E424" s="1"/>
      <c r="G424" s="1"/>
      <c r="I424" s="1"/>
      <c r="K424" s="1"/>
      <c r="M424" s="1"/>
      <c r="O424" s="1"/>
      <c r="Q424" s="1"/>
      <c r="S424" s="1"/>
      <c r="U424" s="1"/>
      <c r="W424" s="1"/>
      <c r="Y424" s="1"/>
    </row>
    <row r="425" spans="1:25" x14ac:dyDescent="0.3">
      <c r="A425" s="1"/>
      <c r="C425" s="1"/>
      <c r="E425" s="1"/>
      <c r="G425" s="1"/>
      <c r="I425" s="1"/>
      <c r="K425" s="1"/>
      <c r="M425" s="1"/>
      <c r="O425" s="1"/>
      <c r="Q425" s="1"/>
      <c r="S425" s="1"/>
      <c r="U425" s="1"/>
      <c r="W425" s="1"/>
      <c r="Y425" s="1"/>
    </row>
    <row r="426" spans="1:25" x14ac:dyDescent="0.3">
      <c r="A426" s="1"/>
      <c r="C426" s="1"/>
      <c r="E426" s="1"/>
      <c r="G426" s="1"/>
      <c r="I426" s="1"/>
      <c r="K426" s="1"/>
      <c r="M426" s="1"/>
      <c r="O426" s="1"/>
      <c r="Q426" s="1"/>
      <c r="S426" s="1"/>
      <c r="U426" s="1"/>
      <c r="W426" s="1"/>
      <c r="Y426" s="1"/>
    </row>
    <row r="427" spans="1:25" x14ac:dyDescent="0.3">
      <c r="A427" s="1"/>
      <c r="C427" s="1"/>
      <c r="E427" s="1"/>
      <c r="G427" s="1"/>
      <c r="I427" s="1"/>
      <c r="K427" s="1"/>
      <c r="M427" s="1"/>
      <c r="O427" s="1"/>
      <c r="Q427" s="1"/>
      <c r="S427" s="1"/>
      <c r="U427" s="1"/>
      <c r="W427" s="1"/>
      <c r="Y427" s="1"/>
    </row>
    <row r="428" spans="1:25" x14ac:dyDescent="0.3">
      <c r="A428" s="1"/>
      <c r="C428" s="1"/>
      <c r="E428" s="1"/>
      <c r="G428" s="1"/>
      <c r="I428" s="1"/>
      <c r="K428" s="1"/>
      <c r="M428" s="1"/>
      <c r="O428" s="1"/>
      <c r="Q428" s="1"/>
      <c r="S428" s="1"/>
      <c r="U428" s="1"/>
      <c r="W428" s="1"/>
      <c r="Y428" s="1"/>
    </row>
    <row r="429" spans="1:25" x14ac:dyDescent="0.3">
      <c r="A429" s="1"/>
      <c r="C429" s="1"/>
      <c r="E429" s="1"/>
      <c r="G429" s="1"/>
      <c r="I429" s="1"/>
      <c r="K429" s="1"/>
      <c r="M429" s="1"/>
      <c r="O429" s="1"/>
      <c r="Q429" s="1"/>
      <c r="S429" s="1"/>
      <c r="U429" s="1"/>
      <c r="W429" s="1"/>
      <c r="Y429" s="1"/>
    </row>
    <row r="430" spans="1:25" x14ac:dyDescent="0.3">
      <c r="A430" s="1"/>
      <c r="C430" s="1"/>
      <c r="E430" s="1"/>
      <c r="G430" s="1"/>
      <c r="I430" s="1"/>
      <c r="K430" s="1"/>
      <c r="M430" s="1"/>
      <c r="O430" s="1"/>
      <c r="Q430" s="1"/>
      <c r="S430" s="1"/>
      <c r="U430" s="1"/>
      <c r="W430" s="1"/>
      <c r="Y430" s="1"/>
    </row>
    <row r="431" spans="1:25" x14ac:dyDescent="0.3">
      <c r="A431" s="1"/>
      <c r="C431" s="1"/>
      <c r="E431" s="1"/>
      <c r="G431" s="1"/>
      <c r="I431" s="1"/>
      <c r="K431" s="1"/>
      <c r="M431" s="1"/>
      <c r="O431" s="1"/>
      <c r="Q431" s="1"/>
      <c r="S431" s="1"/>
      <c r="U431" s="1"/>
      <c r="W431" s="1"/>
      <c r="Y431" s="1"/>
    </row>
    <row r="432" spans="1:25" x14ac:dyDescent="0.3">
      <c r="A432" s="1"/>
      <c r="C432" s="1"/>
      <c r="E432" s="1"/>
      <c r="G432" s="1"/>
      <c r="I432" s="1"/>
      <c r="K432" s="1"/>
      <c r="M432" s="1"/>
      <c r="O432" s="1"/>
      <c r="Q432" s="1"/>
      <c r="S432" s="1"/>
      <c r="U432" s="1"/>
      <c r="W432" s="1"/>
      <c r="Y432" s="1"/>
    </row>
    <row r="433" spans="1:25" x14ac:dyDescent="0.3">
      <c r="A433" s="1"/>
      <c r="C433" s="1"/>
      <c r="E433" s="1"/>
      <c r="G433" s="1"/>
      <c r="I433" s="1"/>
      <c r="K433" s="1"/>
      <c r="M433" s="1"/>
      <c r="O433" s="1"/>
      <c r="Q433" s="1"/>
      <c r="S433" s="1"/>
      <c r="U433" s="1"/>
      <c r="W433" s="1"/>
      <c r="Y433" s="1"/>
    </row>
    <row r="434" spans="1:25" x14ac:dyDescent="0.3">
      <c r="A434" s="1"/>
      <c r="C434" s="1"/>
      <c r="E434" s="1"/>
      <c r="G434" s="1"/>
      <c r="I434" s="1"/>
      <c r="K434" s="1"/>
      <c r="M434" s="1"/>
      <c r="O434" s="1"/>
      <c r="Q434" s="1"/>
      <c r="S434" s="1"/>
      <c r="U434" s="1"/>
      <c r="W434" s="1"/>
      <c r="Y434" s="1"/>
    </row>
    <row r="435" spans="1:25" x14ac:dyDescent="0.3">
      <c r="A435" s="1"/>
      <c r="C435" s="1"/>
      <c r="E435" s="1"/>
      <c r="G435" s="1"/>
      <c r="I435" s="1"/>
      <c r="K435" s="1"/>
      <c r="M435" s="1"/>
      <c r="O435" s="1"/>
      <c r="Q435" s="1"/>
      <c r="S435" s="1"/>
      <c r="U435" s="1"/>
      <c r="W435" s="1"/>
      <c r="Y435" s="1"/>
    </row>
    <row r="436" spans="1:25" x14ac:dyDescent="0.3">
      <c r="A436" s="1"/>
      <c r="C436" s="1"/>
      <c r="E436" s="1"/>
      <c r="G436" s="1"/>
      <c r="I436" s="1"/>
      <c r="K436" s="1"/>
      <c r="M436" s="1"/>
      <c r="O436" s="1"/>
      <c r="Q436" s="1"/>
      <c r="S436" s="1"/>
      <c r="U436" s="1"/>
      <c r="W436" s="1"/>
      <c r="Y436" s="1"/>
    </row>
    <row r="437" spans="1:25" x14ac:dyDescent="0.3">
      <c r="A437" s="1"/>
      <c r="C437" s="1"/>
      <c r="E437" s="1"/>
      <c r="G437" s="1"/>
      <c r="I437" s="1"/>
      <c r="K437" s="1"/>
      <c r="M437" s="1"/>
      <c r="O437" s="1"/>
      <c r="Q437" s="1"/>
      <c r="S437" s="1"/>
      <c r="U437" s="1"/>
      <c r="W437" s="1"/>
      <c r="Y437" s="1"/>
    </row>
    <row r="438" spans="1:25" x14ac:dyDescent="0.3">
      <c r="A438" s="1"/>
      <c r="C438" s="1"/>
      <c r="E438" s="1"/>
      <c r="G438" s="1"/>
      <c r="I438" s="1"/>
      <c r="K438" s="1"/>
      <c r="M438" s="1"/>
      <c r="O438" s="1"/>
      <c r="Q438" s="1"/>
      <c r="S438" s="1"/>
      <c r="U438" s="1"/>
      <c r="W438" s="1"/>
      <c r="Y438" s="1"/>
    </row>
    <row r="439" spans="1:25" x14ac:dyDescent="0.3">
      <c r="A439" s="1"/>
      <c r="C439" s="1"/>
      <c r="E439" s="1"/>
      <c r="G439" s="1"/>
      <c r="I439" s="1"/>
      <c r="K439" s="1"/>
      <c r="M439" s="1"/>
      <c r="O439" s="1"/>
      <c r="Q439" s="1"/>
      <c r="S439" s="1"/>
      <c r="U439" s="1"/>
      <c r="W439" s="1"/>
      <c r="Y439" s="1"/>
    </row>
    <row r="440" spans="1:25" x14ac:dyDescent="0.3">
      <c r="A440" s="1"/>
      <c r="C440" s="1"/>
      <c r="E440" s="1"/>
      <c r="G440" s="1"/>
      <c r="I440" s="1"/>
      <c r="K440" s="1"/>
      <c r="M440" s="1"/>
      <c r="O440" s="1"/>
      <c r="Q440" s="1"/>
      <c r="S440" s="1"/>
      <c r="U440" s="1"/>
      <c r="W440" s="1"/>
      <c r="Y440" s="1"/>
    </row>
    <row r="441" spans="1:25" x14ac:dyDescent="0.3">
      <c r="A441" s="1"/>
      <c r="C441" s="1"/>
      <c r="E441" s="1"/>
      <c r="G441" s="1"/>
      <c r="I441" s="1"/>
      <c r="K441" s="1"/>
      <c r="M441" s="1"/>
      <c r="O441" s="1"/>
      <c r="Q441" s="1"/>
      <c r="S441" s="1"/>
      <c r="U441" s="1"/>
      <c r="W441" s="1"/>
      <c r="Y441" s="1"/>
    </row>
    <row r="442" spans="1:25" x14ac:dyDescent="0.3">
      <c r="A442" s="1"/>
      <c r="C442" s="1"/>
      <c r="E442" s="1"/>
      <c r="G442" s="1"/>
      <c r="I442" s="1"/>
      <c r="K442" s="1"/>
      <c r="M442" s="1"/>
      <c r="O442" s="1"/>
      <c r="Q442" s="1"/>
      <c r="S442" s="1"/>
      <c r="U442" s="1"/>
      <c r="W442" s="1"/>
      <c r="Y442" s="1"/>
    </row>
    <row r="443" spans="1:25" x14ac:dyDescent="0.3">
      <c r="A443" s="1"/>
      <c r="C443" s="1"/>
      <c r="E443" s="1"/>
      <c r="G443" s="1"/>
      <c r="I443" s="1"/>
      <c r="K443" s="1"/>
      <c r="M443" s="1"/>
      <c r="O443" s="1"/>
      <c r="Q443" s="1"/>
      <c r="S443" s="1"/>
      <c r="U443" s="1"/>
      <c r="W443" s="1"/>
      <c r="Y443" s="1"/>
    </row>
    <row r="444" spans="1:25" x14ac:dyDescent="0.3">
      <c r="A444" s="1"/>
      <c r="C444" s="1"/>
      <c r="E444" s="1"/>
      <c r="G444" s="1"/>
      <c r="I444" s="1"/>
      <c r="K444" s="1"/>
      <c r="M444" s="1"/>
      <c r="O444" s="1"/>
      <c r="Q444" s="1"/>
      <c r="S444" s="1"/>
      <c r="U444" s="1"/>
      <c r="W444" s="1"/>
      <c r="Y444" s="1"/>
    </row>
    <row r="445" spans="1:25" x14ac:dyDescent="0.3">
      <c r="A445" s="1"/>
      <c r="C445" s="1"/>
      <c r="E445" s="1"/>
      <c r="G445" s="1"/>
      <c r="I445" s="1"/>
      <c r="K445" s="1"/>
      <c r="M445" s="1"/>
      <c r="O445" s="1"/>
      <c r="Q445" s="1"/>
      <c r="S445" s="1"/>
      <c r="U445" s="1"/>
      <c r="W445" s="1"/>
      <c r="Y445" s="1"/>
    </row>
    <row r="446" spans="1:25" x14ac:dyDescent="0.3">
      <c r="A446" s="1"/>
      <c r="C446" s="1"/>
      <c r="E446" s="1"/>
      <c r="G446" s="1"/>
      <c r="I446" s="1"/>
      <c r="K446" s="1"/>
      <c r="M446" s="1"/>
      <c r="O446" s="1"/>
      <c r="Q446" s="1"/>
      <c r="S446" s="1"/>
      <c r="U446" s="1"/>
      <c r="W446" s="1"/>
      <c r="Y446" s="1"/>
    </row>
    <row r="447" spans="1:25" x14ac:dyDescent="0.3">
      <c r="A447" s="1"/>
      <c r="C447" s="1"/>
      <c r="E447" s="1"/>
      <c r="G447" s="1"/>
      <c r="I447" s="1"/>
      <c r="K447" s="1"/>
      <c r="M447" s="1"/>
      <c r="O447" s="1"/>
      <c r="Q447" s="1"/>
      <c r="S447" s="1"/>
      <c r="U447" s="1"/>
      <c r="W447" s="1"/>
      <c r="Y447" s="1"/>
    </row>
    <row r="448" spans="1:25" x14ac:dyDescent="0.3">
      <c r="A448" s="1"/>
      <c r="C448" s="1"/>
      <c r="E448" s="1"/>
      <c r="G448" s="1"/>
      <c r="I448" s="1"/>
      <c r="K448" s="1"/>
      <c r="M448" s="1"/>
      <c r="O448" s="1"/>
      <c r="Q448" s="1"/>
      <c r="S448" s="1"/>
      <c r="U448" s="1"/>
      <c r="W448" s="1"/>
      <c r="Y448" s="1"/>
    </row>
    <row r="449" spans="1:25" x14ac:dyDescent="0.3">
      <c r="A449" s="1"/>
      <c r="C449" s="1"/>
      <c r="E449" s="1"/>
      <c r="G449" s="1"/>
      <c r="I449" s="1"/>
      <c r="K449" s="1"/>
      <c r="M449" s="1"/>
      <c r="O449" s="1"/>
      <c r="Q449" s="1"/>
      <c r="S449" s="1"/>
      <c r="U449" s="1"/>
      <c r="W449" s="1"/>
      <c r="Y449" s="1"/>
    </row>
    <row r="450" spans="1:25" x14ac:dyDescent="0.3">
      <c r="A450" s="1"/>
      <c r="C450" s="1"/>
      <c r="E450" s="1"/>
      <c r="G450" s="1"/>
      <c r="I450" s="1"/>
      <c r="K450" s="1"/>
      <c r="M450" s="1"/>
      <c r="O450" s="1"/>
      <c r="Q450" s="1"/>
      <c r="S450" s="1"/>
      <c r="U450" s="1"/>
      <c r="W450" s="1"/>
      <c r="Y450" s="1"/>
    </row>
    <row r="451" spans="1:25" x14ac:dyDescent="0.3">
      <c r="A451" s="1"/>
      <c r="C451" s="1"/>
      <c r="E451" s="1"/>
      <c r="G451" s="1"/>
      <c r="I451" s="1"/>
      <c r="K451" s="1"/>
      <c r="M451" s="1"/>
      <c r="O451" s="1"/>
      <c r="Q451" s="1"/>
      <c r="S451" s="1"/>
      <c r="U451" s="1"/>
      <c r="W451" s="1"/>
      <c r="Y451" s="1"/>
    </row>
    <row r="452" spans="1:25" x14ac:dyDescent="0.3">
      <c r="A452" s="1"/>
      <c r="C452" s="1"/>
      <c r="E452" s="1"/>
      <c r="G452" s="1"/>
      <c r="I452" s="1"/>
      <c r="K452" s="1"/>
      <c r="M452" s="1"/>
      <c r="O452" s="1"/>
      <c r="Q452" s="1"/>
      <c r="S452" s="1"/>
      <c r="U452" s="1"/>
      <c r="W452" s="1"/>
      <c r="Y452" s="1"/>
    </row>
    <row r="453" spans="1:25" x14ac:dyDescent="0.3">
      <c r="A453" s="1"/>
      <c r="C453" s="1"/>
      <c r="E453" s="1"/>
      <c r="G453" s="1"/>
      <c r="I453" s="1"/>
      <c r="K453" s="1"/>
      <c r="M453" s="1"/>
      <c r="O453" s="1"/>
      <c r="Q453" s="1"/>
      <c r="S453" s="1"/>
      <c r="U453" s="1"/>
      <c r="W453" s="1"/>
      <c r="Y453" s="1"/>
    </row>
    <row r="454" spans="1:25" x14ac:dyDescent="0.3">
      <c r="A454" s="1"/>
      <c r="C454" s="1"/>
      <c r="E454" s="1"/>
      <c r="G454" s="1"/>
      <c r="I454" s="1"/>
      <c r="K454" s="1"/>
      <c r="M454" s="1"/>
      <c r="O454" s="1"/>
      <c r="Q454" s="1"/>
      <c r="S454" s="1"/>
      <c r="U454" s="1"/>
      <c r="W454" s="1"/>
      <c r="Y454" s="1"/>
    </row>
    <row r="455" spans="1:25" x14ac:dyDescent="0.3">
      <c r="A455" s="1"/>
      <c r="C455" s="1"/>
      <c r="E455" s="1"/>
      <c r="G455" s="1"/>
      <c r="I455" s="1"/>
      <c r="K455" s="1"/>
      <c r="M455" s="1"/>
      <c r="O455" s="1"/>
      <c r="Q455" s="1"/>
      <c r="S455" s="1"/>
      <c r="U455" s="1"/>
      <c r="W455" s="1"/>
      <c r="Y455" s="1"/>
    </row>
    <row r="456" spans="1:25" x14ac:dyDescent="0.3">
      <c r="A456" s="1"/>
      <c r="C456" s="1"/>
      <c r="E456" s="1"/>
      <c r="G456" s="1"/>
      <c r="I456" s="1"/>
      <c r="K456" s="1"/>
      <c r="M456" s="1"/>
      <c r="O456" s="1"/>
      <c r="Q456" s="1"/>
      <c r="S456" s="1"/>
      <c r="U456" s="1"/>
      <c r="W456" s="1"/>
      <c r="Y456" s="1"/>
    </row>
    <row r="457" spans="1:25" x14ac:dyDescent="0.3">
      <c r="A457" s="1"/>
      <c r="C457" s="1"/>
      <c r="E457" s="1"/>
      <c r="G457" s="1"/>
      <c r="I457" s="1"/>
      <c r="K457" s="1"/>
      <c r="M457" s="1"/>
      <c r="O457" s="1"/>
      <c r="Q457" s="1"/>
      <c r="S457" s="1"/>
      <c r="U457" s="1"/>
      <c r="W457" s="1"/>
      <c r="Y457" s="1"/>
    </row>
    <row r="458" spans="1:25" x14ac:dyDescent="0.3">
      <c r="A458" s="1"/>
      <c r="C458" s="1"/>
      <c r="E458" s="1"/>
      <c r="G458" s="1"/>
      <c r="I458" s="1"/>
      <c r="K458" s="1"/>
      <c r="M458" s="1"/>
      <c r="O458" s="1"/>
      <c r="Q458" s="1"/>
      <c r="S458" s="1"/>
      <c r="U458" s="1"/>
      <c r="W458" s="1"/>
      <c r="Y458" s="1"/>
    </row>
    <row r="459" spans="1:25" x14ac:dyDescent="0.3">
      <c r="A459" s="1"/>
      <c r="C459" s="1"/>
      <c r="E459" s="1"/>
      <c r="G459" s="1"/>
      <c r="I459" s="1"/>
      <c r="K459" s="1"/>
      <c r="M459" s="1"/>
      <c r="O459" s="1"/>
      <c r="Q459" s="1"/>
      <c r="S459" s="1"/>
      <c r="U459" s="1"/>
      <c r="W459" s="1"/>
      <c r="Y459" s="1"/>
    </row>
    <row r="460" spans="1:25" x14ac:dyDescent="0.3">
      <c r="A460" s="1"/>
      <c r="C460" s="1"/>
      <c r="E460" s="1"/>
      <c r="G460" s="1"/>
      <c r="I460" s="1"/>
      <c r="K460" s="1"/>
      <c r="M460" s="1"/>
      <c r="O460" s="1"/>
      <c r="Q460" s="1"/>
      <c r="S460" s="1"/>
      <c r="U460" s="1"/>
      <c r="W460" s="1"/>
      <c r="Y460" s="1"/>
    </row>
    <row r="461" spans="1:25" x14ac:dyDescent="0.3">
      <c r="A461" s="1"/>
      <c r="C461" s="1"/>
      <c r="E461" s="1"/>
      <c r="G461" s="1"/>
      <c r="I461" s="1"/>
      <c r="K461" s="1"/>
      <c r="M461" s="1"/>
      <c r="O461" s="1"/>
      <c r="Q461" s="1"/>
      <c r="S461" s="1"/>
      <c r="U461" s="1"/>
      <c r="W461" s="1"/>
      <c r="Y461" s="1"/>
    </row>
    <row r="462" spans="1:25" x14ac:dyDescent="0.3">
      <c r="A462" s="1"/>
      <c r="C462" s="1"/>
      <c r="E462" s="1"/>
      <c r="G462" s="1"/>
      <c r="I462" s="1"/>
      <c r="K462" s="1"/>
      <c r="M462" s="1"/>
      <c r="O462" s="1"/>
      <c r="Q462" s="1"/>
      <c r="S462" s="1"/>
      <c r="U462" s="1"/>
      <c r="W462" s="1"/>
      <c r="Y462" s="1"/>
    </row>
    <row r="463" spans="1:25" x14ac:dyDescent="0.3">
      <c r="A463" s="1"/>
      <c r="C463" s="1"/>
      <c r="E463" s="1"/>
      <c r="G463" s="1"/>
      <c r="I463" s="1"/>
      <c r="K463" s="1"/>
      <c r="M463" s="1"/>
      <c r="O463" s="1"/>
      <c r="Q463" s="1"/>
      <c r="S463" s="1"/>
      <c r="U463" s="1"/>
      <c r="W463" s="1"/>
      <c r="Y463" s="1"/>
    </row>
    <row r="464" spans="1:25" x14ac:dyDescent="0.3">
      <c r="A464" s="1"/>
      <c r="C464" s="1"/>
      <c r="E464" s="1"/>
      <c r="G464" s="1"/>
      <c r="I464" s="1"/>
      <c r="K464" s="1"/>
      <c r="M464" s="1"/>
      <c r="O464" s="1"/>
      <c r="Q464" s="1"/>
      <c r="S464" s="1"/>
      <c r="U464" s="1"/>
      <c r="W464" s="1"/>
      <c r="Y464" s="1"/>
    </row>
    <row r="465" spans="1:25" x14ac:dyDescent="0.3">
      <c r="A465" s="1"/>
      <c r="C465" s="1"/>
      <c r="E465" s="1"/>
      <c r="G465" s="1"/>
      <c r="I465" s="1"/>
      <c r="K465" s="1"/>
      <c r="M465" s="1"/>
      <c r="O465" s="1"/>
      <c r="Q465" s="1"/>
      <c r="S465" s="1"/>
      <c r="U465" s="1"/>
      <c r="W465" s="1"/>
      <c r="Y465" s="1"/>
    </row>
    <row r="466" spans="1:25" x14ac:dyDescent="0.3">
      <c r="A466" s="1"/>
      <c r="C466" s="1"/>
      <c r="E466" s="1"/>
      <c r="G466" s="1"/>
      <c r="I466" s="1"/>
      <c r="K466" s="1"/>
      <c r="M466" s="1"/>
      <c r="O466" s="1"/>
      <c r="Q466" s="1"/>
      <c r="S466" s="1"/>
      <c r="U466" s="1"/>
      <c r="W466" s="1"/>
      <c r="Y466" s="1"/>
    </row>
    <row r="467" spans="1:25" x14ac:dyDescent="0.3">
      <c r="A467" s="1"/>
      <c r="C467" s="1"/>
      <c r="E467" s="1"/>
      <c r="G467" s="1"/>
      <c r="I467" s="1"/>
      <c r="K467" s="1"/>
      <c r="M467" s="1"/>
      <c r="O467" s="1"/>
      <c r="Q467" s="1"/>
      <c r="S467" s="1"/>
      <c r="U467" s="1"/>
      <c r="W467" s="1"/>
      <c r="Y467" s="1"/>
    </row>
    <row r="468" spans="1:25" x14ac:dyDescent="0.3">
      <c r="A468" s="1"/>
      <c r="C468" s="1"/>
      <c r="E468" s="1"/>
      <c r="G468" s="1"/>
      <c r="I468" s="1"/>
      <c r="K468" s="1"/>
      <c r="M468" s="1"/>
      <c r="O468" s="1"/>
      <c r="Q468" s="1"/>
      <c r="S468" s="1"/>
      <c r="U468" s="1"/>
      <c r="W468" s="1"/>
      <c r="Y468" s="1"/>
    </row>
    <row r="469" spans="1:25" x14ac:dyDescent="0.3">
      <c r="A469" s="1"/>
      <c r="C469" s="1"/>
      <c r="E469" s="1"/>
      <c r="G469" s="1"/>
      <c r="I469" s="1"/>
      <c r="K469" s="1"/>
      <c r="M469" s="1"/>
      <c r="O469" s="1"/>
      <c r="Q469" s="1"/>
      <c r="S469" s="1"/>
      <c r="U469" s="1"/>
      <c r="W469" s="1"/>
      <c r="Y469" s="1"/>
    </row>
    <row r="470" spans="1:25" x14ac:dyDescent="0.3">
      <c r="A470" s="1"/>
      <c r="C470" s="1"/>
      <c r="E470" s="1"/>
      <c r="G470" s="1"/>
      <c r="I470" s="1"/>
      <c r="K470" s="1"/>
      <c r="M470" s="1"/>
      <c r="O470" s="1"/>
      <c r="Q470" s="1"/>
      <c r="S470" s="1"/>
      <c r="U470" s="1"/>
      <c r="W470" s="1"/>
      <c r="Y470" s="1"/>
    </row>
    <row r="471" spans="1:25" x14ac:dyDescent="0.3">
      <c r="A471" s="1"/>
      <c r="C471" s="1"/>
      <c r="E471" s="1"/>
      <c r="G471" s="1"/>
      <c r="I471" s="1"/>
      <c r="K471" s="1"/>
      <c r="M471" s="1"/>
      <c r="O471" s="1"/>
      <c r="Q471" s="1"/>
      <c r="S471" s="1"/>
      <c r="U471" s="1"/>
      <c r="W471" s="1"/>
      <c r="Y471" s="1"/>
    </row>
    <row r="472" spans="1:25" x14ac:dyDescent="0.3">
      <c r="A472" s="1"/>
      <c r="C472" s="1"/>
      <c r="E472" s="1"/>
      <c r="G472" s="1"/>
      <c r="I472" s="1"/>
      <c r="K472" s="1"/>
      <c r="M472" s="1"/>
      <c r="O472" s="1"/>
      <c r="Q472" s="1"/>
      <c r="S472" s="1"/>
      <c r="U472" s="1"/>
      <c r="W472" s="1"/>
      <c r="Y472" s="1"/>
    </row>
    <row r="473" spans="1:25" x14ac:dyDescent="0.3">
      <c r="A473" s="1"/>
      <c r="C473" s="1"/>
      <c r="E473" s="1"/>
      <c r="G473" s="1"/>
      <c r="I473" s="1"/>
      <c r="K473" s="1"/>
      <c r="M473" s="1"/>
      <c r="O473" s="1"/>
      <c r="Q473" s="1"/>
      <c r="S473" s="1"/>
      <c r="U473" s="1"/>
      <c r="W473" s="1"/>
      <c r="Y473" s="1"/>
    </row>
    <row r="474" spans="1:25" x14ac:dyDescent="0.3">
      <c r="A474" s="1"/>
      <c r="C474" s="1"/>
      <c r="E474" s="1"/>
      <c r="G474" s="1"/>
      <c r="I474" s="1"/>
      <c r="K474" s="1"/>
      <c r="M474" s="1"/>
      <c r="O474" s="1"/>
      <c r="Q474" s="1"/>
      <c r="S474" s="1"/>
      <c r="U474" s="1"/>
      <c r="W474" s="1"/>
      <c r="Y474" s="1"/>
    </row>
    <row r="475" spans="1:25" x14ac:dyDescent="0.3">
      <c r="A475" s="1"/>
      <c r="C475" s="1"/>
      <c r="E475" s="1"/>
      <c r="G475" s="1"/>
      <c r="I475" s="1"/>
      <c r="K475" s="1"/>
      <c r="M475" s="1"/>
      <c r="O475" s="1"/>
      <c r="Q475" s="1"/>
      <c r="S475" s="1"/>
      <c r="U475" s="1"/>
      <c r="W475" s="1"/>
      <c r="Y475" s="1"/>
    </row>
    <row r="476" spans="1:25" x14ac:dyDescent="0.3">
      <c r="A476" s="1"/>
      <c r="C476" s="1"/>
      <c r="E476" s="1"/>
      <c r="G476" s="1"/>
      <c r="I476" s="1"/>
      <c r="K476" s="1"/>
      <c r="M476" s="1"/>
      <c r="O476" s="1"/>
      <c r="Q476" s="1"/>
      <c r="S476" s="1"/>
      <c r="U476" s="1"/>
      <c r="W476" s="1"/>
      <c r="Y476" s="1"/>
    </row>
    <row r="477" spans="1:25" x14ac:dyDescent="0.3">
      <c r="A477" s="1"/>
      <c r="C477" s="1"/>
      <c r="E477" s="1"/>
      <c r="G477" s="1"/>
      <c r="I477" s="1"/>
      <c r="K477" s="1"/>
      <c r="M477" s="1"/>
      <c r="O477" s="1"/>
      <c r="Q477" s="1"/>
      <c r="S477" s="1"/>
      <c r="U477" s="1"/>
      <c r="W477" s="1"/>
      <c r="Y477" s="1"/>
    </row>
    <row r="478" spans="1:25" x14ac:dyDescent="0.3">
      <c r="A478" s="1"/>
      <c r="C478" s="1"/>
      <c r="E478" s="1"/>
      <c r="G478" s="1"/>
      <c r="I478" s="1"/>
      <c r="K478" s="1"/>
      <c r="M478" s="1"/>
      <c r="O478" s="1"/>
      <c r="Q478" s="1"/>
      <c r="S478" s="1"/>
      <c r="U478" s="1"/>
      <c r="W478" s="1"/>
      <c r="Y478" s="1"/>
    </row>
    <row r="479" spans="1:25" x14ac:dyDescent="0.3">
      <c r="A479" s="1"/>
      <c r="C479" s="1"/>
      <c r="E479" s="1"/>
      <c r="G479" s="1"/>
      <c r="I479" s="1"/>
      <c r="K479" s="1"/>
      <c r="M479" s="1"/>
      <c r="O479" s="1"/>
      <c r="Q479" s="1"/>
      <c r="S479" s="1"/>
      <c r="U479" s="1"/>
      <c r="W479" s="1"/>
      <c r="Y479" s="1"/>
    </row>
    <row r="480" spans="1:25" x14ac:dyDescent="0.3">
      <c r="A480" s="1"/>
      <c r="C480" s="1"/>
      <c r="E480" s="1"/>
      <c r="G480" s="1"/>
      <c r="I480" s="1"/>
      <c r="K480" s="1"/>
      <c r="M480" s="1"/>
      <c r="O480" s="1"/>
      <c r="Q480" s="1"/>
      <c r="S480" s="1"/>
      <c r="U480" s="1"/>
      <c r="W480" s="1"/>
      <c r="Y480" s="1"/>
    </row>
    <row r="481" spans="1:25" x14ac:dyDescent="0.3">
      <c r="A481" s="1"/>
      <c r="C481" s="1"/>
      <c r="E481" s="1"/>
      <c r="G481" s="1"/>
      <c r="I481" s="1"/>
      <c r="K481" s="1"/>
      <c r="M481" s="1"/>
      <c r="O481" s="1"/>
      <c r="Q481" s="1"/>
      <c r="S481" s="1"/>
      <c r="U481" s="1"/>
      <c r="W481" s="1"/>
      <c r="Y481" s="1"/>
    </row>
    <row r="482" spans="1:25" x14ac:dyDescent="0.3">
      <c r="A482" s="1"/>
      <c r="C482" s="1"/>
      <c r="E482" s="1"/>
      <c r="G482" s="1"/>
      <c r="I482" s="1"/>
      <c r="K482" s="1"/>
      <c r="M482" s="1"/>
      <c r="O482" s="1"/>
      <c r="Q482" s="1"/>
      <c r="S482" s="1"/>
      <c r="U482" s="1"/>
      <c r="W482" s="1"/>
      <c r="Y482" s="1"/>
    </row>
    <row r="483" spans="1:25" x14ac:dyDescent="0.3">
      <c r="A483" s="1"/>
      <c r="C483" s="1"/>
      <c r="E483" s="1"/>
      <c r="G483" s="1"/>
      <c r="I483" s="1"/>
      <c r="K483" s="1"/>
      <c r="M483" s="1"/>
      <c r="O483" s="1"/>
      <c r="Q483" s="1"/>
      <c r="S483" s="1"/>
      <c r="U483" s="1"/>
      <c r="W483" s="1"/>
      <c r="Y483" s="1"/>
    </row>
    <row r="484" spans="1:25" x14ac:dyDescent="0.3">
      <c r="A484" s="1"/>
      <c r="C484" s="1"/>
      <c r="E484" s="1"/>
      <c r="G484" s="1"/>
      <c r="I484" s="1"/>
      <c r="K484" s="1"/>
      <c r="M484" s="1"/>
      <c r="O484" s="1"/>
      <c r="Q484" s="1"/>
      <c r="S484" s="1"/>
      <c r="U484" s="1"/>
      <c r="W484" s="1"/>
      <c r="Y484" s="1"/>
    </row>
    <row r="485" spans="1:25" x14ac:dyDescent="0.3">
      <c r="A485" s="1"/>
      <c r="C485" s="1"/>
      <c r="E485" s="1"/>
      <c r="G485" s="1"/>
      <c r="I485" s="1"/>
      <c r="K485" s="1"/>
      <c r="M485" s="1"/>
      <c r="O485" s="1"/>
      <c r="Q485" s="1"/>
      <c r="S485" s="1"/>
      <c r="U485" s="1"/>
      <c r="W485" s="1"/>
      <c r="Y485" s="1"/>
    </row>
    <row r="486" spans="1:25" x14ac:dyDescent="0.3">
      <c r="A486" s="1"/>
      <c r="C486" s="1"/>
      <c r="E486" s="1"/>
      <c r="G486" s="1"/>
      <c r="I486" s="1"/>
      <c r="K486" s="1"/>
      <c r="M486" s="1"/>
      <c r="O486" s="1"/>
      <c r="Q486" s="1"/>
      <c r="S486" s="1"/>
      <c r="U486" s="1"/>
      <c r="W486" s="1"/>
      <c r="Y486" s="1"/>
    </row>
    <row r="487" spans="1:25" x14ac:dyDescent="0.3">
      <c r="A487" s="1"/>
      <c r="C487" s="1"/>
      <c r="E487" s="1"/>
      <c r="G487" s="1"/>
      <c r="I487" s="1"/>
      <c r="K487" s="1"/>
      <c r="M487" s="1"/>
      <c r="O487" s="1"/>
      <c r="Q487" s="1"/>
      <c r="S487" s="1"/>
      <c r="U487" s="1"/>
      <c r="W487" s="1"/>
      <c r="Y487" s="1"/>
    </row>
    <row r="488" spans="1:25" x14ac:dyDescent="0.3">
      <c r="A488" s="1"/>
      <c r="C488" s="1"/>
      <c r="E488" s="1"/>
      <c r="G488" s="1"/>
      <c r="I488" s="1"/>
      <c r="K488" s="1"/>
      <c r="M488" s="1"/>
      <c r="O488" s="1"/>
      <c r="Q488" s="1"/>
      <c r="S488" s="1"/>
      <c r="U488" s="1"/>
      <c r="W488" s="1"/>
      <c r="Y488" s="1"/>
    </row>
    <row r="489" spans="1:25" x14ac:dyDescent="0.3">
      <c r="A489" s="1"/>
      <c r="C489" s="1"/>
      <c r="E489" s="1"/>
      <c r="G489" s="1"/>
      <c r="I489" s="1"/>
      <c r="K489" s="1"/>
      <c r="M489" s="1"/>
      <c r="O489" s="1"/>
      <c r="Q489" s="1"/>
      <c r="S489" s="1"/>
      <c r="U489" s="1"/>
      <c r="W489" s="1"/>
      <c r="Y489" s="1"/>
    </row>
    <row r="490" spans="1:25" x14ac:dyDescent="0.3">
      <c r="A490" s="1"/>
      <c r="C490" s="1"/>
      <c r="E490" s="1"/>
      <c r="G490" s="1"/>
      <c r="I490" s="1"/>
      <c r="K490" s="1"/>
      <c r="M490" s="1"/>
      <c r="O490" s="1"/>
      <c r="Q490" s="1"/>
      <c r="S490" s="1"/>
      <c r="U490" s="1"/>
      <c r="W490" s="1"/>
      <c r="Y490" s="1"/>
    </row>
    <row r="491" spans="1:25" x14ac:dyDescent="0.3">
      <c r="A491" s="1"/>
      <c r="C491" s="1"/>
      <c r="E491" s="1"/>
      <c r="G491" s="1"/>
      <c r="I491" s="1"/>
      <c r="K491" s="1"/>
      <c r="M491" s="1"/>
      <c r="O491" s="1"/>
      <c r="Q491" s="1"/>
      <c r="S491" s="1"/>
      <c r="U491" s="1"/>
      <c r="W491" s="1"/>
      <c r="Y491" s="1"/>
    </row>
    <row r="492" spans="1:25" x14ac:dyDescent="0.3">
      <c r="A492" s="1"/>
      <c r="C492" s="1"/>
      <c r="E492" s="1"/>
      <c r="G492" s="1"/>
      <c r="I492" s="1"/>
      <c r="K492" s="1"/>
      <c r="M492" s="1"/>
      <c r="O492" s="1"/>
      <c r="Q492" s="1"/>
      <c r="S492" s="1"/>
      <c r="U492" s="1"/>
      <c r="W492" s="1"/>
      <c r="Y492" s="1"/>
    </row>
    <row r="493" spans="1:25" x14ac:dyDescent="0.3">
      <c r="A493" s="1"/>
      <c r="C493" s="1"/>
      <c r="E493" s="1"/>
      <c r="G493" s="1"/>
      <c r="I493" s="1"/>
      <c r="K493" s="1"/>
      <c r="M493" s="1"/>
      <c r="O493" s="1"/>
      <c r="Q493" s="1"/>
      <c r="S493" s="1"/>
      <c r="U493" s="1"/>
      <c r="W493" s="1"/>
      <c r="Y493" s="1"/>
    </row>
    <row r="494" spans="1:25" x14ac:dyDescent="0.3">
      <c r="A494" s="1"/>
      <c r="C494" s="1"/>
      <c r="E494" s="1"/>
      <c r="G494" s="1"/>
      <c r="I494" s="1"/>
      <c r="K494" s="1"/>
      <c r="M494" s="1"/>
      <c r="O494" s="1"/>
      <c r="Q494" s="1"/>
      <c r="S494" s="1"/>
      <c r="U494" s="1"/>
      <c r="W494" s="1"/>
      <c r="Y494" s="1"/>
    </row>
    <row r="495" spans="1:25" x14ac:dyDescent="0.3">
      <c r="A495" s="1"/>
      <c r="C495" s="1"/>
      <c r="E495" s="1"/>
      <c r="G495" s="1"/>
      <c r="I495" s="1"/>
      <c r="K495" s="1"/>
      <c r="M495" s="1"/>
      <c r="O495" s="1"/>
      <c r="Q495" s="1"/>
      <c r="S495" s="1"/>
      <c r="U495" s="1"/>
      <c r="W495" s="1"/>
      <c r="Y495" s="1"/>
    </row>
    <row r="496" spans="1:25" x14ac:dyDescent="0.3">
      <c r="A496" s="1"/>
      <c r="C496" s="1"/>
      <c r="E496" s="1"/>
      <c r="G496" s="1"/>
      <c r="I496" s="1"/>
      <c r="K496" s="1"/>
      <c r="M496" s="1"/>
      <c r="O496" s="1"/>
      <c r="Q496" s="1"/>
      <c r="S496" s="1"/>
      <c r="U496" s="1"/>
      <c r="W496" s="1"/>
      <c r="Y496" s="1"/>
    </row>
    <row r="497" spans="1:25" x14ac:dyDescent="0.3">
      <c r="A497" s="1"/>
      <c r="C497" s="1"/>
      <c r="E497" s="1"/>
      <c r="G497" s="1"/>
      <c r="I497" s="1"/>
      <c r="K497" s="1"/>
      <c r="M497" s="1"/>
      <c r="O497" s="1"/>
      <c r="Q497" s="1"/>
      <c r="S497" s="1"/>
      <c r="U497" s="1"/>
      <c r="W497" s="1"/>
      <c r="Y497" s="1"/>
    </row>
    <row r="498" spans="1:25" x14ac:dyDescent="0.3">
      <c r="A498" s="1"/>
      <c r="C498" s="1"/>
      <c r="E498" s="1"/>
      <c r="G498" s="1"/>
      <c r="I498" s="1"/>
      <c r="K498" s="1"/>
      <c r="M498" s="1"/>
      <c r="O498" s="1"/>
      <c r="Q498" s="1"/>
      <c r="S498" s="1"/>
      <c r="U498" s="1"/>
      <c r="W498" s="1"/>
      <c r="Y498" s="1"/>
    </row>
    <row r="499" spans="1:25" x14ac:dyDescent="0.3">
      <c r="A499" s="1"/>
      <c r="C499" s="1"/>
      <c r="E499" s="1"/>
      <c r="G499" s="1"/>
      <c r="I499" s="1"/>
      <c r="K499" s="1"/>
      <c r="M499" s="1"/>
      <c r="O499" s="1"/>
      <c r="Q499" s="1"/>
      <c r="S499" s="1"/>
      <c r="U499" s="1"/>
      <c r="W499" s="1"/>
      <c r="Y499" s="1"/>
    </row>
    <row r="500" spans="1:25" x14ac:dyDescent="0.3">
      <c r="A500" s="1"/>
      <c r="C500" s="1"/>
      <c r="E500" s="1"/>
      <c r="G500" s="1"/>
      <c r="I500" s="1"/>
      <c r="K500" s="1"/>
      <c r="M500" s="1"/>
      <c r="O500" s="1"/>
      <c r="Q500" s="1"/>
      <c r="S500" s="1"/>
      <c r="U500" s="1"/>
      <c r="W500" s="1"/>
      <c r="Y500" s="1"/>
    </row>
    <row r="501" spans="1:25" x14ac:dyDescent="0.3">
      <c r="A501" s="1"/>
      <c r="C501" s="1"/>
      <c r="E501" s="1"/>
      <c r="G501" s="1"/>
      <c r="I501" s="1"/>
      <c r="K501" s="1"/>
      <c r="M501" s="1"/>
      <c r="O501" s="1"/>
      <c r="Q501" s="1"/>
      <c r="S501" s="1"/>
      <c r="U501" s="1"/>
      <c r="W501" s="1"/>
      <c r="Y501" s="1"/>
    </row>
    <row r="502" spans="1:25" x14ac:dyDescent="0.3">
      <c r="A502" s="1"/>
      <c r="C502" s="1"/>
      <c r="E502" s="1"/>
      <c r="G502" s="1"/>
      <c r="I502" s="1"/>
      <c r="K502" s="1"/>
      <c r="M502" s="1"/>
      <c r="O502" s="1"/>
      <c r="Q502" s="1"/>
      <c r="S502" s="1"/>
      <c r="U502" s="1"/>
      <c r="W502" s="1"/>
      <c r="Y502" s="1"/>
    </row>
    <row r="503" spans="1:25" x14ac:dyDescent="0.3">
      <c r="A503" s="1"/>
      <c r="C503" s="1"/>
      <c r="E503" s="1"/>
      <c r="G503" s="1"/>
      <c r="I503" s="1"/>
      <c r="K503" s="1"/>
      <c r="M503" s="1"/>
      <c r="O503" s="1"/>
      <c r="Q503" s="1"/>
      <c r="S503" s="1"/>
      <c r="U503" s="1"/>
      <c r="W503" s="1"/>
      <c r="Y503" s="1"/>
    </row>
    <row r="504" spans="1:25" x14ac:dyDescent="0.3">
      <c r="A504" s="1"/>
      <c r="C504" s="1"/>
      <c r="E504" s="1"/>
      <c r="G504" s="1"/>
      <c r="I504" s="1"/>
      <c r="K504" s="1"/>
      <c r="M504" s="1"/>
      <c r="O504" s="1"/>
      <c r="Q504" s="1"/>
      <c r="S504" s="1"/>
      <c r="U504" s="1"/>
      <c r="W504" s="1"/>
      <c r="Y504" s="1"/>
    </row>
    <row r="505" spans="1:25" x14ac:dyDescent="0.3">
      <c r="A505" s="1"/>
      <c r="C505" s="1"/>
      <c r="E505" s="1"/>
      <c r="G505" s="1"/>
      <c r="I505" s="1"/>
      <c r="K505" s="1"/>
      <c r="M505" s="1"/>
      <c r="O505" s="1"/>
      <c r="Q505" s="1"/>
      <c r="S505" s="1"/>
      <c r="U505" s="1"/>
      <c r="W505" s="1"/>
      <c r="Y505" s="1"/>
    </row>
    <row r="506" spans="1:25" x14ac:dyDescent="0.3">
      <c r="A506" s="1"/>
      <c r="C506" s="1"/>
      <c r="E506" s="1"/>
      <c r="G506" s="1"/>
      <c r="I506" s="1"/>
      <c r="K506" s="1"/>
      <c r="M506" s="1"/>
      <c r="O506" s="1"/>
      <c r="Q506" s="1"/>
      <c r="S506" s="1"/>
      <c r="U506" s="1"/>
      <c r="W506" s="1"/>
      <c r="Y506" s="1"/>
    </row>
    <row r="507" spans="1:25" x14ac:dyDescent="0.3">
      <c r="A507" s="1"/>
      <c r="C507" s="1"/>
      <c r="E507" s="1"/>
      <c r="G507" s="1"/>
      <c r="I507" s="1"/>
      <c r="K507" s="1"/>
      <c r="M507" s="1"/>
      <c r="O507" s="1"/>
      <c r="Q507" s="1"/>
      <c r="S507" s="1"/>
      <c r="U507" s="1"/>
      <c r="W507" s="1"/>
      <c r="Y507" s="1"/>
    </row>
    <row r="508" spans="1:25" x14ac:dyDescent="0.3">
      <c r="A508" s="1"/>
      <c r="C508" s="1"/>
      <c r="E508" s="1"/>
      <c r="G508" s="1"/>
      <c r="I508" s="1"/>
      <c r="K508" s="1"/>
      <c r="M508" s="1"/>
      <c r="O508" s="1"/>
      <c r="Q508" s="1"/>
      <c r="S508" s="1"/>
      <c r="U508" s="1"/>
      <c r="W508" s="1"/>
      <c r="Y508" s="1"/>
    </row>
    <row r="509" spans="1:25" x14ac:dyDescent="0.3">
      <c r="A509" s="1"/>
      <c r="C509" s="1"/>
      <c r="E509" s="1"/>
      <c r="G509" s="1"/>
      <c r="I509" s="1"/>
      <c r="K509" s="1"/>
      <c r="M509" s="1"/>
      <c r="O509" s="1"/>
      <c r="Q509" s="1"/>
      <c r="S509" s="1"/>
      <c r="U509" s="1"/>
      <c r="W509" s="1"/>
      <c r="Y509" s="1"/>
    </row>
    <row r="510" spans="1:25" x14ac:dyDescent="0.3">
      <c r="A510" s="1"/>
      <c r="C510" s="1"/>
      <c r="E510" s="1"/>
      <c r="G510" s="1"/>
      <c r="I510" s="1"/>
      <c r="K510" s="1"/>
      <c r="M510" s="1"/>
      <c r="O510" s="1"/>
      <c r="Q510" s="1"/>
      <c r="S510" s="1"/>
      <c r="U510" s="1"/>
      <c r="W510" s="1"/>
      <c r="Y510" s="1"/>
    </row>
    <row r="511" spans="1:25" x14ac:dyDescent="0.3">
      <c r="A511" s="1"/>
      <c r="C511" s="1"/>
      <c r="E511" s="1"/>
      <c r="G511" s="1"/>
      <c r="I511" s="1"/>
      <c r="K511" s="1"/>
      <c r="M511" s="1"/>
      <c r="O511" s="1"/>
      <c r="Q511" s="1"/>
      <c r="S511" s="1"/>
      <c r="U511" s="1"/>
      <c r="W511" s="1"/>
      <c r="Y511" s="1"/>
    </row>
    <row r="512" spans="1:25" x14ac:dyDescent="0.3">
      <c r="A512" s="1"/>
      <c r="C512" s="1"/>
      <c r="E512" s="1"/>
      <c r="G512" s="1"/>
      <c r="I512" s="1"/>
      <c r="K512" s="1"/>
      <c r="M512" s="1"/>
      <c r="O512" s="1"/>
      <c r="Q512" s="1"/>
      <c r="S512" s="1"/>
      <c r="U512" s="1"/>
      <c r="W512" s="1"/>
      <c r="Y512" s="1"/>
    </row>
    <row r="513" spans="1:25" x14ac:dyDescent="0.3">
      <c r="A513" s="1"/>
      <c r="C513" s="1"/>
      <c r="E513" s="1"/>
      <c r="G513" s="1"/>
      <c r="I513" s="1"/>
      <c r="K513" s="1"/>
      <c r="M513" s="1"/>
      <c r="O513" s="1"/>
      <c r="Q513" s="1"/>
      <c r="S513" s="1"/>
      <c r="U513" s="1"/>
      <c r="W513" s="1"/>
      <c r="Y513" s="1"/>
    </row>
    <row r="514" spans="1:25" x14ac:dyDescent="0.3">
      <c r="A514" s="1"/>
      <c r="C514" s="1"/>
      <c r="E514" s="1"/>
      <c r="G514" s="1"/>
      <c r="I514" s="1"/>
      <c r="K514" s="1"/>
      <c r="M514" s="1"/>
      <c r="O514" s="1"/>
      <c r="Q514" s="1"/>
      <c r="S514" s="1"/>
      <c r="U514" s="1"/>
      <c r="W514" s="1"/>
      <c r="Y514" s="1"/>
    </row>
    <row r="515" spans="1:25" x14ac:dyDescent="0.3">
      <c r="A515" s="1"/>
      <c r="C515" s="1"/>
      <c r="E515" s="1"/>
      <c r="G515" s="1"/>
      <c r="I515" s="1"/>
      <c r="K515" s="1"/>
      <c r="M515" s="1"/>
      <c r="O515" s="1"/>
      <c r="Q515" s="1"/>
      <c r="S515" s="1"/>
      <c r="U515" s="1"/>
      <c r="W515" s="1"/>
      <c r="Y515" s="1"/>
    </row>
    <row r="516" spans="1:25" x14ac:dyDescent="0.3">
      <c r="A516" s="1"/>
      <c r="C516" s="1"/>
      <c r="E516" s="1"/>
      <c r="G516" s="1"/>
      <c r="I516" s="1"/>
      <c r="K516" s="1"/>
      <c r="M516" s="1"/>
      <c r="O516" s="1"/>
      <c r="Q516" s="1"/>
      <c r="S516" s="1"/>
      <c r="U516" s="1"/>
      <c r="W516" s="1"/>
      <c r="Y516" s="1"/>
    </row>
    <row r="517" spans="1:25" x14ac:dyDescent="0.3">
      <c r="A517" s="1"/>
      <c r="C517" s="1"/>
      <c r="E517" s="1"/>
      <c r="G517" s="1"/>
      <c r="I517" s="1"/>
      <c r="K517" s="1"/>
      <c r="M517" s="1"/>
      <c r="O517" s="1"/>
      <c r="Q517" s="1"/>
      <c r="S517" s="1"/>
      <c r="U517" s="1"/>
      <c r="W517" s="1"/>
      <c r="Y517" s="1"/>
    </row>
    <row r="518" spans="1:25" x14ac:dyDescent="0.3">
      <c r="A518" s="1"/>
      <c r="C518" s="1"/>
      <c r="E518" s="1"/>
      <c r="G518" s="1"/>
      <c r="I518" s="1"/>
      <c r="K518" s="1"/>
      <c r="M518" s="1"/>
      <c r="O518" s="1"/>
      <c r="Q518" s="1"/>
      <c r="S518" s="1"/>
      <c r="U518" s="1"/>
      <c r="W518" s="1"/>
      <c r="Y518" s="1"/>
    </row>
    <row r="519" spans="1:25" x14ac:dyDescent="0.3">
      <c r="A519" s="1"/>
      <c r="C519" s="1"/>
      <c r="E519" s="1"/>
      <c r="G519" s="1"/>
      <c r="I519" s="1"/>
      <c r="K519" s="1"/>
      <c r="M519" s="1"/>
      <c r="O519" s="1"/>
      <c r="Q519" s="1"/>
      <c r="S519" s="1"/>
      <c r="U519" s="1"/>
      <c r="W519" s="1"/>
      <c r="Y519" s="1"/>
    </row>
    <row r="520" spans="1:25" x14ac:dyDescent="0.3">
      <c r="A520" s="1"/>
      <c r="C520" s="1"/>
      <c r="E520" s="1"/>
      <c r="G520" s="1"/>
      <c r="I520" s="1"/>
      <c r="K520" s="1"/>
      <c r="M520" s="1"/>
      <c r="O520" s="1"/>
      <c r="Q520" s="1"/>
      <c r="S520" s="1"/>
      <c r="U520" s="1"/>
      <c r="W520" s="1"/>
      <c r="Y520" s="1"/>
    </row>
    <row r="521" spans="1:25" x14ac:dyDescent="0.3">
      <c r="A521" s="1"/>
      <c r="C521" s="1"/>
      <c r="E521" s="1"/>
      <c r="G521" s="1"/>
      <c r="I521" s="1"/>
      <c r="K521" s="1"/>
      <c r="M521" s="1"/>
      <c r="O521" s="1"/>
      <c r="Q521" s="1"/>
      <c r="S521" s="1"/>
      <c r="U521" s="1"/>
      <c r="W521" s="1"/>
      <c r="Y521" s="1"/>
    </row>
    <row r="522" spans="1:25" x14ac:dyDescent="0.3">
      <c r="A522" s="1"/>
      <c r="C522" s="1"/>
      <c r="E522" s="1"/>
      <c r="G522" s="1"/>
      <c r="I522" s="1"/>
      <c r="K522" s="1"/>
      <c r="M522" s="1"/>
      <c r="O522" s="1"/>
      <c r="Q522" s="1"/>
      <c r="S522" s="1"/>
      <c r="U522" s="1"/>
      <c r="W522" s="1"/>
      <c r="Y522" s="1"/>
    </row>
    <row r="523" spans="1:25" x14ac:dyDescent="0.3">
      <c r="A523" s="1"/>
      <c r="C523" s="1"/>
      <c r="E523" s="1"/>
      <c r="G523" s="1"/>
      <c r="I523" s="1"/>
      <c r="K523" s="1"/>
      <c r="M523" s="1"/>
      <c r="O523" s="1"/>
      <c r="Q523" s="1"/>
      <c r="S523" s="1"/>
      <c r="U523" s="1"/>
      <c r="W523" s="1"/>
      <c r="Y523" s="1"/>
    </row>
    <row r="524" spans="1:25" x14ac:dyDescent="0.3">
      <c r="A524" s="1"/>
      <c r="C524" s="1"/>
      <c r="E524" s="1"/>
      <c r="G524" s="1"/>
      <c r="I524" s="1"/>
      <c r="K524" s="1"/>
      <c r="M524" s="1"/>
      <c r="O524" s="1"/>
      <c r="Q524" s="1"/>
      <c r="S524" s="1"/>
      <c r="U524" s="1"/>
      <c r="W524" s="1"/>
      <c r="Y524" s="1"/>
    </row>
    <row r="525" spans="1:25" x14ac:dyDescent="0.3">
      <c r="A525" s="1"/>
      <c r="C525" s="1"/>
      <c r="E525" s="1"/>
      <c r="G525" s="1"/>
      <c r="I525" s="1"/>
      <c r="K525" s="1"/>
      <c r="M525" s="1"/>
      <c r="O525" s="1"/>
      <c r="Q525" s="1"/>
      <c r="S525" s="1"/>
      <c r="U525" s="1"/>
      <c r="W525" s="1"/>
      <c r="Y525" s="1"/>
    </row>
    <row r="526" spans="1:25" x14ac:dyDescent="0.3">
      <c r="A526" s="1"/>
      <c r="C526" s="1"/>
      <c r="E526" s="1"/>
      <c r="G526" s="1"/>
      <c r="I526" s="1"/>
      <c r="K526" s="1"/>
      <c r="M526" s="1"/>
      <c r="O526" s="1"/>
      <c r="Q526" s="1"/>
      <c r="S526" s="1"/>
      <c r="U526" s="1"/>
      <c r="W526" s="1"/>
      <c r="Y526" s="1"/>
    </row>
    <row r="527" spans="1:25" x14ac:dyDescent="0.3">
      <c r="A527" s="1"/>
      <c r="C527" s="1"/>
      <c r="E527" s="1"/>
      <c r="G527" s="1"/>
      <c r="I527" s="1"/>
      <c r="K527" s="1"/>
      <c r="M527" s="1"/>
      <c r="O527" s="1"/>
      <c r="Q527" s="1"/>
      <c r="S527" s="1"/>
      <c r="U527" s="1"/>
      <c r="W527" s="1"/>
      <c r="Y527" s="1"/>
    </row>
    <row r="528" spans="1:25" x14ac:dyDescent="0.3">
      <c r="A528" s="1"/>
      <c r="C528" s="1"/>
      <c r="E528" s="1"/>
      <c r="G528" s="1"/>
      <c r="I528" s="1"/>
      <c r="K528" s="1"/>
      <c r="M528" s="1"/>
      <c r="O528" s="1"/>
      <c r="Q528" s="1"/>
      <c r="S528" s="1"/>
      <c r="U528" s="1"/>
      <c r="W528" s="1"/>
      <c r="Y528" s="1"/>
    </row>
    <row r="529" spans="1:25" x14ac:dyDescent="0.3">
      <c r="A529" s="1"/>
      <c r="C529" s="1"/>
      <c r="E529" s="1"/>
      <c r="G529" s="1"/>
      <c r="I529" s="1"/>
      <c r="K529" s="1"/>
      <c r="M529" s="1"/>
      <c r="O529" s="1"/>
      <c r="Q529" s="1"/>
      <c r="S529" s="1"/>
      <c r="U529" s="1"/>
      <c r="W529" s="1"/>
      <c r="Y529" s="1"/>
    </row>
    <row r="530" spans="1:25" x14ac:dyDescent="0.3">
      <c r="A530" s="1"/>
      <c r="C530" s="1"/>
      <c r="E530" s="1"/>
      <c r="G530" s="1"/>
      <c r="I530" s="1"/>
      <c r="K530" s="1"/>
      <c r="M530" s="1"/>
      <c r="O530" s="1"/>
      <c r="Q530" s="1"/>
      <c r="S530" s="1"/>
      <c r="U530" s="1"/>
      <c r="W530" s="1"/>
      <c r="Y530" s="1"/>
    </row>
    <row r="531" spans="1:25" x14ac:dyDescent="0.3">
      <c r="A531" s="1"/>
      <c r="C531" s="1"/>
      <c r="E531" s="1"/>
      <c r="G531" s="1"/>
      <c r="I531" s="1"/>
      <c r="K531" s="1"/>
      <c r="M531" s="1"/>
      <c r="O531" s="1"/>
      <c r="Q531" s="1"/>
      <c r="S531" s="1"/>
      <c r="U531" s="1"/>
      <c r="W531" s="1"/>
      <c r="Y531" s="1"/>
    </row>
    <row r="532" spans="1:25" x14ac:dyDescent="0.3">
      <c r="A532" s="1"/>
      <c r="C532" s="1"/>
      <c r="E532" s="1"/>
      <c r="G532" s="1"/>
      <c r="I532" s="1"/>
      <c r="K532" s="1"/>
      <c r="M532" s="1"/>
      <c r="O532" s="1"/>
      <c r="Q532" s="1"/>
      <c r="S532" s="1"/>
      <c r="U532" s="1"/>
      <c r="W532" s="1"/>
      <c r="Y532" s="1"/>
    </row>
    <row r="533" spans="1:25" x14ac:dyDescent="0.3">
      <c r="A533" s="1"/>
      <c r="C533" s="1"/>
      <c r="E533" s="1"/>
      <c r="G533" s="1"/>
      <c r="I533" s="1"/>
      <c r="K533" s="1"/>
      <c r="M533" s="1"/>
      <c r="O533" s="1"/>
      <c r="Q533" s="1"/>
      <c r="S533" s="1"/>
      <c r="U533" s="1"/>
      <c r="W533" s="1"/>
      <c r="Y533" s="1"/>
    </row>
    <row r="534" spans="1:25" x14ac:dyDescent="0.3">
      <c r="A534" s="1"/>
      <c r="C534" s="1"/>
      <c r="E534" s="1"/>
      <c r="G534" s="1"/>
      <c r="I534" s="1"/>
      <c r="K534" s="1"/>
      <c r="M534" s="1"/>
      <c r="O534" s="1"/>
      <c r="Q534" s="1"/>
      <c r="S534" s="1"/>
      <c r="U534" s="1"/>
      <c r="W534" s="1"/>
      <c r="Y534" s="1"/>
    </row>
    <row r="535" spans="1:25" x14ac:dyDescent="0.3">
      <c r="A535" s="1"/>
      <c r="C535" s="1"/>
      <c r="E535" s="1"/>
      <c r="G535" s="1"/>
      <c r="I535" s="1"/>
      <c r="K535" s="1"/>
      <c r="M535" s="1"/>
      <c r="O535" s="1"/>
      <c r="Q535" s="1"/>
      <c r="S535" s="1"/>
      <c r="U535" s="1"/>
      <c r="W535" s="1"/>
      <c r="Y535" s="1"/>
    </row>
    <row r="536" spans="1:25" x14ac:dyDescent="0.3">
      <c r="A536" s="1"/>
      <c r="C536" s="1"/>
      <c r="E536" s="1"/>
      <c r="G536" s="1"/>
      <c r="I536" s="1"/>
      <c r="K536" s="1"/>
      <c r="M536" s="1"/>
      <c r="O536" s="1"/>
      <c r="Q536" s="1"/>
      <c r="S536" s="1"/>
      <c r="U536" s="1"/>
      <c r="W536" s="1"/>
      <c r="Y536" s="1"/>
    </row>
    <row r="537" spans="1:25" x14ac:dyDescent="0.3">
      <c r="A537" s="1"/>
      <c r="C537" s="1"/>
      <c r="E537" s="1"/>
      <c r="G537" s="1"/>
      <c r="I537" s="1"/>
      <c r="K537" s="1"/>
      <c r="M537" s="1"/>
      <c r="O537" s="1"/>
      <c r="Q537" s="1"/>
      <c r="S537" s="1"/>
      <c r="U537" s="1"/>
      <c r="W537" s="1"/>
      <c r="Y537" s="1"/>
    </row>
    <row r="538" spans="1:25" x14ac:dyDescent="0.3">
      <c r="A538" s="1"/>
      <c r="C538" s="1"/>
      <c r="E538" s="1"/>
      <c r="G538" s="1"/>
      <c r="I538" s="1"/>
      <c r="K538" s="1"/>
      <c r="M538" s="1"/>
      <c r="O538" s="1"/>
      <c r="Q538" s="1"/>
      <c r="S538" s="1"/>
      <c r="U538" s="1"/>
      <c r="W538" s="1"/>
      <c r="Y538" s="1"/>
    </row>
    <row r="539" spans="1:25" x14ac:dyDescent="0.3">
      <c r="A539" s="1"/>
      <c r="C539" s="1"/>
      <c r="E539" s="1"/>
      <c r="G539" s="1"/>
      <c r="I539" s="1"/>
      <c r="K539" s="1"/>
      <c r="M539" s="1"/>
      <c r="O539" s="1"/>
      <c r="Q539" s="1"/>
      <c r="S539" s="1"/>
      <c r="U539" s="1"/>
      <c r="W539" s="1"/>
      <c r="Y539" s="1"/>
    </row>
    <row r="540" spans="1:25" x14ac:dyDescent="0.3">
      <c r="A540" s="1"/>
      <c r="C540" s="1"/>
      <c r="E540" s="1"/>
      <c r="G540" s="1"/>
      <c r="I540" s="1"/>
      <c r="K540" s="1"/>
      <c r="M540" s="1"/>
      <c r="O540" s="1"/>
      <c r="Q540" s="1"/>
      <c r="S540" s="1"/>
      <c r="U540" s="1"/>
      <c r="W540" s="1"/>
      <c r="Y540" s="1"/>
    </row>
    <row r="541" spans="1:25" x14ac:dyDescent="0.3">
      <c r="A541" s="1"/>
      <c r="C541" s="1"/>
      <c r="E541" s="1"/>
      <c r="G541" s="1"/>
      <c r="I541" s="1"/>
      <c r="K541" s="1"/>
      <c r="M541" s="1"/>
      <c r="O541" s="1"/>
      <c r="Q541" s="1"/>
      <c r="S541" s="1"/>
      <c r="U541" s="1"/>
      <c r="W541" s="1"/>
      <c r="Y541" s="1"/>
    </row>
    <row r="542" spans="1:25" x14ac:dyDescent="0.3">
      <c r="A542" s="1"/>
      <c r="C542" s="1"/>
      <c r="E542" s="1"/>
      <c r="G542" s="1"/>
      <c r="I542" s="1"/>
      <c r="K542" s="1"/>
      <c r="M542" s="1"/>
      <c r="O542" s="1"/>
      <c r="Q542" s="1"/>
      <c r="S542" s="1"/>
      <c r="U542" s="1"/>
      <c r="W542" s="1"/>
      <c r="Y542" s="1"/>
    </row>
    <row r="543" spans="1:25" x14ac:dyDescent="0.3">
      <c r="A543" s="1"/>
      <c r="C543" s="1"/>
      <c r="E543" s="1"/>
      <c r="G543" s="1"/>
      <c r="I543" s="1"/>
      <c r="K543" s="1"/>
      <c r="M543" s="1"/>
      <c r="O543" s="1"/>
      <c r="Q543" s="1"/>
      <c r="S543" s="1"/>
      <c r="U543" s="1"/>
      <c r="W543" s="1"/>
      <c r="Y543" s="1"/>
    </row>
    <row r="544" spans="1:25" x14ac:dyDescent="0.3">
      <c r="A544" s="1"/>
      <c r="C544" s="1"/>
      <c r="E544" s="1"/>
      <c r="G544" s="1"/>
      <c r="I544" s="1"/>
      <c r="K544" s="1"/>
      <c r="M544" s="1"/>
      <c r="O544" s="1"/>
      <c r="Q544" s="1"/>
      <c r="S544" s="1"/>
      <c r="U544" s="1"/>
      <c r="W544" s="1"/>
      <c r="Y544" s="1"/>
    </row>
    <row r="545" spans="1:25" x14ac:dyDescent="0.3">
      <c r="A545" s="1"/>
      <c r="C545" s="1"/>
      <c r="E545" s="1"/>
      <c r="G545" s="1"/>
      <c r="I545" s="1"/>
      <c r="K545" s="1"/>
      <c r="M545" s="1"/>
      <c r="O545" s="1"/>
      <c r="Q545" s="1"/>
      <c r="S545" s="1"/>
      <c r="U545" s="1"/>
      <c r="W545" s="1"/>
      <c r="Y545" s="1"/>
    </row>
    <row r="546" spans="1:25" x14ac:dyDescent="0.3">
      <c r="A546" s="1"/>
      <c r="C546" s="1"/>
      <c r="E546" s="1"/>
      <c r="G546" s="1"/>
      <c r="I546" s="1"/>
      <c r="K546" s="1"/>
      <c r="M546" s="1"/>
      <c r="O546" s="1"/>
      <c r="Q546" s="1"/>
      <c r="S546" s="1"/>
      <c r="U546" s="1"/>
      <c r="W546" s="1"/>
      <c r="Y546" s="1"/>
    </row>
    <row r="547" spans="1:25" x14ac:dyDescent="0.3">
      <c r="A547" s="1"/>
      <c r="C547" s="1"/>
      <c r="E547" s="1"/>
      <c r="G547" s="1"/>
      <c r="I547" s="1"/>
      <c r="K547" s="1"/>
      <c r="M547" s="1"/>
      <c r="O547" s="1"/>
      <c r="Q547" s="1"/>
      <c r="S547" s="1"/>
      <c r="U547" s="1"/>
      <c r="W547" s="1"/>
      <c r="Y547" s="1"/>
    </row>
    <row r="548" spans="1:25" x14ac:dyDescent="0.3">
      <c r="A548" s="1"/>
      <c r="C548" s="1"/>
      <c r="E548" s="1"/>
      <c r="G548" s="1"/>
      <c r="I548" s="1"/>
      <c r="K548" s="1"/>
      <c r="M548" s="1"/>
      <c r="O548" s="1"/>
      <c r="Q548" s="1"/>
      <c r="S548" s="1"/>
      <c r="U548" s="1"/>
      <c r="W548" s="1"/>
      <c r="Y548" s="1"/>
    </row>
    <row r="549" spans="1:25" x14ac:dyDescent="0.3">
      <c r="A549" s="1"/>
      <c r="C549" s="1"/>
      <c r="E549" s="1"/>
      <c r="G549" s="1"/>
      <c r="I549" s="1"/>
      <c r="K549" s="1"/>
      <c r="M549" s="1"/>
      <c r="O549" s="1"/>
      <c r="Q549" s="1"/>
      <c r="S549" s="1"/>
      <c r="U549" s="1"/>
      <c r="W549" s="1"/>
      <c r="Y549" s="1"/>
    </row>
    <row r="550" spans="1:25" x14ac:dyDescent="0.3">
      <c r="A550" s="1"/>
      <c r="C550" s="1"/>
      <c r="E550" s="1"/>
      <c r="G550" s="1"/>
      <c r="I550" s="1"/>
      <c r="K550" s="1"/>
      <c r="M550" s="1"/>
      <c r="O550" s="1"/>
      <c r="Q550" s="1"/>
      <c r="S550" s="1"/>
      <c r="U550" s="1"/>
      <c r="W550" s="1"/>
      <c r="Y550" s="1"/>
    </row>
    <row r="551" spans="1:25" x14ac:dyDescent="0.3">
      <c r="A551" s="1"/>
      <c r="C551" s="1"/>
      <c r="E551" s="1"/>
      <c r="G551" s="1"/>
      <c r="I551" s="1"/>
      <c r="K551" s="1"/>
      <c r="M551" s="1"/>
      <c r="O551" s="1"/>
      <c r="Q551" s="1"/>
      <c r="S551" s="1"/>
      <c r="U551" s="1"/>
      <c r="W551" s="1"/>
      <c r="Y551" s="1"/>
    </row>
    <row r="552" spans="1:25" x14ac:dyDescent="0.3">
      <c r="A552" s="1"/>
      <c r="C552" s="1"/>
      <c r="E552" s="1"/>
      <c r="G552" s="1"/>
      <c r="I552" s="1"/>
      <c r="K552" s="1"/>
      <c r="M552" s="1"/>
      <c r="O552" s="1"/>
      <c r="Q552" s="1"/>
      <c r="S552" s="1"/>
      <c r="U552" s="1"/>
      <c r="W552" s="1"/>
      <c r="Y552" s="1"/>
    </row>
    <row r="553" spans="1:25" x14ac:dyDescent="0.3">
      <c r="A553" s="1"/>
      <c r="C553" s="1"/>
      <c r="E553" s="1"/>
      <c r="G553" s="1"/>
      <c r="I553" s="1"/>
      <c r="K553" s="1"/>
      <c r="M553" s="1"/>
      <c r="O553" s="1"/>
      <c r="Q553" s="1"/>
      <c r="S553" s="1"/>
      <c r="U553" s="1"/>
      <c r="W553" s="1"/>
      <c r="Y553" s="1"/>
    </row>
    <row r="554" spans="1:25" x14ac:dyDescent="0.3">
      <c r="A554" s="1"/>
      <c r="C554" s="1"/>
      <c r="E554" s="1"/>
      <c r="G554" s="1"/>
      <c r="I554" s="1"/>
      <c r="K554" s="1"/>
      <c r="M554" s="1"/>
      <c r="O554" s="1"/>
      <c r="Q554" s="1"/>
      <c r="S554" s="1"/>
      <c r="U554" s="1"/>
      <c r="W554" s="1"/>
      <c r="Y554" s="1"/>
    </row>
    <row r="555" spans="1:25" x14ac:dyDescent="0.3">
      <c r="A555" s="1"/>
      <c r="C555" s="1"/>
      <c r="E555" s="1"/>
      <c r="G555" s="1"/>
      <c r="I555" s="1"/>
      <c r="K555" s="1"/>
      <c r="M555" s="1"/>
      <c r="O555" s="1"/>
      <c r="Q555" s="1"/>
      <c r="S555" s="1"/>
      <c r="U555" s="1"/>
      <c r="W555" s="1"/>
      <c r="Y555" s="1"/>
    </row>
    <row r="556" spans="1:25" x14ac:dyDescent="0.3">
      <c r="A556" s="1"/>
      <c r="C556" s="1"/>
      <c r="E556" s="1"/>
      <c r="G556" s="1"/>
      <c r="I556" s="1"/>
      <c r="K556" s="1"/>
      <c r="M556" s="1"/>
      <c r="O556" s="1"/>
      <c r="Q556" s="1"/>
      <c r="S556" s="1"/>
      <c r="U556" s="1"/>
      <c r="W556" s="1"/>
      <c r="Y556" s="1"/>
    </row>
    <row r="557" spans="1:25" x14ac:dyDescent="0.3">
      <c r="A557" s="1"/>
      <c r="C557" s="1"/>
      <c r="E557" s="1"/>
      <c r="G557" s="1"/>
      <c r="I557" s="1"/>
      <c r="K557" s="1"/>
      <c r="M557" s="1"/>
      <c r="O557" s="1"/>
      <c r="Q557" s="1"/>
      <c r="S557" s="1"/>
      <c r="U557" s="1"/>
      <c r="W557" s="1"/>
      <c r="Y557" s="1"/>
    </row>
    <row r="558" spans="1:25" x14ac:dyDescent="0.3">
      <c r="A558" s="1"/>
      <c r="C558" s="1"/>
      <c r="E558" s="1"/>
      <c r="G558" s="1"/>
      <c r="I558" s="1"/>
      <c r="K558" s="1"/>
      <c r="M558" s="1"/>
      <c r="O558" s="1"/>
      <c r="Q558" s="1"/>
      <c r="S558" s="1"/>
      <c r="U558" s="1"/>
      <c r="W558" s="1"/>
      <c r="Y558" s="1"/>
    </row>
    <row r="559" spans="1:25" x14ac:dyDescent="0.3">
      <c r="A559" s="1"/>
      <c r="C559" s="1"/>
      <c r="E559" s="1"/>
      <c r="G559" s="1"/>
      <c r="I559" s="1"/>
      <c r="K559" s="1"/>
      <c r="M559" s="1"/>
      <c r="O559" s="1"/>
      <c r="Q559" s="1"/>
      <c r="S559" s="1"/>
      <c r="U559" s="1"/>
      <c r="W559" s="1"/>
      <c r="Y559" s="1"/>
    </row>
    <row r="560" spans="1:25" x14ac:dyDescent="0.3">
      <c r="A560" s="1"/>
      <c r="C560" s="1"/>
      <c r="E560" s="1"/>
      <c r="G560" s="1"/>
      <c r="I560" s="1"/>
      <c r="K560" s="1"/>
      <c r="M560" s="1"/>
      <c r="O560" s="1"/>
      <c r="Q560" s="1"/>
      <c r="S560" s="1"/>
      <c r="U560" s="1"/>
      <c r="W560" s="1"/>
      <c r="Y560" s="1"/>
    </row>
    <row r="561" spans="1:25" x14ac:dyDescent="0.3">
      <c r="A561" s="1"/>
      <c r="C561" s="1"/>
      <c r="E561" s="1"/>
      <c r="G561" s="1"/>
      <c r="I561" s="1"/>
      <c r="K561" s="1"/>
      <c r="M561" s="1"/>
      <c r="O561" s="1"/>
      <c r="Q561" s="1"/>
      <c r="S561" s="1"/>
      <c r="U561" s="1"/>
      <c r="W561" s="1"/>
      <c r="Y561" s="1"/>
    </row>
    <row r="562" spans="1:25" x14ac:dyDescent="0.3">
      <c r="A562" s="1"/>
      <c r="C562" s="1"/>
      <c r="E562" s="1"/>
      <c r="G562" s="1"/>
      <c r="I562" s="1"/>
      <c r="K562" s="1"/>
      <c r="M562" s="1"/>
      <c r="O562" s="1"/>
      <c r="Q562" s="1"/>
      <c r="S562" s="1"/>
      <c r="U562" s="1"/>
      <c r="W562" s="1"/>
      <c r="Y562" s="1"/>
    </row>
    <row r="563" spans="1:25" x14ac:dyDescent="0.3">
      <c r="A563" s="1"/>
      <c r="C563" s="1"/>
      <c r="E563" s="1"/>
      <c r="G563" s="1"/>
      <c r="I563" s="1"/>
      <c r="K563" s="1"/>
      <c r="M563" s="1"/>
      <c r="O563" s="1"/>
      <c r="Q563" s="1"/>
      <c r="S563" s="1"/>
      <c r="U563" s="1"/>
      <c r="W563" s="1"/>
      <c r="Y563" s="1"/>
    </row>
    <row r="564" spans="1:25" x14ac:dyDescent="0.3">
      <c r="A564" s="1"/>
      <c r="C564" s="1"/>
      <c r="E564" s="1"/>
      <c r="G564" s="1"/>
      <c r="I564" s="1"/>
      <c r="K564" s="1"/>
      <c r="M564" s="1"/>
      <c r="O564" s="1"/>
      <c r="Q564" s="1"/>
      <c r="S564" s="1"/>
      <c r="U564" s="1"/>
      <c r="W564" s="1"/>
      <c r="Y564" s="1"/>
    </row>
    <row r="565" spans="1:25" x14ac:dyDescent="0.3">
      <c r="A565" s="1"/>
      <c r="C565" s="1"/>
      <c r="E565" s="1"/>
      <c r="G565" s="1"/>
      <c r="I565" s="1"/>
      <c r="K565" s="1"/>
      <c r="M565" s="1"/>
      <c r="O565" s="1"/>
      <c r="Q565" s="1"/>
      <c r="S565" s="1"/>
      <c r="U565" s="1"/>
      <c r="W565" s="1"/>
      <c r="Y565" s="1"/>
    </row>
    <row r="566" spans="1:25" x14ac:dyDescent="0.3">
      <c r="A566" s="1"/>
      <c r="C566" s="1"/>
      <c r="E566" s="1"/>
      <c r="G566" s="1"/>
      <c r="I566" s="1"/>
      <c r="K566" s="1"/>
      <c r="M566" s="1"/>
      <c r="O566" s="1"/>
      <c r="Q566" s="1"/>
      <c r="S566" s="1"/>
      <c r="U566" s="1"/>
      <c r="W566" s="1"/>
      <c r="Y566" s="1"/>
    </row>
    <row r="567" spans="1:25" x14ac:dyDescent="0.3">
      <c r="A567" s="1"/>
      <c r="C567" s="1"/>
      <c r="E567" s="1"/>
      <c r="G567" s="1"/>
      <c r="I567" s="1"/>
      <c r="K567" s="1"/>
      <c r="M567" s="1"/>
      <c r="O567" s="1"/>
      <c r="Q567" s="1"/>
      <c r="S567" s="1"/>
      <c r="U567" s="1"/>
      <c r="W567" s="1"/>
      <c r="Y567" s="1"/>
    </row>
    <row r="568" spans="1:25" x14ac:dyDescent="0.3">
      <c r="A568" s="1"/>
      <c r="C568" s="1"/>
      <c r="E568" s="1"/>
      <c r="G568" s="1"/>
      <c r="I568" s="1"/>
      <c r="K568" s="1"/>
      <c r="M568" s="1"/>
      <c r="O568" s="1"/>
      <c r="Q568" s="1"/>
      <c r="S568" s="1"/>
      <c r="U568" s="1"/>
      <c r="W568" s="1"/>
      <c r="Y568" s="1"/>
    </row>
    <row r="569" spans="1:25" x14ac:dyDescent="0.3">
      <c r="A569" s="1"/>
      <c r="C569" s="1"/>
      <c r="E569" s="1"/>
      <c r="G569" s="1"/>
      <c r="I569" s="1"/>
      <c r="K569" s="1"/>
      <c r="M569" s="1"/>
      <c r="O569" s="1"/>
      <c r="Q569" s="1"/>
      <c r="S569" s="1"/>
      <c r="U569" s="1"/>
      <c r="W569" s="1"/>
      <c r="Y569" s="1"/>
    </row>
    <row r="570" spans="1:25" x14ac:dyDescent="0.3">
      <c r="A570" s="1"/>
      <c r="C570" s="1"/>
      <c r="E570" s="1"/>
      <c r="G570" s="1"/>
      <c r="I570" s="1"/>
      <c r="K570" s="1"/>
      <c r="M570" s="1"/>
      <c r="O570" s="1"/>
      <c r="Q570" s="1"/>
      <c r="S570" s="1"/>
      <c r="U570" s="1"/>
      <c r="W570" s="1"/>
      <c r="Y570" s="1"/>
    </row>
    <row r="571" spans="1:25" x14ac:dyDescent="0.3">
      <c r="A571" s="1"/>
      <c r="C571" s="1"/>
      <c r="E571" s="1"/>
      <c r="G571" s="1"/>
      <c r="I571" s="1"/>
      <c r="K571" s="1"/>
      <c r="M571" s="1"/>
      <c r="O571" s="1"/>
      <c r="Q571" s="1"/>
      <c r="S571" s="1"/>
      <c r="U571" s="1"/>
      <c r="W571" s="1"/>
      <c r="Y571" s="1"/>
    </row>
    <row r="572" spans="1:25" x14ac:dyDescent="0.3">
      <c r="A572" s="1"/>
      <c r="C572" s="1"/>
      <c r="E572" s="1"/>
      <c r="G572" s="1"/>
      <c r="I572" s="1"/>
      <c r="K572" s="1"/>
      <c r="M572" s="1"/>
      <c r="O572" s="1"/>
      <c r="Q572" s="1"/>
      <c r="S572" s="1"/>
      <c r="U572" s="1"/>
      <c r="W572" s="1"/>
      <c r="Y572" s="1"/>
    </row>
    <row r="573" spans="1:25" x14ac:dyDescent="0.3">
      <c r="A573" s="1"/>
      <c r="C573" s="1"/>
      <c r="E573" s="1"/>
      <c r="G573" s="1"/>
      <c r="I573" s="1"/>
      <c r="K573" s="1"/>
      <c r="M573" s="1"/>
      <c r="O573" s="1"/>
      <c r="Q573" s="1"/>
      <c r="S573" s="1"/>
      <c r="U573" s="1"/>
      <c r="W573" s="1"/>
      <c r="Y573" s="1"/>
    </row>
    <row r="574" spans="1:25" x14ac:dyDescent="0.3">
      <c r="A574" s="1"/>
      <c r="C574" s="1"/>
      <c r="E574" s="1"/>
      <c r="G574" s="1"/>
      <c r="I574" s="1"/>
      <c r="K574" s="1"/>
      <c r="M574" s="1"/>
      <c r="O574" s="1"/>
      <c r="Q574" s="1"/>
      <c r="S574" s="1"/>
      <c r="U574" s="1"/>
      <c r="W574" s="1"/>
      <c r="Y574" s="1"/>
    </row>
    <row r="575" spans="1:25" x14ac:dyDescent="0.3">
      <c r="A575" s="1"/>
      <c r="C575" s="1"/>
      <c r="E575" s="1"/>
      <c r="G575" s="1"/>
      <c r="I575" s="1"/>
      <c r="K575" s="1"/>
      <c r="M575" s="1"/>
      <c r="O575" s="1"/>
      <c r="Q575" s="1"/>
      <c r="S575" s="1"/>
      <c r="U575" s="1"/>
      <c r="W575" s="1"/>
      <c r="Y575" s="1"/>
    </row>
    <row r="576" spans="1:25" x14ac:dyDescent="0.3">
      <c r="A576" s="1"/>
      <c r="C576" s="1"/>
      <c r="E576" s="1"/>
      <c r="G576" s="1"/>
      <c r="I576" s="1"/>
      <c r="K576" s="1"/>
      <c r="M576" s="1"/>
      <c r="O576" s="1"/>
      <c r="Q576" s="1"/>
      <c r="S576" s="1"/>
      <c r="U576" s="1"/>
      <c r="W576" s="1"/>
      <c r="Y576" s="1"/>
    </row>
    <row r="577" spans="1:25" x14ac:dyDescent="0.3">
      <c r="A577" s="1"/>
      <c r="C577" s="1"/>
      <c r="E577" s="1"/>
      <c r="G577" s="1"/>
      <c r="I577" s="1"/>
      <c r="K577" s="1"/>
      <c r="M577" s="1"/>
      <c r="O577" s="1"/>
      <c r="Q577" s="1"/>
      <c r="S577" s="1"/>
      <c r="U577" s="1"/>
      <c r="W577" s="1"/>
      <c r="Y577" s="1"/>
    </row>
    <row r="578" spans="1:25" x14ac:dyDescent="0.3">
      <c r="A578" s="1"/>
      <c r="C578" s="1"/>
      <c r="E578" s="1"/>
      <c r="G578" s="1"/>
      <c r="I578" s="1"/>
      <c r="K578" s="1"/>
      <c r="M578" s="1"/>
      <c r="O578" s="1"/>
      <c r="Q578" s="1"/>
      <c r="S578" s="1"/>
      <c r="U578" s="1"/>
      <c r="W578" s="1"/>
      <c r="Y578" s="1"/>
    </row>
    <row r="579" spans="1:25" x14ac:dyDescent="0.3">
      <c r="A579" s="1"/>
      <c r="C579" s="1"/>
      <c r="E579" s="1"/>
      <c r="G579" s="1"/>
      <c r="I579" s="1"/>
      <c r="K579" s="1"/>
      <c r="M579" s="1"/>
      <c r="O579" s="1"/>
      <c r="Q579" s="1"/>
      <c r="S579" s="1"/>
      <c r="U579" s="1"/>
      <c r="W579" s="1"/>
      <c r="Y579" s="1"/>
    </row>
    <row r="580" spans="1:25" x14ac:dyDescent="0.3">
      <c r="A580" s="1"/>
      <c r="C580" s="1"/>
      <c r="E580" s="1"/>
      <c r="G580" s="1"/>
      <c r="I580" s="1"/>
      <c r="K580" s="1"/>
      <c r="M580" s="1"/>
      <c r="O580" s="1"/>
      <c r="Q580" s="1"/>
      <c r="S580" s="1"/>
      <c r="U580" s="1"/>
      <c r="W580" s="1"/>
      <c r="Y580" s="1"/>
    </row>
    <row r="581" spans="1:25" x14ac:dyDescent="0.3">
      <c r="A581" s="1"/>
      <c r="C581" s="1"/>
      <c r="E581" s="1"/>
      <c r="G581" s="1"/>
      <c r="I581" s="1"/>
      <c r="K581" s="1"/>
      <c r="M581" s="1"/>
      <c r="O581" s="1"/>
      <c r="Q581" s="1"/>
      <c r="S581" s="1"/>
      <c r="U581" s="1"/>
      <c r="W581" s="1"/>
      <c r="Y581" s="1"/>
    </row>
    <row r="582" spans="1:25" x14ac:dyDescent="0.3">
      <c r="A582" s="1"/>
      <c r="E582" s="1"/>
      <c r="G582" s="1"/>
      <c r="I582" s="1"/>
      <c r="K582" s="1"/>
      <c r="M582" s="1"/>
      <c r="O582" s="1"/>
    </row>
    <row r="583" spans="1:25" x14ac:dyDescent="0.3">
      <c r="A583" s="1"/>
      <c r="E583" s="1"/>
      <c r="G583" s="1"/>
      <c r="I583" s="1"/>
      <c r="K583" s="1"/>
      <c r="M583" s="1"/>
      <c r="O583" s="1"/>
    </row>
    <row r="584" spans="1:25" x14ac:dyDescent="0.3">
      <c r="A584" s="1"/>
      <c r="E584" s="1"/>
      <c r="G584" s="1"/>
      <c r="I584" s="1"/>
      <c r="K584" s="1"/>
      <c r="M584" s="1"/>
      <c r="O584" s="1"/>
    </row>
    <row r="585" spans="1:25" x14ac:dyDescent="0.3">
      <c r="A585" s="1"/>
      <c r="E585" s="1"/>
      <c r="G585" s="1"/>
      <c r="I585" s="1"/>
      <c r="K585" s="1"/>
      <c r="M585" s="1"/>
      <c r="O585" s="1"/>
    </row>
    <row r="586" spans="1:25" x14ac:dyDescent="0.3">
      <c r="A586" s="1"/>
      <c r="E586" s="1"/>
      <c r="G586" s="1"/>
      <c r="I586" s="1"/>
      <c r="K586" s="1"/>
      <c r="M586" s="1"/>
      <c r="O586" s="1"/>
    </row>
    <row r="587" spans="1:25" x14ac:dyDescent="0.3">
      <c r="A587" s="1"/>
      <c r="E587" s="1"/>
      <c r="G587" s="1"/>
      <c r="I587" s="1"/>
      <c r="K587" s="1"/>
      <c r="M587" s="1"/>
      <c r="O587" s="1"/>
    </row>
    <row r="588" spans="1:25" x14ac:dyDescent="0.3">
      <c r="A588" s="1"/>
      <c r="E588" s="1"/>
      <c r="G588" s="1"/>
      <c r="I588" s="1"/>
      <c r="K588" s="1"/>
      <c r="M588" s="1"/>
      <c r="O588" s="1"/>
    </row>
    <row r="589" spans="1:25" x14ac:dyDescent="0.3">
      <c r="A589" s="1"/>
      <c r="E589" s="1"/>
      <c r="G589" s="1"/>
      <c r="I589" s="1"/>
      <c r="K589" s="1"/>
      <c r="M589" s="1"/>
      <c r="O589" s="1"/>
    </row>
    <row r="590" spans="1:25" x14ac:dyDescent="0.3">
      <c r="A590" s="1"/>
      <c r="E590" s="1"/>
      <c r="G590" s="1"/>
      <c r="I590" s="1"/>
      <c r="K590" s="1"/>
      <c r="M590" s="1"/>
      <c r="O590" s="1"/>
    </row>
    <row r="591" spans="1:25" x14ac:dyDescent="0.3">
      <c r="A591" s="1"/>
      <c r="E591" s="1"/>
      <c r="G591" s="1"/>
      <c r="I591" s="1"/>
      <c r="K591" s="1"/>
      <c r="M591" s="1"/>
      <c r="O591" s="1"/>
    </row>
    <row r="592" spans="1:25" x14ac:dyDescent="0.3">
      <c r="A592" s="1"/>
      <c r="E592" s="1"/>
      <c r="G592" s="1"/>
      <c r="I592" s="1"/>
      <c r="K592" s="1"/>
      <c r="M592" s="1"/>
      <c r="O592" s="1"/>
    </row>
    <row r="593" spans="1:15" x14ac:dyDescent="0.3">
      <c r="A593" s="1"/>
      <c r="E593" s="1"/>
      <c r="G593" s="1"/>
      <c r="I593" s="1"/>
      <c r="K593" s="1"/>
      <c r="M593" s="1"/>
      <c r="O593" s="1"/>
    </row>
    <row r="594" spans="1:15" x14ac:dyDescent="0.3">
      <c r="A594" s="1"/>
      <c r="E594" s="1"/>
      <c r="G594" s="1"/>
      <c r="I594" s="1"/>
      <c r="K594" s="1"/>
      <c r="M594" s="1"/>
      <c r="O594" s="1"/>
    </row>
    <row r="595" spans="1:15" x14ac:dyDescent="0.3">
      <c r="A595" s="1"/>
      <c r="E595" s="1"/>
      <c r="G595" s="1"/>
      <c r="I595" s="1"/>
      <c r="K595" s="1"/>
      <c r="M595" s="1"/>
      <c r="O595" s="1"/>
    </row>
    <row r="596" spans="1:15" x14ac:dyDescent="0.3">
      <c r="A596" s="1"/>
      <c r="E596" s="1"/>
      <c r="G596" s="1"/>
      <c r="I596" s="1"/>
      <c r="K596" s="1"/>
      <c r="M596" s="1"/>
      <c r="O596" s="1"/>
    </row>
    <row r="597" spans="1:15" x14ac:dyDescent="0.3">
      <c r="A597" s="1"/>
      <c r="E597" s="1"/>
      <c r="G597" s="1"/>
      <c r="I597" s="1"/>
      <c r="K597" s="1"/>
      <c r="M597" s="1"/>
      <c r="O597" s="1"/>
    </row>
    <row r="598" spans="1:15" x14ac:dyDescent="0.3">
      <c r="A598" s="1"/>
      <c r="E598" s="1"/>
      <c r="G598" s="1"/>
      <c r="I598" s="1"/>
      <c r="K598" s="1"/>
      <c r="M598" s="1"/>
      <c r="O598" s="1"/>
    </row>
    <row r="599" spans="1:15" x14ac:dyDescent="0.3">
      <c r="A599" s="1"/>
      <c r="E599" s="1"/>
      <c r="G599" s="1"/>
      <c r="I599" s="1"/>
      <c r="K599" s="1"/>
      <c r="M599" s="1"/>
      <c r="O599" s="1"/>
    </row>
    <row r="600" spans="1:15" x14ac:dyDescent="0.3">
      <c r="A600" s="1"/>
      <c r="E600" s="1"/>
      <c r="G600" s="1"/>
      <c r="I600" s="1"/>
      <c r="K600" s="1"/>
      <c r="M600" s="1"/>
      <c r="O600" s="1"/>
    </row>
    <row r="601" spans="1:15" x14ac:dyDescent="0.3">
      <c r="A601" s="1"/>
      <c r="E601" s="1"/>
      <c r="G601" s="1"/>
      <c r="I601" s="1"/>
      <c r="K601" s="1"/>
      <c r="M601" s="1"/>
      <c r="O601" s="1"/>
    </row>
    <row r="602" spans="1:15" x14ac:dyDescent="0.3">
      <c r="A602" s="1"/>
      <c r="E602" s="1"/>
      <c r="G602" s="1"/>
      <c r="I602" s="1"/>
      <c r="K602" s="1"/>
      <c r="M602" s="1"/>
      <c r="O602" s="1"/>
    </row>
    <row r="603" spans="1:15" x14ac:dyDescent="0.3">
      <c r="A603" s="1"/>
      <c r="E603" s="1"/>
      <c r="G603" s="1"/>
      <c r="I603" s="1"/>
      <c r="K603" s="1"/>
      <c r="M603" s="1"/>
      <c r="O603" s="1"/>
    </row>
    <row r="604" spans="1:15" x14ac:dyDescent="0.3">
      <c r="A604" s="1"/>
      <c r="E604" s="1"/>
      <c r="G604" s="1"/>
      <c r="I604" s="1"/>
      <c r="K604" s="1"/>
      <c r="M604" s="1"/>
      <c r="O604" s="1"/>
    </row>
    <row r="605" spans="1:15" x14ac:dyDescent="0.3">
      <c r="A605" s="1"/>
      <c r="E605" s="1"/>
      <c r="G605" s="1"/>
      <c r="I605" s="1"/>
      <c r="K605" s="1"/>
      <c r="M605" s="1"/>
      <c r="O605" s="1"/>
    </row>
    <row r="606" spans="1:15" x14ac:dyDescent="0.3">
      <c r="A606" s="1"/>
      <c r="E606" s="1"/>
      <c r="G606" s="1"/>
      <c r="I606" s="1"/>
      <c r="K606" s="1"/>
      <c r="M606" s="1"/>
      <c r="O606" s="1"/>
    </row>
    <row r="607" spans="1:15" x14ac:dyDescent="0.3">
      <c r="A607" s="1"/>
      <c r="E607" s="1"/>
      <c r="G607" s="1"/>
      <c r="I607" s="1"/>
      <c r="K607" s="1"/>
      <c r="M607" s="1"/>
      <c r="O607" s="1"/>
    </row>
    <row r="608" spans="1:15" x14ac:dyDescent="0.3">
      <c r="A608" s="1"/>
      <c r="E608" s="1"/>
      <c r="G608" s="1"/>
      <c r="I608" s="1"/>
      <c r="K608" s="1"/>
      <c r="M608" s="1"/>
      <c r="O608" s="1"/>
    </row>
    <row r="609" spans="1:15" x14ac:dyDescent="0.3">
      <c r="A609" s="1"/>
      <c r="E609" s="1"/>
      <c r="G609" s="1"/>
      <c r="I609" s="1"/>
      <c r="K609" s="1"/>
      <c r="M609" s="1"/>
      <c r="O609" s="1"/>
    </row>
    <row r="610" spans="1:15" x14ac:dyDescent="0.3">
      <c r="A610" s="1"/>
      <c r="E610" s="1"/>
      <c r="G610" s="1"/>
      <c r="I610" s="1"/>
      <c r="K610" s="1"/>
      <c r="M610" s="1"/>
      <c r="O610" s="1"/>
    </row>
    <row r="611" spans="1:15" x14ac:dyDescent="0.3">
      <c r="A611" s="1"/>
      <c r="E611" s="1"/>
      <c r="G611" s="1"/>
      <c r="I611" s="1"/>
      <c r="K611" s="1"/>
      <c r="M611" s="1"/>
      <c r="O611" s="1"/>
    </row>
    <row r="612" spans="1:15" x14ac:dyDescent="0.3">
      <c r="A612" s="1"/>
      <c r="E612" s="1"/>
      <c r="G612" s="1"/>
      <c r="I612" s="1"/>
      <c r="K612" s="1"/>
      <c r="M612" s="1"/>
      <c r="O612" s="1"/>
    </row>
    <row r="613" spans="1:15" x14ac:dyDescent="0.3">
      <c r="A613" s="1"/>
      <c r="E613" s="1"/>
      <c r="G613" s="1"/>
      <c r="I613" s="1"/>
      <c r="K613" s="1"/>
      <c r="M613" s="1"/>
      <c r="O613" s="1"/>
    </row>
    <row r="614" spans="1:15" x14ac:dyDescent="0.3">
      <c r="A614" s="1"/>
      <c r="E614" s="1"/>
      <c r="G614" s="1"/>
      <c r="I614" s="1"/>
      <c r="K614" s="1"/>
      <c r="M614" s="1"/>
      <c r="O614" s="1"/>
    </row>
    <row r="615" spans="1:15" x14ac:dyDescent="0.3">
      <c r="A615" s="1"/>
      <c r="E615" s="1"/>
      <c r="G615" s="1"/>
      <c r="I615" s="1"/>
      <c r="K615" s="1"/>
      <c r="M615" s="1"/>
      <c r="O615" s="1"/>
    </row>
    <row r="616" spans="1:15" x14ac:dyDescent="0.3">
      <c r="A616" s="1"/>
      <c r="E616" s="1"/>
      <c r="G616" s="1"/>
      <c r="I616" s="1"/>
      <c r="K616" s="1"/>
      <c r="M616" s="1"/>
      <c r="O616" s="1"/>
    </row>
    <row r="617" spans="1:15" x14ac:dyDescent="0.3">
      <c r="A617" s="1"/>
      <c r="E617" s="1"/>
      <c r="G617" s="1"/>
      <c r="I617" s="1"/>
      <c r="K617" s="1"/>
      <c r="M617" s="1"/>
      <c r="O617" s="1"/>
    </row>
    <row r="618" spans="1:15" x14ac:dyDescent="0.3">
      <c r="A618" s="1"/>
      <c r="E618" s="1"/>
      <c r="G618" s="1"/>
      <c r="I618" s="1"/>
      <c r="K618" s="1"/>
      <c r="M618" s="1"/>
      <c r="O618" s="1"/>
    </row>
    <row r="619" spans="1:15" x14ac:dyDescent="0.3">
      <c r="A619" s="1"/>
      <c r="E619" s="1"/>
      <c r="G619" s="1"/>
      <c r="I619" s="1"/>
      <c r="K619" s="1"/>
      <c r="M619" s="1"/>
      <c r="O619" s="1"/>
    </row>
    <row r="620" spans="1:15" x14ac:dyDescent="0.3">
      <c r="A620" s="1"/>
      <c r="E620" s="1"/>
      <c r="G620" s="1"/>
      <c r="I620" s="1"/>
      <c r="K620" s="1"/>
      <c r="M620" s="1"/>
      <c r="O620" s="1"/>
    </row>
    <row r="621" spans="1:15" x14ac:dyDescent="0.3">
      <c r="A621" s="1"/>
      <c r="E621" s="1"/>
      <c r="G621" s="1"/>
      <c r="I621" s="1"/>
      <c r="K621" s="1"/>
      <c r="M621" s="1"/>
      <c r="O621" s="1"/>
    </row>
    <row r="622" spans="1:15" x14ac:dyDescent="0.3">
      <c r="A622" s="1"/>
      <c r="E622" s="1"/>
      <c r="G622" s="1"/>
      <c r="I622" s="1"/>
      <c r="K622" s="1"/>
      <c r="M622" s="1"/>
      <c r="O622" s="1"/>
    </row>
    <row r="623" spans="1:15" x14ac:dyDescent="0.3">
      <c r="A623" s="1"/>
      <c r="E623" s="1"/>
      <c r="G623" s="1"/>
      <c r="I623" s="1"/>
      <c r="K623" s="1"/>
      <c r="M623" s="1"/>
      <c r="O623" s="1"/>
    </row>
    <row r="624" spans="1:15" x14ac:dyDescent="0.3">
      <c r="A624" s="1"/>
      <c r="E624" s="1"/>
      <c r="G624" s="1"/>
      <c r="I624" s="1"/>
      <c r="K624" s="1"/>
      <c r="M624" s="1"/>
      <c r="O624" s="1"/>
    </row>
    <row r="625" spans="1:15" x14ac:dyDescent="0.3">
      <c r="A625" s="1"/>
      <c r="E625" s="1"/>
      <c r="G625" s="1"/>
      <c r="I625" s="1"/>
      <c r="K625" s="1"/>
      <c r="M625" s="1"/>
      <c r="O625" s="1"/>
    </row>
    <row r="626" spans="1:15" x14ac:dyDescent="0.3">
      <c r="A626" s="1"/>
      <c r="E626" s="1"/>
      <c r="G626" s="1"/>
      <c r="I626" s="1"/>
      <c r="K626" s="1"/>
      <c r="M626" s="1"/>
      <c r="O626" s="1"/>
    </row>
    <row r="627" spans="1:15" x14ac:dyDescent="0.3">
      <c r="A627" s="1"/>
      <c r="E627" s="1"/>
      <c r="G627" s="1"/>
      <c r="I627" s="1"/>
      <c r="K627" s="1"/>
      <c r="M627" s="1"/>
      <c r="O627" s="1"/>
    </row>
    <row r="628" spans="1:15" x14ac:dyDescent="0.3">
      <c r="A628" s="1"/>
      <c r="E628" s="1"/>
      <c r="G628" s="1"/>
      <c r="I628" s="1"/>
      <c r="K628" s="1"/>
      <c r="M628" s="1"/>
      <c r="O628" s="1"/>
    </row>
    <row r="629" spans="1:15" x14ac:dyDescent="0.3">
      <c r="A629" s="1"/>
      <c r="E629" s="1"/>
      <c r="G629" s="1"/>
      <c r="I629" s="1"/>
      <c r="K629" s="1"/>
      <c r="M629" s="1"/>
      <c r="O629" s="1"/>
    </row>
    <row r="630" spans="1:15" x14ac:dyDescent="0.3">
      <c r="A630" s="1"/>
      <c r="E630" s="1"/>
      <c r="G630" s="1"/>
      <c r="I630" s="1"/>
      <c r="K630" s="1"/>
      <c r="M630" s="1"/>
      <c r="O630" s="1"/>
    </row>
    <row r="631" spans="1:15" x14ac:dyDescent="0.3">
      <c r="A631" s="1"/>
      <c r="E631" s="1"/>
      <c r="G631" s="1"/>
      <c r="I631" s="1"/>
      <c r="K631" s="1"/>
      <c r="M631" s="1"/>
      <c r="O631" s="1"/>
    </row>
    <row r="632" spans="1:15" x14ac:dyDescent="0.3">
      <c r="A632" s="1"/>
      <c r="E632" s="1"/>
      <c r="G632" s="1"/>
      <c r="I632" s="1"/>
      <c r="K632" s="1"/>
      <c r="M632" s="1"/>
      <c r="O632" s="1"/>
    </row>
    <row r="633" spans="1:15" x14ac:dyDescent="0.3">
      <c r="A633" s="1"/>
      <c r="E633" s="1"/>
      <c r="G633" s="1"/>
      <c r="I633" s="1"/>
      <c r="K633" s="1"/>
      <c r="M633" s="1"/>
      <c r="O633" s="1"/>
    </row>
    <row r="634" spans="1:15" x14ac:dyDescent="0.3">
      <c r="A634" s="1"/>
      <c r="E634" s="1"/>
      <c r="G634" s="1"/>
      <c r="I634" s="1"/>
      <c r="K634" s="1"/>
      <c r="M634" s="1"/>
      <c r="O634" s="1"/>
    </row>
    <row r="635" spans="1:15" x14ac:dyDescent="0.3">
      <c r="A635" s="1"/>
      <c r="E635" s="1"/>
      <c r="G635" s="1"/>
      <c r="I635" s="1"/>
      <c r="K635" s="1"/>
      <c r="M635" s="1"/>
      <c r="O635" s="1"/>
    </row>
    <row r="636" spans="1:15" x14ac:dyDescent="0.3">
      <c r="A636" s="1"/>
      <c r="E636" s="1"/>
      <c r="G636" s="1"/>
      <c r="I636" s="1"/>
      <c r="K636" s="1"/>
      <c r="M636" s="1"/>
      <c r="O636" s="1"/>
    </row>
    <row r="637" spans="1:15" x14ac:dyDescent="0.3">
      <c r="A637" s="1"/>
      <c r="E637" s="1"/>
      <c r="G637" s="1"/>
      <c r="I637" s="1"/>
      <c r="K637" s="1"/>
      <c r="M637" s="1"/>
      <c r="O637" s="1"/>
    </row>
    <row r="638" spans="1:15" x14ac:dyDescent="0.3">
      <c r="A638" s="1"/>
      <c r="E638" s="1"/>
      <c r="G638" s="1"/>
      <c r="I638" s="1"/>
      <c r="K638" s="1"/>
      <c r="M638" s="1"/>
      <c r="O638" s="1"/>
    </row>
    <row r="639" spans="1:15" x14ac:dyDescent="0.3">
      <c r="A639" s="1"/>
      <c r="E639" s="1"/>
      <c r="G639" s="1"/>
      <c r="I639" s="1"/>
      <c r="K639" s="1"/>
      <c r="M639" s="1"/>
      <c r="O639" s="1"/>
    </row>
    <row r="640" spans="1:15" x14ac:dyDescent="0.3">
      <c r="A640" s="1"/>
      <c r="E640" s="1"/>
      <c r="G640" s="1"/>
      <c r="I640" s="1"/>
      <c r="K640" s="1"/>
      <c r="M640" s="1"/>
      <c r="O640" s="1"/>
    </row>
    <row r="641" spans="1:15" x14ac:dyDescent="0.3">
      <c r="A641" s="1"/>
      <c r="E641" s="1"/>
      <c r="G641" s="1"/>
      <c r="I641" s="1"/>
      <c r="K641" s="1"/>
      <c r="M641" s="1"/>
      <c r="O6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B5AA-EC17-4BAA-B398-B0CFE7C8C39E}">
  <sheetPr>
    <tabColor rgb="FF00B050"/>
  </sheetPr>
  <dimension ref="A2:F15"/>
  <sheetViews>
    <sheetView showGridLines="0" workbookViewId="0">
      <selection activeCell="F15" sqref="A2:F15"/>
    </sheetView>
  </sheetViews>
  <sheetFormatPr defaultRowHeight="14.4" x14ac:dyDescent="0.3"/>
  <cols>
    <col min="1" max="1" width="8.5546875" bestFit="1" customWidth="1"/>
    <col min="2" max="2" width="11.77734375" bestFit="1" customWidth="1"/>
    <col min="3" max="3" width="11.21875" bestFit="1" customWidth="1"/>
    <col min="4" max="4" width="11.33203125" customWidth="1"/>
    <col min="5" max="5" width="10.77734375" customWidth="1"/>
    <col min="6" max="6" width="11.77734375" bestFit="1" customWidth="1"/>
  </cols>
  <sheetData>
    <row r="2" spans="1:6" x14ac:dyDescent="0.3">
      <c r="A2" s="37" t="s">
        <v>204</v>
      </c>
      <c r="B2" s="37" t="s">
        <v>205</v>
      </c>
      <c r="C2" s="37" t="s">
        <v>226</v>
      </c>
      <c r="D2" s="37" t="s">
        <v>227</v>
      </c>
      <c r="E2" s="37" t="s">
        <v>64</v>
      </c>
      <c r="F2" s="37" t="s">
        <v>228</v>
      </c>
    </row>
    <row r="3" spans="1:6" x14ac:dyDescent="0.3">
      <c r="A3" s="33" t="s">
        <v>52</v>
      </c>
      <c r="B3" s="33" t="s">
        <v>214</v>
      </c>
      <c r="C3" s="34">
        <v>35185</v>
      </c>
      <c r="D3" s="34">
        <v>44958</v>
      </c>
      <c r="E3" s="33" t="s">
        <v>65</v>
      </c>
      <c r="F3" s="33">
        <v>323</v>
      </c>
    </row>
    <row r="4" spans="1:6" x14ac:dyDescent="0.3">
      <c r="A4" s="35" t="s">
        <v>206</v>
      </c>
      <c r="B4" s="35" t="s">
        <v>215</v>
      </c>
      <c r="C4" s="36">
        <v>35185</v>
      </c>
      <c r="D4" s="36">
        <v>44958</v>
      </c>
      <c r="E4" s="35" t="s">
        <v>65</v>
      </c>
      <c r="F4" s="35">
        <v>323</v>
      </c>
    </row>
    <row r="5" spans="1:6" x14ac:dyDescent="0.3">
      <c r="A5" s="35" t="s">
        <v>207</v>
      </c>
      <c r="B5" s="35" t="s">
        <v>216</v>
      </c>
      <c r="C5" s="36">
        <v>35185</v>
      </c>
      <c r="D5" s="36">
        <v>44958</v>
      </c>
      <c r="E5" s="35" t="s">
        <v>65</v>
      </c>
      <c r="F5" s="35">
        <v>323</v>
      </c>
    </row>
    <row r="6" spans="1:6" x14ac:dyDescent="0.3">
      <c r="A6" s="35" t="s">
        <v>55</v>
      </c>
      <c r="B6" s="35" t="s">
        <v>217</v>
      </c>
      <c r="C6" s="36">
        <v>35185</v>
      </c>
      <c r="D6" s="36">
        <v>44958</v>
      </c>
      <c r="E6" s="35" t="s">
        <v>65</v>
      </c>
      <c r="F6" s="35">
        <v>323</v>
      </c>
    </row>
    <row r="7" spans="1:6" x14ac:dyDescent="0.3">
      <c r="A7" s="35" t="s">
        <v>208</v>
      </c>
      <c r="B7" s="35" t="s">
        <v>218</v>
      </c>
      <c r="C7" s="36">
        <v>35185</v>
      </c>
      <c r="D7" s="36">
        <v>44958</v>
      </c>
      <c r="E7" s="35" t="s">
        <v>65</v>
      </c>
      <c r="F7" s="35">
        <v>323</v>
      </c>
    </row>
    <row r="8" spans="1:6" x14ac:dyDescent="0.3">
      <c r="A8" s="35" t="s">
        <v>209</v>
      </c>
      <c r="B8" s="35" t="s">
        <v>219</v>
      </c>
      <c r="C8" s="36">
        <v>35185</v>
      </c>
      <c r="D8" s="36">
        <v>44958</v>
      </c>
      <c r="E8" s="35" t="s">
        <v>65</v>
      </c>
      <c r="F8" s="35">
        <v>323</v>
      </c>
    </row>
    <row r="9" spans="1:6" x14ac:dyDescent="0.3">
      <c r="A9" s="35" t="s">
        <v>210</v>
      </c>
      <c r="B9" s="35" t="s">
        <v>220</v>
      </c>
      <c r="C9" s="36">
        <v>35185</v>
      </c>
      <c r="D9" s="36">
        <v>44958</v>
      </c>
      <c r="E9" s="35" t="s">
        <v>65</v>
      </c>
      <c r="F9" s="35">
        <v>323</v>
      </c>
    </row>
    <row r="10" spans="1:6" x14ac:dyDescent="0.3">
      <c r="A10" s="35" t="s">
        <v>6</v>
      </c>
      <c r="B10" s="35" t="s">
        <v>221</v>
      </c>
      <c r="C10" s="36">
        <v>35185</v>
      </c>
      <c r="D10" s="36">
        <v>44958</v>
      </c>
      <c r="E10" s="35" t="s">
        <v>65</v>
      </c>
      <c r="F10" s="35">
        <v>323</v>
      </c>
    </row>
    <row r="11" spans="1:6" x14ac:dyDescent="0.3">
      <c r="A11" s="35" t="s">
        <v>59</v>
      </c>
      <c r="B11" s="35" t="s">
        <v>222</v>
      </c>
      <c r="C11" s="36">
        <v>35185</v>
      </c>
      <c r="D11" s="36">
        <v>44958</v>
      </c>
      <c r="E11" s="35" t="s">
        <v>65</v>
      </c>
      <c r="F11" s="35">
        <v>323</v>
      </c>
    </row>
    <row r="12" spans="1:6" x14ac:dyDescent="0.3">
      <c r="A12" s="35" t="s">
        <v>211</v>
      </c>
      <c r="B12" s="35" t="s">
        <v>223</v>
      </c>
      <c r="C12" s="36">
        <v>36892</v>
      </c>
      <c r="D12" s="36">
        <v>44958</v>
      </c>
      <c r="E12" s="35" t="s">
        <v>65</v>
      </c>
      <c r="F12" s="35">
        <v>266</v>
      </c>
    </row>
    <row r="13" spans="1:6" x14ac:dyDescent="0.3">
      <c r="A13" s="35" t="s">
        <v>212</v>
      </c>
      <c r="B13" s="35" t="s">
        <v>224</v>
      </c>
      <c r="C13" s="36">
        <v>36892</v>
      </c>
      <c r="D13" s="36">
        <v>44958</v>
      </c>
      <c r="E13" s="35" t="s">
        <v>65</v>
      </c>
      <c r="F13" s="35">
        <v>266</v>
      </c>
    </row>
    <row r="14" spans="1:6" x14ac:dyDescent="0.3">
      <c r="A14" s="38" t="s">
        <v>213</v>
      </c>
      <c r="B14" s="38" t="s">
        <v>225</v>
      </c>
      <c r="C14" s="39">
        <v>36892</v>
      </c>
      <c r="D14" s="39">
        <v>44958</v>
      </c>
      <c r="E14" s="38" t="s">
        <v>65</v>
      </c>
      <c r="F14" s="38">
        <v>266</v>
      </c>
    </row>
    <row r="15" spans="1:6" x14ac:dyDescent="0.3">
      <c r="A15" s="40" t="s">
        <v>229</v>
      </c>
      <c r="B15" s="41"/>
      <c r="C15" s="41"/>
      <c r="D15" s="41"/>
      <c r="E15" s="41"/>
      <c r="F15" s="41">
        <f>SUM(F3:F14)</f>
        <v>3705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34D8-4DD9-4A0F-803E-AA45C4ECB505}">
  <sheetPr>
    <tabColor rgb="FF00B050"/>
  </sheetPr>
  <dimension ref="A1:M579"/>
  <sheetViews>
    <sheetView workbookViewId="0">
      <selection activeCell="B1" sqref="B1:M1"/>
    </sheetView>
  </sheetViews>
  <sheetFormatPr defaultRowHeight="14.4" x14ac:dyDescent="0.3"/>
  <cols>
    <col min="1" max="1" width="10.5546875" bestFit="1" customWidth="1"/>
    <col min="2" max="5" width="7" bestFit="1" customWidth="1"/>
    <col min="6" max="7" width="8" bestFit="1" customWidth="1"/>
    <col min="8" max="12" width="7" bestFit="1" customWidth="1"/>
    <col min="13" max="13" width="8" bestFit="1" customWidth="1"/>
  </cols>
  <sheetData>
    <row r="1" spans="1:13" x14ac:dyDescent="0.3">
      <c r="A1" t="s">
        <v>49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6</v>
      </c>
      <c r="J1" t="s">
        <v>59</v>
      </c>
      <c r="K1" t="s">
        <v>60</v>
      </c>
      <c r="L1" t="s">
        <v>61</v>
      </c>
      <c r="M1" t="s">
        <v>62</v>
      </c>
    </row>
    <row r="2" spans="1:13" x14ac:dyDescent="0.3">
      <c r="A2" s="1">
        <v>35095</v>
      </c>
      <c r="B2">
        <v>1.2943</v>
      </c>
      <c r="C2">
        <v>1.3742000000000001</v>
      </c>
      <c r="D2">
        <v>107.05</v>
      </c>
      <c r="E2">
        <v>1.5137</v>
      </c>
      <c r="F2">
        <v>6.9519000000000002</v>
      </c>
      <c r="G2">
        <v>6.5096999999999996</v>
      </c>
      <c r="H2">
        <v>1.2112000000000001</v>
      </c>
      <c r="I2">
        <v>0.74639999999999995</v>
      </c>
      <c r="J2">
        <v>0.67120000000000002</v>
      </c>
      <c r="K2">
        <v>2.5470000000000002</v>
      </c>
      <c r="L2">
        <v>145.31</v>
      </c>
      <c r="M2">
        <v>27.28</v>
      </c>
    </row>
    <row r="3" spans="1:13" x14ac:dyDescent="0.3">
      <c r="A3" s="1">
        <v>35124</v>
      </c>
      <c r="B3">
        <v>1.3123</v>
      </c>
      <c r="C3">
        <v>1.3693</v>
      </c>
      <c r="D3">
        <v>105.23</v>
      </c>
      <c r="E3">
        <v>1.5319</v>
      </c>
      <c r="F3">
        <v>6.7542999999999997</v>
      </c>
      <c r="G3">
        <v>6.4088000000000003</v>
      </c>
      <c r="H3">
        <v>1.2015</v>
      </c>
      <c r="I3">
        <v>0.76470000000000005</v>
      </c>
      <c r="J3">
        <v>0.67310000000000003</v>
      </c>
      <c r="K3">
        <v>2.5565000000000002</v>
      </c>
      <c r="L3">
        <v>144.62</v>
      </c>
      <c r="M3">
        <v>27</v>
      </c>
    </row>
    <row r="4" spans="1:13" x14ac:dyDescent="0.3">
      <c r="A4" s="1">
        <v>35153</v>
      </c>
      <c r="B4">
        <v>1.3071999999999999</v>
      </c>
      <c r="C4">
        <v>1.3594999999999999</v>
      </c>
      <c r="D4">
        <v>107.26</v>
      </c>
      <c r="E4">
        <v>1.5269999999999999</v>
      </c>
      <c r="F4">
        <v>6.6748000000000003</v>
      </c>
      <c r="G4">
        <v>6.4123999999999999</v>
      </c>
      <c r="H4">
        <v>1.1897</v>
      </c>
      <c r="I4">
        <v>0.78290000000000004</v>
      </c>
      <c r="J4">
        <v>0.68079999999999996</v>
      </c>
      <c r="K4">
        <v>2.5865</v>
      </c>
      <c r="L4">
        <v>146.72</v>
      </c>
      <c r="M4">
        <v>27.24</v>
      </c>
    </row>
    <row r="5" spans="1:13" x14ac:dyDescent="0.3">
      <c r="A5" s="1">
        <v>35185</v>
      </c>
      <c r="B5">
        <v>1.2684</v>
      </c>
      <c r="C5">
        <v>1.3615999999999999</v>
      </c>
      <c r="D5">
        <v>105.13</v>
      </c>
      <c r="E5">
        <v>1.5065</v>
      </c>
      <c r="F5">
        <v>6.8048000000000002</v>
      </c>
      <c r="G5">
        <v>6.5735000000000001</v>
      </c>
      <c r="H5">
        <v>1.2444999999999999</v>
      </c>
      <c r="I5">
        <v>0.78749999999999998</v>
      </c>
      <c r="J5">
        <v>0.68730000000000002</v>
      </c>
      <c r="K5">
        <v>2.6564999999999999</v>
      </c>
      <c r="L5">
        <v>150.21</v>
      </c>
      <c r="M5">
        <v>27.75</v>
      </c>
    </row>
    <row r="6" spans="1:13" x14ac:dyDescent="0.3">
      <c r="A6" s="1">
        <v>35216</v>
      </c>
      <c r="B6">
        <v>1.2755000000000001</v>
      </c>
      <c r="C6">
        <v>1.3688</v>
      </c>
      <c r="D6">
        <v>108.08</v>
      </c>
      <c r="E6">
        <v>1.5510999999999999</v>
      </c>
      <c r="F6">
        <v>6.7157999999999998</v>
      </c>
      <c r="G6">
        <v>6.5077999999999996</v>
      </c>
      <c r="H6">
        <v>1.2485999999999999</v>
      </c>
      <c r="I6">
        <v>0.79869999999999997</v>
      </c>
      <c r="J6">
        <v>0.67910000000000004</v>
      </c>
      <c r="K6">
        <v>2.6989999999999998</v>
      </c>
      <c r="L6">
        <v>152.54</v>
      </c>
      <c r="M6">
        <v>27.86</v>
      </c>
    </row>
    <row r="7" spans="1:13" x14ac:dyDescent="0.3">
      <c r="A7" s="1">
        <v>35244</v>
      </c>
      <c r="B7">
        <v>1.2808999999999999</v>
      </c>
      <c r="C7">
        <v>1.3635999999999999</v>
      </c>
      <c r="D7">
        <v>109.73</v>
      </c>
      <c r="E7">
        <v>1.5527</v>
      </c>
      <c r="F7">
        <v>6.6417999999999999</v>
      </c>
      <c r="G7">
        <v>6.5044000000000004</v>
      </c>
      <c r="H7">
        <v>1.2544999999999999</v>
      </c>
      <c r="I7">
        <v>0.78810000000000002</v>
      </c>
      <c r="J7">
        <v>0.68440000000000001</v>
      </c>
      <c r="K7">
        <v>2.7195</v>
      </c>
      <c r="L7">
        <v>153.05000000000001</v>
      </c>
      <c r="M7">
        <v>27.51</v>
      </c>
    </row>
    <row r="8" spans="1:13" x14ac:dyDescent="0.3">
      <c r="A8" s="1">
        <v>35277</v>
      </c>
      <c r="B8">
        <v>1.3160000000000001</v>
      </c>
      <c r="C8">
        <v>1.3752</v>
      </c>
      <c r="D8">
        <v>106.82</v>
      </c>
      <c r="E8">
        <v>1.5566</v>
      </c>
      <c r="F8">
        <v>6.5978000000000003</v>
      </c>
      <c r="G8">
        <v>6.3680000000000003</v>
      </c>
      <c r="H8">
        <v>1.1978</v>
      </c>
      <c r="I8">
        <v>0.77270000000000005</v>
      </c>
      <c r="J8">
        <v>0.68830000000000002</v>
      </c>
      <c r="K8">
        <v>2.6985000000000001</v>
      </c>
      <c r="L8">
        <v>151.94</v>
      </c>
      <c r="M8">
        <v>26.58</v>
      </c>
    </row>
    <row r="9" spans="1:13" x14ac:dyDescent="0.3">
      <c r="A9" s="1">
        <v>35307</v>
      </c>
      <c r="B9">
        <v>1.3129</v>
      </c>
      <c r="C9">
        <v>1.3682000000000001</v>
      </c>
      <c r="D9">
        <v>108.9</v>
      </c>
      <c r="E9">
        <v>1.5647</v>
      </c>
      <c r="F9">
        <v>6.6283000000000003</v>
      </c>
      <c r="G9">
        <v>6.4114000000000004</v>
      </c>
      <c r="H9">
        <v>1.2017</v>
      </c>
      <c r="I9">
        <v>0.78959999999999997</v>
      </c>
      <c r="J9">
        <v>0.69010000000000005</v>
      </c>
      <c r="K9">
        <v>2.7414999999999998</v>
      </c>
      <c r="L9">
        <v>154.65</v>
      </c>
      <c r="M9">
        <v>26.02</v>
      </c>
    </row>
    <row r="10" spans="1:13" x14ac:dyDescent="0.3">
      <c r="A10" s="1">
        <v>35338</v>
      </c>
      <c r="B10">
        <v>1.2804</v>
      </c>
      <c r="C10">
        <v>1.3615999999999999</v>
      </c>
      <c r="D10">
        <v>111.39</v>
      </c>
      <c r="E10">
        <v>1.5652999999999999</v>
      </c>
      <c r="F10">
        <v>6.6348000000000003</v>
      </c>
      <c r="G10">
        <v>6.4922000000000004</v>
      </c>
      <c r="H10">
        <v>1.2547999999999999</v>
      </c>
      <c r="I10">
        <v>0.79139999999999999</v>
      </c>
      <c r="J10">
        <v>0.69889999999999997</v>
      </c>
      <c r="K10">
        <v>2.8094999999999999</v>
      </c>
      <c r="L10">
        <v>158.35</v>
      </c>
      <c r="M10">
        <v>26.97</v>
      </c>
    </row>
    <row r="11" spans="1:13" x14ac:dyDescent="0.3">
      <c r="A11" s="1">
        <v>35369</v>
      </c>
      <c r="B11">
        <v>1.2907</v>
      </c>
      <c r="C11">
        <v>1.3387</v>
      </c>
      <c r="D11">
        <v>114.07</v>
      </c>
      <c r="E11">
        <v>1.6271</v>
      </c>
      <c r="F11">
        <v>6.5780000000000003</v>
      </c>
      <c r="G11">
        <v>6.3849999999999998</v>
      </c>
      <c r="H11">
        <v>1.2686999999999999</v>
      </c>
      <c r="I11">
        <v>0.79169999999999996</v>
      </c>
      <c r="J11">
        <v>0.70679999999999998</v>
      </c>
      <c r="K11">
        <v>2.8109999999999999</v>
      </c>
      <c r="L11">
        <v>158.66</v>
      </c>
      <c r="M11">
        <v>26.898</v>
      </c>
    </row>
    <row r="12" spans="1:13" x14ac:dyDescent="0.3">
      <c r="A12" s="1">
        <v>35398</v>
      </c>
      <c r="B12">
        <v>1.2721</v>
      </c>
      <c r="C12">
        <v>1.3511</v>
      </c>
      <c r="D12">
        <v>113.85</v>
      </c>
      <c r="E12">
        <v>1.6820999999999999</v>
      </c>
      <c r="F12">
        <v>6.7253999999999996</v>
      </c>
      <c r="G12">
        <v>6.4250999999999996</v>
      </c>
      <c r="H12">
        <v>1.3049999999999999</v>
      </c>
      <c r="I12">
        <v>0.81610000000000005</v>
      </c>
      <c r="J12">
        <v>0.71140000000000003</v>
      </c>
      <c r="K12">
        <v>2.8485</v>
      </c>
      <c r="L12">
        <v>158.34</v>
      </c>
      <c r="M12">
        <v>27.05</v>
      </c>
    </row>
    <row r="13" spans="1:13" x14ac:dyDescent="0.3">
      <c r="A13" s="1">
        <v>35430</v>
      </c>
      <c r="B13">
        <v>1.2716000000000001</v>
      </c>
      <c r="C13">
        <v>1.3705000000000001</v>
      </c>
      <c r="D13">
        <v>115.7</v>
      </c>
      <c r="E13">
        <v>1.714</v>
      </c>
      <c r="F13">
        <v>6.8121999999999998</v>
      </c>
      <c r="G13">
        <v>6.3775000000000004</v>
      </c>
      <c r="H13">
        <v>1.3414999999999999</v>
      </c>
      <c r="I13">
        <v>0.79420000000000002</v>
      </c>
      <c r="J13">
        <v>0.70679999999999998</v>
      </c>
      <c r="K13">
        <v>2.8725000000000001</v>
      </c>
      <c r="L13">
        <v>161.6</v>
      </c>
      <c r="M13">
        <v>27.34</v>
      </c>
    </row>
    <row r="14" spans="1:13" x14ac:dyDescent="0.3">
      <c r="A14" s="1">
        <v>35461</v>
      </c>
      <c r="B14">
        <v>1.1966000000000001</v>
      </c>
      <c r="C14">
        <v>1.3472</v>
      </c>
      <c r="D14">
        <v>121.3</v>
      </c>
      <c r="E14">
        <v>1.6024</v>
      </c>
      <c r="F14">
        <v>7.2523</v>
      </c>
      <c r="G14">
        <v>6.4829999999999997</v>
      </c>
      <c r="H14">
        <v>1.4225000000000001</v>
      </c>
      <c r="I14">
        <v>0.76239999999999997</v>
      </c>
      <c r="J14">
        <v>0.68869999999999998</v>
      </c>
      <c r="K14">
        <v>3</v>
      </c>
      <c r="L14">
        <v>169.8</v>
      </c>
      <c r="M14">
        <v>27.74</v>
      </c>
    </row>
    <row r="15" spans="1:13" x14ac:dyDescent="0.3">
      <c r="A15" s="1">
        <v>35489</v>
      </c>
      <c r="B15">
        <v>1.1573</v>
      </c>
      <c r="C15">
        <v>1.3681000000000001</v>
      </c>
      <c r="D15">
        <v>120.38</v>
      </c>
      <c r="E15">
        <v>1.6286</v>
      </c>
      <c r="F15">
        <v>7.4867999999999997</v>
      </c>
      <c r="G15">
        <v>6.7408000000000001</v>
      </c>
      <c r="H15">
        <v>1.4790000000000001</v>
      </c>
      <c r="I15">
        <v>0.77849999999999997</v>
      </c>
      <c r="J15">
        <v>0.69479999999999997</v>
      </c>
      <c r="K15">
        <v>3.0579999999999998</v>
      </c>
      <c r="L15">
        <v>175.82</v>
      </c>
      <c r="M15">
        <v>29.06</v>
      </c>
    </row>
    <row r="16" spans="1:13" x14ac:dyDescent="0.3">
      <c r="A16" s="1">
        <v>35520</v>
      </c>
      <c r="B16">
        <v>1.1654</v>
      </c>
      <c r="C16">
        <v>1.3842000000000001</v>
      </c>
      <c r="D16">
        <v>123.8</v>
      </c>
      <c r="E16">
        <v>1.6374</v>
      </c>
      <c r="F16">
        <v>7.5491999999999999</v>
      </c>
      <c r="G16">
        <v>6.6153000000000004</v>
      </c>
      <c r="H16">
        <v>1.4488000000000001</v>
      </c>
      <c r="I16">
        <v>0.78569999999999995</v>
      </c>
      <c r="J16">
        <v>0.69499999999999995</v>
      </c>
      <c r="K16">
        <v>3.0739999999999998</v>
      </c>
      <c r="L16">
        <v>176.21</v>
      </c>
      <c r="M16">
        <v>29.1</v>
      </c>
    </row>
    <row r="17" spans="1:13" x14ac:dyDescent="0.3">
      <c r="A17" s="1">
        <v>35550</v>
      </c>
      <c r="B17">
        <v>1.1303000000000001</v>
      </c>
      <c r="C17">
        <v>1.3977999999999999</v>
      </c>
      <c r="D17">
        <v>127.1</v>
      </c>
      <c r="E17">
        <v>1.6235999999999999</v>
      </c>
      <c r="F17">
        <v>7.8552999999999997</v>
      </c>
      <c r="G17">
        <v>7.1208999999999998</v>
      </c>
      <c r="H17">
        <v>1.4735</v>
      </c>
      <c r="I17">
        <v>0.78059999999999996</v>
      </c>
      <c r="J17">
        <v>0.69320000000000004</v>
      </c>
      <c r="K17">
        <v>3.1621000000000001</v>
      </c>
      <c r="L17">
        <v>182.5</v>
      </c>
      <c r="M17">
        <v>30.97</v>
      </c>
    </row>
    <row r="18" spans="1:13" x14ac:dyDescent="0.3">
      <c r="A18" s="1">
        <v>35580</v>
      </c>
      <c r="B18">
        <v>1.1465000000000001</v>
      </c>
      <c r="C18">
        <v>1.377</v>
      </c>
      <c r="D18">
        <v>116.33</v>
      </c>
      <c r="E18">
        <v>1.6387</v>
      </c>
      <c r="F18">
        <v>7.7323000000000004</v>
      </c>
      <c r="G18">
        <v>7.1128999999999998</v>
      </c>
      <c r="H18">
        <v>1.4141999999999999</v>
      </c>
      <c r="I18">
        <v>0.76019999999999999</v>
      </c>
      <c r="J18">
        <v>0.68959999999999999</v>
      </c>
      <c r="K18">
        <v>3.2486000000000002</v>
      </c>
      <c r="L18">
        <v>182.36</v>
      </c>
      <c r="M18">
        <v>32.340000000000003</v>
      </c>
    </row>
    <row r="19" spans="1:13" x14ac:dyDescent="0.3">
      <c r="A19" s="1">
        <v>35611</v>
      </c>
      <c r="B19">
        <v>1.1254999999999999</v>
      </c>
      <c r="C19">
        <v>1.3812</v>
      </c>
      <c r="D19">
        <v>114.58</v>
      </c>
      <c r="E19">
        <v>1.6656</v>
      </c>
      <c r="F19">
        <v>7.7272999999999996</v>
      </c>
      <c r="G19">
        <v>7.3297999999999996</v>
      </c>
      <c r="H19">
        <v>1.4618</v>
      </c>
      <c r="I19">
        <v>0.754</v>
      </c>
      <c r="J19">
        <v>0.68110000000000004</v>
      </c>
      <c r="K19">
        <v>3.2829999999999999</v>
      </c>
      <c r="L19">
        <v>187.12</v>
      </c>
      <c r="M19">
        <v>32.81</v>
      </c>
    </row>
    <row r="20" spans="1:13" x14ac:dyDescent="0.3">
      <c r="A20" s="1">
        <v>35642</v>
      </c>
      <c r="B20">
        <v>1.0679000000000001</v>
      </c>
      <c r="C20">
        <v>1.3783000000000001</v>
      </c>
      <c r="D20">
        <v>118.55</v>
      </c>
      <c r="E20">
        <v>1.6408</v>
      </c>
      <c r="F20">
        <v>7.9855</v>
      </c>
      <c r="G20">
        <v>7.6265999999999998</v>
      </c>
      <c r="H20">
        <v>1.5125</v>
      </c>
      <c r="I20">
        <v>0.74780000000000002</v>
      </c>
      <c r="J20">
        <v>0.64880000000000004</v>
      </c>
      <c r="K20">
        <v>3.46</v>
      </c>
      <c r="L20">
        <v>196.45</v>
      </c>
      <c r="M20">
        <v>34.28</v>
      </c>
    </row>
    <row r="21" spans="1:13" x14ac:dyDescent="0.3">
      <c r="A21" s="1">
        <v>35671</v>
      </c>
      <c r="B21">
        <v>1.0887</v>
      </c>
      <c r="C21">
        <v>1.3883000000000001</v>
      </c>
      <c r="D21">
        <v>120.95</v>
      </c>
      <c r="E21">
        <v>1.6153</v>
      </c>
      <c r="F21">
        <v>7.8781999999999996</v>
      </c>
      <c r="G21">
        <v>7.4823000000000004</v>
      </c>
      <c r="H21">
        <v>1.4924999999999999</v>
      </c>
      <c r="I21">
        <v>0.73229999999999995</v>
      </c>
      <c r="J21">
        <v>0.6391</v>
      </c>
      <c r="K21">
        <v>3.4689999999999999</v>
      </c>
      <c r="L21">
        <v>195.66</v>
      </c>
      <c r="M21">
        <v>33.453000000000003</v>
      </c>
    </row>
    <row r="22" spans="1:13" x14ac:dyDescent="0.3">
      <c r="A22" s="1">
        <v>35703</v>
      </c>
      <c r="B22">
        <v>1.1106</v>
      </c>
      <c r="C22">
        <v>1.3818999999999999</v>
      </c>
      <c r="D22">
        <v>120.51</v>
      </c>
      <c r="E22">
        <v>1.6155999999999999</v>
      </c>
      <c r="F22">
        <v>7.5679999999999996</v>
      </c>
      <c r="G22">
        <v>7.0625</v>
      </c>
      <c r="H22">
        <v>1.4476</v>
      </c>
      <c r="I22">
        <v>0.72509999999999997</v>
      </c>
      <c r="J22">
        <v>0.64229999999999998</v>
      </c>
      <c r="K22">
        <v>3.415</v>
      </c>
      <c r="L22">
        <v>195.05</v>
      </c>
      <c r="M22">
        <v>32.520000000000003</v>
      </c>
    </row>
    <row r="23" spans="1:13" x14ac:dyDescent="0.3">
      <c r="A23" s="1">
        <v>35734</v>
      </c>
      <c r="B23">
        <v>1.1388</v>
      </c>
      <c r="C23">
        <v>1.4083000000000001</v>
      </c>
      <c r="D23">
        <v>120.48</v>
      </c>
      <c r="E23">
        <v>1.6727000000000001</v>
      </c>
      <c r="F23">
        <v>7.5250000000000004</v>
      </c>
      <c r="G23">
        <v>7.0243000000000002</v>
      </c>
      <c r="H23">
        <v>1.3995</v>
      </c>
      <c r="I23">
        <v>0.70120000000000005</v>
      </c>
      <c r="J23">
        <v>0.62190000000000001</v>
      </c>
      <c r="K23">
        <v>3.5049999999999999</v>
      </c>
      <c r="L23">
        <v>193.95</v>
      </c>
      <c r="M23">
        <v>33.15</v>
      </c>
    </row>
    <row r="24" spans="1:13" x14ac:dyDescent="0.3">
      <c r="A24" s="1">
        <v>35762</v>
      </c>
      <c r="B24">
        <v>1.1124000000000001</v>
      </c>
      <c r="C24">
        <v>1.4229000000000001</v>
      </c>
      <c r="D24">
        <v>127.85</v>
      </c>
      <c r="E24">
        <v>1.6890000000000001</v>
      </c>
      <c r="F24">
        <v>7.7504999999999997</v>
      </c>
      <c r="G24">
        <v>7.1959999999999997</v>
      </c>
      <c r="H24">
        <v>1.4269000000000001</v>
      </c>
      <c r="I24">
        <v>0.68130000000000002</v>
      </c>
      <c r="J24">
        <v>0.61699999999999999</v>
      </c>
      <c r="K24">
        <v>3.5265</v>
      </c>
      <c r="L24">
        <v>199.3</v>
      </c>
      <c r="M24">
        <v>34.11</v>
      </c>
    </row>
    <row r="25" spans="1:13" x14ac:dyDescent="0.3">
      <c r="A25" s="1">
        <v>35795</v>
      </c>
      <c r="B25">
        <v>1.0909</v>
      </c>
      <c r="C25">
        <v>1.4297</v>
      </c>
      <c r="D25">
        <v>130.59</v>
      </c>
      <c r="E25">
        <v>1.6452</v>
      </c>
      <c r="F25">
        <v>7.9142999999999999</v>
      </c>
      <c r="G25">
        <v>7.3738000000000001</v>
      </c>
      <c r="H25">
        <v>1.4619</v>
      </c>
      <c r="I25">
        <v>0.65039999999999998</v>
      </c>
      <c r="J25">
        <v>0.58140000000000003</v>
      </c>
      <c r="K25">
        <v>3.4969999999999999</v>
      </c>
      <c r="L25">
        <v>203</v>
      </c>
      <c r="M25">
        <v>34.549999999999997</v>
      </c>
    </row>
    <row r="26" spans="1:13" x14ac:dyDescent="0.3">
      <c r="A26" s="1">
        <v>35825</v>
      </c>
      <c r="B26">
        <v>1.0708</v>
      </c>
      <c r="C26">
        <v>1.4534</v>
      </c>
      <c r="D26">
        <v>127.05</v>
      </c>
      <c r="E26">
        <v>1.6319999999999999</v>
      </c>
      <c r="F26">
        <v>8.1370000000000005</v>
      </c>
      <c r="G26">
        <v>7.5936000000000003</v>
      </c>
      <c r="H26">
        <v>1.4762</v>
      </c>
      <c r="I26">
        <v>0.68330000000000002</v>
      </c>
      <c r="J26">
        <v>0.58450000000000002</v>
      </c>
      <c r="K26">
        <v>3.45</v>
      </c>
      <c r="L26">
        <v>207.5</v>
      </c>
      <c r="M26">
        <v>35.356999999999999</v>
      </c>
    </row>
    <row r="27" spans="1:13" x14ac:dyDescent="0.3">
      <c r="A27" s="1">
        <v>35853</v>
      </c>
      <c r="B27">
        <v>1.0784</v>
      </c>
      <c r="C27">
        <v>1.4235</v>
      </c>
      <c r="D27">
        <v>126.1</v>
      </c>
      <c r="E27">
        <v>1.643</v>
      </c>
      <c r="F27">
        <v>8.0054999999999996</v>
      </c>
      <c r="G27">
        <v>7.5860000000000003</v>
      </c>
      <c r="H27">
        <v>1.4653</v>
      </c>
      <c r="I27">
        <v>0.68</v>
      </c>
      <c r="J27">
        <v>0.58640000000000003</v>
      </c>
      <c r="K27">
        <v>3.49</v>
      </c>
      <c r="L27">
        <v>208.38</v>
      </c>
      <c r="M27">
        <v>33.82</v>
      </c>
    </row>
    <row r="28" spans="1:13" x14ac:dyDescent="0.3">
      <c r="A28" s="1">
        <v>35885</v>
      </c>
      <c r="B28">
        <v>1.0589</v>
      </c>
      <c r="C28">
        <v>1.4196</v>
      </c>
      <c r="D28">
        <v>133.07</v>
      </c>
      <c r="E28">
        <v>1.6725000000000001</v>
      </c>
      <c r="F28">
        <v>8.0079999999999991</v>
      </c>
      <c r="G28">
        <v>7.6224999999999996</v>
      </c>
      <c r="H28">
        <v>1.5223</v>
      </c>
      <c r="I28">
        <v>0.66239999999999999</v>
      </c>
      <c r="J28">
        <v>0.55210000000000004</v>
      </c>
      <c r="K28">
        <v>3.4304999999999999</v>
      </c>
      <c r="L28">
        <v>212.98</v>
      </c>
      <c r="M28">
        <v>33.76</v>
      </c>
    </row>
    <row r="29" spans="1:13" x14ac:dyDescent="0.3">
      <c r="A29" s="1">
        <v>35915</v>
      </c>
      <c r="B29">
        <v>1.0906</v>
      </c>
      <c r="C29">
        <v>1.4308000000000001</v>
      </c>
      <c r="D29">
        <v>132.87</v>
      </c>
      <c r="E29">
        <v>1.6711</v>
      </c>
      <c r="F29">
        <v>7.7415000000000003</v>
      </c>
      <c r="G29">
        <v>7.4580000000000002</v>
      </c>
      <c r="H29">
        <v>1.5013000000000001</v>
      </c>
      <c r="I29">
        <v>0.64929999999999999</v>
      </c>
      <c r="J29">
        <v>0.55330000000000001</v>
      </c>
      <c r="K29">
        <v>3.4119999999999999</v>
      </c>
      <c r="L29">
        <v>211</v>
      </c>
      <c r="M29">
        <v>32.979999999999997</v>
      </c>
    </row>
    <row r="30" spans="1:13" x14ac:dyDescent="0.3">
      <c r="A30" s="1">
        <v>35944</v>
      </c>
      <c r="B30">
        <v>1.0982000000000001</v>
      </c>
      <c r="C30">
        <v>1.4569000000000001</v>
      </c>
      <c r="D30">
        <v>138.80000000000001</v>
      </c>
      <c r="E30">
        <v>1.631</v>
      </c>
      <c r="F30">
        <v>7.8564999999999996</v>
      </c>
      <c r="G30">
        <v>7.5572999999999997</v>
      </c>
      <c r="H30">
        <v>1.4831000000000001</v>
      </c>
      <c r="I30">
        <v>0.623</v>
      </c>
      <c r="J30">
        <v>0.53420000000000001</v>
      </c>
      <c r="K30">
        <v>3.5125000000000002</v>
      </c>
      <c r="L30">
        <v>214.31</v>
      </c>
      <c r="M30">
        <v>33.04</v>
      </c>
    </row>
    <row r="31" spans="1:13" x14ac:dyDescent="0.3">
      <c r="A31" s="1">
        <v>35976</v>
      </c>
      <c r="B31">
        <v>1.0851</v>
      </c>
      <c r="C31">
        <v>1.4669000000000001</v>
      </c>
      <c r="D31">
        <v>138.78</v>
      </c>
      <c r="E31">
        <v>1.6678999999999999</v>
      </c>
      <c r="F31">
        <v>7.9919000000000002</v>
      </c>
      <c r="G31">
        <v>7.6619999999999999</v>
      </c>
      <c r="H31">
        <v>1.5203</v>
      </c>
      <c r="I31">
        <v>0.62080000000000002</v>
      </c>
      <c r="J31">
        <v>0.52</v>
      </c>
      <c r="K31">
        <v>3.5217999999999998</v>
      </c>
      <c r="L31">
        <v>219.29</v>
      </c>
      <c r="M31">
        <v>32.880000000000003</v>
      </c>
    </row>
    <row r="32" spans="1:13" x14ac:dyDescent="0.3">
      <c r="A32" s="1">
        <v>36007</v>
      </c>
      <c r="B32">
        <v>1.1004</v>
      </c>
      <c r="C32">
        <v>1.5133000000000001</v>
      </c>
      <c r="D32">
        <v>144.66</v>
      </c>
      <c r="E32">
        <v>1.6326000000000001</v>
      </c>
      <c r="F32">
        <v>7.9347000000000003</v>
      </c>
      <c r="G32">
        <v>7.5412999999999997</v>
      </c>
      <c r="H32">
        <v>1.4917</v>
      </c>
      <c r="I32">
        <v>0.60560000000000003</v>
      </c>
      <c r="J32">
        <v>0.51060000000000005</v>
      </c>
      <c r="K32">
        <v>3.4369999999999998</v>
      </c>
      <c r="L32">
        <v>216.11</v>
      </c>
      <c r="M32">
        <v>30.81</v>
      </c>
    </row>
    <row r="33" spans="1:13" x14ac:dyDescent="0.3">
      <c r="A33" s="1">
        <v>36038</v>
      </c>
      <c r="B33">
        <v>1.1021000000000001</v>
      </c>
      <c r="C33">
        <v>1.5669999999999999</v>
      </c>
      <c r="D33">
        <v>139.30000000000001</v>
      </c>
      <c r="E33">
        <v>1.6798</v>
      </c>
      <c r="F33">
        <v>8.0183</v>
      </c>
      <c r="G33">
        <v>7.8045</v>
      </c>
      <c r="H33">
        <v>1.4424999999999999</v>
      </c>
      <c r="I33">
        <v>0.56779999999999997</v>
      </c>
      <c r="J33">
        <v>0.49509999999999998</v>
      </c>
      <c r="K33">
        <v>3.7949999999999999</v>
      </c>
      <c r="L33">
        <v>224.55</v>
      </c>
      <c r="M33">
        <v>32.68</v>
      </c>
    </row>
    <row r="34" spans="1:13" x14ac:dyDescent="0.3">
      <c r="A34" s="1">
        <v>36068</v>
      </c>
      <c r="B34">
        <v>1.1706000000000001</v>
      </c>
      <c r="C34">
        <v>1.5306999999999999</v>
      </c>
      <c r="D34">
        <v>136.46</v>
      </c>
      <c r="E34">
        <v>1.6989000000000001</v>
      </c>
      <c r="F34">
        <v>7.8564999999999996</v>
      </c>
      <c r="G34">
        <v>7.3869999999999996</v>
      </c>
      <c r="H34">
        <v>1.3785000000000001</v>
      </c>
      <c r="I34">
        <v>0.59350000000000003</v>
      </c>
      <c r="J34">
        <v>0.50080000000000002</v>
      </c>
      <c r="K34">
        <v>3.5754999999999999</v>
      </c>
      <c r="L34">
        <v>218.8</v>
      </c>
      <c r="M34">
        <v>30.28</v>
      </c>
    </row>
    <row r="35" spans="1:13" x14ac:dyDescent="0.3">
      <c r="A35" s="1">
        <v>36098</v>
      </c>
      <c r="B35">
        <v>1.1812</v>
      </c>
      <c r="C35">
        <v>1.5429999999999999</v>
      </c>
      <c r="D35">
        <v>115.98</v>
      </c>
      <c r="E35">
        <v>1.6755</v>
      </c>
      <c r="F35">
        <v>7.7723000000000004</v>
      </c>
      <c r="G35">
        <v>7.306</v>
      </c>
      <c r="H35">
        <v>1.3514999999999999</v>
      </c>
      <c r="I35">
        <v>0.625</v>
      </c>
      <c r="J35">
        <v>0.52949999999999997</v>
      </c>
      <c r="K35">
        <v>3.4474999999999998</v>
      </c>
      <c r="L35">
        <v>216.05</v>
      </c>
      <c r="M35">
        <v>28.87</v>
      </c>
    </row>
    <row r="36" spans="1:13" x14ac:dyDescent="0.3">
      <c r="A36" s="1">
        <v>36129</v>
      </c>
      <c r="B36">
        <v>1.1565000000000001</v>
      </c>
      <c r="C36">
        <v>1.5347999999999999</v>
      </c>
      <c r="D36">
        <v>122.94</v>
      </c>
      <c r="E36">
        <v>1.6476999999999999</v>
      </c>
      <c r="F36">
        <v>8.1456999999999997</v>
      </c>
      <c r="G36">
        <v>7.5064000000000002</v>
      </c>
      <c r="H36">
        <v>1.3939999999999999</v>
      </c>
      <c r="I36">
        <v>0.62890000000000001</v>
      </c>
      <c r="J36">
        <v>0.52470000000000006</v>
      </c>
      <c r="K36">
        <v>3.4815</v>
      </c>
      <c r="L36">
        <v>219.37</v>
      </c>
      <c r="M36">
        <v>30.75</v>
      </c>
    </row>
    <row r="37" spans="1:13" x14ac:dyDescent="0.3">
      <c r="A37" s="1">
        <v>36160</v>
      </c>
      <c r="B37">
        <v>1.1736</v>
      </c>
      <c r="C37">
        <v>1.5382</v>
      </c>
      <c r="D37">
        <v>113.6</v>
      </c>
      <c r="E37">
        <v>1.66</v>
      </c>
      <c r="F37">
        <v>8.1022999999999996</v>
      </c>
      <c r="G37">
        <v>7.5514999999999999</v>
      </c>
      <c r="H37">
        <v>1.3753</v>
      </c>
      <c r="I37">
        <v>0.61029999999999995</v>
      </c>
      <c r="J37">
        <v>0.52939999999999998</v>
      </c>
      <c r="K37">
        <v>3.51</v>
      </c>
      <c r="L37">
        <v>216.36</v>
      </c>
      <c r="M37">
        <v>30.189</v>
      </c>
    </row>
    <row r="38" spans="1:13" x14ac:dyDescent="0.3">
      <c r="A38" s="1">
        <v>36189</v>
      </c>
      <c r="B38">
        <v>1.1362000000000001</v>
      </c>
      <c r="C38">
        <v>1.5105</v>
      </c>
      <c r="D38">
        <v>116.33</v>
      </c>
      <c r="E38">
        <v>1.6449</v>
      </c>
      <c r="F38">
        <v>7.8136000000000001</v>
      </c>
      <c r="G38">
        <v>7.5361000000000002</v>
      </c>
      <c r="H38">
        <v>1.4159999999999999</v>
      </c>
      <c r="I38">
        <v>0.63029999999999997</v>
      </c>
      <c r="J38">
        <v>0.53790000000000004</v>
      </c>
      <c r="K38">
        <v>3.669</v>
      </c>
      <c r="L38">
        <v>219.14</v>
      </c>
      <c r="M38">
        <v>32.448999999999998</v>
      </c>
    </row>
    <row r="39" spans="1:13" x14ac:dyDescent="0.3">
      <c r="A39" s="1">
        <v>36217</v>
      </c>
      <c r="B39">
        <v>1.1029</v>
      </c>
      <c r="C39">
        <v>1.5095000000000001</v>
      </c>
      <c r="D39">
        <v>119.2</v>
      </c>
      <c r="E39">
        <v>1.6025</v>
      </c>
      <c r="F39">
        <v>8.1661000000000001</v>
      </c>
      <c r="G39">
        <v>7.8974000000000002</v>
      </c>
      <c r="H39">
        <v>1.4462999999999999</v>
      </c>
      <c r="I39">
        <v>0.61880000000000002</v>
      </c>
      <c r="J39">
        <v>0.52529999999999999</v>
      </c>
      <c r="K39">
        <v>3.9449999999999998</v>
      </c>
      <c r="L39">
        <v>230.64</v>
      </c>
      <c r="M39">
        <v>34.270000000000003</v>
      </c>
    </row>
    <row r="40" spans="1:13" x14ac:dyDescent="0.3">
      <c r="A40" s="1">
        <v>36250</v>
      </c>
      <c r="B40">
        <v>1.0762</v>
      </c>
      <c r="C40">
        <v>1.5063</v>
      </c>
      <c r="D40">
        <v>118.9</v>
      </c>
      <c r="E40">
        <v>1.6112</v>
      </c>
      <c r="F40">
        <v>8.2646999999999995</v>
      </c>
      <c r="G40">
        <v>7.7648000000000001</v>
      </c>
      <c r="H40">
        <v>1.4823</v>
      </c>
      <c r="I40">
        <v>0.63429999999999997</v>
      </c>
      <c r="J40">
        <v>0.53510000000000002</v>
      </c>
      <c r="K40">
        <v>3.9950000000000001</v>
      </c>
      <c r="L40">
        <v>235.7</v>
      </c>
      <c r="M40">
        <v>35.622999999999998</v>
      </c>
    </row>
    <row r="41" spans="1:13" x14ac:dyDescent="0.3">
      <c r="A41" s="1">
        <v>36280</v>
      </c>
      <c r="B41">
        <v>1.0569999999999999</v>
      </c>
      <c r="C41">
        <v>1.4564999999999999</v>
      </c>
      <c r="D41">
        <v>119.48</v>
      </c>
      <c r="E41">
        <v>1.6094999999999999</v>
      </c>
      <c r="F41">
        <v>8.4335000000000004</v>
      </c>
      <c r="G41">
        <v>7.8094000000000001</v>
      </c>
      <c r="H41">
        <v>1.5255000000000001</v>
      </c>
      <c r="I41">
        <v>0.6613</v>
      </c>
      <c r="J41">
        <v>0.55830000000000002</v>
      </c>
      <c r="K41">
        <v>3.9525000000000001</v>
      </c>
      <c r="L41">
        <v>235.16</v>
      </c>
      <c r="M41">
        <v>35.545999999999999</v>
      </c>
    </row>
    <row r="42" spans="1:13" x14ac:dyDescent="0.3">
      <c r="A42" s="1">
        <v>36311</v>
      </c>
      <c r="B42">
        <v>1.042</v>
      </c>
      <c r="C42">
        <v>1.4734</v>
      </c>
      <c r="D42">
        <v>121.8</v>
      </c>
      <c r="E42">
        <v>1.6026</v>
      </c>
      <c r="F42">
        <v>8.5960000000000001</v>
      </c>
      <c r="G42">
        <v>7.8925000000000001</v>
      </c>
      <c r="H42">
        <v>1.5271999999999999</v>
      </c>
      <c r="I42">
        <v>0.64890000000000003</v>
      </c>
      <c r="J42">
        <v>0.53400000000000003</v>
      </c>
      <c r="K42">
        <v>3.9695</v>
      </c>
      <c r="L42">
        <v>238.89</v>
      </c>
      <c r="M42">
        <v>35.951900000000002</v>
      </c>
    </row>
    <row r="43" spans="1:13" x14ac:dyDescent="0.3">
      <c r="A43" s="1">
        <v>36341</v>
      </c>
      <c r="B43">
        <v>1.0350999999999999</v>
      </c>
      <c r="C43">
        <v>1.4631000000000001</v>
      </c>
      <c r="D43">
        <v>121.1</v>
      </c>
      <c r="E43">
        <v>1.5778000000000001</v>
      </c>
      <c r="F43">
        <v>8.4504999999999999</v>
      </c>
      <c r="G43">
        <v>7.8318000000000003</v>
      </c>
      <c r="H43">
        <v>1.5494000000000001</v>
      </c>
      <c r="I43">
        <v>0.66739999999999999</v>
      </c>
      <c r="J43">
        <v>0.53549999999999998</v>
      </c>
      <c r="K43">
        <v>3.9235000000000002</v>
      </c>
      <c r="L43">
        <v>241.88</v>
      </c>
      <c r="M43">
        <v>35.146999999999998</v>
      </c>
    </row>
    <row r="44" spans="1:13" x14ac:dyDescent="0.3">
      <c r="A44" s="1">
        <v>36371</v>
      </c>
      <c r="B44">
        <v>1.0711999999999999</v>
      </c>
      <c r="C44">
        <v>1.5065999999999999</v>
      </c>
      <c r="D44">
        <v>114.53</v>
      </c>
      <c r="E44">
        <v>1.6215999999999999</v>
      </c>
      <c r="F44">
        <v>8.2055000000000007</v>
      </c>
      <c r="G44">
        <v>7.7732999999999999</v>
      </c>
      <c r="H44">
        <v>1.4907999999999999</v>
      </c>
      <c r="I44">
        <v>0.6522</v>
      </c>
      <c r="J44">
        <v>0.5302</v>
      </c>
      <c r="K44">
        <v>3.8555000000000001</v>
      </c>
      <c r="L44">
        <v>237.01</v>
      </c>
      <c r="M44">
        <v>34.17</v>
      </c>
    </row>
    <row r="45" spans="1:13" x14ac:dyDescent="0.3">
      <c r="A45" s="1">
        <v>36403</v>
      </c>
      <c r="B45">
        <v>1.0566</v>
      </c>
      <c r="C45">
        <v>1.4927999999999999</v>
      </c>
      <c r="D45">
        <v>109.73</v>
      </c>
      <c r="E45">
        <v>1.6037999999999999</v>
      </c>
      <c r="F45">
        <v>8.2502999999999993</v>
      </c>
      <c r="G45">
        <v>7.8470000000000004</v>
      </c>
      <c r="H45">
        <v>1.5145999999999999</v>
      </c>
      <c r="I45">
        <v>0.64070000000000005</v>
      </c>
      <c r="J45">
        <v>0.51819999999999999</v>
      </c>
      <c r="K45">
        <v>3.9820000000000002</v>
      </c>
      <c r="L45">
        <v>240.28</v>
      </c>
      <c r="M45">
        <v>34.659999999999997</v>
      </c>
    </row>
    <row r="46" spans="1:13" x14ac:dyDescent="0.3">
      <c r="A46" s="1">
        <v>36433</v>
      </c>
      <c r="B46">
        <v>1.0684</v>
      </c>
      <c r="C46">
        <v>1.4672000000000001</v>
      </c>
      <c r="D46">
        <v>106.46</v>
      </c>
      <c r="E46">
        <v>1.6473</v>
      </c>
      <c r="F46">
        <v>8.1560000000000006</v>
      </c>
      <c r="G46">
        <v>7.7023000000000001</v>
      </c>
      <c r="H46">
        <v>1.4956</v>
      </c>
      <c r="I46">
        <v>0.65200000000000002</v>
      </c>
      <c r="J46">
        <v>0.51859999999999995</v>
      </c>
      <c r="K46">
        <v>4.0849000000000002</v>
      </c>
      <c r="L46">
        <v>241.95</v>
      </c>
      <c r="M46">
        <v>33.477499999999999</v>
      </c>
    </row>
    <row r="47" spans="1:13" x14ac:dyDescent="0.3">
      <c r="A47" s="1">
        <v>36462</v>
      </c>
      <c r="B47">
        <v>1.0548999999999999</v>
      </c>
      <c r="C47">
        <v>1.4706999999999999</v>
      </c>
      <c r="D47">
        <v>104.1</v>
      </c>
      <c r="E47">
        <v>1.6448</v>
      </c>
      <c r="F47">
        <v>8.1969999999999992</v>
      </c>
      <c r="G47">
        <v>7.8224999999999998</v>
      </c>
      <c r="H47">
        <v>1.5208999999999999</v>
      </c>
      <c r="I47">
        <v>0.63900000000000001</v>
      </c>
      <c r="J47">
        <v>0.50870000000000004</v>
      </c>
      <c r="K47">
        <v>4.22</v>
      </c>
      <c r="L47">
        <v>243.27</v>
      </c>
      <c r="M47">
        <v>34.755000000000003</v>
      </c>
    </row>
    <row r="48" spans="1:13" x14ac:dyDescent="0.3">
      <c r="A48" s="1">
        <v>36494</v>
      </c>
      <c r="B48">
        <v>1.0093000000000001</v>
      </c>
      <c r="C48">
        <v>1.4738</v>
      </c>
      <c r="D48">
        <v>102.16</v>
      </c>
      <c r="E48">
        <v>1.5981000000000001</v>
      </c>
      <c r="F48">
        <v>8.5077999999999996</v>
      </c>
      <c r="G48">
        <v>8.0630000000000006</v>
      </c>
      <c r="H48">
        <v>1.5862000000000001</v>
      </c>
      <c r="I48">
        <v>0.63560000000000005</v>
      </c>
      <c r="J48">
        <v>0.50890000000000002</v>
      </c>
      <c r="K48">
        <v>4.2575000000000003</v>
      </c>
      <c r="L48">
        <v>252.09</v>
      </c>
      <c r="M48">
        <v>35.784999999999997</v>
      </c>
    </row>
    <row r="49" spans="1:13" x14ac:dyDescent="0.3">
      <c r="A49" s="1">
        <v>36525</v>
      </c>
      <c r="B49">
        <v>1.0062</v>
      </c>
      <c r="C49">
        <v>1.4460999999999999</v>
      </c>
      <c r="D49">
        <v>102.51</v>
      </c>
      <c r="E49">
        <v>1.6182000000000001</v>
      </c>
      <c r="F49">
        <v>8.5167999999999999</v>
      </c>
      <c r="G49">
        <v>8.0167000000000002</v>
      </c>
      <c r="H49">
        <v>1.5907</v>
      </c>
      <c r="I49">
        <v>0.65669999999999995</v>
      </c>
      <c r="J49">
        <v>0.52129999999999999</v>
      </c>
      <c r="K49">
        <v>4.1500000000000004</v>
      </c>
      <c r="L49">
        <v>252.51</v>
      </c>
      <c r="M49">
        <v>35.835000000000001</v>
      </c>
    </row>
    <row r="50" spans="1:13" x14ac:dyDescent="0.3">
      <c r="A50" s="1">
        <v>36556</v>
      </c>
      <c r="B50">
        <v>0.97070000000000001</v>
      </c>
      <c r="C50">
        <v>1.4479</v>
      </c>
      <c r="D50">
        <v>107.32</v>
      </c>
      <c r="E50">
        <v>1.6162000000000001</v>
      </c>
      <c r="F50">
        <v>8.8559999999999999</v>
      </c>
      <c r="G50">
        <v>8.3293999999999997</v>
      </c>
      <c r="H50">
        <v>1.6576</v>
      </c>
      <c r="I50">
        <v>0.63700000000000001</v>
      </c>
      <c r="J50">
        <v>0.49690000000000001</v>
      </c>
      <c r="K50">
        <v>4.2210000000000001</v>
      </c>
      <c r="L50">
        <v>263.16000000000003</v>
      </c>
      <c r="M50">
        <v>37.005000000000003</v>
      </c>
    </row>
    <row r="51" spans="1:13" x14ac:dyDescent="0.3">
      <c r="A51" s="1">
        <v>36585</v>
      </c>
      <c r="B51">
        <v>0.96419999999999995</v>
      </c>
      <c r="C51">
        <v>1.4497</v>
      </c>
      <c r="D51">
        <v>110.33</v>
      </c>
      <c r="E51">
        <v>1.5791999999999999</v>
      </c>
      <c r="F51">
        <v>8.7490000000000006</v>
      </c>
      <c r="G51">
        <v>8.3881999999999994</v>
      </c>
      <c r="H51">
        <v>1.6653</v>
      </c>
      <c r="I51">
        <v>0.61780000000000002</v>
      </c>
      <c r="J51">
        <v>0.48920000000000002</v>
      </c>
      <c r="K51">
        <v>4.165</v>
      </c>
      <c r="L51">
        <v>266.24</v>
      </c>
      <c r="M51">
        <v>36.905000000000001</v>
      </c>
    </row>
    <row r="52" spans="1:13" x14ac:dyDescent="0.3">
      <c r="A52" s="1">
        <v>36616</v>
      </c>
      <c r="B52">
        <v>0.95550000000000002</v>
      </c>
      <c r="C52">
        <v>1.4488000000000001</v>
      </c>
      <c r="D52">
        <v>102.78</v>
      </c>
      <c r="E52">
        <v>1.5911</v>
      </c>
      <c r="F52">
        <v>8.6426999999999996</v>
      </c>
      <c r="G52">
        <v>8.4679000000000002</v>
      </c>
      <c r="H52">
        <v>1.6653</v>
      </c>
      <c r="I52">
        <v>0.60709999999999997</v>
      </c>
      <c r="J52">
        <v>0.4965</v>
      </c>
      <c r="K52">
        <v>4.1295000000000002</v>
      </c>
      <c r="L52">
        <v>270.42</v>
      </c>
      <c r="M52">
        <v>37.808999999999997</v>
      </c>
    </row>
    <row r="53" spans="1:13" x14ac:dyDescent="0.3">
      <c r="A53" s="1">
        <v>36644</v>
      </c>
      <c r="B53">
        <v>0.91190000000000004</v>
      </c>
      <c r="C53">
        <v>1.4798</v>
      </c>
      <c r="D53">
        <v>108.18</v>
      </c>
      <c r="E53">
        <v>1.5512999999999999</v>
      </c>
      <c r="F53">
        <v>8.9077000000000002</v>
      </c>
      <c r="G53">
        <v>8.9451999999999998</v>
      </c>
      <c r="H53">
        <v>1.7157</v>
      </c>
      <c r="I53">
        <v>0.58389999999999997</v>
      </c>
      <c r="J53">
        <v>0.48530000000000001</v>
      </c>
      <c r="K53">
        <v>4.4710000000000001</v>
      </c>
      <c r="L53">
        <v>283.54000000000002</v>
      </c>
      <c r="M53">
        <v>39.950000000000003</v>
      </c>
    </row>
    <row r="54" spans="1:13" x14ac:dyDescent="0.3">
      <c r="A54" s="1">
        <v>36677</v>
      </c>
      <c r="B54">
        <v>0.93799999999999994</v>
      </c>
      <c r="C54">
        <v>1.4965999999999999</v>
      </c>
      <c r="D54">
        <v>107.66</v>
      </c>
      <c r="E54">
        <v>1.5014000000000001</v>
      </c>
      <c r="F54">
        <v>8.9346999999999994</v>
      </c>
      <c r="G54">
        <v>8.8916000000000004</v>
      </c>
      <c r="H54">
        <v>1.68</v>
      </c>
      <c r="I54">
        <v>0.57250000000000001</v>
      </c>
      <c r="J54">
        <v>0.4577</v>
      </c>
      <c r="K54">
        <v>4.4000000000000004</v>
      </c>
      <c r="L54">
        <v>276.32</v>
      </c>
      <c r="M54">
        <v>38.643000000000001</v>
      </c>
    </row>
    <row r="55" spans="1:13" x14ac:dyDescent="0.3">
      <c r="A55" s="1">
        <v>36707</v>
      </c>
      <c r="B55">
        <v>0.95250000000000001</v>
      </c>
      <c r="C55">
        <v>1.4810000000000001</v>
      </c>
      <c r="D55">
        <v>106.12</v>
      </c>
      <c r="E55">
        <v>1.5141</v>
      </c>
      <c r="F55">
        <v>8.8269000000000002</v>
      </c>
      <c r="G55">
        <v>8.5959000000000003</v>
      </c>
      <c r="H55">
        <v>1.6343000000000001</v>
      </c>
      <c r="I55">
        <v>0.59740000000000004</v>
      </c>
      <c r="J55">
        <v>0.46870000000000001</v>
      </c>
      <c r="K55">
        <v>4.3550000000000004</v>
      </c>
      <c r="L55">
        <v>271.99</v>
      </c>
      <c r="M55">
        <v>37.325000000000003</v>
      </c>
    </row>
    <row r="56" spans="1:13" x14ac:dyDescent="0.3">
      <c r="A56" s="1">
        <v>36738</v>
      </c>
      <c r="B56">
        <v>0.92659999999999998</v>
      </c>
      <c r="C56">
        <v>1.4863</v>
      </c>
      <c r="D56">
        <v>109.43</v>
      </c>
      <c r="E56">
        <v>1.4997</v>
      </c>
      <c r="F56">
        <v>9.1601999999999997</v>
      </c>
      <c r="G56">
        <v>8.8544999999999998</v>
      </c>
      <c r="H56">
        <v>1.6698999999999999</v>
      </c>
      <c r="I56">
        <v>0.58079999999999998</v>
      </c>
      <c r="J56">
        <v>0.45469999999999999</v>
      </c>
      <c r="K56">
        <v>4.3414999999999999</v>
      </c>
      <c r="L56">
        <v>280.97000000000003</v>
      </c>
      <c r="M56">
        <v>38.204999999999998</v>
      </c>
    </row>
    <row r="57" spans="1:13" x14ac:dyDescent="0.3">
      <c r="A57" s="1">
        <v>36769</v>
      </c>
      <c r="B57">
        <v>0.88780000000000003</v>
      </c>
      <c r="C57">
        <v>1.472</v>
      </c>
      <c r="D57">
        <v>106.67</v>
      </c>
      <c r="E57">
        <v>1.4473</v>
      </c>
      <c r="F57">
        <v>9.4314</v>
      </c>
      <c r="G57">
        <v>9.0870999999999995</v>
      </c>
      <c r="H57">
        <v>1.7423999999999999</v>
      </c>
      <c r="I57">
        <v>0.57640000000000002</v>
      </c>
      <c r="J57">
        <v>0.42670000000000002</v>
      </c>
      <c r="K57">
        <v>4.3810000000000002</v>
      </c>
      <c r="L57">
        <v>294.91000000000003</v>
      </c>
      <c r="M57">
        <v>39.799999999999997</v>
      </c>
    </row>
    <row r="58" spans="1:13" x14ac:dyDescent="0.3">
      <c r="A58" s="1">
        <v>36798</v>
      </c>
      <c r="B58">
        <v>0.88280000000000003</v>
      </c>
      <c r="C58">
        <v>1.5032000000000001</v>
      </c>
      <c r="D58">
        <v>108.14</v>
      </c>
      <c r="E58">
        <v>1.4754</v>
      </c>
      <c r="F58">
        <v>9.6534999999999993</v>
      </c>
      <c r="G58">
        <v>9.0685000000000002</v>
      </c>
      <c r="H58">
        <v>1.7246999999999999</v>
      </c>
      <c r="I58">
        <v>0.54279999999999995</v>
      </c>
      <c r="J58">
        <v>0.40760000000000002</v>
      </c>
      <c r="K58">
        <v>4.5327999999999999</v>
      </c>
      <c r="L58">
        <v>299.23</v>
      </c>
      <c r="M58">
        <v>40.252000000000002</v>
      </c>
    </row>
    <row r="59" spans="1:13" x14ac:dyDescent="0.3">
      <c r="A59" s="1">
        <v>36830</v>
      </c>
      <c r="B59">
        <v>0.84889999999999999</v>
      </c>
      <c r="C59">
        <v>1.5237000000000001</v>
      </c>
      <c r="D59">
        <v>108.84</v>
      </c>
      <c r="E59">
        <v>1.4477</v>
      </c>
      <c r="F59">
        <v>9.9915000000000003</v>
      </c>
      <c r="G59">
        <v>9.2739999999999991</v>
      </c>
      <c r="H59">
        <v>1.7972999999999999</v>
      </c>
      <c r="I59">
        <v>0.51849999999999996</v>
      </c>
      <c r="J59">
        <v>0.39389999999999997</v>
      </c>
      <c r="K59">
        <v>4.6464999999999996</v>
      </c>
      <c r="L59">
        <v>310.27</v>
      </c>
      <c r="M59">
        <v>41.061500000000002</v>
      </c>
    </row>
    <row r="60" spans="1:13" x14ac:dyDescent="0.3">
      <c r="A60" s="1">
        <v>36860</v>
      </c>
      <c r="B60">
        <v>0.87290000000000001</v>
      </c>
      <c r="C60">
        <v>1.5369999999999999</v>
      </c>
      <c r="D60">
        <v>110.38</v>
      </c>
      <c r="E60">
        <v>1.4251</v>
      </c>
      <c r="F60">
        <v>10.007099999999999</v>
      </c>
      <c r="G60">
        <v>9.2668999999999997</v>
      </c>
      <c r="H60">
        <v>1.7290000000000001</v>
      </c>
      <c r="I60">
        <v>0.52780000000000005</v>
      </c>
      <c r="J60">
        <v>0.41210000000000002</v>
      </c>
      <c r="K60">
        <v>4.4729999999999999</v>
      </c>
      <c r="L60">
        <v>303.85000000000002</v>
      </c>
      <c r="M60">
        <v>39.707000000000001</v>
      </c>
    </row>
    <row r="61" spans="1:13" x14ac:dyDescent="0.3">
      <c r="A61" s="1">
        <v>36889</v>
      </c>
      <c r="B61">
        <v>0.94269999999999998</v>
      </c>
      <c r="C61">
        <v>1.4991000000000001</v>
      </c>
      <c r="D61">
        <v>114.41</v>
      </c>
      <c r="E61">
        <v>1.4930000000000001</v>
      </c>
      <c r="F61">
        <v>9.4158000000000008</v>
      </c>
      <c r="G61">
        <v>8.8031000000000006</v>
      </c>
      <c r="H61">
        <v>1.6111</v>
      </c>
      <c r="I61">
        <v>0.55879999999999996</v>
      </c>
      <c r="J61">
        <v>0.44369999999999998</v>
      </c>
      <c r="K61">
        <v>4.1325000000000003</v>
      </c>
      <c r="L61">
        <v>282.33999999999997</v>
      </c>
      <c r="M61">
        <v>37.274999999999999</v>
      </c>
    </row>
    <row r="62" spans="1:13" x14ac:dyDescent="0.3">
      <c r="A62" s="1">
        <v>36922</v>
      </c>
      <c r="B62">
        <v>0.93659999999999999</v>
      </c>
      <c r="C62">
        <v>1.4978</v>
      </c>
      <c r="D62">
        <v>116.57</v>
      </c>
      <c r="E62">
        <v>1.4645999999999999</v>
      </c>
      <c r="F62">
        <v>9.4679000000000002</v>
      </c>
      <c r="G62">
        <v>8.7771000000000008</v>
      </c>
      <c r="H62">
        <v>1.6354</v>
      </c>
      <c r="I62">
        <v>0.55059999999999998</v>
      </c>
      <c r="J62">
        <v>0.44390000000000002</v>
      </c>
      <c r="K62">
        <v>4.0822000000000003</v>
      </c>
      <c r="L62">
        <v>284.79000000000002</v>
      </c>
      <c r="M62">
        <v>37.094999999999999</v>
      </c>
    </row>
    <row r="63" spans="1:13" x14ac:dyDescent="0.3">
      <c r="A63" s="1">
        <v>36950</v>
      </c>
      <c r="B63">
        <v>0.92359999999999998</v>
      </c>
      <c r="C63">
        <v>1.5364</v>
      </c>
      <c r="D63">
        <v>117.37</v>
      </c>
      <c r="E63">
        <v>1.4455</v>
      </c>
      <c r="F63">
        <v>9.8054000000000006</v>
      </c>
      <c r="G63">
        <v>8.9062999999999999</v>
      </c>
      <c r="H63">
        <v>1.6680999999999999</v>
      </c>
      <c r="I63">
        <v>0.52629999999999999</v>
      </c>
      <c r="J63">
        <v>0.43049999999999999</v>
      </c>
      <c r="K63">
        <v>4.0444000000000004</v>
      </c>
      <c r="L63">
        <v>289.02999999999997</v>
      </c>
      <c r="M63">
        <v>37.534999999999997</v>
      </c>
    </row>
    <row r="64" spans="1:13" x14ac:dyDescent="0.3">
      <c r="A64" s="1">
        <v>36980</v>
      </c>
      <c r="B64">
        <v>0.87670000000000003</v>
      </c>
      <c r="C64">
        <v>1.5757000000000001</v>
      </c>
      <c r="D64">
        <v>126.34</v>
      </c>
      <c r="E64">
        <v>1.4160999999999999</v>
      </c>
      <c r="F64">
        <v>10.412599999999999</v>
      </c>
      <c r="G64">
        <v>9.1743000000000006</v>
      </c>
      <c r="H64">
        <v>1.7427999999999999</v>
      </c>
      <c r="I64">
        <v>0.48559999999999998</v>
      </c>
      <c r="J64">
        <v>0.40289999999999998</v>
      </c>
      <c r="K64">
        <v>4.0884999999999998</v>
      </c>
      <c r="L64">
        <v>303.2</v>
      </c>
      <c r="M64">
        <v>39.32</v>
      </c>
    </row>
    <row r="65" spans="1:13" x14ac:dyDescent="0.3">
      <c r="A65" s="1">
        <v>37011</v>
      </c>
      <c r="B65">
        <v>0.8891</v>
      </c>
      <c r="C65">
        <v>1.5349999999999999</v>
      </c>
      <c r="D65">
        <v>123.48</v>
      </c>
      <c r="E65">
        <v>1.4319999999999999</v>
      </c>
      <c r="F65">
        <v>10.2536</v>
      </c>
      <c r="G65">
        <v>9.1031999999999993</v>
      </c>
      <c r="H65">
        <v>1.7330000000000001</v>
      </c>
      <c r="I65">
        <v>0.51239999999999997</v>
      </c>
      <c r="J65">
        <v>0.4138</v>
      </c>
      <c r="K65">
        <v>3.9624999999999999</v>
      </c>
      <c r="L65">
        <v>301.13</v>
      </c>
      <c r="M65">
        <v>38.945</v>
      </c>
    </row>
    <row r="66" spans="1:13" x14ac:dyDescent="0.3">
      <c r="A66" s="1">
        <v>37042</v>
      </c>
      <c r="B66">
        <v>0.84530000000000005</v>
      </c>
      <c r="C66">
        <v>1.538</v>
      </c>
      <c r="D66">
        <v>119.23</v>
      </c>
      <c r="E66">
        <v>1.4184000000000001</v>
      </c>
      <c r="F66">
        <v>10.795500000000001</v>
      </c>
      <c r="G66">
        <v>9.3658000000000001</v>
      </c>
      <c r="H66">
        <v>1.7979000000000001</v>
      </c>
      <c r="I66">
        <v>0.50649999999999995</v>
      </c>
      <c r="J66">
        <v>0.40910000000000002</v>
      </c>
      <c r="K66">
        <v>3.9796</v>
      </c>
      <c r="L66">
        <v>300.10000000000002</v>
      </c>
      <c r="M66">
        <v>40.354999999999997</v>
      </c>
    </row>
    <row r="67" spans="1:13" x14ac:dyDescent="0.3">
      <c r="A67" s="1">
        <v>37071</v>
      </c>
      <c r="B67">
        <v>0.84899999999999998</v>
      </c>
      <c r="C67">
        <v>1.5143</v>
      </c>
      <c r="D67">
        <v>124.65</v>
      </c>
      <c r="E67">
        <v>1.4153</v>
      </c>
      <c r="F67">
        <v>10.848599999999999</v>
      </c>
      <c r="G67">
        <v>9.3247</v>
      </c>
      <c r="H67">
        <v>1.7921</v>
      </c>
      <c r="I67">
        <v>0.51190000000000002</v>
      </c>
      <c r="J67">
        <v>0.40749999999999997</v>
      </c>
      <c r="K67">
        <v>4.0057999999999998</v>
      </c>
      <c r="L67">
        <v>287.58</v>
      </c>
      <c r="M67">
        <v>39.9313</v>
      </c>
    </row>
    <row r="68" spans="1:13" x14ac:dyDescent="0.3">
      <c r="A68" s="1">
        <v>37103</v>
      </c>
      <c r="B68">
        <v>0.87639999999999996</v>
      </c>
      <c r="C68">
        <v>1.5335000000000001</v>
      </c>
      <c r="D68">
        <v>125</v>
      </c>
      <c r="E68">
        <v>1.4252</v>
      </c>
      <c r="F68">
        <v>10.580399999999999</v>
      </c>
      <c r="G68">
        <v>9.1188000000000002</v>
      </c>
      <c r="H68">
        <v>1.7264999999999999</v>
      </c>
      <c r="I68">
        <v>0.51</v>
      </c>
      <c r="J68">
        <v>0.41370000000000001</v>
      </c>
      <c r="K68">
        <v>4.2626999999999997</v>
      </c>
      <c r="L68">
        <v>282.44</v>
      </c>
      <c r="M68">
        <v>38.795000000000002</v>
      </c>
    </row>
    <row r="69" spans="1:13" x14ac:dyDescent="0.3">
      <c r="A69" s="1">
        <v>37134</v>
      </c>
      <c r="B69">
        <v>0.9123</v>
      </c>
      <c r="C69">
        <v>1.5511999999999999</v>
      </c>
      <c r="D69">
        <v>118.79</v>
      </c>
      <c r="E69">
        <v>1.4539</v>
      </c>
      <c r="F69">
        <v>10.396599999999999</v>
      </c>
      <c r="G69">
        <v>8.8285</v>
      </c>
      <c r="H69">
        <v>1.6617999999999999</v>
      </c>
      <c r="I69">
        <v>0.52959999999999996</v>
      </c>
      <c r="J69">
        <v>0.43969999999999998</v>
      </c>
      <c r="K69">
        <v>4.2300000000000004</v>
      </c>
      <c r="L69">
        <v>277.95</v>
      </c>
      <c r="M69">
        <v>37.616300000000003</v>
      </c>
    </row>
    <row r="70" spans="1:13" x14ac:dyDescent="0.3">
      <c r="A70" s="1">
        <v>37162</v>
      </c>
      <c r="B70">
        <v>0.91139999999999999</v>
      </c>
      <c r="C70">
        <v>1.5791999999999999</v>
      </c>
      <c r="D70">
        <v>119.56</v>
      </c>
      <c r="E70">
        <v>1.4743999999999999</v>
      </c>
      <c r="F70">
        <v>10.6859</v>
      </c>
      <c r="G70">
        <v>8.8698999999999995</v>
      </c>
      <c r="H70">
        <v>1.6204000000000001</v>
      </c>
      <c r="I70">
        <v>0.49130000000000001</v>
      </c>
      <c r="J70">
        <v>0.40649999999999997</v>
      </c>
      <c r="K70">
        <v>4.2234999999999996</v>
      </c>
      <c r="L70">
        <v>282.48</v>
      </c>
      <c r="M70">
        <v>37.232799999999997</v>
      </c>
    </row>
    <row r="71" spans="1:13" x14ac:dyDescent="0.3">
      <c r="A71" s="1">
        <v>37195</v>
      </c>
      <c r="B71">
        <v>0.90049999999999997</v>
      </c>
      <c r="C71">
        <v>1.5884</v>
      </c>
      <c r="D71">
        <v>122.42</v>
      </c>
      <c r="E71">
        <v>1.4544999999999999</v>
      </c>
      <c r="F71">
        <v>10.6602</v>
      </c>
      <c r="G71">
        <v>8.8856000000000002</v>
      </c>
      <c r="H71">
        <v>1.6336999999999999</v>
      </c>
      <c r="I71">
        <v>0.50309999999999999</v>
      </c>
      <c r="J71">
        <v>0.4108</v>
      </c>
      <c r="K71">
        <v>4.0875000000000004</v>
      </c>
      <c r="L71">
        <v>283.44</v>
      </c>
      <c r="M71">
        <v>37.309399999999997</v>
      </c>
    </row>
    <row r="72" spans="1:13" x14ac:dyDescent="0.3">
      <c r="A72" s="1">
        <v>37225</v>
      </c>
      <c r="B72">
        <v>0.89639999999999997</v>
      </c>
      <c r="C72">
        <v>1.573</v>
      </c>
      <c r="D72">
        <v>123.48</v>
      </c>
      <c r="E72">
        <v>1.4240999999999999</v>
      </c>
      <c r="F72">
        <v>10.6515</v>
      </c>
      <c r="G72">
        <v>8.9208999999999996</v>
      </c>
      <c r="H72">
        <v>1.6415</v>
      </c>
      <c r="I72">
        <v>0.52190000000000003</v>
      </c>
      <c r="J72">
        <v>0.41699999999999998</v>
      </c>
      <c r="K72">
        <v>4.0625</v>
      </c>
      <c r="L72">
        <v>280.75</v>
      </c>
      <c r="M72">
        <v>36.954999999999998</v>
      </c>
    </row>
    <row r="73" spans="1:13" x14ac:dyDescent="0.3">
      <c r="A73" s="1">
        <v>37256</v>
      </c>
      <c r="B73">
        <v>0.88949999999999996</v>
      </c>
      <c r="C73">
        <v>1.593</v>
      </c>
      <c r="D73">
        <v>131.66</v>
      </c>
      <c r="E73">
        <v>1.4545999999999999</v>
      </c>
      <c r="F73">
        <v>10.481</v>
      </c>
      <c r="G73">
        <v>8.9632000000000005</v>
      </c>
      <c r="H73">
        <v>1.6603000000000001</v>
      </c>
      <c r="I73">
        <v>0.50949999999999995</v>
      </c>
      <c r="J73">
        <v>0.41649999999999998</v>
      </c>
      <c r="K73">
        <v>3.9645000000000001</v>
      </c>
      <c r="L73">
        <v>274.81</v>
      </c>
      <c r="M73">
        <v>35.601799999999997</v>
      </c>
    </row>
    <row r="74" spans="1:13" x14ac:dyDescent="0.3">
      <c r="A74" s="1">
        <v>37287</v>
      </c>
      <c r="B74">
        <v>0.85940000000000005</v>
      </c>
      <c r="C74">
        <v>1.5891</v>
      </c>
      <c r="D74">
        <v>134.68</v>
      </c>
      <c r="E74">
        <v>1.4108000000000001</v>
      </c>
      <c r="F74">
        <v>10.6523</v>
      </c>
      <c r="G74">
        <v>9.1242999999999999</v>
      </c>
      <c r="H74">
        <v>1.7193000000000001</v>
      </c>
      <c r="I74">
        <v>0.50770000000000004</v>
      </c>
      <c r="J74">
        <v>0.41620000000000001</v>
      </c>
      <c r="K74">
        <v>4.1725000000000003</v>
      </c>
      <c r="L74">
        <v>283.08999999999997</v>
      </c>
      <c r="M74">
        <v>37.064300000000003</v>
      </c>
    </row>
    <row r="75" spans="1:13" x14ac:dyDescent="0.3">
      <c r="A75" s="1">
        <v>37315</v>
      </c>
      <c r="B75">
        <v>0.86939999999999995</v>
      </c>
      <c r="C75">
        <v>1.6015999999999999</v>
      </c>
      <c r="D75">
        <v>133.36000000000001</v>
      </c>
      <c r="E75">
        <v>1.4174</v>
      </c>
      <c r="F75">
        <v>10.429</v>
      </c>
      <c r="G75">
        <v>8.8785000000000007</v>
      </c>
      <c r="H75">
        <v>1.6966000000000001</v>
      </c>
      <c r="I75">
        <v>0.5181</v>
      </c>
      <c r="J75">
        <v>0.42170000000000002</v>
      </c>
      <c r="K75">
        <v>4.2314999999999996</v>
      </c>
      <c r="L75">
        <v>283</v>
      </c>
      <c r="M75">
        <v>36.370399999999997</v>
      </c>
    </row>
    <row r="76" spans="1:13" x14ac:dyDescent="0.3">
      <c r="A76" s="1">
        <v>37344</v>
      </c>
      <c r="B76">
        <v>0.87170000000000003</v>
      </c>
      <c r="C76">
        <v>1.5949</v>
      </c>
      <c r="D76">
        <v>132.72999999999999</v>
      </c>
      <c r="E76">
        <v>1.4258999999999999</v>
      </c>
      <c r="F76">
        <v>10.358499999999999</v>
      </c>
      <c r="G76">
        <v>8.8425999999999991</v>
      </c>
      <c r="H76">
        <v>1.6813</v>
      </c>
      <c r="I76">
        <v>0.53280000000000005</v>
      </c>
      <c r="J76">
        <v>0.44040000000000001</v>
      </c>
      <c r="K76">
        <v>4.1130000000000004</v>
      </c>
      <c r="L76">
        <v>279.31</v>
      </c>
      <c r="M76">
        <v>35.454999999999998</v>
      </c>
    </row>
    <row r="77" spans="1:13" x14ac:dyDescent="0.3">
      <c r="A77" s="1">
        <v>37376</v>
      </c>
      <c r="B77">
        <v>0.90049999999999997</v>
      </c>
      <c r="C77">
        <v>1.5677000000000001</v>
      </c>
      <c r="D77">
        <v>128.54</v>
      </c>
      <c r="E77">
        <v>1.458</v>
      </c>
      <c r="F77">
        <v>10.251300000000001</v>
      </c>
      <c r="G77">
        <v>8.4133999999999993</v>
      </c>
      <c r="H77">
        <v>1.6174999999999999</v>
      </c>
      <c r="I77">
        <v>0.5383</v>
      </c>
      <c r="J77">
        <v>0.44729999999999998</v>
      </c>
      <c r="K77">
        <v>3.9903</v>
      </c>
      <c r="L77">
        <v>269.79000000000002</v>
      </c>
      <c r="M77">
        <v>33.913499999999999</v>
      </c>
    </row>
    <row r="78" spans="1:13" x14ac:dyDescent="0.3">
      <c r="A78" s="1">
        <v>37407</v>
      </c>
      <c r="B78">
        <v>0.93420000000000003</v>
      </c>
      <c r="C78">
        <v>1.5279</v>
      </c>
      <c r="D78">
        <v>124.22</v>
      </c>
      <c r="E78">
        <v>1.4553</v>
      </c>
      <c r="F78">
        <v>9.7433999999999994</v>
      </c>
      <c r="G78">
        <v>7.9721000000000002</v>
      </c>
      <c r="H78">
        <v>1.5678000000000001</v>
      </c>
      <c r="I78">
        <v>0.56740000000000002</v>
      </c>
      <c r="J78">
        <v>0.48060000000000003</v>
      </c>
      <c r="K78">
        <v>4.0227000000000004</v>
      </c>
      <c r="L78">
        <v>259.26</v>
      </c>
      <c r="M78">
        <v>32.546500000000002</v>
      </c>
    </row>
    <row r="79" spans="1:13" x14ac:dyDescent="0.3">
      <c r="A79" s="1">
        <v>37435</v>
      </c>
      <c r="B79">
        <v>0.99150000000000005</v>
      </c>
      <c r="C79">
        <v>1.5174000000000001</v>
      </c>
      <c r="D79">
        <v>119.47</v>
      </c>
      <c r="E79">
        <v>1.5335000000000001</v>
      </c>
      <c r="F79">
        <v>9.1594999999999995</v>
      </c>
      <c r="G79">
        <v>7.4977999999999998</v>
      </c>
      <c r="H79">
        <v>1.4810000000000001</v>
      </c>
      <c r="I79">
        <v>0.56340000000000001</v>
      </c>
      <c r="J79">
        <v>0.48709999999999998</v>
      </c>
      <c r="K79">
        <v>4.0490000000000004</v>
      </c>
      <c r="L79">
        <v>246.77</v>
      </c>
      <c r="M79">
        <v>29.667999999999999</v>
      </c>
    </row>
    <row r="80" spans="1:13" x14ac:dyDescent="0.3">
      <c r="A80" s="1">
        <v>37468</v>
      </c>
      <c r="B80">
        <v>0.97760000000000002</v>
      </c>
      <c r="C80">
        <v>1.5842000000000001</v>
      </c>
      <c r="D80">
        <v>119.85</v>
      </c>
      <c r="E80">
        <v>1.5637000000000001</v>
      </c>
      <c r="F80">
        <v>9.4726999999999997</v>
      </c>
      <c r="G80">
        <v>7.6372999999999998</v>
      </c>
      <c r="H80">
        <v>1.4852000000000001</v>
      </c>
      <c r="I80">
        <v>0.54259999999999997</v>
      </c>
      <c r="J80">
        <v>0.46510000000000001</v>
      </c>
      <c r="K80">
        <v>4.1849999999999996</v>
      </c>
      <c r="L80">
        <v>250.83</v>
      </c>
      <c r="M80">
        <v>30.948</v>
      </c>
    </row>
    <row r="81" spans="1:13" x14ac:dyDescent="0.3">
      <c r="A81" s="1">
        <v>37498</v>
      </c>
      <c r="B81">
        <v>0.98229999999999995</v>
      </c>
      <c r="C81">
        <v>1.5585</v>
      </c>
      <c r="D81">
        <v>118.46</v>
      </c>
      <c r="E81">
        <v>1.5505</v>
      </c>
      <c r="F81">
        <v>9.3795000000000002</v>
      </c>
      <c r="G81">
        <v>7.5385</v>
      </c>
      <c r="H81">
        <v>1.4987999999999999</v>
      </c>
      <c r="I81">
        <v>0.55049999999999999</v>
      </c>
      <c r="J81">
        <v>0.46910000000000002</v>
      </c>
      <c r="K81">
        <v>4.1325000000000003</v>
      </c>
      <c r="L81">
        <v>249.52</v>
      </c>
      <c r="M81">
        <v>30.961500000000001</v>
      </c>
    </row>
    <row r="82" spans="1:13" x14ac:dyDescent="0.3">
      <c r="A82" s="1">
        <v>37529</v>
      </c>
      <c r="B82">
        <v>0.98660000000000003</v>
      </c>
      <c r="C82">
        <v>1.5868</v>
      </c>
      <c r="D82">
        <v>121.81</v>
      </c>
      <c r="E82">
        <v>1.5684</v>
      </c>
      <c r="F82">
        <v>9.2620000000000005</v>
      </c>
      <c r="G82">
        <v>7.4051999999999998</v>
      </c>
      <c r="H82">
        <v>1.4752000000000001</v>
      </c>
      <c r="I82">
        <v>0.54259999999999997</v>
      </c>
      <c r="J82">
        <v>0.46889999999999998</v>
      </c>
      <c r="K82">
        <v>4.1513</v>
      </c>
      <c r="L82">
        <v>246.72</v>
      </c>
      <c r="M82">
        <v>30.7287</v>
      </c>
    </row>
    <row r="83" spans="1:13" x14ac:dyDescent="0.3">
      <c r="A83" s="1">
        <v>37560</v>
      </c>
      <c r="B83">
        <v>0.99029999999999996</v>
      </c>
      <c r="C83">
        <v>1.5584</v>
      </c>
      <c r="D83">
        <v>122.48</v>
      </c>
      <c r="E83">
        <v>1.5650999999999999</v>
      </c>
      <c r="F83">
        <v>9.1509999999999998</v>
      </c>
      <c r="G83">
        <v>7.4340999999999999</v>
      </c>
      <c r="H83">
        <v>1.4766999999999999</v>
      </c>
      <c r="I83">
        <v>0.55469999999999997</v>
      </c>
      <c r="J83">
        <v>0.4859</v>
      </c>
      <c r="K83">
        <v>4.0324999999999998</v>
      </c>
      <c r="L83">
        <v>243.96</v>
      </c>
      <c r="M83">
        <v>31.068100000000001</v>
      </c>
    </row>
    <row r="84" spans="1:13" x14ac:dyDescent="0.3">
      <c r="A84" s="1">
        <v>37589</v>
      </c>
      <c r="B84">
        <v>0.99429999999999996</v>
      </c>
      <c r="C84">
        <v>1.5652999999999999</v>
      </c>
      <c r="D84">
        <v>122.55</v>
      </c>
      <c r="E84">
        <v>1.5575000000000001</v>
      </c>
      <c r="F84">
        <v>9.0496999999999996</v>
      </c>
      <c r="G84">
        <v>7.3227000000000002</v>
      </c>
      <c r="H84">
        <v>1.4832000000000001</v>
      </c>
      <c r="I84">
        <v>0.56100000000000005</v>
      </c>
      <c r="J84">
        <v>0.49819999999999998</v>
      </c>
      <c r="K84">
        <v>4.0134999999999996</v>
      </c>
      <c r="L84">
        <v>239.15</v>
      </c>
      <c r="M84">
        <v>30.987400000000001</v>
      </c>
    </row>
    <row r="85" spans="1:13" x14ac:dyDescent="0.3">
      <c r="A85" s="1">
        <v>37621</v>
      </c>
      <c r="B85">
        <v>1.0491999999999999</v>
      </c>
      <c r="C85">
        <v>1.5718000000000001</v>
      </c>
      <c r="D85">
        <v>118.79</v>
      </c>
      <c r="E85">
        <v>1.61</v>
      </c>
      <c r="F85">
        <v>8.6903000000000006</v>
      </c>
      <c r="G85">
        <v>6.9370000000000003</v>
      </c>
      <c r="H85">
        <v>1.3835999999999999</v>
      </c>
      <c r="I85">
        <v>0.56159999999999999</v>
      </c>
      <c r="J85">
        <v>0.52449999999999997</v>
      </c>
      <c r="K85">
        <v>3.8290000000000002</v>
      </c>
      <c r="L85">
        <v>224.48</v>
      </c>
      <c r="M85">
        <v>30.065799999999999</v>
      </c>
    </row>
    <row r="86" spans="1:13" x14ac:dyDescent="0.3">
      <c r="A86" s="1">
        <v>37652</v>
      </c>
      <c r="B86">
        <v>1.0768</v>
      </c>
      <c r="C86">
        <v>1.5195000000000001</v>
      </c>
      <c r="D86">
        <v>119.87</v>
      </c>
      <c r="E86">
        <v>1.6463000000000001</v>
      </c>
      <c r="F86">
        <v>8.5846</v>
      </c>
      <c r="G86">
        <v>6.9169999999999998</v>
      </c>
      <c r="H86">
        <v>1.3638999999999999</v>
      </c>
      <c r="I86">
        <v>0.58709999999999996</v>
      </c>
      <c r="J86">
        <v>0.54510000000000003</v>
      </c>
      <c r="K86">
        <v>3.8214999999999999</v>
      </c>
      <c r="L86">
        <v>226.78</v>
      </c>
      <c r="M86">
        <v>29.254999999999999</v>
      </c>
    </row>
    <row r="87" spans="1:13" x14ac:dyDescent="0.3">
      <c r="A87" s="1">
        <v>37680</v>
      </c>
      <c r="B87">
        <v>1.0807</v>
      </c>
      <c r="C87">
        <v>1.4845999999999999</v>
      </c>
      <c r="D87">
        <v>118.1</v>
      </c>
      <c r="E87">
        <v>1.5724</v>
      </c>
      <c r="F87">
        <v>8.4888999999999992</v>
      </c>
      <c r="G87">
        <v>7.1604000000000001</v>
      </c>
      <c r="H87">
        <v>1.3520000000000001</v>
      </c>
      <c r="I87">
        <v>0.60850000000000004</v>
      </c>
      <c r="J87">
        <v>0.55969999999999998</v>
      </c>
      <c r="K87">
        <v>3.92</v>
      </c>
      <c r="L87">
        <v>225.4</v>
      </c>
      <c r="M87">
        <v>29.454000000000001</v>
      </c>
    </row>
    <row r="88" spans="1:13" x14ac:dyDescent="0.3">
      <c r="A88" s="1">
        <v>37711</v>
      </c>
      <c r="B88">
        <v>1.0914999999999999</v>
      </c>
      <c r="C88">
        <v>1.4673</v>
      </c>
      <c r="D88">
        <v>118.09</v>
      </c>
      <c r="E88">
        <v>1.5827</v>
      </c>
      <c r="F88">
        <v>8.4527999999999999</v>
      </c>
      <c r="G88">
        <v>7.2720000000000002</v>
      </c>
      <c r="H88">
        <v>1.3513999999999999</v>
      </c>
      <c r="I88">
        <v>0.60450000000000004</v>
      </c>
      <c r="J88">
        <v>0.55500000000000005</v>
      </c>
      <c r="K88">
        <v>4.0975000000000001</v>
      </c>
      <c r="L88">
        <v>227.19</v>
      </c>
      <c r="M88">
        <v>29.373000000000001</v>
      </c>
    </row>
    <row r="89" spans="1:13" x14ac:dyDescent="0.3">
      <c r="A89" s="1">
        <v>37741</v>
      </c>
      <c r="B89">
        <v>1.1184000000000001</v>
      </c>
      <c r="C89">
        <v>1.4300999999999999</v>
      </c>
      <c r="D89">
        <v>118.88</v>
      </c>
      <c r="E89">
        <v>1.5985</v>
      </c>
      <c r="F89">
        <v>8.1552000000000007</v>
      </c>
      <c r="G89">
        <v>6.9995000000000003</v>
      </c>
      <c r="H89">
        <v>1.3547</v>
      </c>
      <c r="I89">
        <v>0.62670000000000003</v>
      </c>
      <c r="J89">
        <v>0.56200000000000006</v>
      </c>
      <c r="K89">
        <v>3.82</v>
      </c>
      <c r="L89">
        <v>220.02</v>
      </c>
      <c r="M89">
        <v>28.158999999999999</v>
      </c>
    </row>
    <row r="90" spans="1:13" x14ac:dyDescent="0.3">
      <c r="A90" s="1">
        <v>37771</v>
      </c>
      <c r="B90">
        <v>1.1783999999999999</v>
      </c>
      <c r="C90">
        <v>1.3666</v>
      </c>
      <c r="D90">
        <v>119.3</v>
      </c>
      <c r="E90">
        <v>1.6364000000000001</v>
      </c>
      <c r="F90">
        <v>7.7404000000000002</v>
      </c>
      <c r="G90">
        <v>6.6877000000000004</v>
      </c>
      <c r="H90">
        <v>1.2979000000000001</v>
      </c>
      <c r="I90">
        <v>0.65280000000000005</v>
      </c>
      <c r="J90">
        <v>0.57689999999999997</v>
      </c>
      <c r="K90">
        <v>3.7305999999999999</v>
      </c>
      <c r="L90">
        <v>211.4</v>
      </c>
      <c r="M90">
        <v>26.645</v>
      </c>
    </row>
    <row r="91" spans="1:13" x14ac:dyDescent="0.3">
      <c r="A91" s="1">
        <v>37802</v>
      </c>
      <c r="B91">
        <v>1.1512</v>
      </c>
      <c r="C91">
        <v>1.3467</v>
      </c>
      <c r="D91">
        <v>119.8</v>
      </c>
      <c r="E91">
        <v>1.6546000000000001</v>
      </c>
      <c r="F91">
        <v>7.9885999999999999</v>
      </c>
      <c r="G91">
        <v>7.2034000000000002</v>
      </c>
      <c r="H91">
        <v>1.3509</v>
      </c>
      <c r="I91">
        <v>0.67359999999999998</v>
      </c>
      <c r="J91">
        <v>0.58760000000000001</v>
      </c>
      <c r="K91">
        <v>3.9035000000000002</v>
      </c>
      <c r="L91">
        <v>231.28</v>
      </c>
      <c r="M91">
        <v>27.51</v>
      </c>
    </row>
    <row r="92" spans="1:13" x14ac:dyDescent="0.3">
      <c r="A92" s="1">
        <v>37833</v>
      </c>
      <c r="B92">
        <v>1.1232</v>
      </c>
      <c r="C92">
        <v>1.4043000000000001</v>
      </c>
      <c r="D92">
        <v>120.55</v>
      </c>
      <c r="E92">
        <v>1.6108</v>
      </c>
      <c r="F92">
        <v>8.2156000000000002</v>
      </c>
      <c r="G92">
        <v>7.2885999999999997</v>
      </c>
      <c r="H92">
        <v>1.3709</v>
      </c>
      <c r="I92">
        <v>0.64880000000000004</v>
      </c>
      <c r="J92">
        <v>0.58130000000000004</v>
      </c>
      <c r="K92">
        <v>3.871</v>
      </c>
      <c r="L92">
        <v>235.18</v>
      </c>
      <c r="M92">
        <v>28.789300000000001</v>
      </c>
    </row>
    <row r="93" spans="1:13" x14ac:dyDescent="0.3">
      <c r="A93" s="1">
        <v>37862</v>
      </c>
      <c r="B93">
        <v>1.0984</v>
      </c>
      <c r="C93">
        <v>1.3865000000000001</v>
      </c>
      <c r="D93">
        <v>116.92</v>
      </c>
      <c r="E93">
        <v>1.5777000000000001</v>
      </c>
      <c r="F93">
        <v>8.3506</v>
      </c>
      <c r="G93">
        <v>7.5086000000000004</v>
      </c>
      <c r="H93">
        <v>1.3998999999999999</v>
      </c>
      <c r="I93">
        <v>0.64749999999999996</v>
      </c>
      <c r="J93">
        <v>0.57830000000000004</v>
      </c>
      <c r="K93">
        <v>3.9664000000000001</v>
      </c>
      <c r="L93">
        <v>234.53</v>
      </c>
      <c r="M93">
        <v>29.5762</v>
      </c>
    </row>
    <row r="94" spans="1:13" x14ac:dyDescent="0.3">
      <c r="A94" s="1">
        <v>37894</v>
      </c>
      <c r="B94">
        <v>1.1657</v>
      </c>
      <c r="C94">
        <v>1.3521000000000001</v>
      </c>
      <c r="D94">
        <v>111.5</v>
      </c>
      <c r="E94">
        <v>1.6617999999999999</v>
      </c>
      <c r="F94">
        <v>7.7534999999999998</v>
      </c>
      <c r="G94">
        <v>7.0444000000000004</v>
      </c>
      <c r="H94">
        <v>1.3191999999999999</v>
      </c>
      <c r="I94">
        <v>0.68010000000000004</v>
      </c>
      <c r="J94">
        <v>0.59519999999999995</v>
      </c>
      <c r="K94">
        <v>3.9479000000000002</v>
      </c>
      <c r="L94">
        <v>218.3</v>
      </c>
      <c r="M94">
        <v>27.362400000000001</v>
      </c>
    </row>
    <row r="95" spans="1:13" x14ac:dyDescent="0.3">
      <c r="A95" s="1">
        <v>37925</v>
      </c>
      <c r="B95">
        <v>1.1593</v>
      </c>
      <c r="C95">
        <v>1.3198000000000001</v>
      </c>
      <c r="D95">
        <v>109.94</v>
      </c>
      <c r="E95">
        <v>1.6957</v>
      </c>
      <c r="F95">
        <v>7.8338000000000001</v>
      </c>
      <c r="G95">
        <v>7.1059999999999999</v>
      </c>
      <c r="H95">
        <v>1.3394999999999999</v>
      </c>
      <c r="I95">
        <v>0.70860000000000001</v>
      </c>
      <c r="J95">
        <v>0.61360000000000003</v>
      </c>
      <c r="K95">
        <v>4.0359999999999996</v>
      </c>
      <c r="L95">
        <v>224.64</v>
      </c>
      <c r="M95">
        <v>27.619</v>
      </c>
    </row>
    <row r="96" spans="1:13" x14ac:dyDescent="0.3">
      <c r="A96" s="1">
        <v>37953</v>
      </c>
      <c r="B96">
        <v>1.1996</v>
      </c>
      <c r="C96">
        <v>1.3008</v>
      </c>
      <c r="D96">
        <v>109.63</v>
      </c>
      <c r="E96">
        <v>1.7222</v>
      </c>
      <c r="F96">
        <v>7.5477999999999996</v>
      </c>
      <c r="G96">
        <v>6.8167</v>
      </c>
      <c r="H96">
        <v>1.2909999999999999</v>
      </c>
      <c r="I96">
        <v>0.72430000000000005</v>
      </c>
      <c r="J96">
        <v>0.6401</v>
      </c>
      <c r="K96">
        <v>3.9060000000000001</v>
      </c>
      <c r="L96">
        <v>219.18</v>
      </c>
      <c r="M96">
        <v>26.6937</v>
      </c>
    </row>
    <row r="97" spans="1:13" x14ac:dyDescent="0.3">
      <c r="A97" s="1">
        <v>37986</v>
      </c>
      <c r="B97">
        <v>1.2595000000000001</v>
      </c>
      <c r="C97">
        <v>1.2969999999999999</v>
      </c>
      <c r="D97">
        <v>107.22</v>
      </c>
      <c r="E97">
        <v>1.7858000000000001</v>
      </c>
      <c r="F97">
        <v>7.1891999999999996</v>
      </c>
      <c r="G97">
        <v>6.6651999999999996</v>
      </c>
      <c r="H97">
        <v>1.2391000000000001</v>
      </c>
      <c r="I97">
        <v>0.752</v>
      </c>
      <c r="J97">
        <v>0.65559999999999996</v>
      </c>
      <c r="K97">
        <v>3.7330000000000001</v>
      </c>
      <c r="L97">
        <v>208.7</v>
      </c>
      <c r="M97">
        <v>25.7088</v>
      </c>
    </row>
    <row r="98" spans="1:13" x14ac:dyDescent="0.3">
      <c r="A98" s="1">
        <v>38016</v>
      </c>
      <c r="B98">
        <v>1.2478</v>
      </c>
      <c r="C98">
        <v>1.3251999999999999</v>
      </c>
      <c r="D98">
        <v>105.71</v>
      </c>
      <c r="E98">
        <v>1.8238000000000001</v>
      </c>
      <c r="F98">
        <v>7.3818999999999999</v>
      </c>
      <c r="G98">
        <v>7.0110999999999999</v>
      </c>
      <c r="H98">
        <v>1.2565</v>
      </c>
      <c r="I98">
        <v>0.76419999999999999</v>
      </c>
      <c r="J98">
        <v>0.67400000000000004</v>
      </c>
      <c r="K98">
        <v>3.8523000000000001</v>
      </c>
      <c r="L98">
        <v>211.08</v>
      </c>
      <c r="M98">
        <v>26.727900000000002</v>
      </c>
    </row>
    <row r="99" spans="1:13" x14ac:dyDescent="0.3">
      <c r="A99" s="1">
        <v>38044</v>
      </c>
      <c r="B99">
        <v>1.2493000000000001</v>
      </c>
      <c r="C99">
        <v>1.3343</v>
      </c>
      <c r="D99">
        <v>109.11</v>
      </c>
      <c r="E99">
        <v>1.8685</v>
      </c>
      <c r="F99">
        <v>7.3897000000000004</v>
      </c>
      <c r="G99">
        <v>6.9987000000000004</v>
      </c>
      <c r="H99">
        <v>1.2623</v>
      </c>
      <c r="I99">
        <v>0.77380000000000004</v>
      </c>
      <c r="J99">
        <v>0.68720000000000003</v>
      </c>
      <c r="K99">
        <v>3.9115000000000002</v>
      </c>
      <c r="L99">
        <v>205.45</v>
      </c>
      <c r="M99">
        <v>26.0306</v>
      </c>
    </row>
    <row r="100" spans="1:13" x14ac:dyDescent="0.3">
      <c r="A100" s="1">
        <v>38077</v>
      </c>
      <c r="B100">
        <v>1.2316</v>
      </c>
      <c r="C100">
        <v>1.3092999999999999</v>
      </c>
      <c r="D100">
        <v>104.23</v>
      </c>
      <c r="E100">
        <v>1.8462000000000001</v>
      </c>
      <c r="F100">
        <v>7.5364000000000004</v>
      </c>
      <c r="G100">
        <v>6.8445</v>
      </c>
      <c r="H100">
        <v>1.2659</v>
      </c>
      <c r="I100">
        <v>0.76680000000000004</v>
      </c>
      <c r="J100">
        <v>0.66859999999999997</v>
      </c>
      <c r="K100">
        <v>3.8614999999999999</v>
      </c>
      <c r="L100">
        <v>201.68</v>
      </c>
      <c r="M100">
        <v>26.669</v>
      </c>
    </row>
    <row r="101" spans="1:13" x14ac:dyDescent="0.3">
      <c r="A101" s="1">
        <v>38107</v>
      </c>
      <c r="B101">
        <v>1.198</v>
      </c>
      <c r="C101">
        <v>1.3722000000000001</v>
      </c>
      <c r="D101">
        <v>110.52</v>
      </c>
      <c r="E101">
        <v>1.7781</v>
      </c>
      <c r="F101">
        <v>7.6445999999999996</v>
      </c>
      <c r="G101">
        <v>6.8662999999999998</v>
      </c>
      <c r="H101">
        <v>1.2956000000000001</v>
      </c>
      <c r="I101">
        <v>0.72070000000000001</v>
      </c>
      <c r="J101">
        <v>0.62539999999999996</v>
      </c>
      <c r="K101">
        <v>4.0087000000000002</v>
      </c>
      <c r="L101">
        <v>209.45</v>
      </c>
      <c r="M101">
        <v>27.181000000000001</v>
      </c>
    </row>
    <row r="102" spans="1:13" x14ac:dyDescent="0.3">
      <c r="A102" s="1">
        <v>38138</v>
      </c>
      <c r="B102">
        <v>1.2188000000000001</v>
      </c>
      <c r="C102">
        <v>1.3624000000000001</v>
      </c>
      <c r="D102">
        <v>109.52</v>
      </c>
      <c r="E102">
        <v>1.8323</v>
      </c>
      <c r="F102">
        <v>7.4663000000000004</v>
      </c>
      <c r="G102">
        <v>6.7405999999999997</v>
      </c>
      <c r="H102">
        <v>1.2541</v>
      </c>
      <c r="I102">
        <v>0.71519999999999995</v>
      </c>
      <c r="J102">
        <v>0.6321</v>
      </c>
      <c r="K102">
        <v>3.8174999999999999</v>
      </c>
      <c r="L102">
        <v>206.75</v>
      </c>
      <c r="M102">
        <v>25.989899999999999</v>
      </c>
    </row>
    <row r="103" spans="1:13" x14ac:dyDescent="0.3">
      <c r="A103" s="1">
        <v>38168</v>
      </c>
      <c r="B103">
        <v>1.22</v>
      </c>
      <c r="C103">
        <v>1.3328</v>
      </c>
      <c r="D103">
        <v>108.77</v>
      </c>
      <c r="E103">
        <v>1.8204</v>
      </c>
      <c r="F103">
        <v>7.5119999999999996</v>
      </c>
      <c r="G103">
        <v>6.9260000000000002</v>
      </c>
      <c r="H103">
        <v>1.2486999999999999</v>
      </c>
      <c r="I103">
        <v>0.69930000000000003</v>
      </c>
      <c r="J103">
        <v>0.63639999999999997</v>
      </c>
      <c r="K103">
        <v>3.6890000000000001</v>
      </c>
      <c r="L103">
        <v>205.61</v>
      </c>
      <c r="M103">
        <v>26.166</v>
      </c>
    </row>
    <row r="104" spans="1:13" x14ac:dyDescent="0.3">
      <c r="A104" s="1">
        <v>38198</v>
      </c>
      <c r="B104">
        <v>1.2019</v>
      </c>
      <c r="C104">
        <v>1.3313999999999999</v>
      </c>
      <c r="D104">
        <v>111.36</v>
      </c>
      <c r="E104">
        <v>1.8199000000000001</v>
      </c>
      <c r="F104">
        <v>7.6753</v>
      </c>
      <c r="G104">
        <v>7.0172999999999996</v>
      </c>
      <c r="H104">
        <v>1.2815000000000001</v>
      </c>
      <c r="I104">
        <v>0.70269999999999999</v>
      </c>
      <c r="J104">
        <v>0.63690000000000002</v>
      </c>
      <c r="K104">
        <v>3.6381000000000001</v>
      </c>
      <c r="L104">
        <v>206.52</v>
      </c>
      <c r="M104">
        <v>26.355499999999999</v>
      </c>
    </row>
    <row r="105" spans="1:13" x14ac:dyDescent="0.3">
      <c r="A105" s="1">
        <v>38230</v>
      </c>
      <c r="B105">
        <v>1.2182999999999999</v>
      </c>
      <c r="C105">
        <v>1.3127</v>
      </c>
      <c r="D105">
        <v>109.17</v>
      </c>
      <c r="E105">
        <v>1.8024</v>
      </c>
      <c r="F105">
        <v>7.5</v>
      </c>
      <c r="G105">
        <v>6.8682999999999996</v>
      </c>
      <c r="H105">
        <v>1.2664</v>
      </c>
      <c r="I105">
        <v>0.70420000000000005</v>
      </c>
      <c r="J105">
        <v>0.65539999999999998</v>
      </c>
      <c r="K105">
        <v>3.6522999999999999</v>
      </c>
      <c r="L105">
        <v>204.18</v>
      </c>
      <c r="M105">
        <v>26.106999999999999</v>
      </c>
    </row>
    <row r="106" spans="1:13" x14ac:dyDescent="0.3">
      <c r="A106" s="1">
        <v>38260</v>
      </c>
      <c r="B106">
        <v>1.2436</v>
      </c>
      <c r="C106">
        <v>1.2613000000000001</v>
      </c>
      <c r="D106">
        <v>110.05</v>
      </c>
      <c r="E106">
        <v>1.8120000000000001</v>
      </c>
      <c r="F106">
        <v>7.2702999999999998</v>
      </c>
      <c r="G106">
        <v>6.7073999999999998</v>
      </c>
      <c r="H106">
        <v>1.2461</v>
      </c>
      <c r="I106">
        <v>0.72770000000000001</v>
      </c>
      <c r="J106">
        <v>0.67779999999999996</v>
      </c>
      <c r="K106">
        <v>3.5123000000000002</v>
      </c>
      <c r="L106">
        <v>198.21</v>
      </c>
      <c r="M106">
        <v>25.372</v>
      </c>
    </row>
    <row r="107" spans="1:13" x14ac:dyDescent="0.3">
      <c r="A107" s="1">
        <v>38289</v>
      </c>
      <c r="B107">
        <v>1.2798</v>
      </c>
      <c r="C107">
        <v>1.2177</v>
      </c>
      <c r="D107">
        <v>105.81</v>
      </c>
      <c r="E107">
        <v>1.8372999999999999</v>
      </c>
      <c r="F107">
        <v>7.0750000000000002</v>
      </c>
      <c r="G107">
        <v>6.3616999999999999</v>
      </c>
      <c r="H107">
        <v>1.1942999999999999</v>
      </c>
      <c r="I107">
        <v>0.74839999999999995</v>
      </c>
      <c r="J107">
        <v>0.68400000000000005</v>
      </c>
      <c r="K107">
        <v>3.3849999999999998</v>
      </c>
      <c r="L107">
        <v>192.03</v>
      </c>
      <c r="M107">
        <v>24.614000000000001</v>
      </c>
    </row>
    <row r="108" spans="1:13" x14ac:dyDescent="0.3">
      <c r="A108" s="1">
        <v>38321</v>
      </c>
      <c r="B108">
        <v>1.3279000000000001</v>
      </c>
      <c r="C108">
        <v>1.1874</v>
      </c>
      <c r="D108">
        <v>103.07</v>
      </c>
      <c r="E108">
        <v>1.9095</v>
      </c>
      <c r="F108">
        <v>6.7263000000000002</v>
      </c>
      <c r="G108">
        <v>6.1409000000000002</v>
      </c>
      <c r="H108">
        <v>1.1413</v>
      </c>
      <c r="I108">
        <v>0.77290000000000003</v>
      </c>
      <c r="J108">
        <v>0.71409999999999996</v>
      </c>
      <c r="K108">
        <v>3.1526000000000001</v>
      </c>
      <c r="L108">
        <v>184.92</v>
      </c>
      <c r="M108">
        <v>23.351500000000001</v>
      </c>
    </row>
    <row r="109" spans="1:13" x14ac:dyDescent="0.3">
      <c r="A109" s="1">
        <v>38352</v>
      </c>
      <c r="B109">
        <v>1.3553999999999999</v>
      </c>
      <c r="C109">
        <v>1.2019</v>
      </c>
      <c r="D109">
        <v>102.63</v>
      </c>
      <c r="E109">
        <v>1.9181999999999999</v>
      </c>
      <c r="F109">
        <v>6.6558999999999999</v>
      </c>
      <c r="G109">
        <v>6.0804999999999998</v>
      </c>
      <c r="H109">
        <v>1.1404000000000001</v>
      </c>
      <c r="I109">
        <v>0.78029999999999999</v>
      </c>
      <c r="J109">
        <v>0.71819999999999995</v>
      </c>
      <c r="K109">
        <v>3.0110999999999999</v>
      </c>
      <c r="L109">
        <v>181.02</v>
      </c>
      <c r="M109">
        <v>22.422999999999998</v>
      </c>
    </row>
    <row r="110" spans="1:13" x14ac:dyDescent="0.3">
      <c r="A110" s="1">
        <v>38383</v>
      </c>
      <c r="B110">
        <v>1.3039000000000001</v>
      </c>
      <c r="C110">
        <v>1.2398</v>
      </c>
      <c r="D110">
        <v>103.7</v>
      </c>
      <c r="E110">
        <v>1.8829</v>
      </c>
      <c r="F110">
        <v>6.9890999999999996</v>
      </c>
      <c r="G110">
        <v>6.3657000000000004</v>
      </c>
      <c r="H110">
        <v>1.1889000000000001</v>
      </c>
      <c r="I110">
        <v>0.77569999999999995</v>
      </c>
      <c r="J110">
        <v>0.71050000000000002</v>
      </c>
      <c r="K110">
        <v>3.1168</v>
      </c>
      <c r="L110">
        <v>188.37</v>
      </c>
      <c r="M110">
        <v>23.082000000000001</v>
      </c>
    </row>
    <row r="111" spans="1:13" x14ac:dyDescent="0.3">
      <c r="A111" s="1">
        <v>38411</v>
      </c>
      <c r="B111">
        <v>1.3228</v>
      </c>
      <c r="C111">
        <v>1.2339</v>
      </c>
      <c r="D111">
        <v>104.63</v>
      </c>
      <c r="E111">
        <v>1.9211</v>
      </c>
      <c r="F111">
        <v>6.8506999999999998</v>
      </c>
      <c r="G111">
        <v>6.2192999999999996</v>
      </c>
      <c r="H111">
        <v>1.1631</v>
      </c>
      <c r="I111">
        <v>0.79179999999999995</v>
      </c>
      <c r="J111">
        <v>0.72660000000000002</v>
      </c>
      <c r="K111">
        <v>2.9392</v>
      </c>
      <c r="L111">
        <v>182.92</v>
      </c>
      <c r="M111">
        <v>22.4465</v>
      </c>
    </row>
    <row r="112" spans="1:13" x14ac:dyDescent="0.3">
      <c r="A112" s="1">
        <v>38442</v>
      </c>
      <c r="B112">
        <v>1.2964</v>
      </c>
      <c r="C112">
        <v>1.2103999999999999</v>
      </c>
      <c r="D112">
        <v>107.15</v>
      </c>
      <c r="E112">
        <v>1.8905000000000001</v>
      </c>
      <c r="F112">
        <v>7.0747</v>
      </c>
      <c r="G112">
        <v>6.3384999999999998</v>
      </c>
      <c r="H112">
        <v>1.1964999999999999</v>
      </c>
      <c r="I112">
        <v>0.77300000000000002</v>
      </c>
      <c r="J112">
        <v>0.7117</v>
      </c>
      <c r="K112">
        <v>3.1604000000000001</v>
      </c>
      <c r="L112">
        <v>190.82</v>
      </c>
      <c r="M112">
        <v>23.178999999999998</v>
      </c>
    </row>
    <row r="113" spans="1:13" x14ac:dyDescent="0.3">
      <c r="A113" s="1">
        <v>38471</v>
      </c>
      <c r="B113">
        <v>1.2873000000000001</v>
      </c>
      <c r="C113">
        <v>1.2583</v>
      </c>
      <c r="D113">
        <v>104.75</v>
      </c>
      <c r="E113">
        <v>1.9088000000000001</v>
      </c>
      <c r="F113">
        <v>7.1359000000000004</v>
      </c>
      <c r="G113">
        <v>6.3102</v>
      </c>
      <c r="H113">
        <v>1.1951000000000001</v>
      </c>
      <c r="I113">
        <v>0.78129999999999999</v>
      </c>
      <c r="J113">
        <v>0.73160000000000003</v>
      </c>
      <c r="K113">
        <v>3.3298999999999999</v>
      </c>
      <c r="L113">
        <v>196.21</v>
      </c>
      <c r="M113">
        <v>23.734500000000001</v>
      </c>
    </row>
    <row r="114" spans="1:13" x14ac:dyDescent="0.3">
      <c r="A114" s="1">
        <v>38503</v>
      </c>
      <c r="B114">
        <v>1.2303999999999999</v>
      </c>
      <c r="C114">
        <v>1.2548999999999999</v>
      </c>
      <c r="D114">
        <v>108.57</v>
      </c>
      <c r="E114">
        <v>1.8170999999999999</v>
      </c>
      <c r="F114">
        <v>7.4398999999999997</v>
      </c>
      <c r="G114">
        <v>6.4550999999999998</v>
      </c>
      <c r="H114">
        <v>1.2483</v>
      </c>
      <c r="I114">
        <v>0.75590000000000002</v>
      </c>
      <c r="J114">
        <v>0.70489999999999997</v>
      </c>
      <c r="K114">
        <v>3.3877999999999999</v>
      </c>
      <c r="L114">
        <v>206.81</v>
      </c>
      <c r="M114">
        <v>24.672999999999998</v>
      </c>
    </row>
    <row r="115" spans="1:13" x14ac:dyDescent="0.3">
      <c r="A115" s="1">
        <v>38533</v>
      </c>
      <c r="B115">
        <v>1.2108000000000001</v>
      </c>
      <c r="C115">
        <v>1.2251000000000001</v>
      </c>
      <c r="D115">
        <v>110.92</v>
      </c>
      <c r="E115">
        <v>1.7915000000000001</v>
      </c>
      <c r="F115">
        <v>7.8102</v>
      </c>
      <c r="G115">
        <v>6.5327999999999999</v>
      </c>
      <c r="H115">
        <v>1.2814000000000001</v>
      </c>
      <c r="I115">
        <v>0.76249999999999996</v>
      </c>
      <c r="J115">
        <v>0.69740000000000002</v>
      </c>
      <c r="K115">
        <v>3.3395000000000001</v>
      </c>
      <c r="L115">
        <v>204.04</v>
      </c>
      <c r="M115">
        <v>24.852499999999999</v>
      </c>
    </row>
    <row r="116" spans="1:13" x14ac:dyDescent="0.3">
      <c r="A116" s="1">
        <v>38562</v>
      </c>
      <c r="B116">
        <v>1.2122999999999999</v>
      </c>
      <c r="C116">
        <v>1.2233000000000001</v>
      </c>
      <c r="D116">
        <v>112.5</v>
      </c>
      <c r="E116">
        <v>1.7579</v>
      </c>
      <c r="F116">
        <v>7.7674000000000003</v>
      </c>
      <c r="G116">
        <v>6.4905999999999997</v>
      </c>
      <c r="H116">
        <v>1.2894000000000001</v>
      </c>
      <c r="I116">
        <v>0.75660000000000005</v>
      </c>
      <c r="J116">
        <v>0.68059999999999998</v>
      </c>
      <c r="K116">
        <v>3.3580000000000001</v>
      </c>
      <c r="L116">
        <v>202.14</v>
      </c>
      <c r="M116">
        <v>24.890999999999998</v>
      </c>
    </row>
    <row r="117" spans="1:13" x14ac:dyDescent="0.3">
      <c r="A117" s="1">
        <v>38595</v>
      </c>
      <c r="B117">
        <v>1.2345999999999999</v>
      </c>
      <c r="C117">
        <v>1.1878</v>
      </c>
      <c r="D117">
        <v>110.61</v>
      </c>
      <c r="E117">
        <v>1.8041</v>
      </c>
      <c r="F117">
        <v>7.5544000000000002</v>
      </c>
      <c r="G117">
        <v>6.37</v>
      </c>
      <c r="H117">
        <v>1.2529999999999999</v>
      </c>
      <c r="I117">
        <v>0.75529999999999997</v>
      </c>
      <c r="J117">
        <v>0.69640000000000002</v>
      </c>
      <c r="K117">
        <v>3.2513999999999998</v>
      </c>
      <c r="L117">
        <v>198.15</v>
      </c>
      <c r="M117">
        <v>23.795500000000001</v>
      </c>
    </row>
    <row r="118" spans="1:13" x14ac:dyDescent="0.3">
      <c r="A118" s="1">
        <v>38625</v>
      </c>
      <c r="B118">
        <v>1.2025999999999999</v>
      </c>
      <c r="C118">
        <v>1.163</v>
      </c>
      <c r="D118">
        <v>113.51</v>
      </c>
      <c r="E118">
        <v>1.7643</v>
      </c>
      <c r="F118">
        <v>7.7447999999999997</v>
      </c>
      <c r="G118">
        <v>6.5468000000000002</v>
      </c>
      <c r="H118">
        <v>1.2939000000000001</v>
      </c>
      <c r="I118">
        <v>0.76200000000000001</v>
      </c>
      <c r="J118">
        <v>0.69140000000000001</v>
      </c>
      <c r="K118">
        <v>3.2635999999999998</v>
      </c>
      <c r="L118">
        <v>207.58</v>
      </c>
      <c r="M118">
        <v>24.611999999999998</v>
      </c>
    </row>
    <row r="119" spans="1:13" x14ac:dyDescent="0.3">
      <c r="A119" s="1">
        <v>38656</v>
      </c>
      <c r="B119">
        <v>1.1992</v>
      </c>
      <c r="C119">
        <v>1.1821999999999999</v>
      </c>
      <c r="D119">
        <v>116.4</v>
      </c>
      <c r="E119">
        <v>1.77</v>
      </c>
      <c r="F119">
        <v>7.9602000000000004</v>
      </c>
      <c r="G119">
        <v>6.5008999999999997</v>
      </c>
      <c r="H119">
        <v>1.2886</v>
      </c>
      <c r="I119">
        <v>0.74819999999999998</v>
      </c>
      <c r="J119">
        <v>0.70030000000000003</v>
      </c>
      <c r="K119">
        <v>3.3071000000000002</v>
      </c>
      <c r="L119">
        <v>209.07</v>
      </c>
      <c r="M119">
        <v>24.706</v>
      </c>
    </row>
    <row r="120" spans="1:13" x14ac:dyDescent="0.3">
      <c r="A120" s="1">
        <v>38686</v>
      </c>
      <c r="B120">
        <v>1.1788000000000001</v>
      </c>
      <c r="C120">
        <v>1.1657</v>
      </c>
      <c r="D120">
        <v>119.81</v>
      </c>
      <c r="E120">
        <v>1.7293000000000001</v>
      </c>
      <c r="F120">
        <v>8.0780999999999992</v>
      </c>
      <c r="G120">
        <v>6.7397999999999998</v>
      </c>
      <c r="H120">
        <v>1.3151999999999999</v>
      </c>
      <c r="I120">
        <v>0.73799999999999999</v>
      </c>
      <c r="J120">
        <v>0.70289999999999997</v>
      </c>
      <c r="K120">
        <v>3.3176000000000001</v>
      </c>
      <c r="L120">
        <v>214.98</v>
      </c>
      <c r="M120">
        <v>24.567</v>
      </c>
    </row>
    <row r="121" spans="1:13" x14ac:dyDescent="0.3">
      <c r="A121" s="1">
        <v>38716</v>
      </c>
      <c r="B121">
        <v>1.1849000000000001</v>
      </c>
      <c r="C121">
        <v>1.1619999999999999</v>
      </c>
      <c r="D121">
        <v>117.75</v>
      </c>
      <c r="E121">
        <v>1.7230000000000001</v>
      </c>
      <c r="F121">
        <v>7.9386000000000001</v>
      </c>
      <c r="G121">
        <v>6.7442000000000002</v>
      </c>
      <c r="H121">
        <v>1.3133999999999999</v>
      </c>
      <c r="I121">
        <v>0.73280000000000001</v>
      </c>
      <c r="J121">
        <v>0.68369999999999997</v>
      </c>
      <c r="K121">
        <v>3.2450000000000001</v>
      </c>
      <c r="L121">
        <v>212.97</v>
      </c>
      <c r="M121">
        <v>24.5535</v>
      </c>
    </row>
    <row r="122" spans="1:13" x14ac:dyDescent="0.3">
      <c r="A122" s="1">
        <v>38748</v>
      </c>
      <c r="B122">
        <v>1.2156</v>
      </c>
      <c r="C122">
        <v>1.139</v>
      </c>
      <c r="D122">
        <v>117.2</v>
      </c>
      <c r="E122">
        <v>1.7793000000000001</v>
      </c>
      <c r="F122">
        <v>7.5891000000000002</v>
      </c>
      <c r="G122">
        <v>6.6436000000000002</v>
      </c>
      <c r="H122">
        <v>1.2779</v>
      </c>
      <c r="I122">
        <v>0.75819999999999999</v>
      </c>
      <c r="J122">
        <v>0.6885</v>
      </c>
      <c r="K122">
        <v>3.1474000000000002</v>
      </c>
      <c r="L122">
        <v>207.45</v>
      </c>
      <c r="M122">
        <v>23.325500000000002</v>
      </c>
    </row>
    <row r="123" spans="1:13" x14ac:dyDescent="0.3">
      <c r="A123" s="1">
        <v>38776</v>
      </c>
      <c r="B123">
        <v>1.1920999999999999</v>
      </c>
      <c r="C123">
        <v>1.1369</v>
      </c>
      <c r="D123">
        <v>115.77</v>
      </c>
      <c r="E123">
        <v>1.7536</v>
      </c>
      <c r="F123">
        <v>7.9119000000000002</v>
      </c>
      <c r="G123">
        <v>6.7472000000000003</v>
      </c>
      <c r="H123">
        <v>1.3117000000000001</v>
      </c>
      <c r="I123">
        <v>0.74229999999999996</v>
      </c>
      <c r="J123">
        <v>0.66169999999999995</v>
      </c>
      <c r="K123">
        <v>3.1716000000000002</v>
      </c>
      <c r="L123">
        <v>212.41</v>
      </c>
      <c r="M123">
        <v>23.744</v>
      </c>
    </row>
    <row r="124" spans="1:13" x14ac:dyDescent="0.3">
      <c r="A124" s="1">
        <v>38807</v>
      </c>
      <c r="B124">
        <v>1.2118</v>
      </c>
      <c r="C124">
        <v>1.1686000000000001</v>
      </c>
      <c r="D124">
        <v>117.78</v>
      </c>
      <c r="E124">
        <v>1.7372000000000001</v>
      </c>
      <c r="F124">
        <v>7.7953000000000001</v>
      </c>
      <c r="G124">
        <v>6.5525000000000002</v>
      </c>
      <c r="H124">
        <v>1.3042</v>
      </c>
      <c r="I124">
        <v>0.71650000000000003</v>
      </c>
      <c r="J124">
        <v>0.61570000000000003</v>
      </c>
      <c r="K124">
        <v>3.2366000000000001</v>
      </c>
      <c r="L124">
        <v>217.88</v>
      </c>
      <c r="M124">
        <v>23.495899999999999</v>
      </c>
    </row>
    <row r="125" spans="1:13" x14ac:dyDescent="0.3">
      <c r="A125" s="1">
        <v>38835</v>
      </c>
      <c r="B125">
        <v>1.2635000000000001</v>
      </c>
      <c r="C125">
        <v>1.117</v>
      </c>
      <c r="D125">
        <v>113.83</v>
      </c>
      <c r="E125">
        <v>1.8259000000000001</v>
      </c>
      <c r="F125">
        <v>7.3472</v>
      </c>
      <c r="G125">
        <v>6.1502999999999997</v>
      </c>
      <c r="H125">
        <v>1.2387999999999999</v>
      </c>
      <c r="I125">
        <v>0.75960000000000005</v>
      </c>
      <c r="J125">
        <v>0.63859999999999995</v>
      </c>
      <c r="K125">
        <v>3.0619000000000001</v>
      </c>
      <c r="L125">
        <v>208.59</v>
      </c>
      <c r="M125">
        <v>22.545999999999999</v>
      </c>
    </row>
    <row r="126" spans="1:13" x14ac:dyDescent="0.3">
      <c r="A126" s="1">
        <v>38868</v>
      </c>
      <c r="B126">
        <v>1.2809999999999999</v>
      </c>
      <c r="C126">
        <v>1.1015999999999999</v>
      </c>
      <c r="D126">
        <v>112.64</v>
      </c>
      <c r="E126">
        <v>1.8697999999999999</v>
      </c>
      <c r="F126">
        <v>7.2328000000000001</v>
      </c>
      <c r="G126">
        <v>6.0869999999999997</v>
      </c>
      <c r="H126">
        <v>1.2192000000000001</v>
      </c>
      <c r="I126">
        <v>0.75219999999999998</v>
      </c>
      <c r="J126">
        <v>0.63429999999999997</v>
      </c>
      <c r="K126">
        <v>3.0775000000000001</v>
      </c>
      <c r="L126">
        <v>205.26</v>
      </c>
      <c r="M126">
        <v>22.075500000000002</v>
      </c>
    </row>
    <row r="127" spans="1:13" x14ac:dyDescent="0.3">
      <c r="A127" s="1">
        <v>38898</v>
      </c>
      <c r="B127">
        <v>1.2790999999999999</v>
      </c>
      <c r="C127">
        <v>1.117</v>
      </c>
      <c r="D127">
        <v>114.44</v>
      </c>
      <c r="E127">
        <v>1.8483000000000001</v>
      </c>
      <c r="F127">
        <v>7.1966000000000001</v>
      </c>
      <c r="G127">
        <v>6.2214</v>
      </c>
      <c r="H127">
        <v>1.2231000000000001</v>
      </c>
      <c r="I127">
        <v>0.74209999999999998</v>
      </c>
      <c r="J127">
        <v>0.60809999999999997</v>
      </c>
      <c r="K127">
        <v>3.1791999999999998</v>
      </c>
      <c r="L127">
        <v>221.39</v>
      </c>
      <c r="M127">
        <v>22.273700000000002</v>
      </c>
    </row>
    <row r="128" spans="1:13" x14ac:dyDescent="0.3">
      <c r="A128" s="1">
        <v>38929</v>
      </c>
      <c r="B128">
        <v>1.2766999999999999</v>
      </c>
      <c r="C128">
        <v>1.1313</v>
      </c>
      <c r="D128">
        <v>114.68</v>
      </c>
      <c r="E128">
        <v>1.8676999999999999</v>
      </c>
      <c r="F128">
        <v>7.2098000000000004</v>
      </c>
      <c r="G128">
        <v>6.1567999999999996</v>
      </c>
      <c r="H128">
        <v>1.2312000000000001</v>
      </c>
      <c r="I128">
        <v>0.76649999999999996</v>
      </c>
      <c r="J128">
        <v>0.61870000000000003</v>
      </c>
      <c r="K128">
        <v>3.0867</v>
      </c>
      <c r="L128">
        <v>213.18</v>
      </c>
      <c r="M128">
        <v>22.313199999999998</v>
      </c>
    </row>
    <row r="129" spans="1:13" x14ac:dyDescent="0.3">
      <c r="A129" s="1">
        <v>38960</v>
      </c>
      <c r="B129">
        <v>1.2813000000000001</v>
      </c>
      <c r="C129">
        <v>1.1036999999999999</v>
      </c>
      <c r="D129">
        <v>117.4</v>
      </c>
      <c r="E129">
        <v>1.9047000000000001</v>
      </c>
      <c r="F129">
        <v>7.2450999999999999</v>
      </c>
      <c r="G129">
        <v>6.3196000000000003</v>
      </c>
      <c r="H129">
        <v>1.2304999999999999</v>
      </c>
      <c r="I129">
        <v>0.76380000000000003</v>
      </c>
      <c r="J129">
        <v>0.65629999999999999</v>
      </c>
      <c r="K129">
        <v>3.0798000000000001</v>
      </c>
      <c r="L129">
        <v>215.88</v>
      </c>
      <c r="M129">
        <v>22.039899999999999</v>
      </c>
    </row>
    <row r="130" spans="1:13" x14ac:dyDescent="0.3">
      <c r="A130" s="1">
        <v>38989</v>
      </c>
      <c r="B130">
        <v>1.2674000000000001</v>
      </c>
      <c r="C130">
        <v>1.1180000000000001</v>
      </c>
      <c r="D130">
        <v>118.18</v>
      </c>
      <c r="E130">
        <v>1.8721000000000001</v>
      </c>
      <c r="F130">
        <v>7.3329000000000004</v>
      </c>
      <c r="G130">
        <v>6.5328999999999997</v>
      </c>
      <c r="H130">
        <v>1.2505999999999999</v>
      </c>
      <c r="I130">
        <v>0.74609999999999999</v>
      </c>
      <c r="J130">
        <v>0.65290000000000004</v>
      </c>
      <c r="K130">
        <v>3.1320000000000001</v>
      </c>
      <c r="L130">
        <v>215.3</v>
      </c>
      <c r="M130">
        <v>22.314</v>
      </c>
    </row>
    <row r="131" spans="1:13" x14ac:dyDescent="0.3">
      <c r="A131" s="1">
        <v>39021</v>
      </c>
      <c r="B131">
        <v>1.2762</v>
      </c>
      <c r="C131">
        <v>1.1222000000000001</v>
      </c>
      <c r="D131">
        <v>116.98</v>
      </c>
      <c r="E131">
        <v>1.9074</v>
      </c>
      <c r="F131">
        <v>7.2233000000000001</v>
      </c>
      <c r="G131">
        <v>6.5401999999999996</v>
      </c>
      <c r="H131">
        <v>1.2442</v>
      </c>
      <c r="I131">
        <v>0.77380000000000004</v>
      </c>
      <c r="J131">
        <v>0.6704</v>
      </c>
      <c r="K131">
        <v>3.0356999999999998</v>
      </c>
      <c r="L131">
        <v>204.58</v>
      </c>
      <c r="M131">
        <v>22.0473</v>
      </c>
    </row>
    <row r="132" spans="1:13" x14ac:dyDescent="0.3">
      <c r="A132" s="1">
        <v>39051</v>
      </c>
      <c r="B132">
        <v>1.3242</v>
      </c>
      <c r="C132">
        <v>1.1403000000000001</v>
      </c>
      <c r="D132">
        <v>115.81</v>
      </c>
      <c r="E132">
        <v>1.9659</v>
      </c>
      <c r="F132">
        <v>6.8479999999999999</v>
      </c>
      <c r="G132">
        <v>6.1558999999999999</v>
      </c>
      <c r="H132">
        <v>1.1978</v>
      </c>
      <c r="I132">
        <v>0.78890000000000005</v>
      </c>
      <c r="J132">
        <v>0.68420000000000003</v>
      </c>
      <c r="K132">
        <v>2.8784999999999998</v>
      </c>
      <c r="L132">
        <v>193.76</v>
      </c>
      <c r="M132">
        <v>21.057500000000001</v>
      </c>
    </row>
    <row r="133" spans="1:13" x14ac:dyDescent="0.3">
      <c r="A133" s="1">
        <v>39080</v>
      </c>
      <c r="B133">
        <v>1.3197000000000001</v>
      </c>
      <c r="C133">
        <v>1.1657</v>
      </c>
      <c r="D133">
        <v>119.06</v>
      </c>
      <c r="E133">
        <v>1.9588000000000001</v>
      </c>
      <c r="F133">
        <v>6.8484999999999996</v>
      </c>
      <c r="G133">
        <v>6.2355999999999998</v>
      </c>
      <c r="H133">
        <v>1.2201</v>
      </c>
      <c r="I133">
        <v>0.78849999999999998</v>
      </c>
      <c r="J133">
        <v>0.70389999999999997</v>
      </c>
      <c r="K133">
        <v>2.9037000000000002</v>
      </c>
      <c r="L133">
        <v>190.49</v>
      </c>
      <c r="M133">
        <v>20.851800000000001</v>
      </c>
    </row>
    <row r="134" spans="1:13" x14ac:dyDescent="0.3">
      <c r="A134" s="1">
        <v>39113</v>
      </c>
      <c r="B134">
        <v>1.3031999999999999</v>
      </c>
      <c r="C134">
        <v>1.1769000000000001</v>
      </c>
      <c r="D134">
        <v>120.7</v>
      </c>
      <c r="E134">
        <v>1.9655</v>
      </c>
      <c r="F134">
        <v>6.9489999999999998</v>
      </c>
      <c r="G134">
        <v>6.2419000000000002</v>
      </c>
      <c r="H134">
        <v>1.2441</v>
      </c>
      <c r="I134">
        <v>0.77690000000000003</v>
      </c>
      <c r="J134">
        <v>0.69120000000000004</v>
      </c>
      <c r="K134">
        <v>3.0091000000000001</v>
      </c>
      <c r="L134">
        <v>195.79</v>
      </c>
      <c r="M134">
        <v>21.566099999999999</v>
      </c>
    </row>
    <row r="135" spans="1:13" x14ac:dyDescent="0.3">
      <c r="A135" s="1">
        <v>39141</v>
      </c>
      <c r="B135">
        <v>1.3229</v>
      </c>
      <c r="C135">
        <v>1.1698999999999999</v>
      </c>
      <c r="D135">
        <v>118.56</v>
      </c>
      <c r="E135">
        <v>1.9639</v>
      </c>
      <c r="F135">
        <v>6.9949000000000003</v>
      </c>
      <c r="G135">
        <v>6.1322000000000001</v>
      </c>
      <c r="H135">
        <v>1.2196</v>
      </c>
      <c r="I135">
        <v>0.78790000000000004</v>
      </c>
      <c r="J135">
        <v>0.70140000000000002</v>
      </c>
      <c r="K135">
        <v>2.9628999999999999</v>
      </c>
      <c r="L135">
        <v>192.67</v>
      </c>
      <c r="M135">
        <v>21.339700000000001</v>
      </c>
    </row>
    <row r="136" spans="1:13" x14ac:dyDescent="0.3">
      <c r="A136" s="1">
        <v>39171</v>
      </c>
      <c r="B136">
        <v>1.3353999999999999</v>
      </c>
      <c r="C136">
        <v>1.1539999999999999</v>
      </c>
      <c r="D136">
        <v>117.83</v>
      </c>
      <c r="E136">
        <v>1.9678</v>
      </c>
      <c r="F136">
        <v>6.9833999999999996</v>
      </c>
      <c r="G136">
        <v>6.0823</v>
      </c>
      <c r="H136">
        <v>1.2155</v>
      </c>
      <c r="I136">
        <v>0.80859999999999999</v>
      </c>
      <c r="J136">
        <v>0.71440000000000003</v>
      </c>
      <c r="K136">
        <v>2.8996</v>
      </c>
      <c r="L136">
        <v>185.76</v>
      </c>
      <c r="M136">
        <v>20.970199999999998</v>
      </c>
    </row>
    <row r="137" spans="1:13" x14ac:dyDescent="0.3">
      <c r="A137" s="1">
        <v>39202</v>
      </c>
      <c r="B137">
        <v>1.3648</v>
      </c>
      <c r="C137">
        <v>1.1096999999999999</v>
      </c>
      <c r="D137">
        <v>119.53</v>
      </c>
      <c r="E137">
        <v>1.9995000000000001</v>
      </c>
      <c r="F137">
        <v>6.6977000000000002</v>
      </c>
      <c r="G137">
        <v>5.9508000000000001</v>
      </c>
      <c r="H137">
        <v>1.2073</v>
      </c>
      <c r="I137">
        <v>0.83009999999999995</v>
      </c>
      <c r="J137">
        <v>0.74050000000000005</v>
      </c>
      <c r="K137">
        <v>2.7745000000000002</v>
      </c>
      <c r="L137">
        <v>181.61</v>
      </c>
      <c r="M137">
        <v>20.654399999999999</v>
      </c>
    </row>
    <row r="138" spans="1:13" x14ac:dyDescent="0.3">
      <c r="A138" s="1">
        <v>39233</v>
      </c>
      <c r="B138">
        <v>1.3452999999999999</v>
      </c>
      <c r="C138">
        <v>1.0689</v>
      </c>
      <c r="D138">
        <v>121.73</v>
      </c>
      <c r="E138">
        <v>1.9798</v>
      </c>
      <c r="F138">
        <v>6.9177</v>
      </c>
      <c r="G138">
        <v>6.0323000000000002</v>
      </c>
      <c r="H138">
        <v>1.2253000000000001</v>
      </c>
      <c r="I138">
        <v>0.82789999999999997</v>
      </c>
      <c r="J138">
        <v>0.73680000000000001</v>
      </c>
      <c r="K138">
        <v>2.8357000000000001</v>
      </c>
      <c r="L138">
        <v>185.96</v>
      </c>
      <c r="M138">
        <v>21.022200000000002</v>
      </c>
    </row>
    <row r="139" spans="1:13" x14ac:dyDescent="0.3">
      <c r="A139" s="1">
        <v>39262</v>
      </c>
      <c r="B139">
        <v>1.3541000000000001</v>
      </c>
      <c r="C139">
        <v>1.0652999999999999</v>
      </c>
      <c r="D139">
        <v>123.17</v>
      </c>
      <c r="E139">
        <v>2.0087000000000002</v>
      </c>
      <c r="F139">
        <v>6.8337000000000003</v>
      </c>
      <c r="G139">
        <v>5.8944000000000001</v>
      </c>
      <c r="H139">
        <v>1.2215</v>
      </c>
      <c r="I139">
        <v>0.84940000000000004</v>
      </c>
      <c r="J139">
        <v>0.77270000000000005</v>
      </c>
      <c r="K139">
        <v>2.7847</v>
      </c>
      <c r="L139">
        <v>182.33</v>
      </c>
      <c r="M139">
        <v>21.215499999999999</v>
      </c>
    </row>
    <row r="140" spans="1:13" x14ac:dyDescent="0.3">
      <c r="A140" s="1">
        <v>39294</v>
      </c>
      <c r="B140">
        <v>1.3684000000000001</v>
      </c>
      <c r="C140">
        <v>1.0665</v>
      </c>
      <c r="D140">
        <v>118.62</v>
      </c>
      <c r="E140">
        <v>2.0312999999999999</v>
      </c>
      <c r="F140">
        <v>6.7323000000000004</v>
      </c>
      <c r="G140">
        <v>5.8281999999999998</v>
      </c>
      <c r="H140">
        <v>1.2011000000000001</v>
      </c>
      <c r="I140">
        <v>0.85170000000000001</v>
      </c>
      <c r="J140">
        <v>0.76239999999999997</v>
      </c>
      <c r="K140">
        <v>2.7679</v>
      </c>
      <c r="L140">
        <v>184.73</v>
      </c>
      <c r="M140">
        <v>20.515000000000001</v>
      </c>
    </row>
    <row r="141" spans="1:13" x14ac:dyDescent="0.3">
      <c r="A141" s="1">
        <v>39325</v>
      </c>
      <c r="B141">
        <v>1.363</v>
      </c>
      <c r="C141">
        <v>1.0556000000000001</v>
      </c>
      <c r="D141">
        <v>115.77</v>
      </c>
      <c r="E141">
        <v>2.0171000000000001</v>
      </c>
      <c r="F141">
        <v>6.8947000000000003</v>
      </c>
      <c r="G141">
        <v>5.8242000000000003</v>
      </c>
      <c r="H141">
        <v>1.2083999999999999</v>
      </c>
      <c r="I141">
        <v>0.81859999999999999</v>
      </c>
      <c r="J141">
        <v>0.70169999999999999</v>
      </c>
      <c r="K141">
        <v>2.8087</v>
      </c>
      <c r="L141">
        <v>187.94</v>
      </c>
      <c r="M141">
        <v>20.32</v>
      </c>
    </row>
    <row r="142" spans="1:13" x14ac:dyDescent="0.3">
      <c r="A142" s="1">
        <v>39353</v>
      </c>
      <c r="B142">
        <v>1.4267000000000001</v>
      </c>
      <c r="C142">
        <v>0.99229999999999996</v>
      </c>
      <c r="D142">
        <v>114.81</v>
      </c>
      <c r="E142">
        <v>2.0472999999999999</v>
      </c>
      <c r="F142">
        <v>6.4381000000000004</v>
      </c>
      <c r="G142">
        <v>5.3868999999999998</v>
      </c>
      <c r="H142">
        <v>1.1637</v>
      </c>
      <c r="I142">
        <v>0.88790000000000002</v>
      </c>
      <c r="J142">
        <v>0.75790000000000002</v>
      </c>
      <c r="K142">
        <v>2.6503999999999999</v>
      </c>
      <c r="L142">
        <v>175.93</v>
      </c>
      <c r="M142">
        <v>19.311</v>
      </c>
    </row>
    <row r="143" spans="1:13" x14ac:dyDescent="0.3">
      <c r="A143" s="1">
        <v>39386</v>
      </c>
      <c r="B143">
        <v>1.4487000000000001</v>
      </c>
      <c r="C143">
        <v>0.94310000000000005</v>
      </c>
      <c r="D143">
        <v>115.44</v>
      </c>
      <c r="E143">
        <v>2.0798000000000001</v>
      </c>
      <c r="F143">
        <v>6.3509000000000002</v>
      </c>
      <c r="G143">
        <v>5.3670999999999998</v>
      </c>
      <c r="H143">
        <v>1.1580999999999999</v>
      </c>
      <c r="I143">
        <v>0.93410000000000004</v>
      </c>
      <c r="J143">
        <v>0.77329999999999999</v>
      </c>
      <c r="K143">
        <v>2.5078</v>
      </c>
      <c r="L143">
        <v>173.1</v>
      </c>
      <c r="M143">
        <v>18.604500000000002</v>
      </c>
    </row>
    <row r="144" spans="1:13" x14ac:dyDescent="0.3">
      <c r="A144" s="1">
        <v>39416</v>
      </c>
      <c r="B144">
        <v>1.4633</v>
      </c>
      <c r="C144">
        <v>0.99870000000000003</v>
      </c>
      <c r="D144">
        <v>111.24</v>
      </c>
      <c r="E144">
        <v>2.0562999999999998</v>
      </c>
      <c r="F144">
        <v>6.3981000000000003</v>
      </c>
      <c r="G144">
        <v>5.5430000000000001</v>
      </c>
      <c r="H144">
        <v>1.1317999999999999</v>
      </c>
      <c r="I144">
        <v>0.88439999999999996</v>
      </c>
      <c r="J144">
        <v>0.76429999999999998</v>
      </c>
      <c r="K144">
        <v>2.4607999999999999</v>
      </c>
      <c r="L144">
        <v>173.04</v>
      </c>
      <c r="M144">
        <v>17.9298</v>
      </c>
    </row>
    <row r="145" spans="1:13" x14ac:dyDescent="0.3">
      <c r="A145" s="1">
        <v>39447</v>
      </c>
      <c r="B145">
        <v>1.4589000000000001</v>
      </c>
      <c r="C145">
        <v>0.99839999999999995</v>
      </c>
      <c r="D145">
        <v>111.75</v>
      </c>
      <c r="E145">
        <v>1.9850000000000001</v>
      </c>
      <c r="F145">
        <v>6.4703999999999997</v>
      </c>
      <c r="G145">
        <v>5.4371999999999998</v>
      </c>
      <c r="H145">
        <v>1.1335</v>
      </c>
      <c r="I145">
        <v>0.87509999999999999</v>
      </c>
      <c r="J145">
        <v>0.76590000000000003</v>
      </c>
      <c r="K145">
        <v>2.4594</v>
      </c>
      <c r="L145">
        <v>173.23</v>
      </c>
      <c r="M145">
        <v>18.1768</v>
      </c>
    </row>
    <row r="146" spans="1:13" x14ac:dyDescent="0.3">
      <c r="A146" s="1">
        <v>39478</v>
      </c>
      <c r="B146">
        <v>1.4861</v>
      </c>
      <c r="C146">
        <v>1.0027999999999999</v>
      </c>
      <c r="D146">
        <v>106.45</v>
      </c>
      <c r="E146">
        <v>1.9872000000000001</v>
      </c>
      <c r="F146">
        <v>6.3699000000000003</v>
      </c>
      <c r="G146">
        <v>5.4095000000000004</v>
      </c>
      <c r="H146">
        <v>1.0813999999999999</v>
      </c>
      <c r="I146">
        <v>0.89559999999999995</v>
      </c>
      <c r="J146">
        <v>0.78759999999999997</v>
      </c>
      <c r="K146">
        <v>2.4356</v>
      </c>
      <c r="L146">
        <v>173.71</v>
      </c>
      <c r="M146">
        <v>17.5105</v>
      </c>
    </row>
    <row r="147" spans="1:13" x14ac:dyDescent="0.3">
      <c r="A147" s="1">
        <v>39507</v>
      </c>
      <c r="B147">
        <v>1.5179</v>
      </c>
      <c r="C147">
        <v>0.98780000000000001</v>
      </c>
      <c r="D147">
        <v>103.74</v>
      </c>
      <c r="E147">
        <v>1.9891000000000001</v>
      </c>
      <c r="F147">
        <v>6.1677999999999997</v>
      </c>
      <c r="G147">
        <v>5.2131999999999996</v>
      </c>
      <c r="H147">
        <v>1.0411999999999999</v>
      </c>
      <c r="I147">
        <v>0.93089999999999995</v>
      </c>
      <c r="J147">
        <v>0.79879999999999995</v>
      </c>
      <c r="K147">
        <v>2.3176000000000001</v>
      </c>
      <c r="L147">
        <v>174.16</v>
      </c>
      <c r="M147">
        <v>16.542999999999999</v>
      </c>
    </row>
    <row r="148" spans="1:13" x14ac:dyDescent="0.3">
      <c r="A148" s="1">
        <v>39538</v>
      </c>
      <c r="B148">
        <v>1.5788</v>
      </c>
      <c r="C148">
        <v>1.0253000000000001</v>
      </c>
      <c r="D148">
        <v>99.7</v>
      </c>
      <c r="E148">
        <v>1.9837</v>
      </c>
      <c r="F148">
        <v>5.9420000000000002</v>
      </c>
      <c r="G148">
        <v>5.0949999999999998</v>
      </c>
      <c r="H148">
        <v>0.99309999999999998</v>
      </c>
      <c r="I148">
        <v>0.91310000000000002</v>
      </c>
      <c r="J148">
        <v>0.78590000000000004</v>
      </c>
      <c r="K148">
        <v>2.2187000000000001</v>
      </c>
      <c r="L148">
        <v>165.15</v>
      </c>
      <c r="M148">
        <v>15.9847</v>
      </c>
    </row>
    <row r="149" spans="1:13" x14ac:dyDescent="0.3">
      <c r="A149" s="1">
        <v>39568</v>
      </c>
      <c r="B149">
        <v>1.5622</v>
      </c>
      <c r="C149">
        <v>1.0079</v>
      </c>
      <c r="D149">
        <v>103.92</v>
      </c>
      <c r="E149">
        <v>1.9869000000000001</v>
      </c>
      <c r="F149">
        <v>5.9850000000000003</v>
      </c>
      <c r="G149">
        <v>5.0842000000000001</v>
      </c>
      <c r="H149">
        <v>1.0345</v>
      </c>
      <c r="I149">
        <v>0.94369999999999998</v>
      </c>
      <c r="J149">
        <v>0.78210000000000002</v>
      </c>
      <c r="K149">
        <v>2.2181000000000002</v>
      </c>
      <c r="L149">
        <v>161.54</v>
      </c>
      <c r="M149">
        <v>16.157800000000002</v>
      </c>
    </row>
    <row r="150" spans="1:13" x14ac:dyDescent="0.3">
      <c r="A150" s="1">
        <v>39598</v>
      </c>
      <c r="B150">
        <v>1.5553999999999999</v>
      </c>
      <c r="C150">
        <v>0.99339999999999995</v>
      </c>
      <c r="D150">
        <v>105.52</v>
      </c>
      <c r="E150">
        <v>1.9823</v>
      </c>
      <c r="F150">
        <v>6.0034000000000001</v>
      </c>
      <c r="G150">
        <v>5.1039000000000003</v>
      </c>
      <c r="H150">
        <v>1.0423</v>
      </c>
      <c r="I150">
        <v>0.95599999999999996</v>
      </c>
      <c r="J150">
        <v>0.78300000000000003</v>
      </c>
      <c r="K150">
        <v>2.1735000000000002</v>
      </c>
      <c r="L150">
        <v>154.69999999999999</v>
      </c>
      <c r="M150">
        <v>16.093499999999999</v>
      </c>
    </row>
    <row r="151" spans="1:13" x14ac:dyDescent="0.3">
      <c r="A151" s="1">
        <v>39629</v>
      </c>
      <c r="B151">
        <v>1.5754999999999999</v>
      </c>
      <c r="C151">
        <v>1.0215000000000001</v>
      </c>
      <c r="D151">
        <v>106.21</v>
      </c>
      <c r="E151">
        <v>1.9923</v>
      </c>
      <c r="F151">
        <v>6.0130999999999997</v>
      </c>
      <c r="G151">
        <v>5.0891000000000002</v>
      </c>
      <c r="H151">
        <v>1.0209999999999999</v>
      </c>
      <c r="I151">
        <v>0.95860000000000001</v>
      </c>
      <c r="J151">
        <v>0.76219999999999999</v>
      </c>
      <c r="K151">
        <v>2.1269999999999998</v>
      </c>
      <c r="L151">
        <v>149.41</v>
      </c>
      <c r="M151">
        <v>15.16</v>
      </c>
    </row>
    <row r="152" spans="1:13" x14ac:dyDescent="0.3">
      <c r="A152" s="1">
        <v>39660</v>
      </c>
      <c r="B152">
        <v>1.5603</v>
      </c>
      <c r="C152">
        <v>1.0246</v>
      </c>
      <c r="D152">
        <v>107.92</v>
      </c>
      <c r="E152">
        <v>1.9841</v>
      </c>
      <c r="F152">
        <v>6.0511999999999997</v>
      </c>
      <c r="G152">
        <v>5.1322999999999999</v>
      </c>
      <c r="H152">
        <v>1.0469999999999999</v>
      </c>
      <c r="I152">
        <v>0.94230000000000003</v>
      </c>
      <c r="J152">
        <v>0.73429999999999995</v>
      </c>
      <c r="K152">
        <v>2.0568</v>
      </c>
      <c r="L152">
        <v>150.11000000000001</v>
      </c>
      <c r="M152">
        <v>15.35</v>
      </c>
    </row>
    <row r="153" spans="1:13" x14ac:dyDescent="0.3">
      <c r="A153" s="1">
        <v>39689</v>
      </c>
      <c r="B153">
        <v>1.4673</v>
      </c>
      <c r="C153">
        <v>1.0637000000000001</v>
      </c>
      <c r="D153">
        <v>108.8</v>
      </c>
      <c r="E153">
        <v>1.8210999999999999</v>
      </c>
      <c r="F153">
        <v>6.4509999999999996</v>
      </c>
      <c r="G153">
        <v>5.4195000000000002</v>
      </c>
      <c r="H153">
        <v>1.1012</v>
      </c>
      <c r="I153">
        <v>0.85780000000000001</v>
      </c>
      <c r="J153">
        <v>0.70050000000000001</v>
      </c>
      <c r="K153">
        <v>2.2711000000000001</v>
      </c>
      <c r="L153">
        <v>161.41</v>
      </c>
      <c r="M153">
        <v>16.896999999999998</v>
      </c>
    </row>
    <row r="154" spans="1:13" x14ac:dyDescent="0.3">
      <c r="A154" s="1">
        <v>39721</v>
      </c>
      <c r="B154">
        <v>1.4092</v>
      </c>
      <c r="C154">
        <v>1.0644</v>
      </c>
      <c r="D154">
        <v>106.11</v>
      </c>
      <c r="E154">
        <v>1.7805</v>
      </c>
      <c r="F154">
        <v>6.9180999999999999</v>
      </c>
      <c r="G154">
        <v>5.8628</v>
      </c>
      <c r="H154">
        <v>1.1221000000000001</v>
      </c>
      <c r="I154">
        <v>0.79239999999999999</v>
      </c>
      <c r="J154">
        <v>0.66979999999999995</v>
      </c>
      <c r="K154">
        <v>2.4098000000000002</v>
      </c>
      <c r="L154">
        <v>171.82</v>
      </c>
      <c r="M154">
        <v>17.384499999999999</v>
      </c>
    </row>
    <row r="155" spans="1:13" x14ac:dyDescent="0.3">
      <c r="A155" s="1">
        <v>39752</v>
      </c>
      <c r="B155">
        <v>1.2726</v>
      </c>
      <c r="C155">
        <v>1.2124999999999999</v>
      </c>
      <c r="D155">
        <v>98.47</v>
      </c>
      <c r="E155">
        <v>1.6075999999999999</v>
      </c>
      <c r="F155">
        <v>7.7713999999999999</v>
      </c>
      <c r="G155">
        <v>6.7270000000000003</v>
      </c>
      <c r="H155">
        <v>1.1577999999999999</v>
      </c>
      <c r="I155">
        <v>0.66779999999999995</v>
      </c>
      <c r="J155">
        <v>0.5827</v>
      </c>
      <c r="K155">
        <v>2.7765</v>
      </c>
      <c r="L155">
        <v>201.05</v>
      </c>
      <c r="M155">
        <v>18.876999999999999</v>
      </c>
    </row>
    <row r="156" spans="1:13" x14ac:dyDescent="0.3">
      <c r="A156" s="1">
        <v>39780</v>
      </c>
      <c r="B156">
        <v>1.2690999999999999</v>
      </c>
      <c r="C156">
        <v>1.2398</v>
      </c>
      <c r="D156">
        <v>95.53</v>
      </c>
      <c r="E156">
        <v>1.5377000000000001</v>
      </c>
      <c r="F156">
        <v>8.1019000000000005</v>
      </c>
      <c r="G156">
        <v>7.0130999999999997</v>
      </c>
      <c r="H156">
        <v>1.2136</v>
      </c>
      <c r="I156">
        <v>0.65529999999999999</v>
      </c>
      <c r="J156">
        <v>0.54900000000000004</v>
      </c>
      <c r="K156">
        <v>2.9786000000000001</v>
      </c>
      <c r="L156">
        <v>204.06</v>
      </c>
      <c r="M156">
        <v>19.992000000000001</v>
      </c>
    </row>
    <row r="157" spans="1:13" x14ac:dyDescent="0.3">
      <c r="A157" s="1">
        <v>39813</v>
      </c>
      <c r="B157">
        <v>1.3971</v>
      </c>
      <c r="C157">
        <v>1.2188000000000001</v>
      </c>
      <c r="D157">
        <v>90.64</v>
      </c>
      <c r="E157">
        <v>1.4593</v>
      </c>
      <c r="F157">
        <v>7.8346999999999998</v>
      </c>
      <c r="G157">
        <v>6.9538000000000002</v>
      </c>
      <c r="H157">
        <v>1.0687</v>
      </c>
      <c r="I157">
        <v>0.70269999999999999</v>
      </c>
      <c r="J157">
        <v>0.57930000000000004</v>
      </c>
      <c r="K157">
        <v>2.9695999999999998</v>
      </c>
      <c r="L157">
        <v>190.1</v>
      </c>
      <c r="M157">
        <v>19.217700000000001</v>
      </c>
    </row>
    <row r="158" spans="1:13" x14ac:dyDescent="0.3">
      <c r="A158" s="1">
        <v>39843</v>
      </c>
      <c r="B158">
        <v>1.2813000000000001</v>
      </c>
      <c r="C158">
        <v>1.2296</v>
      </c>
      <c r="D158">
        <v>89.92</v>
      </c>
      <c r="E158">
        <v>1.454</v>
      </c>
      <c r="F158">
        <v>8.3381000000000007</v>
      </c>
      <c r="G158">
        <v>6.9090999999999996</v>
      </c>
      <c r="H158">
        <v>1.1618999999999999</v>
      </c>
      <c r="I158">
        <v>0.63749999999999996</v>
      </c>
      <c r="J158">
        <v>0.50890000000000002</v>
      </c>
      <c r="K158">
        <v>3.4834000000000001</v>
      </c>
      <c r="L158">
        <v>232.58</v>
      </c>
      <c r="M158">
        <v>21.804500000000001</v>
      </c>
    </row>
    <row r="159" spans="1:13" x14ac:dyDescent="0.3">
      <c r="A159" s="1">
        <v>39871</v>
      </c>
      <c r="B159">
        <v>1.2668999999999999</v>
      </c>
      <c r="C159">
        <v>1.2763</v>
      </c>
      <c r="D159">
        <v>97.58</v>
      </c>
      <c r="E159">
        <v>1.4318</v>
      </c>
      <c r="F159">
        <v>9.0151000000000003</v>
      </c>
      <c r="G159">
        <v>7.0420999999999996</v>
      </c>
      <c r="H159">
        <v>1.1689000000000001</v>
      </c>
      <c r="I159">
        <v>0.63900000000000001</v>
      </c>
      <c r="J159">
        <v>0.50080000000000002</v>
      </c>
      <c r="K159">
        <v>3.6680000000000001</v>
      </c>
      <c r="L159">
        <v>236.42</v>
      </c>
      <c r="M159">
        <v>22.1905</v>
      </c>
    </row>
    <row r="160" spans="1:13" x14ac:dyDescent="0.3">
      <c r="A160" s="1">
        <v>39903</v>
      </c>
      <c r="B160">
        <v>1.325</v>
      </c>
      <c r="C160">
        <v>1.2602</v>
      </c>
      <c r="D160">
        <v>98.96</v>
      </c>
      <c r="E160">
        <v>1.4322999999999999</v>
      </c>
      <c r="F160">
        <v>8.2474000000000007</v>
      </c>
      <c r="G160">
        <v>6.7370000000000001</v>
      </c>
      <c r="H160">
        <v>1.1394</v>
      </c>
      <c r="I160">
        <v>0.69130000000000003</v>
      </c>
      <c r="J160">
        <v>0.5595</v>
      </c>
      <c r="K160">
        <v>3.4992000000000001</v>
      </c>
      <c r="L160">
        <v>232.53</v>
      </c>
      <c r="M160">
        <v>20.645199999999999</v>
      </c>
    </row>
    <row r="161" spans="1:13" x14ac:dyDescent="0.3">
      <c r="A161" s="1">
        <v>39933</v>
      </c>
      <c r="B161">
        <v>1.323</v>
      </c>
      <c r="C161">
        <v>1.1924999999999999</v>
      </c>
      <c r="D161">
        <v>98.63</v>
      </c>
      <c r="E161">
        <v>1.4790000000000001</v>
      </c>
      <c r="F161">
        <v>8.0479000000000003</v>
      </c>
      <c r="G161">
        <v>6.5583</v>
      </c>
      <c r="H161">
        <v>1.1405000000000001</v>
      </c>
      <c r="I161">
        <v>0.72560000000000002</v>
      </c>
      <c r="J161">
        <v>0.56520000000000004</v>
      </c>
      <c r="K161">
        <v>3.3464</v>
      </c>
      <c r="L161">
        <v>218.36</v>
      </c>
      <c r="M161">
        <v>20.218800000000002</v>
      </c>
    </row>
    <row r="162" spans="1:13" x14ac:dyDescent="0.3">
      <c r="A162" s="1">
        <v>39962</v>
      </c>
      <c r="B162">
        <v>1.4157999999999999</v>
      </c>
      <c r="C162">
        <v>1.0914999999999999</v>
      </c>
      <c r="D162">
        <v>95.34</v>
      </c>
      <c r="E162">
        <v>1.619</v>
      </c>
      <c r="F162">
        <v>7.5457999999999998</v>
      </c>
      <c r="G162">
        <v>6.2903000000000002</v>
      </c>
      <c r="H162">
        <v>1.0669</v>
      </c>
      <c r="I162">
        <v>0.80110000000000003</v>
      </c>
      <c r="J162">
        <v>0.64049999999999996</v>
      </c>
      <c r="K162">
        <v>3.1829000000000001</v>
      </c>
      <c r="L162">
        <v>200.47</v>
      </c>
      <c r="M162">
        <v>19.035299999999999</v>
      </c>
    </row>
    <row r="163" spans="1:13" x14ac:dyDescent="0.3">
      <c r="A163" s="1">
        <v>39994</v>
      </c>
      <c r="B163">
        <v>1.4033</v>
      </c>
      <c r="C163">
        <v>1.1623000000000001</v>
      </c>
      <c r="D163">
        <v>96.36</v>
      </c>
      <c r="E163">
        <v>1.6457999999999999</v>
      </c>
      <c r="F163">
        <v>7.7023999999999999</v>
      </c>
      <c r="G163">
        <v>6.4310999999999998</v>
      </c>
      <c r="H163">
        <v>1.0859000000000001</v>
      </c>
      <c r="I163">
        <v>0.80640000000000001</v>
      </c>
      <c r="J163">
        <v>0.64570000000000005</v>
      </c>
      <c r="K163">
        <v>3.1703999999999999</v>
      </c>
      <c r="L163">
        <v>194.1</v>
      </c>
      <c r="M163">
        <v>18.489000000000001</v>
      </c>
    </row>
    <row r="164" spans="1:13" x14ac:dyDescent="0.3">
      <c r="A164" s="1">
        <v>40025</v>
      </c>
      <c r="B164">
        <v>1.4257</v>
      </c>
      <c r="C164">
        <v>1.0775999999999999</v>
      </c>
      <c r="D164">
        <v>94.68</v>
      </c>
      <c r="E164">
        <v>1.6713</v>
      </c>
      <c r="F164">
        <v>7.1914999999999996</v>
      </c>
      <c r="G164">
        <v>6.1161000000000003</v>
      </c>
      <c r="H164">
        <v>1.0685</v>
      </c>
      <c r="I164">
        <v>0.83589999999999998</v>
      </c>
      <c r="J164">
        <v>0.66180000000000005</v>
      </c>
      <c r="K164">
        <v>2.9081999999999999</v>
      </c>
      <c r="L164">
        <v>186.65</v>
      </c>
      <c r="M164">
        <v>17.923999999999999</v>
      </c>
    </row>
    <row r="165" spans="1:13" x14ac:dyDescent="0.3">
      <c r="A165" s="1">
        <v>40056</v>
      </c>
      <c r="B165">
        <v>1.4334</v>
      </c>
      <c r="C165">
        <v>1.0938000000000001</v>
      </c>
      <c r="D165">
        <v>93.12</v>
      </c>
      <c r="E165">
        <v>1.6288</v>
      </c>
      <c r="F165">
        <v>7.1188000000000002</v>
      </c>
      <c r="G165">
        <v>6.0155000000000003</v>
      </c>
      <c r="H165">
        <v>1.0589999999999999</v>
      </c>
      <c r="I165">
        <v>0.84389999999999998</v>
      </c>
      <c r="J165">
        <v>0.68510000000000004</v>
      </c>
      <c r="K165">
        <v>2.8582999999999998</v>
      </c>
      <c r="L165">
        <v>190.07</v>
      </c>
      <c r="M165">
        <v>17.768000000000001</v>
      </c>
    </row>
    <row r="166" spans="1:13" x14ac:dyDescent="0.3">
      <c r="A166" s="1">
        <v>40086</v>
      </c>
      <c r="B166">
        <v>1.464</v>
      </c>
      <c r="C166">
        <v>1.0694999999999999</v>
      </c>
      <c r="D166">
        <v>89.71</v>
      </c>
      <c r="E166">
        <v>1.5982000000000001</v>
      </c>
      <c r="F166">
        <v>6.9607999999999999</v>
      </c>
      <c r="G166">
        <v>5.7725999999999997</v>
      </c>
      <c r="H166">
        <v>1.0363</v>
      </c>
      <c r="I166">
        <v>0.88280000000000003</v>
      </c>
      <c r="J166">
        <v>0.72319999999999995</v>
      </c>
      <c r="K166">
        <v>2.8734000000000002</v>
      </c>
      <c r="L166">
        <v>183.84</v>
      </c>
      <c r="M166">
        <v>17.247</v>
      </c>
    </row>
    <row r="167" spans="1:13" x14ac:dyDescent="0.3">
      <c r="A167" s="1">
        <v>40116</v>
      </c>
      <c r="B167">
        <v>1.4719</v>
      </c>
      <c r="C167">
        <v>1.0848</v>
      </c>
      <c r="D167">
        <v>90.09</v>
      </c>
      <c r="E167">
        <v>1.6453</v>
      </c>
      <c r="F167">
        <v>7.0956999999999999</v>
      </c>
      <c r="G167">
        <v>5.7259000000000002</v>
      </c>
      <c r="H167">
        <v>1.0263</v>
      </c>
      <c r="I167">
        <v>0.89970000000000006</v>
      </c>
      <c r="J167">
        <v>0.71809999999999996</v>
      </c>
      <c r="K167">
        <v>2.8883000000000001</v>
      </c>
      <c r="L167">
        <v>186.63</v>
      </c>
      <c r="M167">
        <v>18.0183</v>
      </c>
    </row>
    <row r="168" spans="1:13" x14ac:dyDescent="0.3">
      <c r="A168" s="1">
        <v>40147</v>
      </c>
      <c r="B168">
        <v>1.5004999999999999</v>
      </c>
      <c r="C168">
        <v>1.0563</v>
      </c>
      <c r="D168">
        <v>86.41</v>
      </c>
      <c r="E168">
        <v>1.6439999999999999</v>
      </c>
      <c r="F168">
        <v>6.976</v>
      </c>
      <c r="G168">
        <v>5.6792999999999996</v>
      </c>
      <c r="H168">
        <v>1.0053000000000001</v>
      </c>
      <c r="I168">
        <v>0.91600000000000004</v>
      </c>
      <c r="J168">
        <v>0.71599999999999997</v>
      </c>
      <c r="K168">
        <v>2.7728999999999999</v>
      </c>
      <c r="L168">
        <v>182.75</v>
      </c>
      <c r="M168">
        <v>17.422799999999999</v>
      </c>
    </row>
    <row r="169" spans="1:13" x14ac:dyDescent="0.3">
      <c r="A169" s="1">
        <v>40178</v>
      </c>
      <c r="B169">
        <v>1.4320999999999999</v>
      </c>
      <c r="C169">
        <v>1.0531999999999999</v>
      </c>
      <c r="D169">
        <v>93.03</v>
      </c>
      <c r="E169">
        <v>1.617</v>
      </c>
      <c r="F169">
        <v>7.1608999999999998</v>
      </c>
      <c r="G169">
        <v>5.7934999999999999</v>
      </c>
      <c r="H169">
        <v>1.0351999999999999</v>
      </c>
      <c r="I169">
        <v>0.89770000000000005</v>
      </c>
      <c r="J169">
        <v>0.7228</v>
      </c>
      <c r="K169">
        <v>2.8628999999999998</v>
      </c>
      <c r="L169">
        <v>189</v>
      </c>
      <c r="M169">
        <v>18.4651</v>
      </c>
    </row>
    <row r="170" spans="1:13" x14ac:dyDescent="0.3">
      <c r="A170" s="1">
        <v>40207</v>
      </c>
      <c r="B170">
        <v>1.3863000000000001</v>
      </c>
      <c r="C170">
        <v>1.0704</v>
      </c>
      <c r="D170">
        <v>90.27</v>
      </c>
      <c r="E170">
        <v>1.5986</v>
      </c>
      <c r="F170">
        <v>7.3876999999999997</v>
      </c>
      <c r="G170">
        <v>5.9273999999999996</v>
      </c>
      <c r="H170">
        <v>1.0606</v>
      </c>
      <c r="I170">
        <v>0.88380000000000003</v>
      </c>
      <c r="J170">
        <v>0.70099999999999996</v>
      </c>
      <c r="K170">
        <v>2.9217</v>
      </c>
      <c r="L170">
        <v>195.71</v>
      </c>
      <c r="M170">
        <v>18.925799999999999</v>
      </c>
    </row>
    <row r="171" spans="1:13" x14ac:dyDescent="0.3">
      <c r="A171" s="1">
        <v>40235</v>
      </c>
      <c r="B171">
        <v>1.3631</v>
      </c>
      <c r="C171">
        <v>1.0517000000000001</v>
      </c>
      <c r="D171">
        <v>88.97</v>
      </c>
      <c r="E171">
        <v>1.5238</v>
      </c>
      <c r="F171">
        <v>7.1223000000000001</v>
      </c>
      <c r="G171">
        <v>5.91</v>
      </c>
      <c r="H171">
        <v>1.0734999999999999</v>
      </c>
      <c r="I171">
        <v>0.89539999999999997</v>
      </c>
      <c r="J171">
        <v>0.69820000000000004</v>
      </c>
      <c r="K171">
        <v>2.8929999999999998</v>
      </c>
      <c r="L171">
        <v>197.95</v>
      </c>
      <c r="M171">
        <v>19.017499999999998</v>
      </c>
    </row>
    <row r="172" spans="1:13" x14ac:dyDescent="0.3">
      <c r="A172" s="1">
        <v>40268</v>
      </c>
      <c r="B172">
        <v>1.351</v>
      </c>
      <c r="C172">
        <v>1.0153000000000001</v>
      </c>
      <c r="D172">
        <v>93.47</v>
      </c>
      <c r="E172">
        <v>1.5184</v>
      </c>
      <c r="F172">
        <v>7.2186000000000003</v>
      </c>
      <c r="G172">
        <v>5.9420999999999999</v>
      </c>
      <c r="H172">
        <v>1.0539000000000001</v>
      </c>
      <c r="I172">
        <v>0.91720000000000002</v>
      </c>
      <c r="J172">
        <v>0.71060000000000001</v>
      </c>
      <c r="K172">
        <v>2.8576000000000001</v>
      </c>
      <c r="L172">
        <v>196.4</v>
      </c>
      <c r="M172">
        <v>18.802</v>
      </c>
    </row>
    <row r="173" spans="1:13" x14ac:dyDescent="0.3">
      <c r="A173" s="1">
        <v>40298</v>
      </c>
      <c r="B173">
        <v>1.3293999999999999</v>
      </c>
      <c r="C173">
        <v>1.0179</v>
      </c>
      <c r="D173">
        <v>93.85</v>
      </c>
      <c r="E173">
        <v>1.5274000000000001</v>
      </c>
      <c r="F173">
        <v>7.2519</v>
      </c>
      <c r="G173">
        <v>5.9048999999999996</v>
      </c>
      <c r="H173">
        <v>1.0775999999999999</v>
      </c>
      <c r="I173">
        <v>0.92430000000000001</v>
      </c>
      <c r="J173">
        <v>0.72699999999999998</v>
      </c>
      <c r="K173">
        <v>2.9546000000000001</v>
      </c>
      <c r="L173">
        <v>202.43</v>
      </c>
      <c r="M173">
        <v>19.270800000000001</v>
      </c>
    </row>
    <row r="174" spans="1:13" x14ac:dyDescent="0.3">
      <c r="A174" s="1">
        <v>40329</v>
      </c>
      <c r="B174">
        <v>1.2305999999999999</v>
      </c>
      <c r="C174">
        <v>1.0445</v>
      </c>
      <c r="D174">
        <v>91.27</v>
      </c>
      <c r="E174">
        <v>1.4538</v>
      </c>
      <c r="F174">
        <v>7.8105000000000002</v>
      </c>
      <c r="G174">
        <v>6.4603000000000002</v>
      </c>
      <c r="H174">
        <v>1.1549</v>
      </c>
      <c r="I174">
        <v>0.84589999999999999</v>
      </c>
      <c r="J174">
        <v>0.68049999999999999</v>
      </c>
      <c r="K174">
        <v>3.3134999999999999</v>
      </c>
      <c r="L174">
        <v>223.55</v>
      </c>
      <c r="M174">
        <v>20.748999999999999</v>
      </c>
    </row>
    <row r="175" spans="1:13" x14ac:dyDescent="0.3">
      <c r="A175" s="1">
        <v>40359</v>
      </c>
      <c r="B175">
        <v>1.2238</v>
      </c>
      <c r="C175">
        <v>1.0639000000000001</v>
      </c>
      <c r="D175">
        <v>88.43</v>
      </c>
      <c r="E175">
        <v>1.4944999999999999</v>
      </c>
      <c r="F175">
        <v>7.7944000000000004</v>
      </c>
      <c r="G175">
        <v>6.4996</v>
      </c>
      <c r="H175">
        <v>1.0773999999999999</v>
      </c>
      <c r="I175">
        <v>0.84079999999999999</v>
      </c>
      <c r="J175">
        <v>0.68469999999999998</v>
      </c>
      <c r="K175">
        <v>3.3885999999999998</v>
      </c>
      <c r="L175">
        <v>233.07</v>
      </c>
      <c r="M175">
        <v>21.016999999999999</v>
      </c>
    </row>
    <row r="176" spans="1:13" x14ac:dyDescent="0.3">
      <c r="A176" s="1">
        <v>40389</v>
      </c>
      <c r="B176">
        <v>1.3051999999999999</v>
      </c>
      <c r="C176">
        <v>1.0297000000000001</v>
      </c>
      <c r="D176">
        <v>86.47</v>
      </c>
      <c r="E176">
        <v>1.5689</v>
      </c>
      <c r="F176">
        <v>7.2103999999999999</v>
      </c>
      <c r="G176">
        <v>6.0758000000000001</v>
      </c>
      <c r="H176">
        <v>1.0411999999999999</v>
      </c>
      <c r="I176">
        <v>0.9042</v>
      </c>
      <c r="J176">
        <v>0.72599999999999998</v>
      </c>
      <c r="K176">
        <v>3.0701999999999998</v>
      </c>
      <c r="L176">
        <v>217.59</v>
      </c>
      <c r="M176">
        <v>18.991</v>
      </c>
    </row>
    <row r="177" spans="1:13" x14ac:dyDescent="0.3">
      <c r="A177" s="1">
        <v>40421</v>
      </c>
      <c r="B177">
        <v>1.268</v>
      </c>
      <c r="C177">
        <v>1.0656000000000001</v>
      </c>
      <c r="D177">
        <v>84.2</v>
      </c>
      <c r="E177">
        <v>1.5347999999999999</v>
      </c>
      <c r="F177">
        <v>7.3844000000000003</v>
      </c>
      <c r="G177">
        <v>6.3025000000000002</v>
      </c>
      <c r="H177">
        <v>1.0150999999999999</v>
      </c>
      <c r="I177">
        <v>0.89059999999999995</v>
      </c>
      <c r="J177">
        <v>0.69899999999999995</v>
      </c>
      <c r="K177">
        <v>3.1583000000000001</v>
      </c>
      <c r="L177">
        <v>226.26</v>
      </c>
      <c r="M177">
        <v>19.53</v>
      </c>
    </row>
    <row r="178" spans="1:13" x14ac:dyDescent="0.3">
      <c r="A178" s="1">
        <v>40451</v>
      </c>
      <c r="B178">
        <v>1.3633999999999999</v>
      </c>
      <c r="C178">
        <v>1.0291999999999999</v>
      </c>
      <c r="D178">
        <v>83.53</v>
      </c>
      <c r="E178">
        <v>1.5716000000000001</v>
      </c>
      <c r="F178">
        <v>6.7403000000000004</v>
      </c>
      <c r="G178">
        <v>5.8768000000000002</v>
      </c>
      <c r="H178">
        <v>0.98250000000000004</v>
      </c>
      <c r="I178">
        <v>0.96709999999999996</v>
      </c>
      <c r="J178">
        <v>0.73429999999999995</v>
      </c>
      <c r="K178">
        <v>2.9081000000000001</v>
      </c>
      <c r="L178">
        <v>202.57</v>
      </c>
      <c r="M178">
        <v>18.0443</v>
      </c>
    </row>
    <row r="179" spans="1:13" x14ac:dyDescent="0.3">
      <c r="A179" s="1">
        <v>40480</v>
      </c>
      <c r="B179">
        <v>1.3947000000000001</v>
      </c>
      <c r="C179">
        <v>1.0194000000000001</v>
      </c>
      <c r="D179">
        <v>80.400000000000006</v>
      </c>
      <c r="E179">
        <v>1.6037999999999999</v>
      </c>
      <c r="F179">
        <v>6.6702000000000004</v>
      </c>
      <c r="G179">
        <v>5.8482000000000003</v>
      </c>
      <c r="H179">
        <v>0.98240000000000005</v>
      </c>
      <c r="I179">
        <v>0.98350000000000004</v>
      </c>
      <c r="J179">
        <v>0.76649999999999996</v>
      </c>
      <c r="K179">
        <v>2.8454999999999999</v>
      </c>
      <c r="L179">
        <v>194.51</v>
      </c>
      <c r="M179">
        <v>17.653300000000002</v>
      </c>
    </row>
    <row r="180" spans="1:13" x14ac:dyDescent="0.3">
      <c r="A180" s="1">
        <v>40512</v>
      </c>
      <c r="B180">
        <v>1.2983</v>
      </c>
      <c r="C180">
        <v>1.0264</v>
      </c>
      <c r="D180">
        <v>83.69</v>
      </c>
      <c r="E180">
        <v>1.5562</v>
      </c>
      <c r="F180">
        <v>7.0286999999999997</v>
      </c>
      <c r="G180">
        <v>6.2092999999999998</v>
      </c>
      <c r="H180">
        <v>1.0034000000000001</v>
      </c>
      <c r="I180">
        <v>0.95879999999999999</v>
      </c>
      <c r="J180">
        <v>0.74260000000000004</v>
      </c>
      <c r="K180">
        <v>3.0990000000000002</v>
      </c>
      <c r="L180">
        <v>216.38</v>
      </c>
      <c r="M180">
        <v>19.221</v>
      </c>
    </row>
    <row r="181" spans="1:13" x14ac:dyDescent="0.3">
      <c r="A181" s="1">
        <v>40543</v>
      </c>
      <c r="B181">
        <v>1.3384</v>
      </c>
      <c r="C181">
        <v>0.998</v>
      </c>
      <c r="D181">
        <v>81.12</v>
      </c>
      <c r="E181">
        <v>1.5611999999999999</v>
      </c>
      <c r="F181">
        <v>6.7114000000000003</v>
      </c>
      <c r="G181">
        <v>5.8217999999999996</v>
      </c>
      <c r="H181">
        <v>0.93520000000000003</v>
      </c>
      <c r="I181">
        <v>1.0233000000000001</v>
      </c>
      <c r="J181">
        <v>0.7802</v>
      </c>
      <c r="K181">
        <v>2.9622999999999999</v>
      </c>
      <c r="L181">
        <v>208.15</v>
      </c>
      <c r="M181">
        <v>18.6936</v>
      </c>
    </row>
    <row r="182" spans="1:13" x14ac:dyDescent="0.3">
      <c r="A182" s="1">
        <v>40574</v>
      </c>
      <c r="B182">
        <v>1.3694</v>
      </c>
      <c r="C182">
        <v>1.0009999999999999</v>
      </c>
      <c r="D182">
        <v>82.04</v>
      </c>
      <c r="E182">
        <v>1.6013999999999999</v>
      </c>
      <c r="F182">
        <v>6.4474</v>
      </c>
      <c r="G182">
        <v>5.7755000000000001</v>
      </c>
      <c r="H182">
        <v>0.94399999999999995</v>
      </c>
      <c r="I182">
        <v>0.99739999999999995</v>
      </c>
      <c r="J182">
        <v>0.77290000000000003</v>
      </c>
      <c r="K182">
        <v>2.8711000000000002</v>
      </c>
      <c r="L182">
        <v>199.3</v>
      </c>
      <c r="M182">
        <v>17.6663</v>
      </c>
    </row>
    <row r="183" spans="1:13" x14ac:dyDescent="0.3">
      <c r="A183" s="1">
        <v>40602</v>
      </c>
      <c r="B183">
        <v>1.3806</v>
      </c>
      <c r="C183">
        <v>0.97160000000000002</v>
      </c>
      <c r="D183">
        <v>81.78</v>
      </c>
      <c r="E183">
        <v>1.6256999999999999</v>
      </c>
      <c r="F183">
        <v>6.3249000000000004</v>
      </c>
      <c r="G183">
        <v>5.5953999999999997</v>
      </c>
      <c r="H183">
        <v>0.92889999999999995</v>
      </c>
      <c r="I183">
        <v>1.0185999999999999</v>
      </c>
      <c r="J183">
        <v>0.75239999999999996</v>
      </c>
      <c r="K183">
        <v>2.8660999999999999</v>
      </c>
      <c r="L183">
        <v>196.33</v>
      </c>
      <c r="M183">
        <v>17.645800000000001</v>
      </c>
    </row>
    <row r="184" spans="1:13" x14ac:dyDescent="0.3">
      <c r="A184" s="1">
        <v>40633</v>
      </c>
      <c r="B184">
        <v>1.4157999999999999</v>
      </c>
      <c r="C184">
        <v>0.97060000000000002</v>
      </c>
      <c r="D184">
        <v>83.13</v>
      </c>
      <c r="E184">
        <v>1.6028</v>
      </c>
      <c r="F184">
        <v>6.3235000000000001</v>
      </c>
      <c r="G184">
        <v>5.5393999999999997</v>
      </c>
      <c r="H184">
        <v>0.91900000000000004</v>
      </c>
      <c r="I184">
        <v>1.0328999999999999</v>
      </c>
      <c r="J184">
        <v>0.76149999999999995</v>
      </c>
      <c r="K184">
        <v>2.8429000000000002</v>
      </c>
      <c r="L184">
        <v>187.69</v>
      </c>
      <c r="M184">
        <v>17.3325</v>
      </c>
    </row>
    <row r="185" spans="1:13" x14ac:dyDescent="0.3">
      <c r="A185" s="1">
        <v>40662</v>
      </c>
      <c r="B185">
        <v>1.4806999999999999</v>
      </c>
      <c r="C185">
        <v>0.94510000000000005</v>
      </c>
      <c r="D185">
        <v>81.19</v>
      </c>
      <c r="E185">
        <v>1.6707000000000001</v>
      </c>
      <c r="F185">
        <v>6.0419</v>
      </c>
      <c r="G185">
        <v>5.2499000000000002</v>
      </c>
      <c r="H185">
        <v>0.86529999999999996</v>
      </c>
      <c r="I185">
        <v>1.0971</v>
      </c>
      <c r="J185">
        <v>0.80989999999999995</v>
      </c>
      <c r="K185">
        <v>2.6556999999999999</v>
      </c>
      <c r="L185">
        <v>178.5</v>
      </c>
      <c r="M185">
        <v>16.3293</v>
      </c>
    </row>
    <row r="186" spans="1:13" x14ac:dyDescent="0.3">
      <c r="A186" s="1">
        <v>40694</v>
      </c>
      <c r="B186">
        <v>1.4396</v>
      </c>
      <c r="C186">
        <v>0.96850000000000003</v>
      </c>
      <c r="D186">
        <v>81.52</v>
      </c>
      <c r="E186">
        <v>1.6448</v>
      </c>
      <c r="F186">
        <v>6.1718000000000002</v>
      </c>
      <c r="G186">
        <v>5.38</v>
      </c>
      <c r="H186">
        <v>0.85399999999999998</v>
      </c>
      <c r="I186">
        <v>1.0671999999999999</v>
      </c>
      <c r="J186">
        <v>0.82389999999999997</v>
      </c>
      <c r="K186">
        <v>2.7429000000000001</v>
      </c>
      <c r="L186">
        <v>185.08</v>
      </c>
      <c r="M186">
        <v>17.056899999999999</v>
      </c>
    </row>
    <row r="187" spans="1:13" x14ac:dyDescent="0.3">
      <c r="A187" s="1">
        <v>40724</v>
      </c>
      <c r="B187">
        <v>1.4501999999999999</v>
      </c>
      <c r="C187">
        <v>0.96340000000000003</v>
      </c>
      <c r="D187">
        <v>80.56</v>
      </c>
      <c r="E187">
        <v>1.6052999999999999</v>
      </c>
      <c r="F187">
        <v>6.3284000000000002</v>
      </c>
      <c r="G187">
        <v>5.3872999999999998</v>
      </c>
      <c r="H187">
        <v>0.84040000000000004</v>
      </c>
      <c r="I187">
        <v>1.0722</v>
      </c>
      <c r="J187">
        <v>0.82920000000000005</v>
      </c>
      <c r="K187">
        <v>2.7425999999999999</v>
      </c>
      <c r="L187">
        <v>183.49</v>
      </c>
      <c r="M187">
        <v>16.789400000000001</v>
      </c>
    </row>
    <row r="188" spans="1:13" x14ac:dyDescent="0.3">
      <c r="A188" s="1">
        <v>40753</v>
      </c>
      <c r="B188">
        <v>1.4398</v>
      </c>
      <c r="C188">
        <v>0.95520000000000005</v>
      </c>
      <c r="D188">
        <v>76.760000000000005</v>
      </c>
      <c r="E188">
        <v>1.6426000000000001</v>
      </c>
      <c r="F188">
        <v>6.2771999999999997</v>
      </c>
      <c r="G188">
        <v>5.3773999999999997</v>
      </c>
      <c r="H188">
        <v>0.78549999999999998</v>
      </c>
      <c r="I188">
        <v>1.0992999999999999</v>
      </c>
      <c r="J188">
        <v>0.87929999999999997</v>
      </c>
      <c r="K188">
        <v>2.7757000000000001</v>
      </c>
      <c r="L188">
        <v>187.28</v>
      </c>
      <c r="M188">
        <v>16.786999999999999</v>
      </c>
    </row>
    <row r="189" spans="1:13" x14ac:dyDescent="0.3">
      <c r="A189" s="1">
        <v>40786</v>
      </c>
      <c r="B189">
        <v>1.4369000000000001</v>
      </c>
      <c r="C189">
        <v>0.97770000000000001</v>
      </c>
      <c r="D189">
        <v>76.66</v>
      </c>
      <c r="E189">
        <v>1.625</v>
      </c>
      <c r="F189">
        <v>6.3436000000000003</v>
      </c>
      <c r="G189">
        <v>5.3659999999999997</v>
      </c>
      <c r="H189">
        <v>0.80600000000000005</v>
      </c>
      <c r="I189">
        <v>1.0707</v>
      </c>
      <c r="J189">
        <v>0.85409999999999997</v>
      </c>
      <c r="K189">
        <v>2.8801000000000001</v>
      </c>
      <c r="L189">
        <v>188.81</v>
      </c>
      <c r="M189">
        <v>16.79</v>
      </c>
    </row>
    <row r="190" spans="1:13" x14ac:dyDescent="0.3">
      <c r="A190" s="1">
        <v>40816</v>
      </c>
      <c r="B190">
        <v>1.3387</v>
      </c>
      <c r="C190">
        <v>1.0503</v>
      </c>
      <c r="D190">
        <v>77.06</v>
      </c>
      <c r="E190">
        <v>1.5584</v>
      </c>
      <c r="F190">
        <v>6.8739999999999997</v>
      </c>
      <c r="G190">
        <v>5.8657000000000004</v>
      </c>
      <c r="H190">
        <v>0.90820000000000001</v>
      </c>
      <c r="I190">
        <v>0.96619999999999995</v>
      </c>
      <c r="J190">
        <v>0.76139999999999997</v>
      </c>
      <c r="K190">
        <v>3.3016999999999999</v>
      </c>
      <c r="L190">
        <v>219.14</v>
      </c>
      <c r="M190">
        <v>18.438099999999999</v>
      </c>
    </row>
    <row r="191" spans="1:13" x14ac:dyDescent="0.3">
      <c r="A191" s="1">
        <v>40847</v>
      </c>
      <c r="B191">
        <v>1.3857999999999999</v>
      </c>
      <c r="C191">
        <v>1.0007999999999999</v>
      </c>
      <c r="D191">
        <v>78.17</v>
      </c>
      <c r="E191">
        <v>1.6087</v>
      </c>
      <c r="F191">
        <v>6.5035999999999996</v>
      </c>
      <c r="G191">
        <v>5.5533999999999999</v>
      </c>
      <c r="H191">
        <v>0.877</v>
      </c>
      <c r="I191">
        <v>1.0529999999999999</v>
      </c>
      <c r="J191">
        <v>0.80669999999999997</v>
      </c>
      <c r="K191">
        <v>3.1741999999999999</v>
      </c>
      <c r="L191">
        <v>220.1</v>
      </c>
      <c r="M191">
        <v>17.954799999999999</v>
      </c>
    </row>
    <row r="192" spans="1:13" x14ac:dyDescent="0.3">
      <c r="A192" s="1">
        <v>40877</v>
      </c>
      <c r="B192">
        <v>1.3446</v>
      </c>
      <c r="C192">
        <v>1.0174000000000001</v>
      </c>
      <c r="D192">
        <v>77.62</v>
      </c>
      <c r="E192">
        <v>1.5704</v>
      </c>
      <c r="F192">
        <v>6.7634999999999996</v>
      </c>
      <c r="G192">
        <v>5.7709999999999999</v>
      </c>
      <c r="H192">
        <v>0.91320000000000001</v>
      </c>
      <c r="I192">
        <v>1.0283</v>
      </c>
      <c r="J192">
        <v>0.78049999999999997</v>
      </c>
      <c r="K192">
        <v>3.3500999999999999</v>
      </c>
      <c r="L192">
        <v>225.89</v>
      </c>
      <c r="M192">
        <v>18.811199999999999</v>
      </c>
    </row>
    <row r="193" spans="1:13" x14ac:dyDescent="0.3">
      <c r="A193" s="1">
        <v>40907</v>
      </c>
      <c r="B193">
        <v>1.2961</v>
      </c>
      <c r="C193">
        <v>1.0213000000000001</v>
      </c>
      <c r="D193">
        <v>76.91</v>
      </c>
      <c r="E193">
        <v>1.5543</v>
      </c>
      <c r="F193">
        <v>6.8872</v>
      </c>
      <c r="G193">
        <v>5.9751000000000003</v>
      </c>
      <c r="H193">
        <v>0.93810000000000004</v>
      </c>
      <c r="I193">
        <v>1.0208999999999999</v>
      </c>
      <c r="J193">
        <v>0.7772</v>
      </c>
      <c r="K193">
        <v>3.4453999999999998</v>
      </c>
      <c r="L193">
        <v>243.02</v>
      </c>
      <c r="M193">
        <v>19.742699999999999</v>
      </c>
    </row>
    <row r="194" spans="1:13" x14ac:dyDescent="0.3">
      <c r="A194" s="1">
        <v>40939</v>
      </c>
      <c r="B194">
        <v>1.3084</v>
      </c>
      <c r="C194">
        <v>1.0025999999999999</v>
      </c>
      <c r="D194">
        <v>76.27</v>
      </c>
      <c r="E194">
        <v>1.5760000000000001</v>
      </c>
      <c r="F194">
        <v>6.8</v>
      </c>
      <c r="G194">
        <v>5.8635999999999999</v>
      </c>
      <c r="H194">
        <v>0.92020000000000002</v>
      </c>
      <c r="I194">
        <v>1.0621</v>
      </c>
      <c r="J194">
        <v>0.82679999999999998</v>
      </c>
      <c r="K194">
        <v>3.2288999999999999</v>
      </c>
      <c r="L194">
        <v>225.47</v>
      </c>
      <c r="M194">
        <v>19.3553</v>
      </c>
    </row>
    <row r="195" spans="1:13" x14ac:dyDescent="0.3">
      <c r="A195" s="1">
        <v>40968</v>
      </c>
      <c r="B195">
        <v>1.3325</v>
      </c>
      <c r="C195">
        <v>0.9899</v>
      </c>
      <c r="D195">
        <v>81.150000000000006</v>
      </c>
      <c r="E195">
        <v>1.5916999999999999</v>
      </c>
      <c r="F195">
        <v>6.6193999999999997</v>
      </c>
      <c r="G195">
        <v>5.5918999999999999</v>
      </c>
      <c r="H195">
        <v>0.90439999999999998</v>
      </c>
      <c r="I195">
        <v>1.0731999999999999</v>
      </c>
      <c r="J195">
        <v>0.83409999999999995</v>
      </c>
      <c r="K195">
        <v>3.0998000000000001</v>
      </c>
      <c r="L195">
        <v>216.99</v>
      </c>
      <c r="M195">
        <v>18.686900000000001</v>
      </c>
    </row>
    <row r="196" spans="1:13" x14ac:dyDescent="0.3">
      <c r="A196" s="1">
        <v>40998</v>
      </c>
      <c r="B196">
        <v>1.3343</v>
      </c>
      <c r="C196">
        <v>0.99870000000000003</v>
      </c>
      <c r="D196">
        <v>82.87</v>
      </c>
      <c r="E196">
        <v>1.6008</v>
      </c>
      <c r="F196">
        <v>6.6147</v>
      </c>
      <c r="G196">
        <v>5.6925999999999997</v>
      </c>
      <c r="H196">
        <v>0.90249999999999997</v>
      </c>
      <c r="I196">
        <v>1.0346</v>
      </c>
      <c r="J196">
        <v>0.81869999999999998</v>
      </c>
      <c r="K196">
        <v>3.1120999999999999</v>
      </c>
      <c r="L196">
        <v>220.68</v>
      </c>
      <c r="M196">
        <v>18.588899999999999</v>
      </c>
    </row>
    <row r="197" spans="1:13" x14ac:dyDescent="0.3">
      <c r="A197" s="1">
        <v>41029</v>
      </c>
      <c r="B197">
        <v>1.3239000000000001</v>
      </c>
      <c r="C197">
        <v>0.98719999999999997</v>
      </c>
      <c r="D197">
        <v>79.819999999999993</v>
      </c>
      <c r="E197">
        <v>1.6234</v>
      </c>
      <c r="F197">
        <v>6.7232000000000003</v>
      </c>
      <c r="G197">
        <v>5.7215999999999996</v>
      </c>
      <c r="H197">
        <v>0.90749999999999997</v>
      </c>
      <c r="I197">
        <v>1.0428999999999999</v>
      </c>
      <c r="J197">
        <v>0.81850000000000001</v>
      </c>
      <c r="K197">
        <v>3.1530999999999998</v>
      </c>
      <c r="L197">
        <v>216.6</v>
      </c>
      <c r="M197">
        <v>18.837700000000002</v>
      </c>
    </row>
    <row r="198" spans="1:13" x14ac:dyDescent="0.3">
      <c r="A198" s="1">
        <v>41060</v>
      </c>
      <c r="B198">
        <v>1.2364999999999999</v>
      </c>
      <c r="C198">
        <v>1.0327999999999999</v>
      </c>
      <c r="D198">
        <v>78.319999999999993</v>
      </c>
      <c r="E198">
        <v>1.5405</v>
      </c>
      <c r="F198">
        <v>7.2683999999999997</v>
      </c>
      <c r="G198">
        <v>6.1173999999999999</v>
      </c>
      <c r="H198">
        <v>0.97130000000000005</v>
      </c>
      <c r="I198">
        <v>0.97340000000000004</v>
      </c>
      <c r="J198">
        <v>0.75370000000000004</v>
      </c>
      <c r="K198">
        <v>3.552</v>
      </c>
      <c r="L198">
        <v>243.23</v>
      </c>
      <c r="M198">
        <v>20.806999999999999</v>
      </c>
    </row>
    <row r="199" spans="1:13" x14ac:dyDescent="0.3">
      <c r="A199" s="1">
        <v>41089</v>
      </c>
      <c r="B199">
        <v>1.2666999999999999</v>
      </c>
      <c r="C199">
        <v>1.0165999999999999</v>
      </c>
      <c r="D199">
        <v>79.790000000000006</v>
      </c>
      <c r="E199">
        <v>1.5707</v>
      </c>
      <c r="F199">
        <v>6.9223999999999997</v>
      </c>
      <c r="G199">
        <v>5.9587000000000003</v>
      </c>
      <c r="H199">
        <v>0.94850000000000001</v>
      </c>
      <c r="I199">
        <v>1.0238</v>
      </c>
      <c r="J199">
        <v>0.80130000000000001</v>
      </c>
      <c r="K199">
        <v>3.3481000000000001</v>
      </c>
      <c r="L199">
        <v>225.84</v>
      </c>
      <c r="M199">
        <v>20.151299999999999</v>
      </c>
    </row>
    <row r="200" spans="1:13" x14ac:dyDescent="0.3">
      <c r="A200" s="1">
        <v>41121</v>
      </c>
      <c r="B200">
        <v>1.2303999999999999</v>
      </c>
      <c r="C200">
        <v>1.0031000000000001</v>
      </c>
      <c r="D200">
        <v>78.12</v>
      </c>
      <c r="E200">
        <v>1.5678000000000001</v>
      </c>
      <c r="F200">
        <v>6.7988</v>
      </c>
      <c r="G200">
        <v>6.0335000000000001</v>
      </c>
      <c r="H200">
        <v>0.97640000000000005</v>
      </c>
      <c r="I200">
        <v>1.0503</v>
      </c>
      <c r="J200">
        <v>0.80869999999999997</v>
      </c>
      <c r="K200">
        <v>3.3462999999999998</v>
      </c>
      <c r="L200">
        <v>228.9</v>
      </c>
      <c r="M200">
        <v>20.5855</v>
      </c>
    </row>
    <row r="201" spans="1:13" x14ac:dyDescent="0.3">
      <c r="A201" s="1">
        <v>41152</v>
      </c>
      <c r="B201">
        <v>1.2579</v>
      </c>
      <c r="C201">
        <v>0.98629999999999995</v>
      </c>
      <c r="D201">
        <v>78.39</v>
      </c>
      <c r="E201">
        <v>1.5866</v>
      </c>
      <c r="F201">
        <v>6.6261000000000001</v>
      </c>
      <c r="G201">
        <v>5.7975000000000003</v>
      </c>
      <c r="H201">
        <v>0.95489999999999997</v>
      </c>
      <c r="I201">
        <v>1.0322</v>
      </c>
      <c r="J201">
        <v>0.8034</v>
      </c>
      <c r="K201">
        <v>3.3140000000000001</v>
      </c>
      <c r="L201">
        <v>225.92</v>
      </c>
      <c r="M201">
        <v>19.757999999999999</v>
      </c>
    </row>
    <row r="202" spans="1:13" x14ac:dyDescent="0.3">
      <c r="A202" s="1">
        <v>41180</v>
      </c>
      <c r="B202">
        <v>1.286</v>
      </c>
      <c r="C202">
        <v>0.98370000000000002</v>
      </c>
      <c r="D202">
        <v>77.959999999999994</v>
      </c>
      <c r="E202">
        <v>1.6167</v>
      </c>
      <c r="F202">
        <v>6.5650000000000004</v>
      </c>
      <c r="G202">
        <v>5.7251000000000003</v>
      </c>
      <c r="H202">
        <v>0.93979999999999997</v>
      </c>
      <c r="I202">
        <v>1.0378000000000001</v>
      </c>
      <c r="J202">
        <v>0.83009999999999995</v>
      </c>
      <c r="K202">
        <v>3.2010999999999998</v>
      </c>
      <c r="L202">
        <v>221.88</v>
      </c>
      <c r="M202">
        <v>19.546199999999999</v>
      </c>
    </row>
    <row r="203" spans="1:13" x14ac:dyDescent="0.3">
      <c r="A203" s="1">
        <v>41213</v>
      </c>
      <c r="B203">
        <v>1.296</v>
      </c>
      <c r="C203">
        <v>0.99939999999999996</v>
      </c>
      <c r="D203">
        <v>79.77</v>
      </c>
      <c r="E203">
        <v>1.6129</v>
      </c>
      <c r="F203">
        <v>6.6345999999999998</v>
      </c>
      <c r="G203">
        <v>5.7020999999999997</v>
      </c>
      <c r="H203">
        <v>0.93149999999999999</v>
      </c>
      <c r="I203">
        <v>1.0376000000000001</v>
      </c>
      <c r="J203">
        <v>0.82250000000000001</v>
      </c>
      <c r="K203">
        <v>3.1932999999999998</v>
      </c>
      <c r="L203">
        <v>218.73</v>
      </c>
      <c r="M203">
        <v>19.362300000000001</v>
      </c>
    </row>
    <row r="204" spans="1:13" x14ac:dyDescent="0.3">
      <c r="A204" s="1">
        <v>41243</v>
      </c>
      <c r="B204">
        <v>1.2986</v>
      </c>
      <c r="C204">
        <v>0.99439999999999995</v>
      </c>
      <c r="D204">
        <v>82.48</v>
      </c>
      <c r="E204">
        <v>1.6012999999999999</v>
      </c>
      <c r="F204">
        <v>6.6608000000000001</v>
      </c>
      <c r="G204">
        <v>5.6733000000000002</v>
      </c>
      <c r="H204">
        <v>0.92810000000000004</v>
      </c>
      <c r="I204">
        <v>1.0427999999999999</v>
      </c>
      <c r="J204">
        <v>0.82040000000000002</v>
      </c>
      <c r="K204">
        <v>3.1600999999999999</v>
      </c>
      <c r="L204">
        <v>216.54</v>
      </c>
      <c r="M204">
        <v>19.443999999999999</v>
      </c>
    </row>
    <row r="205" spans="1:13" x14ac:dyDescent="0.3">
      <c r="A205" s="1">
        <v>41274</v>
      </c>
      <c r="B205">
        <v>1.3192999999999999</v>
      </c>
      <c r="C205">
        <v>0.99209999999999998</v>
      </c>
      <c r="D205">
        <v>86.75</v>
      </c>
      <c r="E205">
        <v>1.6254999999999999</v>
      </c>
      <c r="F205">
        <v>6.5031999999999996</v>
      </c>
      <c r="G205">
        <v>5.5648</v>
      </c>
      <c r="H205">
        <v>0.91539999999999999</v>
      </c>
      <c r="I205">
        <v>1.0394000000000001</v>
      </c>
      <c r="J205">
        <v>0.82879999999999998</v>
      </c>
      <c r="K205">
        <v>3.0935999999999999</v>
      </c>
      <c r="L205">
        <v>220.86</v>
      </c>
      <c r="M205">
        <v>19.0124</v>
      </c>
    </row>
    <row r="206" spans="1:13" x14ac:dyDescent="0.3">
      <c r="A206" s="1">
        <v>41305</v>
      </c>
      <c r="B206">
        <v>1.3579000000000001</v>
      </c>
      <c r="C206">
        <v>0.99719999999999998</v>
      </c>
      <c r="D206">
        <v>91.71</v>
      </c>
      <c r="E206">
        <v>1.5857000000000001</v>
      </c>
      <c r="F206">
        <v>6.3616999999999999</v>
      </c>
      <c r="G206">
        <v>5.4653</v>
      </c>
      <c r="H206">
        <v>0.91</v>
      </c>
      <c r="I206">
        <v>1.0425</v>
      </c>
      <c r="J206">
        <v>0.83879999999999999</v>
      </c>
      <c r="K206">
        <v>3.0899000000000001</v>
      </c>
      <c r="L206">
        <v>215.31</v>
      </c>
      <c r="M206">
        <v>18.9025</v>
      </c>
    </row>
    <row r="207" spans="1:13" x14ac:dyDescent="0.3">
      <c r="A207" s="1">
        <v>41333</v>
      </c>
      <c r="B207">
        <v>1.3057000000000001</v>
      </c>
      <c r="C207">
        <v>1.0306</v>
      </c>
      <c r="D207">
        <v>92.56</v>
      </c>
      <c r="E207">
        <v>1.5163</v>
      </c>
      <c r="F207">
        <v>6.4660000000000002</v>
      </c>
      <c r="G207">
        <v>5.7378</v>
      </c>
      <c r="H207">
        <v>0.93669999999999998</v>
      </c>
      <c r="I207">
        <v>1.0215000000000001</v>
      </c>
      <c r="J207">
        <v>0.82469999999999999</v>
      </c>
      <c r="K207">
        <v>3.1789000000000001</v>
      </c>
      <c r="L207">
        <v>226.36</v>
      </c>
      <c r="M207">
        <v>19.653700000000001</v>
      </c>
    </row>
    <row r="208" spans="1:13" x14ac:dyDescent="0.3">
      <c r="A208" s="1">
        <v>41362</v>
      </c>
      <c r="B208">
        <v>1.2819</v>
      </c>
      <c r="C208">
        <v>1.0174000000000001</v>
      </c>
      <c r="D208">
        <v>94.22</v>
      </c>
      <c r="E208">
        <v>1.5198</v>
      </c>
      <c r="F208">
        <v>6.5281000000000002</v>
      </c>
      <c r="G208">
        <v>5.8472</v>
      </c>
      <c r="H208">
        <v>0.94920000000000004</v>
      </c>
      <c r="I208">
        <v>1.0419</v>
      </c>
      <c r="J208">
        <v>0.83709999999999996</v>
      </c>
      <c r="K208">
        <v>3.2597999999999998</v>
      </c>
      <c r="L208">
        <v>237.3</v>
      </c>
      <c r="M208">
        <v>20.076000000000001</v>
      </c>
    </row>
    <row r="209" spans="1:13" x14ac:dyDescent="0.3">
      <c r="A209" s="1">
        <v>41394</v>
      </c>
      <c r="B209">
        <v>1.3168</v>
      </c>
      <c r="C209">
        <v>1.0073000000000001</v>
      </c>
      <c r="D209">
        <v>97.45</v>
      </c>
      <c r="E209">
        <v>1.5531999999999999</v>
      </c>
      <c r="F209">
        <v>6.4832000000000001</v>
      </c>
      <c r="G209">
        <v>5.7701000000000002</v>
      </c>
      <c r="H209">
        <v>0.92930000000000001</v>
      </c>
      <c r="I209">
        <v>1.0370999999999999</v>
      </c>
      <c r="J209">
        <v>0.85629999999999995</v>
      </c>
      <c r="K209">
        <v>3.1613000000000002</v>
      </c>
      <c r="L209">
        <v>227.35</v>
      </c>
      <c r="M209">
        <v>19.599499999999999</v>
      </c>
    </row>
    <row r="210" spans="1:13" x14ac:dyDescent="0.3">
      <c r="A210" s="1">
        <v>41425</v>
      </c>
      <c r="B210">
        <v>1.2999000000000001</v>
      </c>
      <c r="C210">
        <v>1.0375000000000001</v>
      </c>
      <c r="D210">
        <v>100.45</v>
      </c>
      <c r="E210">
        <v>1.5198</v>
      </c>
      <c r="F210">
        <v>6.6201999999999996</v>
      </c>
      <c r="G210">
        <v>5.8691000000000004</v>
      </c>
      <c r="H210">
        <v>0.95509999999999995</v>
      </c>
      <c r="I210">
        <v>0.95709999999999995</v>
      </c>
      <c r="J210">
        <v>0.79459999999999997</v>
      </c>
      <c r="K210">
        <v>3.2913999999999999</v>
      </c>
      <c r="L210">
        <v>228.31</v>
      </c>
      <c r="M210">
        <v>19.791399999999999</v>
      </c>
    </row>
    <row r="211" spans="1:13" x14ac:dyDescent="0.3">
      <c r="A211" s="1">
        <v>41453</v>
      </c>
      <c r="B211">
        <v>1.3009999999999999</v>
      </c>
      <c r="C211">
        <v>1.0519000000000001</v>
      </c>
      <c r="D211">
        <v>99.14</v>
      </c>
      <c r="E211">
        <v>1.5213000000000001</v>
      </c>
      <c r="F211">
        <v>6.6999000000000004</v>
      </c>
      <c r="G211">
        <v>6.0698999999999996</v>
      </c>
      <c r="H211">
        <v>0.94499999999999995</v>
      </c>
      <c r="I211">
        <v>0.91379999999999995</v>
      </c>
      <c r="J211">
        <v>0.77380000000000004</v>
      </c>
      <c r="K211">
        <v>3.3246000000000002</v>
      </c>
      <c r="L211">
        <v>226.85</v>
      </c>
      <c r="M211">
        <v>19.992100000000001</v>
      </c>
    </row>
    <row r="212" spans="1:13" x14ac:dyDescent="0.3">
      <c r="A212" s="1">
        <v>41486</v>
      </c>
      <c r="B212">
        <v>1.3302</v>
      </c>
      <c r="C212">
        <v>1.0277000000000001</v>
      </c>
      <c r="D212">
        <v>97.88</v>
      </c>
      <c r="E212">
        <v>1.5206999999999999</v>
      </c>
      <c r="F212">
        <v>6.5157999999999996</v>
      </c>
      <c r="G212">
        <v>5.8924000000000003</v>
      </c>
      <c r="H212">
        <v>0.92620000000000002</v>
      </c>
      <c r="I212">
        <v>0.8982</v>
      </c>
      <c r="J212">
        <v>0.79849999999999999</v>
      </c>
      <c r="K212">
        <v>3.1962999999999999</v>
      </c>
      <c r="L212">
        <v>224.98</v>
      </c>
      <c r="M212">
        <v>19.5</v>
      </c>
    </row>
    <row r="213" spans="1:13" x14ac:dyDescent="0.3">
      <c r="A213" s="1">
        <v>41516</v>
      </c>
      <c r="B213">
        <v>1.3222</v>
      </c>
      <c r="C213">
        <v>1.0537000000000001</v>
      </c>
      <c r="D213">
        <v>98.17</v>
      </c>
      <c r="E213">
        <v>1.5504</v>
      </c>
      <c r="F213">
        <v>6.6188000000000002</v>
      </c>
      <c r="G213">
        <v>6.1158000000000001</v>
      </c>
      <c r="H213">
        <v>0.92979999999999996</v>
      </c>
      <c r="I213">
        <v>0.8901</v>
      </c>
      <c r="J213">
        <v>0.77270000000000005</v>
      </c>
      <c r="K213">
        <v>3.2298</v>
      </c>
      <c r="L213">
        <v>227.59</v>
      </c>
      <c r="M213">
        <v>19.471499999999999</v>
      </c>
    </row>
    <row r="214" spans="1:13" x14ac:dyDescent="0.3">
      <c r="A214" s="1">
        <v>41547</v>
      </c>
      <c r="B214">
        <v>1.3527</v>
      </c>
      <c r="C214">
        <v>1.0308999999999999</v>
      </c>
      <c r="D214">
        <v>98.27</v>
      </c>
      <c r="E214">
        <v>1.6186</v>
      </c>
      <c r="F214">
        <v>6.4295</v>
      </c>
      <c r="G214">
        <v>6.0140000000000002</v>
      </c>
      <c r="H214">
        <v>0.90490000000000004</v>
      </c>
      <c r="I214">
        <v>0.93169999999999997</v>
      </c>
      <c r="J214">
        <v>0.83</v>
      </c>
      <c r="K214">
        <v>3.1211000000000002</v>
      </c>
      <c r="L214">
        <v>219.9</v>
      </c>
      <c r="M214">
        <v>18.987100000000002</v>
      </c>
    </row>
    <row r="215" spans="1:13" x14ac:dyDescent="0.3">
      <c r="A215" s="1">
        <v>41578</v>
      </c>
      <c r="B215">
        <v>1.3584000000000001</v>
      </c>
      <c r="C215">
        <v>1.0430999999999999</v>
      </c>
      <c r="D215">
        <v>98.36</v>
      </c>
      <c r="E215">
        <v>1.6040000000000001</v>
      </c>
      <c r="F215">
        <v>6.4824000000000002</v>
      </c>
      <c r="G215">
        <v>5.9423000000000004</v>
      </c>
      <c r="H215">
        <v>0.90690000000000004</v>
      </c>
      <c r="I215">
        <v>0.9456</v>
      </c>
      <c r="J215">
        <v>0.82630000000000003</v>
      </c>
      <c r="K215">
        <v>3.0807000000000002</v>
      </c>
      <c r="L215">
        <v>217.52</v>
      </c>
      <c r="M215">
        <v>18.984999999999999</v>
      </c>
    </row>
    <row r="216" spans="1:13" x14ac:dyDescent="0.3">
      <c r="A216" s="1">
        <v>41607</v>
      </c>
      <c r="B216">
        <v>1.3591</v>
      </c>
      <c r="C216">
        <v>1.0613999999999999</v>
      </c>
      <c r="D216">
        <v>102.44</v>
      </c>
      <c r="E216">
        <v>1.6368</v>
      </c>
      <c r="F216">
        <v>6.5479000000000003</v>
      </c>
      <c r="G216">
        <v>6.1269</v>
      </c>
      <c r="H216">
        <v>0.90620000000000001</v>
      </c>
      <c r="I216">
        <v>0.91080000000000005</v>
      </c>
      <c r="J216">
        <v>0.81240000000000001</v>
      </c>
      <c r="K216">
        <v>3.0939000000000001</v>
      </c>
      <c r="L216">
        <v>221.86</v>
      </c>
      <c r="M216">
        <v>20.139299999999999</v>
      </c>
    </row>
    <row r="217" spans="1:13" x14ac:dyDescent="0.3">
      <c r="A217" s="1">
        <v>41639</v>
      </c>
      <c r="B217">
        <v>1.3743000000000001</v>
      </c>
      <c r="C217">
        <v>1.0623</v>
      </c>
      <c r="D217">
        <v>105.31</v>
      </c>
      <c r="E217">
        <v>1.6556999999999999</v>
      </c>
      <c r="F217">
        <v>6.4379999999999997</v>
      </c>
      <c r="G217">
        <v>6.0712999999999999</v>
      </c>
      <c r="H217">
        <v>0.89290000000000003</v>
      </c>
      <c r="I217">
        <v>0.89170000000000005</v>
      </c>
      <c r="J217">
        <v>0.82140000000000002</v>
      </c>
      <c r="K217">
        <v>3.0230000000000001</v>
      </c>
      <c r="L217">
        <v>216.26</v>
      </c>
      <c r="M217">
        <v>19.890499999999999</v>
      </c>
    </row>
    <row r="218" spans="1:13" x14ac:dyDescent="0.3">
      <c r="A218" s="1">
        <v>41670</v>
      </c>
      <c r="B218">
        <v>1.3486</v>
      </c>
      <c r="C218">
        <v>1.1128</v>
      </c>
      <c r="D218">
        <v>102.04</v>
      </c>
      <c r="E218">
        <v>1.6438999999999999</v>
      </c>
      <c r="F218">
        <v>6.5507</v>
      </c>
      <c r="G218">
        <v>6.2804000000000002</v>
      </c>
      <c r="H218">
        <v>0.90649999999999997</v>
      </c>
      <c r="I218">
        <v>0.87560000000000004</v>
      </c>
      <c r="J218">
        <v>0.80859999999999999</v>
      </c>
      <c r="K218">
        <v>3.1528</v>
      </c>
      <c r="L218">
        <v>231.59</v>
      </c>
      <c r="M218">
        <v>20.409700000000001</v>
      </c>
    </row>
    <row r="219" spans="1:13" x14ac:dyDescent="0.3">
      <c r="A219" s="1">
        <v>41698</v>
      </c>
      <c r="B219">
        <v>1.3802000000000001</v>
      </c>
      <c r="C219">
        <v>1.1064000000000001</v>
      </c>
      <c r="D219">
        <v>101.8</v>
      </c>
      <c r="E219">
        <v>1.6745000000000001</v>
      </c>
      <c r="F219">
        <v>6.4088000000000003</v>
      </c>
      <c r="G219">
        <v>6.0034000000000001</v>
      </c>
      <c r="H219">
        <v>0.88029999999999997</v>
      </c>
      <c r="I219">
        <v>0.89239999999999997</v>
      </c>
      <c r="J219">
        <v>0.83889999999999998</v>
      </c>
      <c r="K219">
        <v>3.0127000000000002</v>
      </c>
      <c r="L219">
        <v>224.65</v>
      </c>
      <c r="M219">
        <v>19.798200000000001</v>
      </c>
    </row>
    <row r="220" spans="1:13" x14ac:dyDescent="0.3">
      <c r="A220" s="1">
        <v>41729</v>
      </c>
      <c r="B220">
        <v>1.3769</v>
      </c>
      <c r="C220">
        <v>1.105</v>
      </c>
      <c r="D220">
        <v>103.23</v>
      </c>
      <c r="E220">
        <v>1.6661999999999999</v>
      </c>
      <c r="F220">
        <v>6.4726999999999997</v>
      </c>
      <c r="G220">
        <v>5.9882999999999997</v>
      </c>
      <c r="H220">
        <v>0.88460000000000005</v>
      </c>
      <c r="I220">
        <v>0.9264</v>
      </c>
      <c r="J220">
        <v>0.86629999999999996</v>
      </c>
      <c r="K220">
        <v>3.0253999999999999</v>
      </c>
      <c r="L220">
        <v>223.19</v>
      </c>
      <c r="M220">
        <v>19.935700000000001</v>
      </c>
    </row>
    <row r="221" spans="1:13" x14ac:dyDescent="0.3">
      <c r="A221" s="1">
        <v>41759</v>
      </c>
      <c r="B221">
        <v>1.3867</v>
      </c>
      <c r="C221">
        <v>1.0962000000000001</v>
      </c>
      <c r="D221">
        <v>102.24</v>
      </c>
      <c r="E221">
        <v>1.6873</v>
      </c>
      <c r="F221">
        <v>6.5023</v>
      </c>
      <c r="G221">
        <v>5.9492000000000003</v>
      </c>
      <c r="H221">
        <v>0.88039999999999996</v>
      </c>
      <c r="I221">
        <v>0.92869999999999997</v>
      </c>
      <c r="J221">
        <v>0.86170000000000002</v>
      </c>
      <c r="K221">
        <v>3.0316000000000001</v>
      </c>
      <c r="L221">
        <v>221.38</v>
      </c>
      <c r="M221">
        <v>19.796399999999998</v>
      </c>
    </row>
    <row r="222" spans="1:13" x14ac:dyDescent="0.3">
      <c r="A222" s="1">
        <v>41789</v>
      </c>
      <c r="B222">
        <v>1.3634999999999999</v>
      </c>
      <c r="C222">
        <v>1.0846</v>
      </c>
      <c r="D222">
        <v>101.77</v>
      </c>
      <c r="E222">
        <v>1.6755</v>
      </c>
      <c r="F222">
        <v>6.6885000000000003</v>
      </c>
      <c r="G222">
        <v>5.9733999999999998</v>
      </c>
      <c r="H222">
        <v>0.8952</v>
      </c>
      <c r="I222">
        <v>0.93100000000000005</v>
      </c>
      <c r="J222">
        <v>0.84989999999999999</v>
      </c>
      <c r="K222">
        <v>3.0398999999999998</v>
      </c>
      <c r="L222">
        <v>222.08</v>
      </c>
      <c r="M222">
        <v>20.157699999999998</v>
      </c>
    </row>
    <row r="223" spans="1:13" x14ac:dyDescent="0.3">
      <c r="A223" s="1">
        <v>41820</v>
      </c>
      <c r="B223">
        <v>1.3692</v>
      </c>
      <c r="C223">
        <v>1.0670999999999999</v>
      </c>
      <c r="D223">
        <v>101.33</v>
      </c>
      <c r="E223">
        <v>1.7105999999999999</v>
      </c>
      <c r="F223">
        <v>6.6833999999999998</v>
      </c>
      <c r="G223">
        <v>6.1330999999999998</v>
      </c>
      <c r="H223">
        <v>0.88680000000000003</v>
      </c>
      <c r="I223">
        <v>0.94330000000000003</v>
      </c>
      <c r="J223">
        <v>0.87580000000000002</v>
      </c>
      <c r="K223">
        <v>3.0373999999999999</v>
      </c>
      <c r="L223">
        <v>226.21</v>
      </c>
      <c r="M223">
        <v>20.046099999999999</v>
      </c>
    </row>
    <row r="224" spans="1:13" x14ac:dyDescent="0.3">
      <c r="A224" s="1">
        <v>41851</v>
      </c>
      <c r="B224">
        <v>1.339</v>
      </c>
      <c r="C224">
        <v>1.0906</v>
      </c>
      <c r="D224">
        <v>102.8</v>
      </c>
      <c r="E224">
        <v>1.6886000000000001</v>
      </c>
      <c r="F224">
        <v>6.8975999999999997</v>
      </c>
      <c r="G224">
        <v>6.2854999999999999</v>
      </c>
      <c r="H224">
        <v>0.90880000000000005</v>
      </c>
      <c r="I224">
        <v>0.92949999999999999</v>
      </c>
      <c r="J224">
        <v>0.85</v>
      </c>
      <c r="K224">
        <v>3.1204999999999998</v>
      </c>
      <c r="L224">
        <v>234.28</v>
      </c>
      <c r="M224">
        <v>20.665900000000001</v>
      </c>
    </row>
    <row r="225" spans="1:13" x14ac:dyDescent="0.3">
      <c r="A225" s="1">
        <v>41880</v>
      </c>
      <c r="B225">
        <v>1.3131999999999999</v>
      </c>
      <c r="C225">
        <v>1.0878000000000001</v>
      </c>
      <c r="D225">
        <v>104.09</v>
      </c>
      <c r="E225">
        <v>1.6597999999999999</v>
      </c>
      <c r="F225">
        <v>6.9917999999999996</v>
      </c>
      <c r="G225">
        <v>6.1974999999999998</v>
      </c>
      <c r="H225">
        <v>0.91820000000000002</v>
      </c>
      <c r="I225">
        <v>0.93389999999999995</v>
      </c>
      <c r="J225">
        <v>0.83620000000000005</v>
      </c>
      <c r="K225">
        <v>3.2056</v>
      </c>
      <c r="L225">
        <v>239.77</v>
      </c>
      <c r="M225">
        <v>21.119399999999999</v>
      </c>
    </row>
    <row r="226" spans="1:13" x14ac:dyDescent="0.3">
      <c r="A226" s="1">
        <v>41912</v>
      </c>
      <c r="B226">
        <v>1.2630999999999999</v>
      </c>
      <c r="C226">
        <v>1.1197999999999999</v>
      </c>
      <c r="D226">
        <v>109.65</v>
      </c>
      <c r="E226">
        <v>1.6213</v>
      </c>
      <c r="F226">
        <v>7.2137000000000002</v>
      </c>
      <c r="G226">
        <v>6.4260999999999999</v>
      </c>
      <c r="H226">
        <v>0.95509999999999995</v>
      </c>
      <c r="I226">
        <v>0.87470000000000003</v>
      </c>
      <c r="J226">
        <v>0.78080000000000005</v>
      </c>
      <c r="K226">
        <v>3.3100999999999998</v>
      </c>
      <c r="L226">
        <v>246.07</v>
      </c>
      <c r="M226">
        <v>21.77</v>
      </c>
    </row>
    <row r="227" spans="1:13" x14ac:dyDescent="0.3">
      <c r="A227" s="1">
        <v>41943</v>
      </c>
      <c r="B227">
        <v>1.2524999999999999</v>
      </c>
      <c r="C227">
        <v>1.1266</v>
      </c>
      <c r="D227">
        <v>112.32</v>
      </c>
      <c r="E227">
        <v>1.5994999999999999</v>
      </c>
      <c r="F227">
        <v>7.3933999999999997</v>
      </c>
      <c r="G227">
        <v>6.7510000000000003</v>
      </c>
      <c r="H227">
        <v>0.96260000000000001</v>
      </c>
      <c r="I227">
        <v>0.87980000000000003</v>
      </c>
      <c r="J227">
        <v>0.77890000000000004</v>
      </c>
      <c r="K227">
        <v>3.3757000000000001</v>
      </c>
      <c r="L227">
        <v>246</v>
      </c>
      <c r="M227">
        <v>22.1966</v>
      </c>
    </row>
    <row r="228" spans="1:13" x14ac:dyDescent="0.3">
      <c r="A228" s="1">
        <v>41971</v>
      </c>
      <c r="B228">
        <v>1.2452000000000001</v>
      </c>
      <c r="C228">
        <v>1.1415999999999999</v>
      </c>
      <c r="D228">
        <v>118.63</v>
      </c>
      <c r="E228">
        <v>1.5645</v>
      </c>
      <c r="F228">
        <v>7.4509999999999996</v>
      </c>
      <c r="G228">
        <v>7.0304000000000002</v>
      </c>
      <c r="H228">
        <v>0.96530000000000005</v>
      </c>
      <c r="I228">
        <v>0.85060000000000002</v>
      </c>
      <c r="J228">
        <v>0.78410000000000002</v>
      </c>
      <c r="K228">
        <v>3.3593000000000002</v>
      </c>
      <c r="L228">
        <v>246.19</v>
      </c>
      <c r="M228">
        <v>22.1873</v>
      </c>
    </row>
    <row r="229" spans="1:13" x14ac:dyDescent="0.3">
      <c r="A229" s="1">
        <v>42004</v>
      </c>
      <c r="B229">
        <v>1.2098</v>
      </c>
      <c r="C229">
        <v>1.1620999999999999</v>
      </c>
      <c r="D229">
        <v>119.78</v>
      </c>
      <c r="E229">
        <v>1.5577000000000001</v>
      </c>
      <c r="F229">
        <v>7.8070000000000004</v>
      </c>
      <c r="G229">
        <v>7.452</v>
      </c>
      <c r="H229">
        <v>0.99429999999999996</v>
      </c>
      <c r="I229">
        <v>0.8175</v>
      </c>
      <c r="J229">
        <v>0.77969999999999995</v>
      </c>
      <c r="K229">
        <v>3.5436000000000001</v>
      </c>
      <c r="L229">
        <v>261.64</v>
      </c>
      <c r="M229">
        <v>22.8628</v>
      </c>
    </row>
    <row r="230" spans="1:13" x14ac:dyDescent="0.3">
      <c r="A230" s="1">
        <v>42034</v>
      </c>
      <c r="B230">
        <v>1.1291</v>
      </c>
      <c r="C230">
        <v>1.2732000000000001</v>
      </c>
      <c r="D230">
        <v>117.49</v>
      </c>
      <c r="E230">
        <v>1.506</v>
      </c>
      <c r="F230">
        <v>8.2858999999999998</v>
      </c>
      <c r="G230">
        <v>7.7290999999999999</v>
      </c>
      <c r="H230">
        <v>0.92020000000000002</v>
      </c>
      <c r="I230">
        <v>0.7762</v>
      </c>
      <c r="J230">
        <v>0.72609999999999997</v>
      </c>
      <c r="K230">
        <v>3.7063999999999999</v>
      </c>
      <c r="L230">
        <v>275.25</v>
      </c>
      <c r="M230">
        <v>24.578299999999999</v>
      </c>
    </row>
    <row r="231" spans="1:13" x14ac:dyDescent="0.3">
      <c r="A231" s="1">
        <v>42062</v>
      </c>
      <c r="B231">
        <v>1.1195999999999999</v>
      </c>
      <c r="C231">
        <v>1.2515000000000001</v>
      </c>
      <c r="D231">
        <v>119.63</v>
      </c>
      <c r="E231">
        <v>1.5438000000000001</v>
      </c>
      <c r="F231">
        <v>8.3373000000000008</v>
      </c>
      <c r="G231">
        <v>7.6654999999999998</v>
      </c>
      <c r="H231">
        <v>0.95430000000000004</v>
      </c>
      <c r="I231">
        <v>0.78080000000000005</v>
      </c>
      <c r="J231">
        <v>0.75639999999999996</v>
      </c>
      <c r="K231">
        <v>3.7052</v>
      </c>
      <c r="L231">
        <v>270.37</v>
      </c>
      <c r="M231">
        <v>24.575099999999999</v>
      </c>
    </row>
    <row r="232" spans="1:13" x14ac:dyDescent="0.3">
      <c r="A232" s="1">
        <v>42094</v>
      </c>
      <c r="B232">
        <v>1.0730999999999999</v>
      </c>
      <c r="C232">
        <v>1.2685999999999999</v>
      </c>
      <c r="D232">
        <v>120.13</v>
      </c>
      <c r="E232">
        <v>1.4818</v>
      </c>
      <c r="F232">
        <v>8.6313999999999993</v>
      </c>
      <c r="G232">
        <v>8.0608000000000004</v>
      </c>
      <c r="H232">
        <v>0.97270000000000001</v>
      </c>
      <c r="I232">
        <v>0.76070000000000004</v>
      </c>
      <c r="J232">
        <v>0.747</v>
      </c>
      <c r="K232">
        <v>3.7970000000000002</v>
      </c>
      <c r="L232">
        <v>279.98</v>
      </c>
      <c r="M232">
        <v>25.679300000000001</v>
      </c>
    </row>
    <row r="233" spans="1:13" x14ac:dyDescent="0.3">
      <c r="A233" s="1">
        <v>42124</v>
      </c>
      <c r="B233">
        <v>1.1224000000000001</v>
      </c>
      <c r="C233">
        <v>1.2077</v>
      </c>
      <c r="D233">
        <v>119.38</v>
      </c>
      <c r="E233">
        <v>1.5350999999999999</v>
      </c>
      <c r="F233">
        <v>8.3331</v>
      </c>
      <c r="G233">
        <v>7.5327999999999999</v>
      </c>
      <c r="H233">
        <v>0.93240000000000001</v>
      </c>
      <c r="I233">
        <v>0.79049999999999998</v>
      </c>
      <c r="J233">
        <v>0.76170000000000004</v>
      </c>
      <c r="K233">
        <v>3.6012</v>
      </c>
      <c r="L233">
        <v>270.47000000000003</v>
      </c>
      <c r="M233">
        <v>24.463799999999999</v>
      </c>
    </row>
    <row r="234" spans="1:13" x14ac:dyDescent="0.3">
      <c r="A234" s="1">
        <v>42153</v>
      </c>
      <c r="B234">
        <v>1.0986</v>
      </c>
      <c r="C234">
        <v>1.2454000000000001</v>
      </c>
      <c r="D234">
        <v>124.15</v>
      </c>
      <c r="E234">
        <v>1.5290999999999999</v>
      </c>
      <c r="F234">
        <v>8.5188000000000006</v>
      </c>
      <c r="G234">
        <v>7.7716000000000003</v>
      </c>
      <c r="H234">
        <v>0.94030000000000002</v>
      </c>
      <c r="I234">
        <v>0.76449999999999996</v>
      </c>
      <c r="J234">
        <v>0.7107</v>
      </c>
      <c r="K234">
        <v>3.7416</v>
      </c>
      <c r="L234">
        <v>281.45999999999998</v>
      </c>
      <c r="M234">
        <v>24.959800000000001</v>
      </c>
    </row>
    <row r="235" spans="1:13" x14ac:dyDescent="0.3">
      <c r="A235" s="1">
        <v>42185</v>
      </c>
      <c r="B235">
        <v>1.1147</v>
      </c>
      <c r="C235">
        <v>1.2494000000000001</v>
      </c>
      <c r="D235">
        <v>122.5</v>
      </c>
      <c r="E235">
        <v>1.5711999999999999</v>
      </c>
      <c r="F235">
        <v>8.2872000000000003</v>
      </c>
      <c r="G235">
        <v>7.8532000000000002</v>
      </c>
      <c r="H235">
        <v>0.9355</v>
      </c>
      <c r="I235">
        <v>0.77070000000000005</v>
      </c>
      <c r="J235">
        <v>0.67649999999999999</v>
      </c>
      <c r="K235">
        <v>3.7603</v>
      </c>
      <c r="L235">
        <v>282.62</v>
      </c>
      <c r="M235">
        <v>24.4712</v>
      </c>
    </row>
    <row r="236" spans="1:13" x14ac:dyDescent="0.3">
      <c r="A236" s="1">
        <v>42216</v>
      </c>
      <c r="B236">
        <v>1.0984</v>
      </c>
      <c r="C236">
        <v>1.3090999999999999</v>
      </c>
      <c r="D236">
        <v>123.89</v>
      </c>
      <c r="E236">
        <v>1.5622</v>
      </c>
      <c r="F236">
        <v>8.6251999999999995</v>
      </c>
      <c r="G236">
        <v>8.1826000000000008</v>
      </c>
      <c r="H236">
        <v>0.96630000000000005</v>
      </c>
      <c r="I236">
        <v>0.73080000000000001</v>
      </c>
      <c r="J236">
        <v>0.65920000000000001</v>
      </c>
      <c r="K236">
        <v>3.7709999999999999</v>
      </c>
      <c r="L236">
        <v>279.63</v>
      </c>
      <c r="M236">
        <v>24.649100000000001</v>
      </c>
    </row>
    <row r="237" spans="1:13" x14ac:dyDescent="0.3">
      <c r="A237" s="1">
        <v>42247</v>
      </c>
      <c r="B237">
        <v>1.1211</v>
      </c>
      <c r="C237">
        <v>1.3140000000000001</v>
      </c>
      <c r="D237">
        <v>121.23</v>
      </c>
      <c r="E237">
        <v>1.5345</v>
      </c>
      <c r="F237">
        <v>8.4731000000000005</v>
      </c>
      <c r="G237">
        <v>8.2798999999999996</v>
      </c>
      <c r="H237">
        <v>0.96730000000000005</v>
      </c>
      <c r="I237">
        <v>0.71130000000000004</v>
      </c>
      <c r="J237">
        <v>0.63400000000000001</v>
      </c>
      <c r="K237">
        <v>3.7755999999999998</v>
      </c>
      <c r="L237">
        <v>279.54000000000002</v>
      </c>
      <c r="M237">
        <v>24.118500000000001</v>
      </c>
    </row>
    <row r="238" spans="1:13" x14ac:dyDescent="0.3">
      <c r="A238" s="1">
        <v>42277</v>
      </c>
      <c r="B238">
        <v>1.1176999999999999</v>
      </c>
      <c r="C238">
        <v>1.3312999999999999</v>
      </c>
      <c r="D238">
        <v>119.88</v>
      </c>
      <c r="E238">
        <v>1.5127999999999999</v>
      </c>
      <c r="F238">
        <v>8.3698999999999995</v>
      </c>
      <c r="G238">
        <v>8.5154999999999994</v>
      </c>
      <c r="H238">
        <v>0.97330000000000005</v>
      </c>
      <c r="I238">
        <v>0.70179999999999998</v>
      </c>
      <c r="J238">
        <v>0.63990000000000002</v>
      </c>
      <c r="K238">
        <v>3.7989999999999999</v>
      </c>
      <c r="L238">
        <v>280.45999999999998</v>
      </c>
      <c r="M238">
        <v>24.330500000000001</v>
      </c>
    </row>
    <row r="239" spans="1:13" x14ac:dyDescent="0.3">
      <c r="A239" s="1">
        <v>42307</v>
      </c>
      <c r="B239">
        <v>1.1006</v>
      </c>
      <c r="C239">
        <v>1.3080000000000001</v>
      </c>
      <c r="D239">
        <v>120.62</v>
      </c>
      <c r="E239">
        <v>1.5427999999999999</v>
      </c>
      <c r="F239">
        <v>8.5372000000000003</v>
      </c>
      <c r="G239">
        <v>8.4855</v>
      </c>
      <c r="H239">
        <v>0.9879</v>
      </c>
      <c r="I239">
        <v>0.71379999999999999</v>
      </c>
      <c r="J239">
        <v>0.67779999999999996</v>
      </c>
      <c r="K239">
        <v>3.8616999999999999</v>
      </c>
      <c r="L239">
        <v>282.16000000000003</v>
      </c>
      <c r="M239">
        <v>24.616900000000001</v>
      </c>
    </row>
    <row r="240" spans="1:13" x14ac:dyDescent="0.3">
      <c r="A240" s="1">
        <v>42338</v>
      </c>
      <c r="B240">
        <v>1.0565</v>
      </c>
      <c r="C240">
        <v>1.3362000000000001</v>
      </c>
      <c r="D240">
        <v>123.11</v>
      </c>
      <c r="E240">
        <v>1.5056</v>
      </c>
      <c r="F240">
        <v>8.7276000000000007</v>
      </c>
      <c r="G240">
        <v>8.6979000000000006</v>
      </c>
      <c r="H240">
        <v>1.0289999999999999</v>
      </c>
      <c r="I240">
        <v>0.72270000000000001</v>
      </c>
      <c r="J240">
        <v>0.65839999999999999</v>
      </c>
      <c r="K240">
        <v>4.0414000000000003</v>
      </c>
      <c r="L240">
        <v>294.25</v>
      </c>
      <c r="M240">
        <v>25.591000000000001</v>
      </c>
    </row>
    <row r="241" spans="1:13" x14ac:dyDescent="0.3">
      <c r="A241" s="1">
        <v>42369</v>
      </c>
      <c r="B241">
        <v>1.0862000000000001</v>
      </c>
      <c r="C241">
        <v>1.3838999999999999</v>
      </c>
      <c r="D241">
        <v>120.22</v>
      </c>
      <c r="E241">
        <v>1.4736</v>
      </c>
      <c r="F241">
        <v>8.4412000000000003</v>
      </c>
      <c r="G241">
        <v>8.8430999999999997</v>
      </c>
      <c r="H241">
        <v>1.0021</v>
      </c>
      <c r="I241">
        <v>0.72860000000000003</v>
      </c>
      <c r="J241">
        <v>0.68310000000000004</v>
      </c>
      <c r="K241">
        <v>3.9228999999999998</v>
      </c>
      <c r="L241">
        <v>290.44</v>
      </c>
      <c r="M241">
        <v>24.873100000000001</v>
      </c>
    </row>
    <row r="242" spans="1:13" x14ac:dyDescent="0.3">
      <c r="A242" s="1">
        <v>42398</v>
      </c>
      <c r="B242">
        <v>1.0831</v>
      </c>
      <c r="C242">
        <v>1.3976</v>
      </c>
      <c r="D242">
        <v>121.14</v>
      </c>
      <c r="E242">
        <v>1.4244000000000001</v>
      </c>
      <c r="F242">
        <v>8.5789000000000009</v>
      </c>
      <c r="G242">
        <v>8.6789000000000005</v>
      </c>
      <c r="H242">
        <v>1.0230999999999999</v>
      </c>
      <c r="I242">
        <v>0.70840000000000003</v>
      </c>
      <c r="J242">
        <v>0.64839999999999998</v>
      </c>
      <c r="K242">
        <v>4.0812999999999997</v>
      </c>
      <c r="L242">
        <v>287.24</v>
      </c>
      <c r="M242">
        <v>24.95</v>
      </c>
    </row>
    <row r="243" spans="1:13" x14ac:dyDescent="0.3">
      <c r="A243" s="1">
        <v>42429</v>
      </c>
      <c r="B243">
        <v>1.0872999999999999</v>
      </c>
      <c r="C243">
        <v>1.3540000000000001</v>
      </c>
      <c r="D243">
        <v>112.69</v>
      </c>
      <c r="E243">
        <v>1.3916999999999999</v>
      </c>
      <c r="F243">
        <v>8.5671999999999997</v>
      </c>
      <c r="G243">
        <v>8.6931999999999992</v>
      </c>
      <c r="H243">
        <v>0.99839999999999995</v>
      </c>
      <c r="I243">
        <v>0.71409999999999996</v>
      </c>
      <c r="J243">
        <v>0.65900000000000003</v>
      </c>
      <c r="K243">
        <v>3.9994999999999998</v>
      </c>
      <c r="L243">
        <v>285.25</v>
      </c>
      <c r="M243">
        <v>24.892600000000002</v>
      </c>
    </row>
    <row r="244" spans="1:13" x14ac:dyDescent="0.3">
      <c r="A244" s="1">
        <v>42460</v>
      </c>
      <c r="B244">
        <v>1.1379999999999999</v>
      </c>
      <c r="C244">
        <v>1.3004</v>
      </c>
      <c r="D244">
        <v>112.57</v>
      </c>
      <c r="E244">
        <v>1.4359999999999999</v>
      </c>
      <c r="F244">
        <v>8.1178000000000008</v>
      </c>
      <c r="G244">
        <v>8.2684999999999995</v>
      </c>
      <c r="H244">
        <v>0.96179999999999999</v>
      </c>
      <c r="I244">
        <v>0.76570000000000005</v>
      </c>
      <c r="J244">
        <v>0.69089999999999996</v>
      </c>
      <c r="K244">
        <v>3.7280000000000002</v>
      </c>
      <c r="L244">
        <v>275.92</v>
      </c>
      <c r="M244">
        <v>23.761900000000001</v>
      </c>
    </row>
    <row r="245" spans="1:13" x14ac:dyDescent="0.3">
      <c r="A245" s="1">
        <v>42489</v>
      </c>
      <c r="B245">
        <v>1.1451</v>
      </c>
      <c r="C245">
        <v>1.2556</v>
      </c>
      <c r="D245">
        <v>106.5</v>
      </c>
      <c r="E245">
        <v>1.4612000000000001</v>
      </c>
      <c r="F245">
        <v>8.0324000000000009</v>
      </c>
      <c r="G245">
        <v>8.0510000000000002</v>
      </c>
      <c r="H245">
        <v>0.95989999999999998</v>
      </c>
      <c r="I245">
        <v>0.76029999999999998</v>
      </c>
      <c r="J245">
        <v>0.69769999999999999</v>
      </c>
      <c r="K245">
        <v>3.8176999999999999</v>
      </c>
      <c r="L245">
        <v>272.69</v>
      </c>
      <c r="M245">
        <v>23.621600000000001</v>
      </c>
    </row>
    <row r="246" spans="1:13" x14ac:dyDescent="0.3">
      <c r="A246" s="1">
        <v>42521</v>
      </c>
      <c r="B246">
        <v>1.1132</v>
      </c>
      <c r="C246">
        <v>1.3092999999999999</v>
      </c>
      <c r="D246">
        <v>110.73</v>
      </c>
      <c r="E246">
        <v>1.4482999999999999</v>
      </c>
      <c r="F246">
        <v>8.3332999999999995</v>
      </c>
      <c r="G246">
        <v>8.3788999999999998</v>
      </c>
      <c r="H246">
        <v>0.99390000000000001</v>
      </c>
      <c r="I246">
        <v>0.72340000000000004</v>
      </c>
      <c r="J246">
        <v>0.67630000000000001</v>
      </c>
      <c r="K246">
        <v>3.9388999999999998</v>
      </c>
      <c r="L246">
        <v>281.72000000000003</v>
      </c>
      <c r="M246">
        <v>24.273</v>
      </c>
    </row>
    <row r="247" spans="1:13" x14ac:dyDescent="0.3">
      <c r="A247" s="1">
        <v>42551</v>
      </c>
      <c r="B247">
        <v>1.1106</v>
      </c>
      <c r="C247">
        <v>1.2924</v>
      </c>
      <c r="D247">
        <v>103.2</v>
      </c>
      <c r="E247">
        <v>1.3310999999999999</v>
      </c>
      <c r="F247">
        <v>8.4596999999999998</v>
      </c>
      <c r="G247">
        <v>8.3634000000000004</v>
      </c>
      <c r="H247">
        <v>0.97599999999999998</v>
      </c>
      <c r="I247">
        <v>0.74509999999999998</v>
      </c>
      <c r="J247">
        <v>0.71340000000000003</v>
      </c>
      <c r="K247">
        <v>3.9420000000000002</v>
      </c>
      <c r="L247">
        <v>284.23</v>
      </c>
      <c r="M247">
        <v>24.387</v>
      </c>
    </row>
    <row r="248" spans="1:13" x14ac:dyDescent="0.3">
      <c r="A248" s="1">
        <v>42580</v>
      </c>
      <c r="B248">
        <v>1.1173999999999999</v>
      </c>
      <c r="C248">
        <v>1.3029999999999999</v>
      </c>
      <c r="D248">
        <v>102.06</v>
      </c>
      <c r="E248">
        <v>1.323</v>
      </c>
      <c r="F248">
        <v>8.5569000000000006</v>
      </c>
      <c r="G248">
        <v>8.4459</v>
      </c>
      <c r="H248">
        <v>0.96950000000000003</v>
      </c>
      <c r="I248">
        <v>0.75960000000000005</v>
      </c>
      <c r="J248">
        <v>0.71989999999999998</v>
      </c>
      <c r="K248">
        <v>3.8988</v>
      </c>
      <c r="L248">
        <v>278.7</v>
      </c>
      <c r="M248">
        <v>24.1938</v>
      </c>
    </row>
    <row r="249" spans="1:13" x14ac:dyDescent="0.3">
      <c r="A249" s="1">
        <v>42613</v>
      </c>
      <c r="B249">
        <v>1.1157999999999999</v>
      </c>
      <c r="C249">
        <v>1.3105</v>
      </c>
      <c r="D249">
        <v>103.43</v>
      </c>
      <c r="E249">
        <v>1.3138000000000001</v>
      </c>
      <c r="F249">
        <v>8.5604999999999993</v>
      </c>
      <c r="G249">
        <v>8.3279999999999994</v>
      </c>
      <c r="H249">
        <v>0.9839</v>
      </c>
      <c r="I249">
        <v>0.75170000000000003</v>
      </c>
      <c r="J249">
        <v>0.72499999999999998</v>
      </c>
      <c r="K249">
        <v>3.9076</v>
      </c>
      <c r="L249">
        <v>277.55</v>
      </c>
      <c r="M249">
        <v>24.222999999999999</v>
      </c>
    </row>
    <row r="250" spans="1:13" x14ac:dyDescent="0.3">
      <c r="A250" s="1">
        <v>42643</v>
      </c>
      <c r="B250">
        <v>1.1234999999999999</v>
      </c>
      <c r="C250">
        <v>1.3127</v>
      </c>
      <c r="D250">
        <v>101.35</v>
      </c>
      <c r="E250">
        <v>1.2971999999999999</v>
      </c>
      <c r="F250">
        <v>8.5739000000000001</v>
      </c>
      <c r="G250">
        <v>7.9846000000000004</v>
      </c>
      <c r="H250">
        <v>0.97140000000000004</v>
      </c>
      <c r="I250">
        <v>0.76639999999999997</v>
      </c>
      <c r="J250">
        <v>0.72860000000000003</v>
      </c>
      <c r="K250">
        <v>3.8229000000000002</v>
      </c>
      <c r="L250">
        <v>274.35000000000002</v>
      </c>
      <c r="M250">
        <v>24.042100000000001</v>
      </c>
    </row>
    <row r="251" spans="1:13" x14ac:dyDescent="0.3">
      <c r="A251" s="1">
        <v>42674</v>
      </c>
      <c r="B251">
        <v>1.0981000000000001</v>
      </c>
      <c r="C251">
        <v>1.3409</v>
      </c>
      <c r="D251">
        <v>104.82</v>
      </c>
      <c r="E251">
        <v>1.2242</v>
      </c>
      <c r="F251">
        <v>9.0320999999999998</v>
      </c>
      <c r="G251">
        <v>8.2596000000000007</v>
      </c>
      <c r="H251">
        <v>0.98899999999999999</v>
      </c>
      <c r="I251">
        <v>0.76090000000000002</v>
      </c>
      <c r="J251">
        <v>0.71509999999999996</v>
      </c>
      <c r="K251">
        <v>3.9216000000000002</v>
      </c>
      <c r="L251">
        <v>280.89</v>
      </c>
      <c r="M251">
        <v>24.611000000000001</v>
      </c>
    </row>
    <row r="252" spans="1:13" x14ac:dyDescent="0.3">
      <c r="A252" s="1">
        <v>42704</v>
      </c>
      <c r="B252">
        <v>1.0589</v>
      </c>
      <c r="C252">
        <v>1.3436999999999999</v>
      </c>
      <c r="D252">
        <v>114.46</v>
      </c>
      <c r="E252">
        <v>1.2505999999999999</v>
      </c>
      <c r="F252">
        <v>9.2303999999999995</v>
      </c>
      <c r="G252">
        <v>8.5249000000000006</v>
      </c>
      <c r="H252">
        <v>1.0173000000000001</v>
      </c>
      <c r="I252">
        <v>0.73850000000000005</v>
      </c>
      <c r="J252">
        <v>0.70830000000000004</v>
      </c>
      <c r="K252">
        <v>4.2055999999999996</v>
      </c>
      <c r="L252">
        <v>295.41000000000003</v>
      </c>
      <c r="M252">
        <v>25.542300000000001</v>
      </c>
    </row>
    <row r="253" spans="1:13" x14ac:dyDescent="0.3">
      <c r="A253" s="1">
        <v>42734</v>
      </c>
      <c r="B253">
        <v>1.0517000000000001</v>
      </c>
      <c r="C253">
        <v>1.3441000000000001</v>
      </c>
      <c r="D253">
        <v>116.96</v>
      </c>
      <c r="E253">
        <v>1.234</v>
      </c>
      <c r="F253">
        <v>9.1060999999999996</v>
      </c>
      <c r="G253">
        <v>8.6405999999999992</v>
      </c>
      <c r="H253">
        <v>1.0189999999999999</v>
      </c>
      <c r="I253">
        <v>0.7208</v>
      </c>
      <c r="J253">
        <v>0.69340000000000002</v>
      </c>
      <c r="K253">
        <v>4.1872999999999996</v>
      </c>
      <c r="L253">
        <v>294.36</v>
      </c>
      <c r="M253">
        <v>25.695499999999999</v>
      </c>
    </row>
    <row r="254" spans="1:13" x14ac:dyDescent="0.3">
      <c r="A254" s="1">
        <v>42766</v>
      </c>
      <c r="B254">
        <v>1.0798000000000001</v>
      </c>
      <c r="C254">
        <v>1.3029999999999999</v>
      </c>
      <c r="D254">
        <v>112.8</v>
      </c>
      <c r="E254">
        <v>1.2579</v>
      </c>
      <c r="F254">
        <v>8.7423999999999999</v>
      </c>
      <c r="G254">
        <v>8.2463999999999995</v>
      </c>
      <c r="H254">
        <v>0.98919999999999997</v>
      </c>
      <c r="I254">
        <v>0.75849999999999995</v>
      </c>
      <c r="J254">
        <v>0.73119999999999996</v>
      </c>
      <c r="K254">
        <v>4.0029000000000003</v>
      </c>
      <c r="L254">
        <v>287.01</v>
      </c>
      <c r="M254">
        <v>25.024699999999999</v>
      </c>
    </row>
    <row r="255" spans="1:13" x14ac:dyDescent="0.3">
      <c r="A255" s="1">
        <v>42794</v>
      </c>
      <c r="B255">
        <v>1.0576000000000001</v>
      </c>
      <c r="C255">
        <v>1.3301000000000001</v>
      </c>
      <c r="D255">
        <v>112.77</v>
      </c>
      <c r="E255">
        <v>1.238</v>
      </c>
      <c r="F255">
        <v>9.0365000000000002</v>
      </c>
      <c r="G255">
        <v>8.3939000000000004</v>
      </c>
      <c r="H255">
        <v>1.0058</v>
      </c>
      <c r="I255">
        <v>0.76570000000000005</v>
      </c>
      <c r="J255">
        <v>0.71919999999999995</v>
      </c>
      <c r="K255">
        <v>4.0719000000000003</v>
      </c>
      <c r="L255">
        <v>291.37</v>
      </c>
      <c r="M255">
        <v>25.548500000000001</v>
      </c>
    </row>
    <row r="256" spans="1:13" x14ac:dyDescent="0.3">
      <c r="A256" s="1">
        <v>42825</v>
      </c>
      <c r="B256">
        <v>1.0651999999999999</v>
      </c>
      <c r="C256">
        <v>1.3318000000000001</v>
      </c>
      <c r="D256">
        <v>111.39</v>
      </c>
      <c r="E256">
        <v>1.2549999999999999</v>
      </c>
      <c r="F256">
        <v>8.9707000000000008</v>
      </c>
      <c r="G256">
        <v>8.5984999999999996</v>
      </c>
      <c r="H256">
        <v>1.0025999999999999</v>
      </c>
      <c r="I256">
        <v>0.76290000000000002</v>
      </c>
      <c r="J256">
        <v>0.7006</v>
      </c>
      <c r="K256">
        <v>3.9729999999999999</v>
      </c>
      <c r="L256">
        <v>289.83</v>
      </c>
      <c r="M256">
        <v>25.382200000000001</v>
      </c>
    </row>
    <row r="257" spans="1:13" x14ac:dyDescent="0.3">
      <c r="A257" s="1">
        <v>42853</v>
      </c>
      <c r="B257">
        <v>1.0894999999999999</v>
      </c>
      <c r="C257">
        <v>1.3653</v>
      </c>
      <c r="D257">
        <v>111.49</v>
      </c>
      <c r="E257">
        <v>1.2950999999999999</v>
      </c>
      <c r="F257">
        <v>8.8535000000000004</v>
      </c>
      <c r="G257">
        <v>8.5850000000000009</v>
      </c>
      <c r="H257">
        <v>0.99460000000000004</v>
      </c>
      <c r="I257">
        <v>0.74880000000000002</v>
      </c>
      <c r="J257">
        <v>0.68659999999999999</v>
      </c>
      <c r="K257">
        <v>3.8784000000000001</v>
      </c>
      <c r="L257">
        <v>287.05</v>
      </c>
      <c r="M257">
        <v>24.633600000000001</v>
      </c>
    </row>
    <row r="258" spans="1:13" x14ac:dyDescent="0.3">
      <c r="A258" s="1">
        <v>42886</v>
      </c>
      <c r="B258">
        <v>1.1244000000000001</v>
      </c>
      <c r="C258">
        <v>1.35</v>
      </c>
      <c r="D258">
        <v>110.78</v>
      </c>
      <c r="E258">
        <v>1.2889999999999999</v>
      </c>
      <c r="F258">
        <v>8.6882000000000001</v>
      </c>
      <c r="G258">
        <v>8.4359000000000002</v>
      </c>
      <c r="H258">
        <v>0.96779999999999999</v>
      </c>
      <c r="I258">
        <v>0.74299999999999999</v>
      </c>
      <c r="J258">
        <v>0.70850000000000002</v>
      </c>
      <c r="K258">
        <v>3.7195</v>
      </c>
      <c r="L258">
        <v>274.16000000000003</v>
      </c>
      <c r="M258">
        <v>23.440999999999999</v>
      </c>
    </row>
    <row r="259" spans="1:13" x14ac:dyDescent="0.3">
      <c r="A259" s="1">
        <v>42916</v>
      </c>
      <c r="B259">
        <v>1.1426000000000001</v>
      </c>
      <c r="C259">
        <v>1.2964</v>
      </c>
      <c r="D259">
        <v>112.39</v>
      </c>
      <c r="E259">
        <v>1.3025</v>
      </c>
      <c r="F259">
        <v>8.4321999999999999</v>
      </c>
      <c r="G259">
        <v>8.3465000000000007</v>
      </c>
      <c r="H259">
        <v>0.95789999999999997</v>
      </c>
      <c r="I259">
        <v>0.76890000000000003</v>
      </c>
      <c r="J259">
        <v>0.73329999999999995</v>
      </c>
      <c r="K259">
        <v>3.7027000000000001</v>
      </c>
      <c r="L259">
        <v>270.29000000000002</v>
      </c>
      <c r="M259">
        <v>22.862300000000001</v>
      </c>
    </row>
    <row r="260" spans="1:13" x14ac:dyDescent="0.3">
      <c r="A260" s="1">
        <v>42947</v>
      </c>
      <c r="B260">
        <v>1.1841999999999999</v>
      </c>
      <c r="C260">
        <v>1.248</v>
      </c>
      <c r="D260">
        <v>110.26</v>
      </c>
      <c r="E260">
        <v>1.3214999999999999</v>
      </c>
      <c r="F260">
        <v>8.0678000000000001</v>
      </c>
      <c r="G260">
        <v>7.8638000000000003</v>
      </c>
      <c r="H260">
        <v>0.96689999999999998</v>
      </c>
      <c r="I260">
        <v>0.80030000000000001</v>
      </c>
      <c r="J260">
        <v>0.75119999999999998</v>
      </c>
      <c r="K260">
        <v>3.5933999999999999</v>
      </c>
      <c r="L260">
        <v>256.89999999999998</v>
      </c>
      <c r="M260">
        <v>22.029499999999999</v>
      </c>
    </row>
    <row r="261" spans="1:13" x14ac:dyDescent="0.3">
      <c r="A261" s="1">
        <v>42978</v>
      </c>
      <c r="B261">
        <v>1.1910000000000001</v>
      </c>
      <c r="C261">
        <v>1.2482</v>
      </c>
      <c r="D261">
        <v>109.98</v>
      </c>
      <c r="E261">
        <v>1.2929999999999999</v>
      </c>
      <c r="F261">
        <v>7.9386999999999999</v>
      </c>
      <c r="G261">
        <v>7.7610999999999999</v>
      </c>
      <c r="H261">
        <v>0.9587</v>
      </c>
      <c r="I261">
        <v>0.79469999999999996</v>
      </c>
      <c r="J261">
        <v>0.71779999999999999</v>
      </c>
      <c r="K261">
        <v>3.5663999999999998</v>
      </c>
      <c r="L261">
        <v>256.70999999999998</v>
      </c>
      <c r="M261">
        <v>21.9221</v>
      </c>
    </row>
    <row r="262" spans="1:13" x14ac:dyDescent="0.3">
      <c r="A262" s="1">
        <v>43007</v>
      </c>
      <c r="B262">
        <v>1.1814</v>
      </c>
      <c r="C262">
        <v>1.2472000000000001</v>
      </c>
      <c r="D262">
        <v>112.51</v>
      </c>
      <c r="E262">
        <v>1.3398000000000001</v>
      </c>
      <c r="F262">
        <v>8.1479999999999997</v>
      </c>
      <c r="G262">
        <v>7.9626000000000001</v>
      </c>
      <c r="H262">
        <v>0.96830000000000005</v>
      </c>
      <c r="I262">
        <v>0.78339999999999999</v>
      </c>
      <c r="J262">
        <v>0.72089999999999999</v>
      </c>
      <c r="K262">
        <v>3.6505999999999998</v>
      </c>
      <c r="L262">
        <v>263.74</v>
      </c>
      <c r="M262">
        <v>21.999500000000001</v>
      </c>
    </row>
    <row r="263" spans="1:13" x14ac:dyDescent="0.3">
      <c r="A263" s="1">
        <v>43039</v>
      </c>
      <c r="B263">
        <v>1.1646000000000001</v>
      </c>
      <c r="C263">
        <v>1.2887999999999999</v>
      </c>
      <c r="D263">
        <v>113.64</v>
      </c>
      <c r="E263">
        <v>1.3283</v>
      </c>
      <c r="F263">
        <v>8.3775999999999993</v>
      </c>
      <c r="G263">
        <v>8.1689000000000007</v>
      </c>
      <c r="H263">
        <v>0.99760000000000004</v>
      </c>
      <c r="I263">
        <v>0.76559999999999995</v>
      </c>
      <c r="J263">
        <v>0.68469999999999998</v>
      </c>
      <c r="K263">
        <v>3.6398000000000001</v>
      </c>
      <c r="L263">
        <v>267.38</v>
      </c>
      <c r="M263">
        <v>22.035</v>
      </c>
    </row>
    <row r="264" spans="1:13" x14ac:dyDescent="0.3">
      <c r="A264" s="1">
        <v>43069</v>
      </c>
      <c r="B264">
        <v>1.1903999999999999</v>
      </c>
      <c r="C264">
        <v>1.2897000000000001</v>
      </c>
      <c r="D264">
        <v>112.54</v>
      </c>
      <c r="E264">
        <v>1.3525</v>
      </c>
      <c r="F264">
        <v>8.3767999999999994</v>
      </c>
      <c r="G264">
        <v>8.3187999999999995</v>
      </c>
      <c r="H264">
        <v>0.98360000000000003</v>
      </c>
      <c r="I264">
        <v>0.75660000000000005</v>
      </c>
      <c r="J264">
        <v>0.68320000000000003</v>
      </c>
      <c r="K264">
        <v>3.5306999999999999</v>
      </c>
      <c r="L264">
        <v>263.05</v>
      </c>
      <c r="M264">
        <v>21.431000000000001</v>
      </c>
    </row>
    <row r="265" spans="1:13" x14ac:dyDescent="0.3">
      <c r="A265" s="1">
        <v>43098</v>
      </c>
      <c r="B265">
        <v>1.2004999999999999</v>
      </c>
      <c r="C265">
        <v>1.2571000000000001</v>
      </c>
      <c r="D265">
        <v>112.69</v>
      </c>
      <c r="E265">
        <v>1.3512999999999999</v>
      </c>
      <c r="F265">
        <v>8.1832999999999991</v>
      </c>
      <c r="G265">
        <v>8.2042000000000002</v>
      </c>
      <c r="H265">
        <v>0.97430000000000005</v>
      </c>
      <c r="I265">
        <v>0.78090000000000004</v>
      </c>
      <c r="J265">
        <v>0.70979999999999999</v>
      </c>
      <c r="K265">
        <v>3.4841000000000002</v>
      </c>
      <c r="L265">
        <v>258.91000000000003</v>
      </c>
      <c r="M265">
        <v>21.290099999999999</v>
      </c>
    </row>
    <row r="266" spans="1:13" x14ac:dyDescent="0.3">
      <c r="A266" s="1">
        <v>43131</v>
      </c>
      <c r="B266">
        <v>1.2414000000000001</v>
      </c>
      <c r="C266">
        <v>1.2315</v>
      </c>
      <c r="D266">
        <v>109.19</v>
      </c>
      <c r="E266">
        <v>1.4191</v>
      </c>
      <c r="F266">
        <v>7.8789999999999996</v>
      </c>
      <c r="G266">
        <v>7.7088000000000001</v>
      </c>
      <c r="H266">
        <v>0.93130000000000002</v>
      </c>
      <c r="I266">
        <v>0.80549999999999999</v>
      </c>
      <c r="J266">
        <v>0.73650000000000004</v>
      </c>
      <c r="K266">
        <v>3.3445999999999998</v>
      </c>
      <c r="L266">
        <v>249.74</v>
      </c>
      <c r="M266">
        <v>20.359000000000002</v>
      </c>
    </row>
    <row r="267" spans="1:13" x14ac:dyDescent="0.3">
      <c r="A267" s="1">
        <v>43159</v>
      </c>
      <c r="B267">
        <v>1.2194</v>
      </c>
      <c r="C267">
        <v>1.2830999999999999</v>
      </c>
      <c r="D267">
        <v>106.68</v>
      </c>
      <c r="E267">
        <v>1.3759999999999999</v>
      </c>
      <c r="F267">
        <v>8.2911000000000001</v>
      </c>
      <c r="G267">
        <v>7.9010999999999996</v>
      </c>
      <c r="H267">
        <v>0.9446</v>
      </c>
      <c r="I267">
        <v>0.7762</v>
      </c>
      <c r="J267">
        <v>0.72119999999999995</v>
      </c>
      <c r="K267">
        <v>3.4245999999999999</v>
      </c>
      <c r="L267">
        <v>257.35000000000002</v>
      </c>
      <c r="M267">
        <v>20.837499999999999</v>
      </c>
    </row>
    <row r="268" spans="1:13" x14ac:dyDescent="0.3">
      <c r="A268" s="1">
        <v>43189</v>
      </c>
      <c r="B268">
        <v>1.2323999999999999</v>
      </c>
      <c r="C268">
        <v>1.29</v>
      </c>
      <c r="D268">
        <v>106.28</v>
      </c>
      <c r="E268">
        <v>1.4015</v>
      </c>
      <c r="F268">
        <v>8.3417999999999992</v>
      </c>
      <c r="G268">
        <v>7.8413000000000004</v>
      </c>
      <c r="H268">
        <v>0.95399999999999996</v>
      </c>
      <c r="I268">
        <v>0.76790000000000003</v>
      </c>
      <c r="J268">
        <v>0.72370000000000001</v>
      </c>
      <c r="K268">
        <v>3.4165999999999999</v>
      </c>
      <c r="L268">
        <v>253.55</v>
      </c>
      <c r="M268">
        <v>20.5625</v>
      </c>
    </row>
    <row r="269" spans="1:13" x14ac:dyDescent="0.3">
      <c r="A269" s="1">
        <v>43220</v>
      </c>
      <c r="B269">
        <v>1.2078</v>
      </c>
      <c r="C269">
        <v>1.2843</v>
      </c>
      <c r="D269">
        <v>109.34</v>
      </c>
      <c r="E269">
        <v>1.3763000000000001</v>
      </c>
      <c r="F269">
        <v>8.7492000000000001</v>
      </c>
      <c r="G269">
        <v>8.0155999999999992</v>
      </c>
      <c r="H269">
        <v>0.9909</v>
      </c>
      <c r="I269">
        <v>0.753</v>
      </c>
      <c r="J269">
        <v>0.70350000000000001</v>
      </c>
      <c r="K269">
        <v>3.5085999999999999</v>
      </c>
      <c r="L269">
        <v>259.61</v>
      </c>
      <c r="M269">
        <v>21.19</v>
      </c>
    </row>
    <row r="270" spans="1:13" x14ac:dyDescent="0.3">
      <c r="A270" s="1">
        <v>43251</v>
      </c>
      <c r="B270">
        <v>1.1693</v>
      </c>
      <c r="C270">
        <v>1.2958000000000001</v>
      </c>
      <c r="D270">
        <v>108.82</v>
      </c>
      <c r="E270">
        <v>1.3298000000000001</v>
      </c>
      <c r="F270">
        <v>8.8135999999999992</v>
      </c>
      <c r="G270">
        <v>8.1798000000000002</v>
      </c>
      <c r="H270">
        <v>0.98580000000000001</v>
      </c>
      <c r="I270">
        <v>0.75680000000000003</v>
      </c>
      <c r="J270">
        <v>0.70009999999999994</v>
      </c>
      <c r="K270">
        <v>3.6915</v>
      </c>
      <c r="L270">
        <v>273.39999999999998</v>
      </c>
      <c r="M270">
        <v>22.085100000000001</v>
      </c>
    </row>
    <row r="271" spans="1:13" x14ac:dyDescent="0.3">
      <c r="A271" s="1">
        <v>43280</v>
      </c>
      <c r="B271">
        <v>1.1684000000000001</v>
      </c>
      <c r="C271">
        <v>1.3132999999999999</v>
      </c>
      <c r="D271">
        <v>110.76</v>
      </c>
      <c r="E271">
        <v>1.3207</v>
      </c>
      <c r="F271">
        <v>8.9428000000000001</v>
      </c>
      <c r="G271">
        <v>8.1473999999999993</v>
      </c>
      <c r="H271">
        <v>0.99060000000000004</v>
      </c>
      <c r="I271">
        <v>0.74050000000000005</v>
      </c>
      <c r="J271">
        <v>0.67679999999999996</v>
      </c>
      <c r="K271">
        <v>3.7425000000000002</v>
      </c>
      <c r="L271">
        <v>281.79000000000002</v>
      </c>
      <c r="M271">
        <v>22.236499999999999</v>
      </c>
    </row>
    <row r="272" spans="1:13" x14ac:dyDescent="0.3">
      <c r="A272" s="1">
        <v>43312</v>
      </c>
      <c r="B272">
        <v>1.1691</v>
      </c>
      <c r="C272">
        <v>1.3006</v>
      </c>
      <c r="D272">
        <v>111.86</v>
      </c>
      <c r="E272">
        <v>1.3124</v>
      </c>
      <c r="F272">
        <v>8.7918000000000003</v>
      </c>
      <c r="G272">
        <v>8.1588999999999992</v>
      </c>
      <c r="H272">
        <v>0.99029999999999996</v>
      </c>
      <c r="I272">
        <v>0.74239999999999995</v>
      </c>
      <c r="J272">
        <v>0.68179999999999996</v>
      </c>
      <c r="K272">
        <v>3.6577000000000002</v>
      </c>
      <c r="L272">
        <v>274.36</v>
      </c>
      <c r="M272">
        <v>21.877600000000001</v>
      </c>
    </row>
    <row r="273" spans="1:13" x14ac:dyDescent="0.3">
      <c r="A273" s="1">
        <v>43343</v>
      </c>
      <c r="B273">
        <v>1.1601999999999999</v>
      </c>
      <c r="C273">
        <v>1.304</v>
      </c>
      <c r="D273">
        <v>111.03</v>
      </c>
      <c r="E273">
        <v>1.296</v>
      </c>
      <c r="F273">
        <v>9.1537000000000006</v>
      </c>
      <c r="G273">
        <v>8.3835999999999995</v>
      </c>
      <c r="H273">
        <v>0.96889999999999998</v>
      </c>
      <c r="I273">
        <v>0.71889999999999998</v>
      </c>
      <c r="J273">
        <v>0.66220000000000001</v>
      </c>
      <c r="K273">
        <v>3.7002000000000002</v>
      </c>
      <c r="L273">
        <v>281.52999999999997</v>
      </c>
      <c r="M273">
        <v>22.21</v>
      </c>
    </row>
    <row r="274" spans="1:13" x14ac:dyDescent="0.3">
      <c r="A274" s="1">
        <v>43371</v>
      </c>
      <c r="B274">
        <v>1.1604000000000001</v>
      </c>
      <c r="C274">
        <v>1.2907999999999999</v>
      </c>
      <c r="D274">
        <v>113.7</v>
      </c>
      <c r="E274">
        <v>1.3030999999999999</v>
      </c>
      <c r="F274">
        <v>8.8894000000000002</v>
      </c>
      <c r="G274">
        <v>8.1541999999999994</v>
      </c>
      <c r="H274">
        <v>0.98170000000000002</v>
      </c>
      <c r="I274">
        <v>0.72240000000000004</v>
      </c>
      <c r="J274">
        <v>0.66190000000000004</v>
      </c>
      <c r="K274">
        <v>3.6884000000000001</v>
      </c>
      <c r="L274">
        <v>278.82</v>
      </c>
      <c r="M274">
        <v>22.2056</v>
      </c>
    </row>
    <row r="275" spans="1:13" x14ac:dyDescent="0.3">
      <c r="A275" s="1">
        <v>43404</v>
      </c>
      <c r="B275">
        <v>1.1312</v>
      </c>
      <c r="C275">
        <v>1.3157000000000001</v>
      </c>
      <c r="D275">
        <v>112.94</v>
      </c>
      <c r="E275">
        <v>1.2766</v>
      </c>
      <c r="F275">
        <v>9.1654</v>
      </c>
      <c r="G275">
        <v>8.4376999999999995</v>
      </c>
      <c r="H275">
        <v>1.0085</v>
      </c>
      <c r="I275">
        <v>0.70730000000000004</v>
      </c>
      <c r="J275">
        <v>0.65169999999999995</v>
      </c>
      <c r="K275">
        <v>3.8382000000000001</v>
      </c>
      <c r="L275">
        <v>286.98</v>
      </c>
      <c r="M275">
        <v>22.92</v>
      </c>
    </row>
    <row r="276" spans="1:13" x14ac:dyDescent="0.3">
      <c r="A276" s="1">
        <v>43434</v>
      </c>
      <c r="B276">
        <v>1.1316999999999999</v>
      </c>
      <c r="C276">
        <v>1.3291999999999999</v>
      </c>
      <c r="D276">
        <v>113.57</v>
      </c>
      <c r="E276">
        <v>1.2748999999999999</v>
      </c>
      <c r="F276">
        <v>9.1052</v>
      </c>
      <c r="G276">
        <v>8.6186000000000007</v>
      </c>
      <c r="H276">
        <v>0.99790000000000001</v>
      </c>
      <c r="I276">
        <v>0.73060000000000003</v>
      </c>
      <c r="J276">
        <v>0.68720000000000003</v>
      </c>
      <c r="K276">
        <v>3.7919</v>
      </c>
      <c r="L276">
        <v>285.97000000000003</v>
      </c>
      <c r="M276">
        <v>22.940999999999999</v>
      </c>
    </row>
    <row r="277" spans="1:13" x14ac:dyDescent="0.3">
      <c r="A277" s="1">
        <v>43465</v>
      </c>
      <c r="B277">
        <v>1.1467000000000001</v>
      </c>
      <c r="C277">
        <v>1.3636999999999999</v>
      </c>
      <c r="D277">
        <v>109.69</v>
      </c>
      <c r="E277">
        <v>1.2754000000000001</v>
      </c>
      <c r="F277">
        <v>8.8533000000000008</v>
      </c>
      <c r="G277">
        <v>8.6409000000000002</v>
      </c>
      <c r="H277">
        <v>0.98209999999999997</v>
      </c>
      <c r="I277">
        <v>0.70489999999999997</v>
      </c>
      <c r="J277">
        <v>0.67190000000000005</v>
      </c>
      <c r="K277">
        <v>3.7372000000000001</v>
      </c>
      <c r="L277">
        <v>279.94</v>
      </c>
      <c r="M277">
        <v>22.433199999999999</v>
      </c>
    </row>
    <row r="278" spans="1:13" x14ac:dyDescent="0.3">
      <c r="A278" s="1">
        <v>43496</v>
      </c>
      <c r="B278">
        <v>1.1448</v>
      </c>
      <c r="C278">
        <v>1.3125</v>
      </c>
      <c r="D278">
        <v>108.89</v>
      </c>
      <c r="E278">
        <v>1.3109</v>
      </c>
      <c r="F278">
        <v>9.0477000000000007</v>
      </c>
      <c r="G278">
        <v>8.4298999999999999</v>
      </c>
      <c r="H278">
        <v>0.99419999999999997</v>
      </c>
      <c r="I278">
        <v>0.72729999999999995</v>
      </c>
      <c r="J278">
        <v>0.69159999999999999</v>
      </c>
      <c r="K278">
        <v>3.7231000000000001</v>
      </c>
      <c r="L278">
        <v>276</v>
      </c>
      <c r="M278">
        <v>22.494299999999999</v>
      </c>
    </row>
    <row r="279" spans="1:13" x14ac:dyDescent="0.3">
      <c r="A279" s="1">
        <v>43524</v>
      </c>
      <c r="B279">
        <v>1.1371</v>
      </c>
      <c r="C279">
        <v>1.3171999999999999</v>
      </c>
      <c r="D279">
        <v>111.39</v>
      </c>
      <c r="E279">
        <v>1.3263</v>
      </c>
      <c r="F279">
        <v>9.2385999999999999</v>
      </c>
      <c r="G279">
        <v>8.5618999999999996</v>
      </c>
      <c r="H279">
        <v>0.99819999999999998</v>
      </c>
      <c r="I279">
        <v>0.70940000000000003</v>
      </c>
      <c r="J279">
        <v>0.68069999999999997</v>
      </c>
      <c r="K279">
        <v>3.7848000000000002</v>
      </c>
      <c r="L279">
        <v>277.75</v>
      </c>
      <c r="M279">
        <v>22.54</v>
      </c>
    </row>
    <row r="280" spans="1:13" x14ac:dyDescent="0.3">
      <c r="A280" s="1">
        <v>43553</v>
      </c>
      <c r="B280">
        <v>1.1217999999999999</v>
      </c>
      <c r="C280">
        <v>1.3349</v>
      </c>
      <c r="D280">
        <v>110.86</v>
      </c>
      <c r="E280">
        <v>1.3035000000000001</v>
      </c>
      <c r="F280">
        <v>9.2917000000000005</v>
      </c>
      <c r="G280">
        <v>8.6266999999999996</v>
      </c>
      <c r="H280">
        <v>0.99519999999999997</v>
      </c>
      <c r="I280">
        <v>0.70960000000000001</v>
      </c>
      <c r="J280">
        <v>0.6804</v>
      </c>
      <c r="K280">
        <v>3.8371</v>
      </c>
      <c r="L280">
        <v>286.26</v>
      </c>
      <c r="M280">
        <v>23.0182</v>
      </c>
    </row>
    <row r="281" spans="1:13" x14ac:dyDescent="0.3">
      <c r="A281" s="1">
        <v>43585</v>
      </c>
      <c r="B281">
        <v>1.1214999999999999</v>
      </c>
      <c r="C281">
        <v>1.3388</v>
      </c>
      <c r="D281">
        <v>111.42</v>
      </c>
      <c r="E281">
        <v>1.3031999999999999</v>
      </c>
      <c r="F281">
        <v>9.4883000000000006</v>
      </c>
      <c r="G281">
        <v>8.6296999999999997</v>
      </c>
      <c r="H281">
        <v>1.0193000000000001</v>
      </c>
      <c r="I281">
        <v>0.70479999999999998</v>
      </c>
      <c r="J281">
        <v>0.66749999999999998</v>
      </c>
      <c r="K281">
        <v>3.8214000000000001</v>
      </c>
      <c r="L281">
        <v>288.77999999999997</v>
      </c>
      <c r="M281">
        <v>22.856200000000001</v>
      </c>
    </row>
    <row r="282" spans="1:13" x14ac:dyDescent="0.3">
      <c r="A282" s="1">
        <v>43616</v>
      </c>
      <c r="B282">
        <v>1.1169</v>
      </c>
      <c r="C282">
        <v>1.3515999999999999</v>
      </c>
      <c r="D282">
        <v>108.29</v>
      </c>
      <c r="E282">
        <v>1.2628999999999999</v>
      </c>
      <c r="F282">
        <v>9.4961000000000002</v>
      </c>
      <c r="G282">
        <v>8.7573000000000008</v>
      </c>
      <c r="H282">
        <v>1.0005999999999999</v>
      </c>
      <c r="I282">
        <v>0.69379999999999997</v>
      </c>
      <c r="J282">
        <v>0.65310000000000001</v>
      </c>
      <c r="K282">
        <v>3.8344</v>
      </c>
      <c r="L282">
        <v>290.94</v>
      </c>
      <c r="M282">
        <v>23.144400000000001</v>
      </c>
    </row>
    <row r="283" spans="1:13" x14ac:dyDescent="0.3">
      <c r="A283" s="1">
        <v>43644</v>
      </c>
      <c r="B283">
        <v>1.1373</v>
      </c>
      <c r="C283">
        <v>1.3095000000000001</v>
      </c>
      <c r="D283">
        <v>107.85</v>
      </c>
      <c r="E283">
        <v>1.2696000000000001</v>
      </c>
      <c r="F283">
        <v>9.2844999999999995</v>
      </c>
      <c r="G283">
        <v>8.5326000000000004</v>
      </c>
      <c r="H283">
        <v>0.97629999999999995</v>
      </c>
      <c r="I283">
        <v>0.70199999999999996</v>
      </c>
      <c r="J283">
        <v>0.67179999999999995</v>
      </c>
      <c r="K283">
        <v>3.7323</v>
      </c>
      <c r="L283">
        <v>284.10000000000002</v>
      </c>
      <c r="M283">
        <v>22.36</v>
      </c>
    </row>
    <row r="284" spans="1:13" x14ac:dyDescent="0.3">
      <c r="A284" s="1">
        <v>43677</v>
      </c>
      <c r="B284">
        <v>1.1075999999999999</v>
      </c>
      <c r="C284">
        <v>1.3190999999999999</v>
      </c>
      <c r="D284">
        <v>108.78</v>
      </c>
      <c r="E284">
        <v>1.2159</v>
      </c>
      <c r="F284">
        <v>9.6652000000000005</v>
      </c>
      <c r="G284">
        <v>8.8635999999999999</v>
      </c>
      <c r="H284">
        <v>0.99399999999999999</v>
      </c>
      <c r="I284">
        <v>0.6845</v>
      </c>
      <c r="J284">
        <v>0.65590000000000004</v>
      </c>
      <c r="K284">
        <v>3.8721999999999999</v>
      </c>
      <c r="L284">
        <v>294.39</v>
      </c>
      <c r="M284">
        <v>23.1999</v>
      </c>
    </row>
    <row r="285" spans="1:13" x14ac:dyDescent="0.3">
      <c r="A285" s="1">
        <v>43707</v>
      </c>
      <c r="B285">
        <v>1.0982000000000001</v>
      </c>
      <c r="C285">
        <v>1.3310999999999999</v>
      </c>
      <c r="D285">
        <v>106.28</v>
      </c>
      <c r="E285">
        <v>1.2156</v>
      </c>
      <c r="F285">
        <v>9.8404000000000007</v>
      </c>
      <c r="G285">
        <v>9.1249000000000002</v>
      </c>
      <c r="H285">
        <v>0.99039999999999995</v>
      </c>
      <c r="I285">
        <v>0.67330000000000001</v>
      </c>
      <c r="J285">
        <v>0.63280000000000003</v>
      </c>
      <c r="K285">
        <v>3.9851999999999999</v>
      </c>
      <c r="L285">
        <v>301.49</v>
      </c>
      <c r="M285">
        <v>23.628299999999999</v>
      </c>
    </row>
    <row r="286" spans="1:13" x14ac:dyDescent="0.3">
      <c r="A286" s="1">
        <v>43738</v>
      </c>
      <c r="B286">
        <v>1.0899000000000001</v>
      </c>
      <c r="C286">
        <v>1.3241000000000001</v>
      </c>
      <c r="D286">
        <v>108.08</v>
      </c>
      <c r="E286">
        <v>1.2289000000000001</v>
      </c>
      <c r="F286">
        <v>9.8402999999999992</v>
      </c>
      <c r="G286">
        <v>9.0967000000000002</v>
      </c>
      <c r="H286">
        <v>0.99770000000000003</v>
      </c>
      <c r="I286">
        <v>0.67500000000000004</v>
      </c>
      <c r="J286">
        <v>0.62629999999999997</v>
      </c>
      <c r="K286">
        <v>4.0101000000000004</v>
      </c>
      <c r="L286">
        <v>307.26</v>
      </c>
      <c r="M286">
        <v>23.671500000000002</v>
      </c>
    </row>
    <row r="287" spans="1:13" x14ac:dyDescent="0.3">
      <c r="A287" s="1">
        <v>43769</v>
      </c>
      <c r="B287">
        <v>1.1152</v>
      </c>
      <c r="C287">
        <v>1.3164</v>
      </c>
      <c r="D287">
        <v>108.03</v>
      </c>
      <c r="E287">
        <v>1.2942</v>
      </c>
      <c r="F287">
        <v>9.6519999999999992</v>
      </c>
      <c r="G287">
        <v>9.1922999999999995</v>
      </c>
      <c r="H287">
        <v>0.98640000000000005</v>
      </c>
      <c r="I287">
        <v>0.68940000000000001</v>
      </c>
      <c r="J287">
        <v>0.64129999999999998</v>
      </c>
      <c r="K287">
        <v>3.8212000000000002</v>
      </c>
      <c r="L287">
        <v>294.67</v>
      </c>
      <c r="M287">
        <v>22.876799999999999</v>
      </c>
    </row>
    <row r="288" spans="1:13" x14ac:dyDescent="0.3">
      <c r="A288" s="1">
        <v>43798</v>
      </c>
      <c r="B288">
        <v>1.1017999999999999</v>
      </c>
      <c r="C288">
        <v>1.3282</v>
      </c>
      <c r="D288">
        <v>109.49</v>
      </c>
      <c r="E288">
        <v>1.2925</v>
      </c>
      <c r="F288">
        <v>9.5749999999999993</v>
      </c>
      <c r="G288">
        <v>9.2248000000000001</v>
      </c>
      <c r="H288">
        <v>1.0002</v>
      </c>
      <c r="I288">
        <v>0.67630000000000001</v>
      </c>
      <c r="J288">
        <v>0.64219999999999999</v>
      </c>
      <c r="K288">
        <v>3.9163999999999999</v>
      </c>
      <c r="L288">
        <v>303.66000000000003</v>
      </c>
      <c r="M288">
        <v>23.1858</v>
      </c>
    </row>
    <row r="289" spans="1:13" x14ac:dyDescent="0.3">
      <c r="A289" s="1">
        <v>43830</v>
      </c>
      <c r="B289">
        <v>1.1213</v>
      </c>
      <c r="C289">
        <v>1.2989999999999999</v>
      </c>
      <c r="D289">
        <v>108.61</v>
      </c>
      <c r="E289">
        <v>1.3257000000000001</v>
      </c>
      <c r="F289">
        <v>9.3650000000000002</v>
      </c>
      <c r="G289">
        <v>8.7855000000000008</v>
      </c>
      <c r="H289">
        <v>0.96660000000000001</v>
      </c>
      <c r="I289">
        <v>0.70209999999999995</v>
      </c>
      <c r="J289">
        <v>0.67400000000000004</v>
      </c>
      <c r="K289">
        <v>3.7942</v>
      </c>
      <c r="L289">
        <v>295.20999999999998</v>
      </c>
      <c r="M289">
        <v>22.694500000000001</v>
      </c>
    </row>
    <row r="290" spans="1:13" x14ac:dyDescent="0.3">
      <c r="A290" s="1">
        <v>43861</v>
      </c>
      <c r="B290">
        <v>1.1093</v>
      </c>
      <c r="C290">
        <v>1.3237000000000001</v>
      </c>
      <c r="D290">
        <v>108.35</v>
      </c>
      <c r="E290">
        <v>1.3206</v>
      </c>
      <c r="F290">
        <v>9.6248000000000005</v>
      </c>
      <c r="G290">
        <v>9.2011000000000003</v>
      </c>
      <c r="H290">
        <v>0.96340000000000003</v>
      </c>
      <c r="I290">
        <v>0.66920000000000002</v>
      </c>
      <c r="J290">
        <v>0.64639999999999997</v>
      </c>
      <c r="K290">
        <v>3.8740000000000001</v>
      </c>
      <c r="L290">
        <v>304.10000000000002</v>
      </c>
      <c r="M290">
        <v>22.7515</v>
      </c>
    </row>
    <row r="291" spans="1:13" x14ac:dyDescent="0.3">
      <c r="A291" s="1">
        <v>43889</v>
      </c>
      <c r="B291">
        <v>1.1026</v>
      </c>
      <c r="C291">
        <v>1.3407</v>
      </c>
      <c r="D291">
        <v>107.89</v>
      </c>
      <c r="E291">
        <v>1.2823</v>
      </c>
      <c r="F291">
        <v>9.6050000000000004</v>
      </c>
      <c r="G291">
        <v>9.3939000000000004</v>
      </c>
      <c r="H291">
        <v>0.96489999999999998</v>
      </c>
      <c r="I291">
        <v>0.65149999999999997</v>
      </c>
      <c r="J291">
        <v>0.62460000000000004</v>
      </c>
      <c r="K291">
        <v>3.9260000000000002</v>
      </c>
      <c r="L291">
        <v>307.10000000000002</v>
      </c>
      <c r="M291">
        <v>23.087</v>
      </c>
    </row>
    <row r="292" spans="1:13" x14ac:dyDescent="0.3">
      <c r="A292" s="1">
        <v>43921</v>
      </c>
      <c r="B292">
        <v>1.1031</v>
      </c>
      <c r="C292">
        <v>1.4061999999999999</v>
      </c>
      <c r="D292">
        <v>107.54</v>
      </c>
      <c r="E292">
        <v>1.242</v>
      </c>
      <c r="F292">
        <v>9.9052000000000007</v>
      </c>
      <c r="G292">
        <v>10.402799999999999</v>
      </c>
      <c r="H292">
        <v>0.96109999999999995</v>
      </c>
      <c r="I292">
        <v>0.61309999999999998</v>
      </c>
      <c r="J292">
        <v>0.59560000000000002</v>
      </c>
      <c r="K292">
        <v>4.1289999999999996</v>
      </c>
      <c r="L292">
        <v>326.95</v>
      </c>
      <c r="M292">
        <v>24.8</v>
      </c>
    </row>
    <row r="293" spans="1:13" x14ac:dyDescent="0.3">
      <c r="A293" s="1">
        <v>43951</v>
      </c>
      <c r="B293">
        <v>1.0954999999999999</v>
      </c>
      <c r="C293">
        <v>1.3945000000000001</v>
      </c>
      <c r="D293">
        <v>107.18</v>
      </c>
      <c r="E293">
        <v>1.2594000000000001</v>
      </c>
      <c r="F293">
        <v>9.7578999999999994</v>
      </c>
      <c r="G293">
        <v>10.242100000000001</v>
      </c>
      <c r="H293">
        <v>0.96530000000000005</v>
      </c>
      <c r="I293">
        <v>0.6512</v>
      </c>
      <c r="J293">
        <v>0.61270000000000002</v>
      </c>
      <c r="K293">
        <v>4.1501000000000001</v>
      </c>
      <c r="L293">
        <v>322.12</v>
      </c>
      <c r="M293">
        <v>24.747900000000001</v>
      </c>
    </row>
    <row r="294" spans="1:13" x14ac:dyDescent="0.3">
      <c r="A294" s="1">
        <v>43980</v>
      </c>
      <c r="B294">
        <v>1.1101000000000001</v>
      </c>
      <c r="C294">
        <v>1.3779999999999999</v>
      </c>
      <c r="D294">
        <v>107.83</v>
      </c>
      <c r="E294">
        <v>1.2343</v>
      </c>
      <c r="F294">
        <v>9.4320000000000004</v>
      </c>
      <c r="G294">
        <v>9.7204999999999995</v>
      </c>
      <c r="H294">
        <v>0.96160000000000001</v>
      </c>
      <c r="I294">
        <v>0.66669999999999996</v>
      </c>
      <c r="J294">
        <v>0.62050000000000005</v>
      </c>
      <c r="K294">
        <v>4.0072999999999999</v>
      </c>
      <c r="L294">
        <v>312.19</v>
      </c>
      <c r="M294">
        <v>24.28</v>
      </c>
    </row>
    <row r="295" spans="1:13" x14ac:dyDescent="0.3">
      <c r="A295" s="1">
        <v>44012</v>
      </c>
      <c r="B295">
        <v>1.1234</v>
      </c>
      <c r="C295">
        <v>1.3575999999999999</v>
      </c>
      <c r="D295">
        <v>107.93</v>
      </c>
      <c r="E295">
        <v>1.2401</v>
      </c>
      <c r="F295">
        <v>9.3210999999999995</v>
      </c>
      <c r="G295">
        <v>9.6250999999999998</v>
      </c>
      <c r="H295">
        <v>0.94730000000000003</v>
      </c>
      <c r="I295">
        <v>0.69030000000000002</v>
      </c>
      <c r="J295">
        <v>0.64539999999999997</v>
      </c>
      <c r="K295">
        <v>3.9569999999999999</v>
      </c>
      <c r="L295">
        <v>315.51</v>
      </c>
      <c r="M295">
        <v>23.737100000000002</v>
      </c>
    </row>
    <row r="296" spans="1:13" x14ac:dyDescent="0.3">
      <c r="A296" s="1">
        <v>44043</v>
      </c>
      <c r="B296">
        <v>1.1778</v>
      </c>
      <c r="C296">
        <v>1.3411999999999999</v>
      </c>
      <c r="D296">
        <v>105.83</v>
      </c>
      <c r="E296">
        <v>1.3085</v>
      </c>
      <c r="F296">
        <v>8.7795000000000005</v>
      </c>
      <c r="G296">
        <v>9.1021999999999998</v>
      </c>
      <c r="H296">
        <v>0.91290000000000004</v>
      </c>
      <c r="I296">
        <v>0.71430000000000005</v>
      </c>
      <c r="J296">
        <v>0.66290000000000004</v>
      </c>
      <c r="K296">
        <v>3.7484999999999999</v>
      </c>
      <c r="L296">
        <v>292.08</v>
      </c>
      <c r="M296">
        <v>22.283000000000001</v>
      </c>
    </row>
    <row r="297" spans="1:13" x14ac:dyDescent="0.3">
      <c r="A297" s="1">
        <v>44074</v>
      </c>
      <c r="B297">
        <v>1.1936</v>
      </c>
      <c r="C297">
        <v>1.3047</v>
      </c>
      <c r="D297">
        <v>105.91</v>
      </c>
      <c r="E297">
        <v>1.337</v>
      </c>
      <c r="F297">
        <v>8.6454000000000004</v>
      </c>
      <c r="G297">
        <v>8.7240000000000002</v>
      </c>
      <c r="H297">
        <v>0.90369999999999995</v>
      </c>
      <c r="I297">
        <v>0.73760000000000003</v>
      </c>
      <c r="J297">
        <v>0.67330000000000001</v>
      </c>
      <c r="K297">
        <v>3.6842999999999999</v>
      </c>
      <c r="L297">
        <v>297.79000000000002</v>
      </c>
      <c r="M297">
        <v>22.0015</v>
      </c>
    </row>
    <row r="298" spans="1:13" x14ac:dyDescent="0.3">
      <c r="A298" s="1">
        <v>44104</v>
      </c>
      <c r="B298">
        <v>1.1720999999999999</v>
      </c>
      <c r="C298">
        <v>1.3319000000000001</v>
      </c>
      <c r="D298">
        <v>105.48</v>
      </c>
      <c r="E298">
        <v>1.292</v>
      </c>
      <c r="F298">
        <v>8.9571000000000005</v>
      </c>
      <c r="G298">
        <v>9.3323999999999998</v>
      </c>
      <c r="H298">
        <v>0.92090000000000005</v>
      </c>
      <c r="I298">
        <v>0.71619999999999995</v>
      </c>
      <c r="J298">
        <v>0.66169999999999995</v>
      </c>
      <c r="K298">
        <v>3.8656000000000001</v>
      </c>
      <c r="L298">
        <v>310.18</v>
      </c>
      <c r="M298">
        <v>23.098400000000002</v>
      </c>
    </row>
    <row r="299" spans="1:13" x14ac:dyDescent="0.3">
      <c r="A299" s="1">
        <v>44134</v>
      </c>
      <c r="B299">
        <v>1.1647000000000001</v>
      </c>
      <c r="C299">
        <v>1.3321000000000001</v>
      </c>
      <c r="D299">
        <v>104.66</v>
      </c>
      <c r="E299">
        <v>1.2947</v>
      </c>
      <c r="F299">
        <v>8.8977000000000004</v>
      </c>
      <c r="G299">
        <v>9.5361999999999991</v>
      </c>
      <c r="H299">
        <v>0.91700000000000004</v>
      </c>
      <c r="I299">
        <v>0.70279999999999998</v>
      </c>
      <c r="J299">
        <v>0.66149999999999998</v>
      </c>
      <c r="K299">
        <v>3.9569000000000001</v>
      </c>
      <c r="L299">
        <v>314.57</v>
      </c>
      <c r="M299">
        <v>23.3903</v>
      </c>
    </row>
    <row r="300" spans="1:13" x14ac:dyDescent="0.3">
      <c r="A300" s="1">
        <v>44165</v>
      </c>
      <c r="B300">
        <v>1.1927000000000001</v>
      </c>
      <c r="C300">
        <v>1.3001</v>
      </c>
      <c r="D300">
        <v>104.31</v>
      </c>
      <c r="E300">
        <v>1.3323</v>
      </c>
      <c r="F300">
        <v>8.5736000000000008</v>
      </c>
      <c r="G300">
        <v>8.8780999999999999</v>
      </c>
      <c r="H300">
        <v>0.90890000000000004</v>
      </c>
      <c r="I300">
        <v>0.73440000000000005</v>
      </c>
      <c r="J300">
        <v>0.70169999999999999</v>
      </c>
      <c r="K300">
        <v>3.7553000000000001</v>
      </c>
      <c r="L300">
        <v>300.52</v>
      </c>
      <c r="M300">
        <v>22.007100000000001</v>
      </c>
    </row>
    <row r="301" spans="1:13" x14ac:dyDescent="0.3">
      <c r="A301" s="1">
        <v>44196</v>
      </c>
      <c r="B301">
        <v>1.2216</v>
      </c>
      <c r="C301">
        <v>1.2725</v>
      </c>
      <c r="D301">
        <v>103.25</v>
      </c>
      <c r="E301">
        <v>1.367</v>
      </c>
      <c r="F301">
        <v>8.2272999999999996</v>
      </c>
      <c r="G301">
        <v>8.5791000000000004</v>
      </c>
      <c r="H301">
        <v>0.88519999999999999</v>
      </c>
      <c r="I301">
        <v>0.76939999999999997</v>
      </c>
      <c r="J301">
        <v>0.71840000000000004</v>
      </c>
      <c r="K301">
        <v>3.7332999999999998</v>
      </c>
      <c r="L301">
        <v>296.94</v>
      </c>
      <c r="M301">
        <v>21.474599999999999</v>
      </c>
    </row>
    <row r="302" spans="1:13" x14ac:dyDescent="0.3">
      <c r="A302" s="1">
        <v>44225</v>
      </c>
      <c r="B302">
        <v>1.2136</v>
      </c>
      <c r="C302">
        <v>1.2777000000000001</v>
      </c>
      <c r="D302">
        <v>104.68</v>
      </c>
      <c r="E302">
        <v>1.3708</v>
      </c>
      <c r="F302">
        <v>8.3656000000000006</v>
      </c>
      <c r="G302">
        <v>8.5648999999999997</v>
      </c>
      <c r="H302">
        <v>0.89029999999999998</v>
      </c>
      <c r="I302">
        <v>0.76439999999999997</v>
      </c>
      <c r="J302">
        <v>0.71930000000000005</v>
      </c>
      <c r="K302">
        <v>3.7265000000000001</v>
      </c>
      <c r="L302">
        <v>294.54000000000002</v>
      </c>
      <c r="M302">
        <v>21.464600000000001</v>
      </c>
    </row>
    <row r="303" spans="1:13" x14ac:dyDescent="0.3">
      <c r="A303" s="1">
        <v>44253</v>
      </c>
      <c r="B303">
        <v>1.2075</v>
      </c>
      <c r="C303">
        <v>1.2738</v>
      </c>
      <c r="D303">
        <v>106.57</v>
      </c>
      <c r="E303">
        <v>1.3933</v>
      </c>
      <c r="F303">
        <v>8.4372000000000007</v>
      </c>
      <c r="G303">
        <v>8.6661000000000001</v>
      </c>
      <c r="H303">
        <v>0.90849999999999997</v>
      </c>
      <c r="I303">
        <v>0.77059999999999995</v>
      </c>
      <c r="J303">
        <v>0.72330000000000005</v>
      </c>
      <c r="K303">
        <v>3.7435999999999998</v>
      </c>
      <c r="L303">
        <v>299.93</v>
      </c>
      <c r="M303">
        <v>21.6723</v>
      </c>
    </row>
    <row r="304" spans="1:13" x14ac:dyDescent="0.3">
      <c r="A304" s="1">
        <v>44286</v>
      </c>
      <c r="B304">
        <v>1.173</v>
      </c>
      <c r="C304">
        <v>1.2562</v>
      </c>
      <c r="D304">
        <v>110.72</v>
      </c>
      <c r="E304">
        <v>1.3783000000000001</v>
      </c>
      <c r="F304">
        <v>8.7301000000000002</v>
      </c>
      <c r="G304">
        <v>8.5504999999999995</v>
      </c>
      <c r="H304">
        <v>0.94359999999999999</v>
      </c>
      <c r="I304">
        <v>0.75980000000000003</v>
      </c>
      <c r="J304">
        <v>0.69850000000000001</v>
      </c>
      <c r="K304">
        <v>3.9496000000000002</v>
      </c>
      <c r="L304">
        <v>308.63</v>
      </c>
      <c r="M304">
        <v>22.270600000000002</v>
      </c>
    </row>
    <row r="305" spans="1:13" x14ac:dyDescent="0.3">
      <c r="A305" s="1">
        <v>44316</v>
      </c>
      <c r="B305">
        <v>1.202</v>
      </c>
      <c r="C305">
        <v>1.2286999999999999</v>
      </c>
      <c r="D305">
        <v>109.31</v>
      </c>
      <c r="E305">
        <v>1.3822000000000001</v>
      </c>
      <c r="F305">
        <v>8.4648000000000003</v>
      </c>
      <c r="G305">
        <v>8.3211999999999993</v>
      </c>
      <c r="H305">
        <v>0.91310000000000002</v>
      </c>
      <c r="I305">
        <v>0.77159999999999995</v>
      </c>
      <c r="J305">
        <v>0.71619999999999995</v>
      </c>
      <c r="K305">
        <v>3.7924000000000002</v>
      </c>
      <c r="L305">
        <v>299.62</v>
      </c>
      <c r="M305">
        <v>21.5243</v>
      </c>
    </row>
    <row r="306" spans="1:13" x14ac:dyDescent="0.3">
      <c r="A306" s="1">
        <v>44347</v>
      </c>
      <c r="B306">
        <v>1.2226999999999999</v>
      </c>
      <c r="C306">
        <v>1.2063999999999999</v>
      </c>
      <c r="D306">
        <v>109.58</v>
      </c>
      <c r="E306">
        <v>1.4212</v>
      </c>
      <c r="F306">
        <v>8.2977000000000007</v>
      </c>
      <c r="G306">
        <v>8.3256999999999994</v>
      </c>
      <c r="H306">
        <v>0.89890000000000003</v>
      </c>
      <c r="I306">
        <v>0.77339999999999998</v>
      </c>
      <c r="J306">
        <v>0.72699999999999998</v>
      </c>
      <c r="K306">
        <v>3.6625999999999999</v>
      </c>
      <c r="L306">
        <v>284.02999999999997</v>
      </c>
      <c r="M306">
        <v>20.802499999999998</v>
      </c>
    </row>
    <row r="307" spans="1:13" x14ac:dyDescent="0.3">
      <c r="A307" s="1">
        <v>44377</v>
      </c>
      <c r="B307">
        <v>1.1858</v>
      </c>
      <c r="C307">
        <v>1.2398</v>
      </c>
      <c r="D307">
        <v>111.11</v>
      </c>
      <c r="E307">
        <v>1.3831</v>
      </c>
      <c r="F307">
        <v>8.5509000000000004</v>
      </c>
      <c r="G307">
        <v>8.6039999999999992</v>
      </c>
      <c r="H307">
        <v>0.92500000000000004</v>
      </c>
      <c r="I307">
        <v>0.74980000000000002</v>
      </c>
      <c r="J307">
        <v>0.69830000000000003</v>
      </c>
      <c r="K307">
        <v>3.8127</v>
      </c>
      <c r="L307">
        <v>296.32</v>
      </c>
      <c r="M307">
        <v>21.5091</v>
      </c>
    </row>
    <row r="308" spans="1:13" x14ac:dyDescent="0.3">
      <c r="A308" s="1">
        <v>44407</v>
      </c>
      <c r="B308">
        <v>1.1870000000000001</v>
      </c>
      <c r="C308">
        <v>1.2475000000000001</v>
      </c>
      <c r="D308">
        <v>109.72</v>
      </c>
      <c r="E308">
        <v>1.3904000000000001</v>
      </c>
      <c r="F308">
        <v>8.5914999999999999</v>
      </c>
      <c r="G308">
        <v>8.8135999999999992</v>
      </c>
      <c r="H308">
        <v>0.90590000000000004</v>
      </c>
      <c r="I308">
        <v>0.73440000000000005</v>
      </c>
      <c r="J308">
        <v>0.69740000000000002</v>
      </c>
      <c r="K308">
        <v>3.8485999999999998</v>
      </c>
      <c r="L308">
        <v>301.89999999999998</v>
      </c>
      <c r="M308">
        <v>21.4818</v>
      </c>
    </row>
    <row r="309" spans="1:13" x14ac:dyDescent="0.3">
      <c r="A309" s="1">
        <v>44439</v>
      </c>
      <c r="B309">
        <v>1.1809000000000001</v>
      </c>
      <c r="C309">
        <v>1.2616000000000001</v>
      </c>
      <c r="D309">
        <v>110.02</v>
      </c>
      <c r="E309">
        <v>1.3754999999999999</v>
      </c>
      <c r="F309">
        <v>8.6237999999999992</v>
      </c>
      <c r="G309">
        <v>8.6971000000000007</v>
      </c>
      <c r="H309">
        <v>0.91510000000000002</v>
      </c>
      <c r="I309">
        <v>0.73160000000000003</v>
      </c>
      <c r="J309">
        <v>0.70450000000000002</v>
      </c>
      <c r="K309">
        <v>3.8304999999999998</v>
      </c>
      <c r="L309">
        <v>295.52999999999997</v>
      </c>
      <c r="M309">
        <v>21.519100000000002</v>
      </c>
    </row>
    <row r="310" spans="1:13" x14ac:dyDescent="0.3">
      <c r="A310" s="1">
        <v>44469</v>
      </c>
      <c r="B310">
        <v>1.1579999999999999</v>
      </c>
      <c r="C310">
        <v>1.268</v>
      </c>
      <c r="D310">
        <v>111.29</v>
      </c>
      <c r="E310">
        <v>1.3473999999999999</v>
      </c>
      <c r="F310">
        <v>8.7620000000000005</v>
      </c>
      <c r="G310">
        <v>8.7484999999999999</v>
      </c>
      <c r="H310">
        <v>0.93169999999999997</v>
      </c>
      <c r="I310">
        <v>0.72270000000000001</v>
      </c>
      <c r="J310">
        <v>0.68989999999999996</v>
      </c>
      <c r="K310">
        <v>3.9815999999999998</v>
      </c>
      <c r="L310">
        <v>310.43</v>
      </c>
      <c r="M310">
        <v>21.885300000000001</v>
      </c>
    </row>
    <row r="311" spans="1:13" x14ac:dyDescent="0.3">
      <c r="A311" s="1">
        <v>44498</v>
      </c>
      <c r="B311">
        <v>1.1557999999999999</v>
      </c>
      <c r="C311">
        <v>1.2387999999999999</v>
      </c>
      <c r="D311">
        <v>113.95</v>
      </c>
      <c r="E311">
        <v>1.3682000000000001</v>
      </c>
      <c r="F311">
        <v>8.5922000000000001</v>
      </c>
      <c r="G311">
        <v>8.4436999999999998</v>
      </c>
      <c r="H311">
        <v>0.91610000000000003</v>
      </c>
      <c r="I311">
        <v>0.75180000000000002</v>
      </c>
      <c r="J311">
        <v>0.71709999999999996</v>
      </c>
      <c r="K311">
        <v>3.9889000000000001</v>
      </c>
      <c r="L311">
        <v>311.57</v>
      </c>
      <c r="M311">
        <v>22.197500000000002</v>
      </c>
    </row>
    <row r="312" spans="1:13" x14ac:dyDescent="0.3">
      <c r="A312" s="1">
        <v>44530</v>
      </c>
      <c r="B312">
        <v>1.1337999999999999</v>
      </c>
      <c r="C312">
        <v>1.2779</v>
      </c>
      <c r="D312">
        <v>113.17</v>
      </c>
      <c r="E312">
        <v>1.3299000000000001</v>
      </c>
      <c r="F312">
        <v>9.0235000000000003</v>
      </c>
      <c r="G312">
        <v>9.0358000000000001</v>
      </c>
      <c r="H312">
        <v>0.91890000000000005</v>
      </c>
      <c r="I312">
        <v>0.7127</v>
      </c>
      <c r="J312">
        <v>0.68220000000000003</v>
      </c>
      <c r="K312">
        <v>4.1074000000000002</v>
      </c>
      <c r="L312">
        <v>321.73</v>
      </c>
      <c r="M312">
        <v>22.504200000000001</v>
      </c>
    </row>
    <row r="313" spans="1:13" x14ac:dyDescent="0.3">
      <c r="A313" s="1">
        <v>44561</v>
      </c>
      <c r="B313">
        <v>1.137</v>
      </c>
      <c r="C313">
        <v>1.2637</v>
      </c>
      <c r="D313">
        <v>115.08</v>
      </c>
      <c r="E313">
        <v>1.3532</v>
      </c>
      <c r="F313">
        <v>9.0541999999999998</v>
      </c>
      <c r="G313">
        <v>8.8183000000000007</v>
      </c>
      <c r="H313">
        <v>0.91290000000000004</v>
      </c>
      <c r="I313">
        <v>0.72629999999999995</v>
      </c>
      <c r="J313">
        <v>0.68259999999999998</v>
      </c>
      <c r="K313">
        <v>4.0351999999999997</v>
      </c>
      <c r="L313">
        <v>324.45999999999998</v>
      </c>
      <c r="M313">
        <v>21.8797</v>
      </c>
    </row>
    <row r="314" spans="1:13" x14ac:dyDescent="0.3">
      <c r="A314" s="1">
        <v>44592</v>
      </c>
      <c r="B314">
        <v>1.1234999999999999</v>
      </c>
      <c r="C314">
        <v>1.2707999999999999</v>
      </c>
      <c r="D314">
        <v>115.11</v>
      </c>
      <c r="E314">
        <v>1.3447</v>
      </c>
      <c r="F314">
        <v>9.3230000000000004</v>
      </c>
      <c r="G314">
        <v>8.8963000000000001</v>
      </c>
      <c r="H314">
        <v>0.92720000000000002</v>
      </c>
      <c r="I314">
        <v>0.70669999999999999</v>
      </c>
      <c r="J314">
        <v>0.65759999999999996</v>
      </c>
      <c r="K314">
        <v>4.0791000000000004</v>
      </c>
      <c r="L314">
        <v>316.19</v>
      </c>
      <c r="M314">
        <v>21.666</v>
      </c>
    </row>
    <row r="315" spans="1:13" x14ac:dyDescent="0.3">
      <c r="A315" s="1">
        <v>44620</v>
      </c>
      <c r="B315">
        <v>1.1218999999999999</v>
      </c>
      <c r="C315">
        <v>1.2675000000000001</v>
      </c>
      <c r="D315">
        <v>115</v>
      </c>
      <c r="E315">
        <v>1.3420000000000001</v>
      </c>
      <c r="F315">
        <v>9.4723000000000006</v>
      </c>
      <c r="G315">
        <v>8.8104999999999993</v>
      </c>
      <c r="H315">
        <v>0.91679999999999995</v>
      </c>
      <c r="I315">
        <v>0.72629999999999995</v>
      </c>
      <c r="J315">
        <v>0.67720000000000002</v>
      </c>
      <c r="K315">
        <v>4.1890999999999998</v>
      </c>
      <c r="L315">
        <v>330.93</v>
      </c>
      <c r="M315">
        <v>22.433</v>
      </c>
    </row>
    <row r="316" spans="1:13" x14ac:dyDescent="0.3">
      <c r="A316" s="1">
        <v>44651</v>
      </c>
      <c r="B316">
        <v>1.1067</v>
      </c>
      <c r="C316">
        <v>1.2504999999999999</v>
      </c>
      <c r="D316">
        <v>121.7</v>
      </c>
      <c r="E316">
        <v>1.3138000000000001</v>
      </c>
      <c r="F316">
        <v>9.3971999999999998</v>
      </c>
      <c r="G316">
        <v>8.7922999999999991</v>
      </c>
      <c r="H316">
        <v>0.92249999999999999</v>
      </c>
      <c r="I316">
        <v>0.74819999999999998</v>
      </c>
      <c r="J316">
        <v>0.69469999999999998</v>
      </c>
      <c r="K316">
        <v>4.1992000000000003</v>
      </c>
      <c r="L316">
        <v>332.17</v>
      </c>
      <c r="M316">
        <v>22.057200000000002</v>
      </c>
    </row>
    <row r="317" spans="1:13" x14ac:dyDescent="0.3">
      <c r="A317" s="1">
        <v>44680</v>
      </c>
      <c r="B317">
        <v>1.0545</v>
      </c>
      <c r="C317">
        <v>1.2847999999999999</v>
      </c>
      <c r="D317">
        <v>129.69999999999999</v>
      </c>
      <c r="E317">
        <v>1.2574000000000001</v>
      </c>
      <c r="F317">
        <v>9.8299000000000003</v>
      </c>
      <c r="G317">
        <v>9.3816000000000006</v>
      </c>
      <c r="H317">
        <v>0.9718</v>
      </c>
      <c r="I317">
        <v>0.70609999999999995</v>
      </c>
      <c r="J317">
        <v>0.64580000000000004</v>
      </c>
      <c r="K317">
        <v>4.4352999999999998</v>
      </c>
      <c r="L317">
        <v>359.01</v>
      </c>
      <c r="M317">
        <v>23.34</v>
      </c>
    </row>
    <row r="318" spans="1:13" x14ac:dyDescent="0.3">
      <c r="A318" s="1">
        <v>44712</v>
      </c>
      <c r="B318">
        <v>1.0733999999999999</v>
      </c>
      <c r="C318">
        <v>1.2646999999999999</v>
      </c>
      <c r="D318">
        <v>128.66999999999999</v>
      </c>
      <c r="E318">
        <v>1.2602</v>
      </c>
      <c r="F318">
        <v>9.7624999999999993</v>
      </c>
      <c r="G318">
        <v>9.3770000000000007</v>
      </c>
      <c r="H318">
        <v>0.95950000000000002</v>
      </c>
      <c r="I318">
        <v>0.7177</v>
      </c>
      <c r="J318">
        <v>0.65139999999999998</v>
      </c>
      <c r="K318">
        <v>4.2693000000000003</v>
      </c>
      <c r="L318">
        <v>370.07</v>
      </c>
      <c r="M318">
        <v>23.025500000000001</v>
      </c>
    </row>
    <row r="319" spans="1:13" x14ac:dyDescent="0.3">
      <c r="A319" s="1">
        <v>44742</v>
      </c>
      <c r="B319">
        <v>1.0484</v>
      </c>
      <c r="C319">
        <v>1.2873000000000001</v>
      </c>
      <c r="D319">
        <v>135.72</v>
      </c>
      <c r="E319">
        <v>1.2178</v>
      </c>
      <c r="F319">
        <v>10.2239</v>
      </c>
      <c r="G319">
        <v>9.8475000000000001</v>
      </c>
      <c r="H319">
        <v>0.95509999999999995</v>
      </c>
      <c r="I319">
        <v>0.69030000000000002</v>
      </c>
      <c r="J319">
        <v>0.62439999999999996</v>
      </c>
      <c r="K319">
        <v>4.4824000000000002</v>
      </c>
      <c r="L319">
        <v>378.11</v>
      </c>
      <c r="M319">
        <v>23.601500000000001</v>
      </c>
    </row>
    <row r="320" spans="1:13" x14ac:dyDescent="0.3">
      <c r="A320" s="1">
        <v>44771</v>
      </c>
      <c r="B320">
        <v>1.022</v>
      </c>
      <c r="C320">
        <v>1.2795000000000001</v>
      </c>
      <c r="D320">
        <v>133.27000000000001</v>
      </c>
      <c r="E320">
        <v>1.2171000000000001</v>
      </c>
      <c r="F320">
        <v>10.155099999999999</v>
      </c>
      <c r="G320">
        <v>9.6742000000000008</v>
      </c>
      <c r="H320">
        <v>0.95240000000000002</v>
      </c>
      <c r="I320">
        <v>0.69850000000000001</v>
      </c>
      <c r="J320">
        <v>0.62780000000000002</v>
      </c>
      <c r="K320">
        <v>4.6360000000000001</v>
      </c>
      <c r="L320">
        <v>396.26</v>
      </c>
      <c r="M320">
        <v>24.073699999999999</v>
      </c>
    </row>
    <row r="321" spans="1:13" x14ac:dyDescent="0.3">
      <c r="A321" s="1">
        <v>44804</v>
      </c>
      <c r="B321">
        <v>1.0054000000000001</v>
      </c>
      <c r="C321">
        <v>1.3129999999999999</v>
      </c>
      <c r="D321">
        <v>138.96</v>
      </c>
      <c r="E321">
        <v>1.1621999999999999</v>
      </c>
      <c r="F321">
        <v>10.659700000000001</v>
      </c>
      <c r="G321">
        <v>9.9292999999999996</v>
      </c>
      <c r="H321">
        <v>0.97750000000000004</v>
      </c>
      <c r="I321">
        <v>0.68420000000000003</v>
      </c>
      <c r="J321">
        <v>0.6119</v>
      </c>
      <c r="K321">
        <v>4.6974</v>
      </c>
      <c r="L321">
        <v>398.45</v>
      </c>
      <c r="M321">
        <v>24.376000000000001</v>
      </c>
    </row>
    <row r="322" spans="1:13" x14ac:dyDescent="0.3">
      <c r="A322" s="1">
        <v>44834</v>
      </c>
      <c r="B322">
        <v>0.98019999999999996</v>
      </c>
      <c r="C322">
        <v>1.3829</v>
      </c>
      <c r="D322">
        <v>144.74</v>
      </c>
      <c r="E322">
        <v>1.117</v>
      </c>
      <c r="F322">
        <v>11.0892</v>
      </c>
      <c r="G322">
        <v>10.886200000000001</v>
      </c>
      <c r="H322">
        <v>0.98699999999999999</v>
      </c>
      <c r="I322">
        <v>0.64</v>
      </c>
      <c r="J322">
        <v>0.56000000000000005</v>
      </c>
      <c r="K322">
        <v>4.9542000000000002</v>
      </c>
      <c r="L322">
        <v>431.61</v>
      </c>
      <c r="M322">
        <v>25.087800000000001</v>
      </c>
    </row>
    <row r="323" spans="1:13" x14ac:dyDescent="0.3">
      <c r="A323" s="1">
        <v>44865</v>
      </c>
      <c r="B323">
        <v>0.98819999999999997</v>
      </c>
      <c r="C323">
        <v>1.3624000000000001</v>
      </c>
      <c r="D323">
        <v>148.71</v>
      </c>
      <c r="E323">
        <v>1.1469</v>
      </c>
      <c r="F323">
        <v>11.037000000000001</v>
      </c>
      <c r="G323">
        <v>10.401999999999999</v>
      </c>
      <c r="H323">
        <v>1.0013000000000001</v>
      </c>
      <c r="I323">
        <v>0.63990000000000002</v>
      </c>
      <c r="J323">
        <v>0.58140000000000003</v>
      </c>
      <c r="K323">
        <v>4.7723000000000004</v>
      </c>
      <c r="L323">
        <v>414.08</v>
      </c>
      <c r="M323">
        <v>24.7666</v>
      </c>
    </row>
    <row r="324" spans="1:13" x14ac:dyDescent="0.3">
      <c r="A324" s="1">
        <v>44895</v>
      </c>
      <c r="B324">
        <v>1.0406</v>
      </c>
      <c r="C324">
        <v>1.3411999999999999</v>
      </c>
      <c r="D324">
        <v>138.07</v>
      </c>
      <c r="E324">
        <v>1.2058</v>
      </c>
      <c r="F324">
        <v>10.4976</v>
      </c>
      <c r="G324">
        <v>9.8450000000000006</v>
      </c>
      <c r="H324">
        <v>0.94569999999999999</v>
      </c>
      <c r="I324">
        <v>0.67879999999999996</v>
      </c>
      <c r="J324">
        <v>0.62970000000000004</v>
      </c>
      <c r="K324">
        <v>4.4875999999999996</v>
      </c>
      <c r="L324">
        <v>392.92</v>
      </c>
      <c r="M324">
        <v>23.399699999999999</v>
      </c>
    </row>
    <row r="325" spans="1:13" x14ac:dyDescent="0.3">
      <c r="A325" s="1">
        <v>44925</v>
      </c>
      <c r="B325">
        <v>1.0705</v>
      </c>
      <c r="C325">
        <v>1.3553999999999999</v>
      </c>
      <c r="D325">
        <v>131.12</v>
      </c>
      <c r="E325">
        <v>1.2082999999999999</v>
      </c>
      <c r="F325">
        <v>10.4283</v>
      </c>
      <c r="G325">
        <v>9.8038000000000007</v>
      </c>
      <c r="H325">
        <v>0.92449999999999999</v>
      </c>
      <c r="I325">
        <v>0.68130000000000002</v>
      </c>
      <c r="J325">
        <v>0.63500000000000001</v>
      </c>
      <c r="K325">
        <v>4.3750999999999998</v>
      </c>
      <c r="L325">
        <v>373.34</v>
      </c>
      <c r="M325">
        <v>22.563800000000001</v>
      </c>
    </row>
    <row r="326" spans="1:13" x14ac:dyDescent="0.3">
      <c r="A326" s="1">
        <v>44957</v>
      </c>
      <c r="B326">
        <v>1.0863</v>
      </c>
      <c r="C326">
        <v>1.3306</v>
      </c>
      <c r="D326">
        <v>130.09</v>
      </c>
      <c r="E326">
        <v>1.232</v>
      </c>
      <c r="F326">
        <v>10.4641</v>
      </c>
      <c r="G326">
        <v>9.9878</v>
      </c>
      <c r="H326">
        <v>0.91620000000000001</v>
      </c>
      <c r="I326">
        <v>0.70550000000000002</v>
      </c>
      <c r="J326">
        <v>0.64400000000000002</v>
      </c>
      <c r="K326">
        <v>4.3342000000000001</v>
      </c>
      <c r="L326">
        <v>360.09</v>
      </c>
      <c r="M326">
        <v>21.886700000000001</v>
      </c>
    </row>
    <row r="327" spans="1:13" x14ac:dyDescent="0.3">
      <c r="A327" s="1">
        <v>44985</v>
      </c>
      <c r="B327">
        <v>1.0576000000000001</v>
      </c>
      <c r="C327">
        <v>1.3647</v>
      </c>
      <c r="D327">
        <v>136.16999999999999</v>
      </c>
      <c r="E327">
        <v>1.2021999999999999</v>
      </c>
      <c r="F327">
        <v>10.4681</v>
      </c>
      <c r="G327">
        <v>10.3863</v>
      </c>
      <c r="H327">
        <v>0.94220000000000004</v>
      </c>
      <c r="I327">
        <v>0.67290000000000005</v>
      </c>
      <c r="J327">
        <v>0.61850000000000005</v>
      </c>
      <c r="K327">
        <v>4.4481999999999999</v>
      </c>
      <c r="L327">
        <v>357.74</v>
      </c>
      <c r="M327">
        <v>22.2135</v>
      </c>
    </row>
    <row r="328" spans="1:13" x14ac:dyDescent="0.3">
      <c r="A328" s="1"/>
    </row>
    <row r="329" spans="1:13" x14ac:dyDescent="0.3">
      <c r="A329" s="1"/>
    </row>
    <row r="330" spans="1:13" x14ac:dyDescent="0.3">
      <c r="A330" s="1"/>
    </row>
    <row r="331" spans="1:13" x14ac:dyDescent="0.3">
      <c r="A331" s="1"/>
    </row>
    <row r="332" spans="1:13" x14ac:dyDescent="0.3">
      <c r="A332" s="1"/>
    </row>
    <row r="333" spans="1:13" x14ac:dyDescent="0.3">
      <c r="A333" s="1"/>
    </row>
    <row r="334" spans="1:13" x14ac:dyDescent="0.3">
      <c r="A334" s="1"/>
    </row>
    <row r="335" spans="1:13" x14ac:dyDescent="0.3">
      <c r="A335" s="1"/>
    </row>
    <row r="336" spans="1:13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6347-2048-4500-84B9-40FBB4604032}">
  <sheetPr>
    <tabColor rgb="FF00B050"/>
  </sheetPr>
  <dimension ref="A1:N327"/>
  <sheetViews>
    <sheetView workbookViewId="0">
      <selection activeCell="D1" sqref="D1"/>
    </sheetView>
  </sheetViews>
  <sheetFormatPr defaultRowHeight="14.4" x14ac:dyDescent="0.3"/>
  <cols>
    <col min="1" max="1" width="10.5546875" bestFit="1" customWidth="1"/>
    <col min="2" max="2" width="7.21875" bestFit="1" customWidth="1"/>
    <col min="3" max="3" width="7.109375" bestFit="1" customWidth="1"/>
    <col min="4" max="4" width="7.33203125" bestFit="1" customWidth="1"/>
    <col min="5" max="5" width="6.77734375" bestFit="1" customWidth="1"/>
    <col min="6" max="6" width="7.33203125" bestFit="1" customWidth="1"/>
    <col min="7" max="7" width="7.109375" bestFit="1" customWidth="1"/>
    <col min="8" max="8" width="7.44140625" bestFit="1" customWidth="1"/>
    <col min="9" max="9" width="7.88671875" bestFit="1" customWidth="1"/>
    <col min="10" max="10" width="7.44140625" bestFit="1" customWidth="1"/>
    <col min="11" max="11" width="7.21875" bestFit="1" customWidth="1"/>
    <col min="12" max="12" width="6.88671875" bestFit="1" customWidth="1"/>
    <col min="13" max="13" width="7.109375" bestFit="1" customWidth="1"/>
    <col min="14" max="14" width="7" bestFit="1" customWidth="1"/>
  </cols>
  <sheetData>
    <row r="1" spans="1:14" x14ac:dyDescent="0.3">
      <c r="A1" t="s">
        <v>49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</row>
    <row r="2" spans="1:14" x14ac:dyDescent="0.3">
      <c r="A2" s="1">
        <v>35095</v>
      </c>
      <c r="B2">
        <v>0.7</v>
      </c>
      <c r="C2">
        <v>0.39</v>
      </c>
      <c r="D2">
        <v>-0.22</v>
      </c>
      <c r="E2">
        <v>1.19</v>
      </c>
      <c r="F2">
        <v>-0.33</v>
      </c>
      <c r="G2">
        <v>0.47</v>
      </c>
      <c r="H2">
        <v>-5.54</v>
      </c>
      <c r="I2">
        <v>0.28000000000000003</v>
      </c>
      <c r="J2">
        <v>-0.21</v>
      </c>
      <c r="K2">
        <v>-0.01</v>
      </c>
      <c r="L2">
        <v>0.46</v>
      </c>
      <c r="M2">
        <v>0.65</v>
      </c>
      <c r="N2">
        <v>0.64</v>
      </c>
    </row>
    <row r="3" spans="1:14" x14ac:dyDescent="0.3">
      <c r="A3" s="1">
        <v>35124</v>
      </c>
      <c r="B3">
        <v>0.23</v>
      </c>
      <c r="C3">
        <v>0.18</v>
      </c>
      <c r="D3">
        <v>-0.98</v>
      </c>
      <c r="E3">
        <v>0.95</v>
      </c>
      <c r="F3">
        <v>-0.08</v>
      </c>
      <c r="G3">
        <v>0.08</v>
      </c>
      <c r="H3">
        <v>-2.69</v>
      </c>
      <c r="I3">
        <v>0.1</v>
      </c>
      <c r="J3">
        <v>-1</v>
      </c>
      <c r="K3">
        <v>-0.32</v>
      </c>
      <c r="L3">
        <v>0.18</v>
      </c>
      <c r="M3">
        <v>1.23</v>
      </c>
      <c r="N3">
        <v>0.71</v>
      </c>
    </row>
    <row r="4" spans="1:14" x14ac:dyDescent="0.3">
      <c r="A4" s="1">
        <v>35153</v>
      </c>
      <c r="B4">
        <v>-0.4</v>
      </c>
      <c r="C4">
        <v>-0.26</v>
      </c>
      <c r="D4">
        <v>-0.44</v>
      </c>
      <c r="E4">
        <v>-0.43</v>
      </c>
      <c r="F4">
        <v>0.14000000000000001</v>
      </c>
      <c r="G4">
        <v>-0.26</v>
      </c>
      <c r="H4">
        <v>1.63</v>
      </c>
      <c r="I4">
        <v>-0.18</v>
      </c>
      <c r="J4">
        <v>-0.5</v>
      </c>
      <c r="K4">
        <v>-0.09</v>
      </c>
      <c r="L4">
        <v>-0.4</v>
      </c>
      <c r="M4">
        <v>0.79</v>
      </c>
      <c r="N4">
        <v>0.27</v>
      </c>
    </row>
    <row r="5" spans="1:14" x14ac:dyDescent="0.3">
      <c r="A5" s="1">
        <v>35185</v>
      </c>
      <c r="B5">
        <v>-0.05</v>
      </c>
      <c r="C5">
        <v>-0.24</v>
      </c>
      <c r="D5">
        <v>0.03</v>
      </c>
      <c r="E5">
        <v>-0.69</v>
      </c>
      <c r="F5">
        <v>0.16</v>
      </c>
      <c r="G5">
        <v>0.16</v>
      </c>
      <c r="H5">
        <v>0.66</v>
      </c>
      <c r="I5">
        <v>-0.4</v>
      </c>
      <c r="J5">
        <v>0.28000000000000003</v>
      </c>
      <c r="K5">
        <v>0.22</v>
      </c>
      <c r="L5">
        <v>0.04</v>
      </c>
      <c r="M5">
        <v>1.1200000000000001</v>
      </c>
      <c r="N5">
        <v>0.86</v>
      </c>
    </row>
    <row r="6" spans="1:14" x14ac:dyDescent="0.3">
      <c r="A6" s="1">
        <v>35216</v>
      </c>
      <c r="B6">
        <v>0.51</v>
      </c>
      <c r="C6">
        <v>0.03</v>
      </c>
      <c r="D6">
        <v>7.0000000000000007E-2</v>
      </c>
      <c r="E6">
        <v>-0.15</v>
      </c>
      <c r="F6">
        <v>-0.15</v>
      </c>
      <c r="G6">
        <v>0.46</v>
      </c>
      <c r="H6">
        <v>-2.09</v>
      </c>
      <c r="I6">
        <v>-0.03</v>
      </c>
      <c r="J6">
        <v>0.7</v>
      </c>
      <c r="K6">
        <v>2.25</v>
      </c>
      <c r="L6">
        <v>0.55000000000000004</v>
      </c>
      <c r="M6">
        <v>1.01</v>
      </c>
      <c r="N6">
        <v>1.1299999999999999</v>
      </c>
    </row>
    <row r="7" spans="1:14" x14ac:dyDescent="0.3">
      <c r="A7" s="1">
        <v>35244</v>
      </c>
      <c r="B7">
        <v>-0.45</v>
      </c>
      <c r="C7">
        <v>-0.22</v>
      </c>
      <c r="D7">
        <v>-0.01</v>
      </c>
      <c r="E7">
        <v>-0.56999999999999995</v>
      </c>
      <c r="F7">
        <v>0.21</v>
      </c>
      <c r="G7">
        <v>-0.12</v>
      </c>
      <c r="H7">
        <v>2.02</v>
      </c>
      <c r="I7">
        <v>-0.11</v>
      </c>
      <c r="J7">
        <v>-0.64</v>
      </c>
      <c r="K7">
        <v>1.99</v>
      </c>
      <c r="L7">
        <v>-0.82</v>
      </c>
      <c r="M7">
        <v>-0.21</v>
      </c>
      <c r="N7">
        <v>0.36</v>
      </c>
    </row>
    <row r="8" spans="1:14" x14ac:dyDescent="0.3">
      <c r="A8" s="1">
        <v>35277</v>
      </c>
      <c r="B8">
        <v>-0.26</v>
      </c>
      <c r="C8">
        <v>0.13</v>
      </c>
      <c r="D8">
        <v>-0.99</v>
      </c>
      <c r="E8">
        <v>0.77</v>
      </c>
      <c r="F8">
        <v>0.04</v>
      </c>
      <c r="G8">
        <v>0.31</v>
      </c>
      <c r="H8">
        <v>-1.46</v>
      </c>
      <c r="I8">
        <v>0.09</v>
      </c>
      <c r="J8">
        <v>-1.54</v>
      </c>
      <c r="K8">
        <v>2.27</v>
      </c>
      <c r="L8">
        <v>0.01</v>
      </c>
      <c r="M8">
        <v>1.1299999999999999</v>
      </c>
      <c r="N8">
        <v>1.41</v>
      </c>
    </row>
    <row r="9" spans="1:14" x14ac:dyDescent="0.3">
      <c r="A9" s="1">
        <v>35307</v>
      </c>
      <c r="B9">
        <v>-0.7</v>
      </c>
      <c r="C9">
        <v>-0.23</v>
      </c>
      <c r="D9">
        <v>-0.8</v>
      </c>
      <c r="E9">
        <v>-0.15</v>
      </c>
      <c r="F9">
        <v>0.1</v>
      </c>
      <c r="G9">
        <v>0.14000000000000001</v>
      </c>
      <c r="H9">
        <v>0.82</v>
      </c>
      <c r="I9">
        <v>-0.04</v>
      </c>
      <c r="J9">
        <v>-1.07</v>
      </c>
      <c r="K9">
        <v>3.33</v>
      </c>
      <c r="L9">
        <v>-0.08</v>
      </c>
      <c r="M9">
        <v>1.33</v>
      </c>
      <c r="N9">
        <v>1.57</v>
      </c>
    </row>
    <row r="10" spans="1:14" x14ac:dyDescent="0.3">
      <c r="A10" s="1">
        <v>35338</v>
      </c>
      <c r="B10">
        <v>-1.6</v>
      </c>
      <c r="C10">
        <v>-0.64</v>
      </c>
      <c r="D10">
        <v>-0.6</v>
      </c>
      <c r="E10">
        <v>-1.1499999999999999</v>
      </c>
      <c r="F10">
        <v>0.47</v>
      </c>
      <c r="G10">
        <v>-0.44</v>
      </c>
      <c r="H10">
        <v>6.15</v>
      </c>
      <c r="I10">
        <v>-0.16</v>
      </c>
      <c r="J10">
        <v>-2.76</v>
      </c>
      <c r="K10">
        <v>2.65</v>
      </c>
      <c r="L10">
        <v>-1.03</v>
      </c>
      <c r="M10">
        <v>0.26</v>
      </c>
      <c r="N10">
        <v>0.81</v>
      </c>
    </row>
    <row r="11" spans="1:14" x14ac:dyDescent="0.3">
      <c r="A11" s="1">
        <v>35369</v>
      </c>
      <c r="B11">
        <v>-1.88</v>
      </c>
      <c r="C11">
        <v>-0.65</v>
      </c>
      <c r="D11">
        <v>0.28000000000000003</v>
      </c>
      <c r="E11">
        <v>-1.74</v>
      </c>
      <c r="F11">
        <v>0.39</v>
      </c>
      <c r="G11">
        <v>-0.1</v>
      </c>
      <c r="H11">
        <v>6.19</v>
      </c>
      <c r="I11">
        <v>-0.3</v>
      </c>
      <c r="J11">
        <v>-3.03</v>
      </c>
      <c r="K11">
        <v>3.41</v>
      </c>
      <c r="L11">
        <v>-1.05</v>
      </c>
      <c r="M11">
        <v>-0.67</v>
      </c>
      <c r="N11">
        <v>0.4</v>
      </c>
    </row>
    <row r="12" spans="1:14" x14ac:dyDescent="0.3">
      <c r="A12" s="1">
        <v>35398</v>
      </c>
      <c r="B12">
        <v>-2.12</v>
      </c>
      <c r="C12">
        <v>-0.99</v>
      </c>
      <c r="D12">
        <v>1.34</v>
      </c>
      <c r="E12">
        <v>-3.16</v>
      </c>
      <c r="F12">
        <v>0.5</v>
      </c>
      <c r="G12">
        <v>-0.33</v>
      </c>
      <c r="H12">
        <v>9.83</v>
      </c>
      <c r="I12">
        <v>-0.53</v>
      </c>
      <c r="J12">
        <v>-2.44</v>
      </c>
      <c r="K12">
        <v>2.4900000000000002</v>
      </c>
      <c r="L12">
        <v>-1.57</v>
      </c>
      <c r="M12">
        <v>-1.95</v>
      </c>
      <c r="N12">
        <v>-0.88</v>
      </c>
    </row>
    <row r="13" spans="1:14" x14ac:dyDescent="0.3">
      <c r="A13" s="1">
        <v>35430</v>
      </c>
      <c r="B13">
        <v>-2.74</v>
      </c>
      <c r="C13">
        <v>-1.19</v>
      </c>
      <c r="D13">
        <v>0.67</v>
      </c>
      <c r="E13">
        <v>-3.36</v>
      </c>
      <c r="F13">
        <v>0.63</v>
      </c>
      <c r="G13">
        <v>-0.56000000000000005</v>
      </c>
      <c r="H13">
        <v>11.18</v>
      </c>
      <c r="I13">
        <v>-0.7</v>
      </c>
      <c r="J13">
        <v>-3.26</v>
      </c>
      <c r="K13">
        <v>2.48</v>
      </c>
      <c r="L13">
        <v>-1.84</v>
      </c>
      <c r="M13">
        <v>-1.07</v>
      </c>
      <c r="N13">
        <v>-0.28000000000000003</v>
      </c>
    </row>
    <row r="14" spans="1:14" x14ac:dyDescent="0.3">
      <c r="A14" s="1">
        <v>35461</v>
      </c>
      <c r="B14">
        <v>-2.13</v>
      </c>
      <c r="C14">
        <v>-0.79</v>
      </c>
      <c r="D14">
        <v>-0.06</v>
      </c>
      <c r="E14">
        <v>-2.0099999999999998</v>
      </c>
      <c r="F14">
        <v>0.35</v>
      </c>
      <c r="G14">
        <v>-0.3</v>
      </c>
      <c r="H14">
        <v>6.65</v>
      </c>
      <c r="I14">
        <v>-0.52</v>
      </c>
      <c r="J14">
        <v>-3.58</v>
      </c>
      <c r="K14">
        <v>2.46</v>
      </c>
      <c r="L14">
        <v>-1.1299999999999999</v>
      </c>
      <c r="M14">
        <v>-7.0000000000000007E-2</v>
      </c>
      <c r="N14">
        <v>0.36</v>
      </c>
    </row>
    <row r="15" spans="1:14" x14ac:dyDescent="0.3">
      <c r="A15" s="1">
        <v>35489</v>
      </c>
      <c r="B15">
        <v>-0.57999999999999996</v>
      </c>
      <c r="C15">
        <v>-0.03</v>
      </c>
      <c r="D15">
        <v>-1.01</v>
      </c>
      <c r="E15">
        <v>0.25</v>
      </c>
      <c r="F15">
        <v>-0.28000000000000003</v>
      </c>
      <c r="G15">
        <v>0.35</v>
      </c>
      <c r="H15">
        <v>-2.97</v>
      </c>
      <c r="I15">
        <v>-0.13</v>
      </c>
      <c r="J15">
        <v>-1.82</v>
      </c>
      <c r="K15">
        <v>3.26</v>
      </c>
      <c r="L15">
        <v>0.78</v>
      </c>
      <c r="M15">
        <v>1.6</v>
      </c>
      <c r="N15">
        <v>1.68</v>
      </c>
    </row>
    <row r="16" spans="1:14" x14ac:dyDescent="0.3">
      <c r="A16" s="1">
        <v>35520</v>
      </c>
      <c r="B16">
        <v>-0.56000000000000005</v>
      </c>
      <c r="C16">
        <v>-0.12</v>
      </c>
      <c r="D16">
        <v>-0.95</v>
      </c>
      <c r="E16">
        <v>0.1</v>
      </c>
      <c r="F16">
        <v>-0.25</v>
      </c>
      <c r="G16">
        <v>0.2</v>
      </c>
      <c r="H16">
        <v>-2.37</v>
      </c>
      <c r="I16">
        <v>-0.2</v>
      </c>
      <c r="J16">
        <v>-2.06</v>
      </c>
      <c r="K16">
        <v>2.74</v>
      </c>
      <c r="L16">
        <v>0.47</v>
      </c>
      <c r="M16">
        <v>1.35</v>
      </c>
      <c r="N16">
        <v>1.43</v>
      </c>
    </row>
    <row r="17" spans="1:14" x14ac:dyDescent="0.3">
      <c r="A17" s="1">
        <v>35550</v>
      </c>
      <c r="B17">
        <v>-0.55000000000000004</v>
      </c>
      <c r="C17">
        <v>-0.18</v>
      </c>
      <c r="D17">
        <v>-0.32</v>
      </c>
      <c r="E17">
        <v>-0.38</v>
      </c>
      <c r="F17">
        <v>-0.28000000000000003</v>
      </c>
      <c r="G17">
        <v>0.28999999999999998</v>
      </c>
      <c r="H17">
        <v>-2</v>
      </c>
      <c r="I17">
        <v>-0.24</v>
      </c>
      <c r="J17">
        <v>-1.36</v>
      </c>
      <c r="K17">
        <v>3.37</v>
      </c>
      <c r="L17">
        <v>0.2</v>
      </c>
      <c r="M17">
        <v>0.93</v>
      </c>
      <c r="N17">
        <v>1.2</v>
      </c>
    </row>
    <row r="18" spans="1:14" x14ac:dyDescent="0.3">
      <c r="A18" s="1">
        <v>35580</v>
      </c>
      <c r="B18">
        <v>-1.22</v>
      </c>
      <c r="C18">
        <v>-0.48</v>
      </c>
      <c r="D18">
        <v>-0.86</v>
      </c>
      <c r="E18">
        <v>-0.55000000000000004</v>
      </c>
      <c r="F18">
        <v>-0.26</v>
      </c>
      <c r="G18">
        <v>-0.19</v>
      </c>
      <c r="H18">
        <v>-0.61</v>
      </c>
      <c r="I18">
        <v>-0.4</v>
      </c>
      <c r="J18">
        <v>-2.72</v>
      </c>
      <c r="K18">
        <v>3.03</v>
      </c>
      <c r="L18">
        <v>-0.21</v>
      </c>
      <c r="M18">
        <v>0.34</v>
      </c>
      <c r="N18">
        <v>0.62</v>
      </c>
    </row>
    <row r="19" spans="1:14" x14ac:dyDescent="0.3">
      <c r="A19" s="1">
        <v>35611</v>
      </c>
      <c r="B19">
        <v>-1.1499999999999999</v>
      </c>
      <c r="C19">
        <v>0.11</v>
      </c>
      <c r="D19">
        <v>-1.19</v>
      </c>
      <c r="E19">
        <v>0.89</v>
      </c>
      <c r="F19">
        <v>-0.28000000000000003</v>
      </c>
      <c r="G19">
        <v>0.4</v>
      </c>
      <c r="H19">
        <v>-2.88</v>
      </c>
      <c r="I19">
        <v>-0.05</v>
      </c>
      <c r="J19">
        <v>-3.38</v>
      </c>
      <c r="K19">
        <v>3.19</v>
      </c>
      <c r="L19">
        <v>0.43</v>
      </c>
      <c r="M19">
        <v>0.85</v>
      </c>
      <c r="N19">
        <v>1.19</v>
      </c>
    </row>
    <row r="20" spans="1:14" x14ac:dyDescent="0.3">
      <c r="A20" s="1">
        <v>35642</v>
      </c>
      <c r="B20">
        <v>-1.18</v>
      </c>
      <c r="C20">
        <v>0.03</v>
      </c>
      <c r="D20">
        <v>-1.1000000000000001</v>
      </c>
      <c r="E20">
        <v>0.48</v>
      </c>
      <c r="F20">
        <v>-0.15</v>
      </c>
      <c r="G20">
        <v>0.08</v>
      </c>
      <c r="H20">
        <v>-1.74</v>
      </c>
      <c r="I20">
        <v>-0.23</v>
      </c>
      <c r="J20">
        <v>-2.3199999999999998</v>
      </c>
      <c r="K20">
        <v>3.21</v>
      </c>
      <c r="L20">
        <v>-0.1</v>
      </c>
      <c r="M20">
        <v>0.97</v>
      </c>
      <c r="N20">
        <v>0.87</v>
      </c>
    </row>
    <row r="21" spans="1:14" x14ac:dyDescent="0.3">
      <c r="A21" s="1">
        <v>35671</v>
      </c>
      <c r="B21">
        <v>-1.1499999999999999</v>
      </c>
      <c r="C21">
        <v>0.02</v>
      </c>
      <c r="D21">
        <v>-0.31</v>
      </c>
      <c r="E21">
        <v>0.12</v>
      </c>
      <c r="F21">
        <v>-0.12</v>
      </c>
      <c r="G21">
        <v>0.27</v>
      </c>
      <c r="H21">
        <v>-1</v>
      </c>
      <c r="I21">
        <v>-0.27</v>
      </c>
      <c r="J21">
        <v>-2.2999999999999998</v>
      </c>
      <c r="K21">
        <v>2.64</v>
      </c>
      <c r="L21">
        <v>-0.4</v>
      </c>
      <c r="M21">
        <v>0.17</v>
      </c>
      <c r="N21">
        <v>0.48</v>
      </c>
    </row>
    <row r="22" spans="1:14" x14ac:dyDescent="0.3">
      <c r="A22" s="1">
        <v>35703</v>
      </c>
      <c r="B22">
        <v>-1.71</v>
      </c>
      <c r="C22">
        <v>-0.36</v>
      </c>
      <c r="D22">
        <v>-0.41</v>
      </c>
      <c r="E22">
        <v>-0.83</v>
      </c>
      <c r="F22">
        <v>0.12</v>
      </c>
      <c r="G22">
        <v>-0.42</v>
      </c>
      <c r="H22">
        <v>3.47</v>
      </c>
      <c r="I22">
        <v>-0.34</v>
      </c>
      <c r="J22">
        <v>-2.0699999999999998</v>
      </c>
      <c r="K22">
        <v>2.41</v>
      </c>
      <c r="L22">
        <v>-0.98</v>
      </c>
      <c r="M22">
        <v>-0.82</v>
      </c>
      <c r="N22">
        <v>-0.24</v>
      </c>
    </row>
    <row r="23" spans="1:14" x14ac:dyDescent="0.3">
      <c r="A23" s="1">
        <v>35734</v>
      </c>
      <c r="B23">
        <v>-1.59</v>
      </c>
      <c r="C23">
        <v>-0.4</v>
      </c>
      <c r="D23">
        <v>0.16</v>
      </c>
      <c r="E23">
        <v>-1.45</v>
      </c>
      <c r="F23">
        <v>0.19</v>
      </c>
      <c r="G23">
        <v>-0.38</v>
      </c>
      <c r="H23">
        <v>4.91</v>
      </c>
      <c r="I23">
        <v>-0.38</v>
      </c>
      <c r="J23">
        <v>-2.21</v>
      </c>
      <c r="K23">
        <v>2.34</v>
      </c>
      <c r="L23">
        <v>-1.35</v>
      </c>
      <c r="M23">
        <v>-1.41</v>
      </c>
      <c r="N23">
        <v>-0.69</v>
      </c>
    </row>
    <row r="24" spans="1:14" x14ac:dyDescent="0.3">
      <c r="A24" s="1">
        <v>35762</v>
      </c>
      <c r="B24">
        <v>-0.67</v>
      </c>
      <c r="C24">
        <v>0.32</v>
      </c>
      <c r="D24">
        <v>-1.23</v>
      </c>
      <c r="E24">
        <v>1.07</v>
      </c>
      <c r="F24">
        <v>-0.16</v>
      </c>
      <c r="G24">
        <v>0.3</v>
      </c>
      <c r="H24">
        <v>-2.61</v>
      </c>
      <c r="I24">
        <v>7.0000000000000007E-2</v>
      </c>
      <c r="J24">
        <v>-3.78</v>
      </c>
      <c r="K24">
        <v>2.73</v>
      </c>
      <c r="L24">
        <v>-0.35</v>
      </c>
      <c r="M24">
        <v>0.52</v>
      </c>
      <c r="N24">
        <v>0.98</v>
      </c>
    </row>
    <row r="25" spans="1:14" x14ac:dyDescent="0.3">
      <c r="A25" s="1">
        <v>35795</v>
      </c>
      <c r="B25">
        <v>-0.26</v>
      </c>
      <c r="C25">
        <v>0.84</v>
      </c>
      <c r="D25">
        <v>-2.48</v>
      </c>
      <c r="E25">
        <v>3.19</v>
      </c>
      <c r="F25">
        <v>-0.27</v>
      </c>
      <c r="G25">
        <v>0.46</v>
      </c>
      <c r="H25">
        <v>-7.02</v>
      </c>
      <c r="I25">
        <v>0.42</v>
      </c>
      <c r="J25">
        <v>-6.45</v>
      </c>
      <c r="K25">
        <v>1.89</v>
      </c>
      <c r="L25">
        <v>-0.31</v>
      </c>
      <c r="M25">
        <v>1.2</v>
      </c>
      <c r="N25">
        <v>1.45</v>
      </c>
    </row>
    <row r="26" spans="1:14" x14ac:dyDescent="0.3">
      <c r="A26" s="1">
        <v>35825</v>
      </c>
      <c r="B26">
        <v>-0.11</v>
      </c>
      <c r="C26">
        <v>0.89</v>
      </c>
      <c r="D26">
        <v>-2.29</v>
      </c>
      <c r="E26">
        <v>3.25</v>
      </c>
      <c r="F26">
        <v>-0.31</v>
      </c>
      <c r="G26">
        <v>0.71</v>
      </c>
      <c r="H26">
        <v>-7.98</v>
      </c>
      <c r="I26">
        <v>0.43</v>
      </c>
      <c r="J26">
        <v>-7.12</v>
      </c>
      <c r="K26">
        <v>2.17</v>
      </c>
      <c r="L26">
        <v>-0.39</v>
      </c>
      <c r="M26">
        <v>1.3</v>
      </c>
      <c r="N26">
        <v>1.56</v>
      </c>
    </row>
    <row r="27" spans="1:14" x14ac:dyDescent="0.3">
      <c r="A27" s="1">
        <v>35853</v>
      </c>
      <c r="B27">
        <v>0.48</v>
      </c>
      <c r="C27">
        <v>1.28</v>
      </c>
      <c r="D27">
        <v>-2.46</v>
      </c>
      <c r="E27">
        <v>4.28</v>
      </c>
      <c r="F27">
        <v>-0.45</v>
      </c>
      <c r="G27">
        <v>1.1000000000000001</v>
      </c>
      <c r="H27">
        <v>-11.71</v>
      </c>
      <c r="I27">
        <v>0.62</v>
      </c>
      <c r="J27">
        <v>-7.83</v>
      </c>
      <c r="K27">
        <v>1.9</v>
      </c>
      <c r="L27">
        <v>-0.14000000000000001</v>
      </c>
      <c r="M27">
        <v>1.48</v>
      </c>
      <c r="N27">
        <v>1.75</v>
      </c>
    </row>
    <row r="28" spans="1:14" x14ac:dyDescent="0.3">
      <c r="A28" s="1">
        <v>35885</v>
      </c>
      <c r="B28">
        <v>0.35</v>
      </c>
      <c r="C28">
        <v>1.18</v>
      </c>
      <c r="D28">
        <v>-1.91</v>
      </c>
      <c r="E28">
        <v>3.65</v>
      </c>
      <c r="F28">
        <v>-0.46</v>
      </c>
      <c r="G28">
        <v>1.1399999999999999</v>
      </c>
      <c r="H28">
        <v>-10.61</v>
      </c>
      <c r="I28">
        <v>0.59</v>
      </c>
      <c r="J28">
        <v>-7.42</v>
      </c>
      <c r="K28">
        <v>1.73</v>
      </c>
      <c r="L28">
        <v>0.25</v>
      </c>
      <c r="M28">
        <v>1.01</v>
      </c>
      <c r="N28">
        <v>1.66</v>
      </c>
    </row>
    <row r="29" spans="1:14" x14ac:dyDescent="0.3">
      <c r="A29" s="1">
        <v>35915</v>
      </c>
      <c r="B29">
        <v>0.48</v>
      </c>
      <c r="C29">
        <v>1.34</v>
      </c>
      <c r="D29">
        <v>-2.5099999999999998</v>
      </c>
      <c r="E29">
        <v>4.38</v>
      </c>
      <c r="F29">
        <v>-0.46</v>
      </c>
      <c r="G29">
        <v>1.18</v>
      </c>
      <c r="H29">
        <v>-12.05</v>
      </c>
      <c r="I29">
        <v>0.66</v>
      </c>
      <c r="J29">
        <v>-7.92</v>
      </c>
      <c r="K29">
        <v>1.34</v>
      </c>
      <c r="L29">
        <v>0.48</v>
      </c>
      <c r="M29">
        <v>1.59</v>
      </c>
      <c r="N29">
        <v>1.96</v>
      </c>
    </row>
    <row r="30" spans="1:14" x14ac:dyDescent="0.3">
      <c r="A30" s="1">
        <v>35944</v>
      </c>
      <c r="B30">
        <v>0.48</v>
      </c>
      <c r="C30">
        <v>1.5</v>
      </c>
      <c r="D30">
        <v>-3.24</v>
      </c>
      <c r="E30">
        <v>5.25</v>
      </c>
      <c r="F30">
        <v>-0.39</v>
      </c>
      <c r="G30">
        <v>1.1000000000000001</v>
      </c>
      <c r="H30">
        <v>-12.71</v>
      </c>
      <c r="I30">
        <v>0.75</v>
      </c>
      <c r="J30">
        <v>-9.8800000000000008</v>
      </c>
      <c r="K30">
        <v>1.3</v>
      </c>
      <c r="L30">
        <v>-0.03</v>
      </c>
      <c r="M30">
        <v>1.68</v>
      </c>
      <c r="N30">
        <v>1.89</v>
      </c>
    </row>
    <row r="31" spans="1:14" x14ac:dyDescent="0.3">
      <c r="A31" s="1">
        <v>35976</v>
      </c>
      <c r="B31">
        <v>0.93</v>
      </c>
      <c r="C31">
        <v>1.71</v>
      </c>
      <c r="D31">
        <v>-2.83</v>
      </c>
      <c r="E31">
        <v>5.44</v>
      </c>
      <c r="F31">
        <v>-0.46</v>
      </c>
      <c r="G31">
        <v>1.49</v>
      </c>
      <c r="H31">
        <v>-14.01</v>
      </c>
      <c r="I31">
        <v>0.91</v>
      </c>
      <c r="J31">
        <v>-10.28</v>
      </c>
      <c r="K31">
        <v>2.13</v>
      </c>
      <c r="L31">
        <v>0.09</v>
      </c>
      <c r="M31">
        <v>1.43</v>
      </c>
      <c r="N31">
        <v>1.83</v>
      </c>
    </row>
    <row r="32" spans="1:14" x14ac:dyDescent="0.3">
      <c r="A32" s="1">
        <v>36007</v>
      </c>
      <c r="B32">
        <v>0.81</v>
      </c>
      <c r="C32">
        <v>1.9</v>
      </c>
      <c r="D32">
        <v>-3.94</v>
      </c>
      <c r="E32">
        <v>6.68</v>
      </c>
      <c r="F32">
        <v>-0.62</v>
      </c>
      <c r="G32">
        <v>1.53</v>
      </c>
      <c r="H32">
        <v>-16.82</v>
      </c>
      <c r="I32">
        <v>1.22</v>
      </c>
      <c r="J32">
        <v>-11.97</v>
      </c>
      <c r="K32">
        <v>2.78</v>
      </c>
      <c r="L32">
        <v>0.84</v>
      </c>
      <c r="M32">
        <v>2.2999999999999998</v>
      </c>
      <c r="N32">
        <v>2.68</v>
      </c>
    </row>
    <row r="33" spans="1:14" x14ac:dyDescent="0.3">
      <c r="A33" s="1">
        <v>36038</v>
      </c>
      <c r="B33">
        <v>1.1000000000000001</v>
      </c>
      <c r="C33">
        <v>2.2000000000000002</v>
      </c>
      <c r="D33">
        <v>-4.43</v>
      </c>
      <c r="E33">
        <v>7.74</v>
      </c>
      <c r="F33">
        <v>-0.67</v>
      </c>
      <c r="G33">
        <v>1.59</v>
      </c>
      <c r="H33">
        <v>-19.18</v>
      </c>
      <c r="I33">
        <v>1.45</v>
      </c>
      <c r="J33">
        <v>-13.31</v>
      </c>
      <c r="K33">
        <v>2.11</v>
      </c>
      <c r="L33">
        <v>0.7</v>
      </c>
      <c r="M33">
        <v>2.6</v>
      </c>
      <c r="N33">
        <v>2.84</v>
      </c>
    </row>
    <row r="34" spans="1:14" x14ac:dyDescent="0.3">
      <c r="A34" s="1">
        <v>36068</v>
      </c>
      <c r="B34">
        <v>0.1</v>
      </c>
      <c r="C34">
        <v>1.41</v>
      </c>
      <c r="D34">
        <v>-3.2</v>
      </c>
      <c r="E34">
        <v>4.9400000000000004</v>
      </c>
      <c r="F34">
        <v>-0.19</v>
      </c>
      <c r="G34">
        <v>0.83</v>
      </c>
      <c r="H34">
        <v>-9.42</v>
      </c>
      <c r="I34">
        <v>0.94</v>
      </c>
      <c r="J34">
        <v>-12.07</v>
      </c>
      <c r="K34">
        <v>2.0499999999999998</v>
      </c>
      <c r="L34">
        <v>-0.53</v>
      </c>
      <c r="M34">
        <v>1.07</v>
      </c>
      <c r="N34">
        <v>1.37</v>
      </c>
    </row>
    <row r="35" spans="1:14" x14ac:dyDescent="0.3">
      <c r="A35" s="1">
        <v>36098</v>
      </c>
      <c r="B35">
        <v>0.85</v>
      </c>
      <c r="C35">
        <v>1.84</v>
      </c>
      <c r="D35">
        <v>-3.48</v>
      </c>
      <c r="E35">
        <v>6.17</v>
      </c>
      <c r="F35">
        <v>-0.41</v>
      </c>
      <c r="G35">
        <v>1.18</v>
      </c>
      <c r="H35">
        <v>-14.05</v>
      </c>
      <c r="I35">
        <v>1.22</v>
      </c>
      <c r="J35">
        <v>-12.6</v>
      </c>
      <c r="K35">
        <v>2.99</v>
      </c>
      <c r="L35">
        <v>-0.41</v>
      </c>
      <c r="M35">
        <v>1.81</v>
      </c>
      <c r="N35">
        <v>1.72</v>
      </c>
    </row>
    <row r="36" spans="1:14" x14ac:dyDescent="0.3">
      <c r="A36" s="1">
        <v>36129</v>
      </c>
      <c r="B36">
        <v>2.16</v>
      </c>
      <c r="C36">
        <v>2.61</v>
      </c>
      <c r="D36">
        <v>-3.87</v>
      </c>
      <c r="E36">
        <v>8.41</v>
      </c>
      <c r="F36">
        <v>-0.93</v>
      </c>
      <c r="G36">
        <v>2.08</v>
      </c>
      <c r="H36">
        <v>-23.83</v>
      </c>
      <c r="I36">
        <v>1.86</v>
      </c>
      <c r="J36">
        <v>-12.64</v>
      </c>
      <c r="K36">
        <v>4.78</v>
      </c>
      <c r="L36">
        <v>0.93</v>
      </c>
      <c r="M36">
        <v>2.83</v>
      </c>
      <c r="N36">
        <v>2.92</v>
      </c>
    </row>
    <row r="37" spans="1:14" x14ac:dyDescent="0.3">
      <c r="A37" s="1">
        <v>36160</v>
      </c>
      <c r="B37">
        <v>1.69</v>
      </c>
      <c r="C37">
        <v>2.4700000000000002</v>
      </c>
      <c r="D37">
        <v>-3.96</v>
      </c>
      <c r="E37">
        <v>8.07</v>
      </c>
      <c r="F37">
        <v>-0.82</v>
      </c>
      <c r="G37">
        <v>1.94</v>
      </c>
      <c r="H37">
        <v>-21.89</v>
      </c>
      <c r="I37">
        <v>1.77</v>
      </c>
      <c r="J37">
        <v>-14.14</v>
      </c>
      <c r="K37">
        <v>3.72</v>
      </c>
      <c r="L37">
        <v>0.49</v>
      </c>
      <c r="M37">
        <v>2.69</v>
      </c>
      <c r="N37">
        <v>2.82</v>
      </c>
    </row>
    <row r="38" spans="1:14" x14ac:dyDescent="0.3">
      <c r="A38" s="1">
        <v>36189</v>
      </c>
      <c r="B38">
        <v>1.47</v>
      </c>
      <c r="C38">
        <v>2.37</v>
      </c>
      <c r="D38">
        <v>-3.86</v>
      </c>
      <c r="E38">
        <v>7.79</v>
      </c>
      <c r="F38">
        <v>-0.78</v>
      </c>
      <c r="G38">
        <v>1.9</v>
      </c>
      <c r="H38">
        <v>-20.66</v>
      </c>
      <c r="I38">
        <v>1.77</v>
      </c>
      <c r="J38">
        <v>-15.25</v>
      </c>
      <c r="K38">
        <v>2.21</v>
      </c>
      <c r="L38">
        <v>-0.02</v>
      </c>
      <c r="M38">
        <v>2.94</v>
      </c>
      <c r="N38">
        <v>2.83</v>
      </c>
    </row>
    <row r="39" spans="1:14" x14ac:dyDescent="0.3">
      <c r="A39" s="1">
        <v>36217</v>
      </c>
      <c r="B39">
        <v>1.53</v>
      </c>
      <c r="C39">
        <v>2.48</v>
      </c>
      <c r="D39">
        <v>-4.05</v>
      </c>
      <c r="E39">
        <v>8.17</v>
      </c>
      <c r="F39">
        <v>-0.89</v>
      </c>
      <c r="G39">
        <v>2.0299999999999998</v>
      </c>
      <c r="H39">
        <v>-22.64</v>
      </c>
      <c r="I39">
        <v>1.84</v>
      </c>
      <c r="J39">
        <v>-14.98</v>
      </c>
      <c r="K39">
        <v>1</v>
      </c>
      <c r="L39">
        <v>0.53</v>
      </c>
      <c r="M39">
        <v>3.11</v>
      </c>
      <c r="N39">
        <v>3.26</v>
      </c>
    </row>
    <row r="40" spans="1:14" x14ac:dyDescent="0.3">
      <c r="A40" s="1">
        <v>36250</v>
      </c>
      <c r="B40">
        <v>-0.14000000000000001</v>
      </c>
      <c r="C40">
        <v>1.38</v>
      </c>
      <c r="D40">
        <v>-3.04</v>
      </c>
      <c r="E40">
        <v>4.53</v>
      </c>
      <c r="F40">
        <v>-0.15</v>
      </c>
      <c r="G40">
        <v>0.98</v>
      </c>
      <c r="H40">
        <v>-9.51</v>
      </c>
      <c r="I40">
        <v>0.87</v>
      </c>
      <c r="J40">
        <v>-14.37</v>
      </c>
      <c r="K40">
        <v>-1.57</v>
      </c>
      <c r="L40">
        <v>-1.39</v>
      </c>
      <c r="M40">
        <v>2</v>
      </c>
      <c r="N40">
        <v>1.7</v>
      </c>
    </row>
    <row r="41" spans="1:14" x14ac:dyDescent="0.3">
      <c r="A41" s="1">
        <v>36280</v>
      </c>
      <c r="B41">
        <v>-0.8</v>
      </c>
      <c r="C41">
        <v>0.94</v>
      </c>
      <c r="D41">
        <v>-2.39</v>
      </c>
      <c r="E41">
        <v>3.21</v>
      </c>
      <c r="F41">
        <v>0.06</v>
      </c>
      <c r="G41">
        <v>0.65</v>
      </c>
      <c r="H41">
        <v>-4.67</v>
      </c>
      <c r="I41">
        <v>0.7</v>
      </c>
      <c r="J41">
        <v>-14.22</v>
      </c>
      <c r="K41">
        <v>-1.08</v>
      </c>
      <c r="L41">
        <v>-2.1800000000000002</v>
      </c>
      <c r="M41">
        <v>1.31</v>
      </c>
      <c r="N41">
        <v>0.9</v>
      </c>
    </row>
    <row r="42" spans="1:14" x14ac:dyDescent="0.3">
      <c r="A42" s="1">
        <v>36311</v>
      </c>
      <c r="B42">
        <v>-0.37</v>
      </c>
      <c r="C42">
        <v>1.29</v>
      </c>
      <c r="D42">
        <v>-2.61</v>
      </c>
      <c r="E42">
        <v>4.1500000000000004</v>
      </c>
      <c r="F42">
        <v>-0.13</v>
      </c>
      <c r="G42">
        <v>0.99</v>
      </c>
      <c r="H42">
        <v>-7.93</v>
      </c>
      <c r="I42">
        <v>1.05</v>
      </c>
      <c r="J42">
        <v>-15.52</v>
      </c>
      <c r="K42">
        <v>0.77</v>
      </c>
      <c r="L42">
        <v>-1.92</v>
      </c>
      <c r="M42">
        <v>1.37</v>
      </c>
      <c r="N42">
        <v>1.28</v>
      </c>
    </row>
    <row r="43" spans="1:14" x14ac:dyDescent="0.3">
      <c r="A43" s="1">
        <v>36341</v>
      </c>
      <c r="B43">
        <v>-1.28</v>
      </c>
      <c r="C43">
        <v>0.77</v>
      </c>
      <c r="D43">
        <v>-1.67</v>
      </c>
      <c r="E43">
        <v>2.0699999999999998</v>
      </c>
      <c r="F43">
        <v>0.08</v>
      </c>
      <c r="G43">
        <v>0.77</v>
      </c>
      <c r="H43">
        <v>-2.57</v>
      </c>
      <c r="I43">
        <v>0.59</v>
      </c>
      <c r="J43">
        <v>-14.22</v>
      </c>
      <c r="K43">
        <v>1.27</v>
      </c>
      <c r="L43">
        <v>-1.99</v>
      </c>
      <c r="M43">
        <v>1.07</v>
      </c>
      <c r="N43">
        <v>0.85</v>
      </c>
    </row>
    <row r="44" spans="1:14" x14ac:dyDescent="0.3">
      <c r="A44" s="1">
        <v>36371</v>
      </c>
      <c r="B44">
        <v>-1.88</v>
      </c>
      <c r="C44">
        <v>0.53</v>
      </c>
      <c r="D44">
        <v>-1.55</v>
      </c>
      <c r="E44">
        <v>1.23</v>
      </c>
      <c r="F44">
        <v>0.4</v>
      </c>
      <c r="G44">
        <v>0.35</v>
      </c>
      <c r="H44">
        <v>1</v>
      </c>
      <c r="I44">
        <v>0.32</v>
      </c>
      <c r="J44">
        <v>-13.73</v>
      </c>
      <c r="K44">
        <v>2.54</v>
      </c>
      <c r="L44">
        <v>-2.3199999999999998</v>
      </c>
      <c r="M44">
        <v>0.69</v>
      </c>
      <c r="N44">
        <v>0.4</v>
      </c>
    </row>
    <row r="45" spans="1:14" x14ac:dyDescent="0.3">
      <c r="A45" s="1">
        <v>36403</v>
      </c>
      <c r="B45">
        <v>-2.4</v>
      </c>
      <c r="C45">
        <v>0.08</v>
      </c>
      <c r="D45">
        <v>-1.02</v>
      </c>
      <c r="E45">
        <v>-0.27</v>
      </c>
      <c r="F45">
        <v>0.62</v>
      </c>
      <c r="G45">
        <v>-0.2</v>
      </c>
      <c r="H45">
        <v>5.25</v>
      </c>
      <c r="I45">
        <v>0.05</v>
      </c>
      <c r="J45">
        <v>-12.87</v>
      </c>
      <c r="K45">
        <v>1.01</v>
      </c>
      <c r="L45">
        <v>-2.89</v>
      </c>
      <c r="M45">
        <v>0.15</v>
      </c>
      <c r="N45">
        <v>-0.34</v>
      </c>
    </row>
    <row r="46" spans="1:14" x14ac:dyDescent="0.3">
      <c r="A46" s="1">
        <v>36433</v>
      </c>
      <c r="B46">
        <v>-3.11</v>
      </c>
      <c r="C46">
        <v>-0.42</v>
      </c>
      <c r="D46">
        <v>-1.1100000000000001</v>
      </c>
      <c r="E46">
        <v>-1.46</v>
      </c>
      <c r="F46">
        <v>0.89</v>
      </c>
      <c r="G46">
        <v>-0.81</v>
      </c>
      <c r="H46">
        <v>9.35</v>
      </c>
      <c r="I46">
        <v>-0.38</v>
      </c>
      <c r="J46">
        <v>-12.17</v>
      </c>
      <c r="K46">
        <v>-0.41</v>
      </c>
      <c r="L46">
        <v>-3.4</v>
      </c>
      <c r="M46">
        <v>-0.14000000000000001</v>
      </c>
      <c r="N46">
        <v>-0.8</v>
      </c>
    </row>
    <row r="47" spans="1:14" x14ac:dyDescent="0.3">
      <c r="A47" s="1">
        <v>36462</v>
      </c>
      <c r="B47">
        <v>-2.4700000000000002</v>
      </c>
      <c r="C47">
        <v>-0.08</v>
      </c>
      <c r="D47">
        <v>-0.93</v>
      </c>
      <c r="E47">
        <v>-0.41</v>
      </c>
      <c r="F47">
        <v>0.55000000000000004</v>
      </c>
      <c r="G47">
        <v>-0.37</v>
      </c>
      <c r="H47">
        <v>5.35</v>
      </c>
      <c r="I47">
        <v>-0.06</v>
      </c>
      <c r="J47">
        <v>-12.33</v>
      </c>
      <c r="K47">
        <v>-1.08</v>
      </c>
      <c r="L47">
        <v>-3.09</v>
      </c>
      <c r="M47">
        <v>-0.27</v>
      </c>
      <c r="N47">
        <v>-0.59</v>
      </c>
    </row>
    <row r="48" spans="1:14" x14ac:dyDescent="0.3">
      <c r="A48" s="1">
        <v>36494</v>
      </c>
      <c r="B48">
        <v>-3.23</v>
      </c>
      <c r="C48">
        <v>-0.44</v>
      </c>
      <c r="D48">
        <v>-1.55</v>
      </c>
      <c r="E48">
        <v>-0.99</v>
      </c>
      <c r="F48">
        <v>0.72</v>
      </c>
      <c r="G48">
        <v>-0.78</v>
      </c>
      <c r="H48">
        <v>7.3</v>
      </c>
      <c r="I48">
        <v>-0.28999999999999998</v>
      </c>
      <c r="J48">
        <v>-13.22</v>
      </c>
      <c r="K48">
        <v>-2.64</v>
      </c>
      <c r="L48">
        <v>-3.4</v>
      </c>
      <c r="M48">
        <v>0.16</v>
      </c>
      <c r="N48">
        <v>-0.39</v>
      </c>
    </row>
    <row r="49" spans="1:14" x14ac:dyDescent="0.3">
      <c r="A49" s="1">
        <v>36525</v>
      </c>
      <c r="B49">
        <v>-3.61</v>
      </c>
      <c r="C49">
        <v>-0.67</v>
      </c>
      <c r="D49">
        <v>-1.36</v>
      </c>
      <c r="E49">
        <v>-1.65</v>
      </c>
      <c r="F49">
        <v>0.82</v>
      </c>
      <c r="G49">
        <v>-0.96</v>
      </c>
      <c r="H49">
        <v>9.32</v>
      </c>
      <c r="I49">
        <v>-0.35</v>
      </c>
      <c r="J49">
        <v>-12.4</v>
      </c>
      <c r="K49">
        <v>-2.52</v>
      </c>
      <c r="L49">
        <v>-3.49</v>
      </c>
      <c r="M49">
        <v>-0.03</v>
      </c>
      <c r="N49">
        <v>-0.64</v>
      </c>
    </row>
    <row r="50" spans="1:14" x14ac:dyDescent="0.3">
      <c r="A50" s="1">
        <v>36556</v>
      </c>
      <c r="B50">
        <v>-4.18</v>
      </c>
      <c r="C50">
        <v>-1.1000000000000001</v>
      </c>
      <c r="D50">
        <v>-0.72</v>
      </c>
      <c r="E50">
        <v>-3.37</v>
      </c>
      <c r="F50">
        <v>1.1200000000000001</v>
      </c>
      <c r="G50">
        <v>-1.26</v>
      </c>
      <c r="H50">
        <v>13.5</v>
      </c>
      <c r="I50">
        <v>-0.8</v>
      </c>
      <c r="J50">
        <v>-11.35</v>
      </c>
      <c r="K50">
        <v>-3.07</v>
      </c>
      <c r="L50">
        <v>-4.2699999999999996</v>
      </c>
      <c r="M50">
        <v>-0.6</v>
      </c>
      <c r="N50">
        <v>-1.35</v>
      </c>
    </row>
    <row r="51" spans="1:14" x14ac:dyDescent="0.3">
      <c r="A51" s="1">
        <v>36585</v>
      </c>
      <c r="B51">
        <v>-5.04</v>
      </c>
      <c r="C51">
        <v>-1.52</v>
      </c>
      <c r="D51">
        <v>-0.41</v>
      </c>
      <c r="E51">
        <v>-5.03</v>
      </c>
      <c r="F51">
        <v>1.61</v>
      </c>
      <c r="G51">
        <v>-1.72</v>
      </c>
      <c r="H51">
        <v>17.88</v>
      </c>
      <c r="I51">
        <v>-1.5</v>
      </c>
      <c r="J51">
        <v>-11.7</v>
      </c>
      <c r="K51">
        <v>-4.6500000000000004</v>
      </c>
      <c r="L51">
        <v>-5.3</v>
      </c>
      <c r="M51">
        <v>-0.89</v>
      </c>
      <c r="N51">
        <v>-2</v>
      </c>
    </row>
    <row r="52" spans="1:14" x14ac:dyDescent="0.3">
      <c r="A52" s="1">
        <v>36616</v>
      </c>
      <c r="B52">
        <v>-4.0999999999999996</v>
      </c>
      <c r="C52">
        <v>-1.04</v>
      </c>
      <c r="D52">
        <v>-0.39</v>
      </c>
      <c r="E52">
        <v>-3.64</v>
      </c>
      <c r="F52">
        <v>1.23</v>
      </c>
      <c r="G52">
        <v>-1.26</v>
      </c>
      <c r="H52">
        <v>13.42</v>
      </c>
      <c r="I52">
        <v>-1.1100000000000001</v>
      </c>
      <c r="J52">
        <v>-11.69</v>
      </c>
      <c r="K52">
        <v>-3.97</v>
      </c>
      <c r="L52">
        <v>-4.63</v>
      </c>
      <c r="M52">
        <v>-0.7</v>
      </c>
      <c r="N52">
        <v>-1.67</v>
      </c>
    </row>
    <row r="53" spans="1:14" x14ac:dyDescent="0.3">
      <c r="A53" s="1">
        <v>36644</v>
      </c>
      <c r="B53">
        <v>-3.82</v>
      </c>
      <c r="C53">
        <v>-0.83</v>
      </c>
      <c r="D53">
        <v>-0.46</v>
      </c>
      <c r="E53">
        <v>-3.1</v>
      </c>
      <c r="F53">
        <v>1.1399999999999999</v>
      </c>
      <c r="G53">
        <v>-1.1499999999999999</v>
      </c>
      <c r="H53">
        <v>12.11</v>
      </c>
      <c r="I53">
        <v>-0.92</v>
      </c>
      <c r="J53">
        <v>-12.14</v>
      </c>
      <c r="K53">
        <v>-4.13</v>
      </c>
      <c r="L53">
        <v>-4.41</v>
      </c>
      <c r="M53">
        <v>-0.78</v>
      </c>
      <c r="N53">
        <v>-1.64</v>
      </c>
    </row>
    <row r="54" spans="1:14" x14ac:dyDescent="0.3">
      <c r="A54" s="1">
        <v>36677</v>
      </c>
      <c r="B54">
        <v>-5.22</v>
      </c>
      <c r="C54">
        <v>-1.69</v>
      </c>
      <c r="D54">
        <v>1.25</v>
      </c>
      <c r="E54">
        <v>-6.84</v>
      </c>
      <c r="F54">
        <v>1.77</v>
      </c>
      <c r="G54">
        <v>-1.83</v>
      </c>
      <c r="H54">
        <v>21.54</v>
      </c>
      <c r="I54">
        <v>-1.78</v>
      </c>
      <c r="J54">
        <v>-10.84</v>
      </c>
      <c r="K54">
        <v>-4.8499999999999996</v>
      </c>
      <c r="L54">
        <v>-5.96</v>
      </c>
      <c r="M54">
        <v>-2.4300000000000002</v>
      </c>
      <c r="N54">
        <v>-3.44</v>
      </c>
    </row>
    <row r="55" spans="1:14" x14ac:dyDescent="0.3">
      <c r="A55" s="1">
        <v>36707</v>
      </c>
      <c r="B55">
        <v>-6.26</v>
      </c>
      <c r="C55">
        <v>-2.2599999999999998</v>
      </c>
      <c r="D55">
        <v>1.38</v>
      </c>
      <c r="E55">
        <v>-8.3800000000000008</v>
      </c>
      <c r="F55">
        <v>2.16</v>
      </c>
      <c r="G55">
        <v>-2.48</v>
      </c>
      <c r="H55">
        <v>26.7</v>
      </c>
      <c r="I55">
        <v>-2.04</v>
      </c>
      <c r="J55">
        <v>-10.37</v>
      </c>
      <c r="K55">
        <v>-5.71</v>
      </c>
      <c r="L55">
        <v>-6.55</v>
      </c>
      <c r="M55">
        <v>-3</v>
      </c>
      <c r="N55">
        <v>-4.01</v>
      </c>
    </row>
    <row r="56" spans="1:14" x14ac:dyDescent="0.3">
      <c r="A56" s="1">
        <v>36738</v>
      </c>
      <c r="B56">
        <v>-4.8499999999999996</v>
      </c>
      <c r="C56">
        <v>-1.33</v>
      </c>
      <c r="D56">
        <v>-0.17</v>
      </c>
      <c r="E56">
        <v>-4.95</v>
      </c>
      <c r="F56">
        <v>1.42</v>
      </c>
      <c r="G56">
        <v>-1.8</v>
      </c>
      <c r="H56">
        <v>17.989999999999998</v>
      </c>
      <c r="I56">
        <v>-1.24</v>
      </c>
      <c r="J56">
        <v>-11.43</v>
      </c>
      <c r="K56">
        <v>-6.17</v>
      </c>
      <c r="L56">
        <v>-4.91</v>
      </c>
      <c r="M56">
        <v>-1.91</v>
      </c>
      <c r="N56">
        <v>-2.78</v>
      </c>
    </row>
    <row r="57" spans="1:14" x14ac:dyDescent="0.3">
      <c r="A57" s="1">
        <v>36769</v>
      </c>
      <c r="B57">
        <v>-6.44</v>
      </c>
      <c r="C57">
        <v>-2.5099999999999998</v>
      </c>
      <c r="D57">
        <v>1.37</v>
      </c>
      <c r="E57">
        <v>-9.0299999999999994</v>
      </c>
      <c r="F57">
        <v>2.2799999999999998</v>
      </c>
      <c r="G57">
        <v>-2.93</v>
      </c>
      <c r="H57">
        <v>28.77</v>
      </c>
      <c r="I57">
        <v>-1.9</v>
      </c>
      <c r="J57">
        <v>-10.37</v>
      </c>
      <c r="K57">
        <v>-7.72</v>
      </c>
      <c r="L57">
        <v>-6.71</v>
      </c>
      <c r="M57">
        <v>-3.47</v>
      </c>
      <c r="N57">
        <v>-4.53</v>
      </c>
    </row>
    <row r="58" spans="1:14" x14ac:dyDescent="0.3">
      <c r="A58" s="1">
        <v>36798</v>
      </c>
      <c r="B58">
        <v>-5.94</v>
      </c>
      <c r="C58">
        <v>-2.33</v>
      </c>
      <c r="D58">
        <v>1.79</v>
      </c>
      <c r="E58">
        <v>-8.5299999999999994</v>
      </c>
      <c r="F58">
        <v>2.0299999999999998</v>
      </c>
      <c r="G58">
        <v>-2.64</v>
      </c>
      <c r="H58">
        <v>26.86</v>
      </c>
      <c r="I58">
        <v>-1.64</v>
      </c>
      <c r="J58">
        <v>-10.029999999999999</v>
      </c>
      <c r="K58">
        <v>-7.44</v>
      </c>
      <c r="L58">
        <v>-6.38</v>
      </c>
      <c r="M58">
        <v>-3.74</v>
      </c>
      <c r="N58">
        <v>-4.5</v>
      </c>
    </row>
    <row r="59" spans="1:14" x14ac:dyDescent="0.3">
      <c r="A59" s="1">
        <v>36830</v>
      </c>
      <c r="B59">
        <v>-6.1</v>
      </c>
      <c r="C59">
        <v>-2.2999999999999998</v>
      </c>
      <c r="D59">
        <v>0.59</v>
      </c>
      <c r="E59">
        <v>-8.0399999999999991</v>
      </c>
      <c r="F59">
        <v>2.12</v>
      </c>
      <c r="G59">
        <v>-2.84</v>
      </c>
      <c r="H59">
        <v>27.17</v>
      </c>
      <c r="I59">
        <v>-1.58</v>
      </c>
      <c r="J59">
        <v>-11.59</v>
      </c>
      <c r="K59">
        <v>-8.3699999999999992</v>
      </c>
      <c r="L59">
        <v>-6.29</v>
      </c>
      <c r="M59">
        <v>-3.18</v>
      </c>
      <c r="N59">
        <v>-4.04</v>
      </c>
    </row>
    <row r="60" spans="1:14" x14ac:dyDescent="0.3">
      <c r="A60" s="1">
        <v>36860</v>
      </c>
      <c r="B60">
        <v>-6.72</v>
      </c>
      <c r="C60">
        <v>-3.07</v>
      </c>
      <c r="D60">
        <v>3.64</v>
      </c>
      <c r="E60">
        <v>-11.74</v>
      </c>
      <c r="F60">
        <v>2.54</v>
      </c>
      <c r="G60">
        <v>-3.18</v>
      </c>
      <c r="H60">
        <v>33.840000000000003</v>
      </c>
      <c r="I60">
        <v>-1.94</v>
      </c>
      <c r="J60">
        <v>-8.82</v>
      </c>
      <c r="K60">
        <v>-7.9</v>
      </c>
      <c r="L60">
        <v>-7.55</v>
      </c>
      <c r="M60">
        <v>-5.14</v>
      </c>
      <c r="N60">
        <v>-5.75</v>
      </c>
    </row>
    <row r="61" spans="1:14" x14ac:dyDescent="0.3">
      <c r="A61" s="1">
        <v>36889</v>
      </c>
      <c r="B61">
        <v>-5.55</v>
      </c>
      <c r="C61">
        <v>-2.6</v>
      </c>
      <c r="D61">
        <v>7.38</v>
      </c>
      <c r="E61">
        <v>-13.05</v>
      </c>
      <c r="F61">
        <v>2.13</v>
      </c>
      <c r="G61">
        <v>-2.0099999999999998</v>
      </c>
      <c r="H61">
        <v>31.8</v>
      </c>
      <c r="I61">
        <v>-1.9</v>
      </c>
      <c r="J61">
        <v>-5.05</v>
      </c>
      <c r="K61">
        <v>-6.17</v>
      </c>
      <c r="L61">
        <v>-7.69</v>
      </c>
      <c r="M61">
        <v>-6.94</v>
      </c>
      <c r="N61">
        <v>-7.3</v>
      </c>
    </row>
    <row r="62" spans="1:14" x14ac:dyDescent="0.3">
      <c r="A62" s="1">
        <v>36922</v>
      </c>
      <c r="B62">
        <v>-5.28</v>
      </c>
      <c r="C62">
        <v>-1.93</v>
      </c>
      <c r="D62">
        <v>2.33</v>
      </c>
      <c r="E62">
        <v>-8.3800000000000008</v>
      </c>
      <c r="F62">
        <v>1.65</v>
      </c>
      <c r="G62">
        <v>-2.06</v>
      </c>
      <c r="H62">
        <v>24.36</v>
      </c>
      <c r="I62">
        <v>-1.55</v>
      </c>
      <c r="J62">
        <v>-7.15</v>
      </c>
      <c r="K62">
        <v>-5.65</v>
      </c>
      <c r="L62">
        <v>-5.59</v>
      </c>
      <c r="M62">
        <v>-3.81</v>
      </c>
      <c r="N62">
        <v>-4.21</v>
      </c>
    </row>
    <row r="63" spans="1:14" x14ac:dyDescent="0.3">
      <c r="A63" s="1">
        <v>36950</v>
      </c>
      <c r="B63">
        <v>-4.92</v>
      </c>
      <c r="C63">
        <v>-1.64</v>
      </c>
      <c r="D63">
        <v>1.58</v>
      </c>
      <c r="E63">
        <v>-7.49</v>
      </c>
      <c r="F63">
        <v>1.51</v>
      </c>
      <c r="G63">
        <v>-1.87</v>
      </c>
      <c r="H63">
        <v>22.05</v>
      </c>
      <c r="I63">
        <v>-1.52</v>
      </c>
      <c r="J63">
        <v>-7.64</v>
      </c>
      <c r="K63">
        <v>-5.12</v>
      </c>
      <c r="L63">
        <v>-5.23</v>
      </c>
      <c r="M63">
        <v>-3.24</v>
      </c>
      <c r="N63">
        <v>-3.74</v>
      </c>
    </row>
    <row r="64" spans="1:14" x14ac:dyDescent="0.3">
      <c r="A64" s="1">
        <v>36980</v>
      </c>
      <c r="B64">
        <v>-4.83</v>
      </c>
      <c r="C64">
        <v>-1.36</v>
      </c>
      <c r="D64">
        <v>1.33</v>
      </c>
      <c r="E64">
        <v>-6.66</v>
      </c>
      <c r="F64">
        <v>1.44</v>
      </c>
      <c r="G64">
        <v>-1.5</v>
      </c>
      <c r="H64">
        <v>20.149999999999999</v>
      </c>
      <c r="I64">
        <v>-1.56</v>
      </c>
      <c r="J64">
        <v>-9.43</v>
      </c>
      <c r="K64">
        <v>-4.71</v>
      </c>
      <c r="L64">
        <v>-5.07</v>
      </c>
      <c r="M64">
        <v>-3</v>
      </c>
      <c r="N64">
        <v>-3.36</v>
      </c>
    </row>
    <row r="65" spans="1:14" x14ac:dyDescent="0.3">
      <c r="A65" s="1">
        <v>37011</v>
      </c>
      <c r="B65">
        <v>-5.49</v>
      </c>
      <c r="C65">
        <v>-1.72</v>
      </c>
      <c r="D65">
        <v>1.64</v>
      </c>
      <c r="E65">
        <v>-8.02</v>
      </c>
      <c r="F65">
        <v>1.68</v>
      </c>
      <c r="G65">
        <v>-1.77</v>
      </c>
      <c r="H65">
        <v>23.22</v>
      </c>
      <c r="I65">
        <v>-2.0099999999999998</v>
      </c>
      <c r="J65">
        <v>-8.36</v>
      </c>
      <c r="K65">
        <v>-3.4</v>
      </c>
      <c r="L65">
        <v>-5.33</v>
      </c>
      <c r="M65">
        <v>-2.81</v>
      </c>
      <c r="N65">
        <v>-3.46</v>
      </c>
    </row>
    <row r="66" spans="1:14" x14ac:dyDescent="0.3">
      <c r="A66" s="1">
        <v>37042</v>
      </c>
      <c r="B66">
        <v>-5.21</v>
      </c>
      <c r="C66">
        <v>-1.56</v>
      </c>
      <c r="D66">
        <v>0.69</v>
      </c>
      <c r="E66">
        <v>-6.83</v>
      </c>
      <c r="F66">
        <v>1.49</v>
      </c>
      <c r="G66">
        <v>-1.8</v>
      </c>
      <c r="H66">
        <v>20.77</v>
      </c>
      <c r="I66">
        <v>-1.58</v>
      </c>
      <c r="J66">
        <v>-9.25</v>
      </c>
      <c r="K66">
        <v>-1.97</v>
      </c>
      <c r="L66">
        <v>-4.6399999999999997</v>
      </c>
      <c r="M66">
        <v>-2.25</v>
      </c>
      <c r="N66">
        <v>-2.52</v>
      </c>
    </row>
    <row r="67" spans="1:14" x14ac:dyDescent="0.3">
      <c r="A67" s="1">
        <v>37071</v>
      </c>
      <c r="B67">
        <v>-4.1500000000000004</v>
      </c>
      <c r="C67">
        <v>-1</v>
      </c>
      <c r="D67">
        <v>-0.84</v>
      </c>
      <c r="E67">
        <v>-4.16</v>
      </c>
      <c r="F67">
        <v>0.98</v>
      </c>
      <c r="G67">
        <v>-1.51</v>
      </c>
      <c r="H67">
        <v>14.45</v>
      </c>
      <c r="I67">
        <v>-0.86</v>
      </c>
      <c r="J67">
        <v>-10.74</v>
      </c>
      <c r="K67">
        <v>-1.64</v>
      </c>
      <c r="L67">
        <v>-3.74</v>
      </c>
      <c r="M67">
        <v>-1.51</v>
      </c>
      <c r="N67">
        <v>-1.25</v>
      </c>
    </row>
    <row r="68" spans="1:14" x14ac:dyDescent="0.3">
      <c r="A68" s="1">
        <v>37103</v>
      </c>
      <c r="B68">
        <v>-3.88</v>
      </c>
      <c r="C68">
        <v>-0.96</v>
      </c>
      <c r="D68">
        <v>-0.51</v>
      </c>
      <c r="E68">
        <v>-4.18</v>
      </c>
      <c r="F68">
        <v>1.03</v>
      </c>
      <c r="G68">
        <v>-1.35</v>
      </c>
      <c r="H68">
        <v>14.43</v>
      </c>
      <c r="I68">
        <v>-0.91</v>
      </c>
      <c r="J68">
        <v>-10.63</v>
      </c>
      <c r="K68">
        <v>-1.36</v>
      </c>
      <c r="L68">
        <v>-3.91</v>
      </c>
      <c r="M68">
        <v>-1.58</v>
      </c>
      <c r="N68">
        <v>-1.3</v>
      </c>
    </row>
    <row r="69" spans="1:14" x14ac:dyDescent="0.3">
      <c r="A69" s="1">
        <v>37134</v>
      </c>
      <c r="B69">
        <v>-4.03</v>
      </c>
      <c r="C69">
        <v>-0.93</v>
      </c>
      <c r="D69">
        <v>-1.53</v>
      </c>
      <c r="E69">
        <v>-3.63</v>
      </c>
      <c r="F69">
        <v>1.06</v>
      </c>
      <c r="G69">
        <v>-1.44</v>
      </c>
      <c r="H69">
        <v>14.17</v>
      </c>
      <c r="I69">
        <v>-1</v>
      </c>
      <c r="J69">
        <v>-11.37</v>
      </c>
      <c r="K69">
        <v>-1.57</v>
      </c>
      <c r="L69">
        <v>-3.74</v>
      </c>
      <c r="M69">
        <v>-0.8</v>
      </c>
      <c r="N69">
        <v>-0.73</v>
      </c>
    </row>
    <row r="70" spans="1:14" x14ac:dyDescent="0.3">
      <c r="A70" s="1">
        <v>37162</v>
      </c>
      <c r="B70">
        <v>-2.92</v>
      </c>
      <c r="C70">
        <v>-0.18</v>
      </c>
      <c r="D70">
        <v>-2.54</v>
      </c>
      <c r="E70">
        <v>-0.88</v>
      </c>
      <c r="F70">
        <v>0.66</v>
      </c>
      <c r="G70">
        <v>-0.91</v>
      </c>
      <c r="H70">
        <v>6.83</v>
      </c>
      <c r="I70">
        <v>-0.41</v>
      </c>
      <c r="J70">
        <v>-13.13</v>
      </c>
      <c r="K70">
        <v>-2.54</v>
      </c>
      <c r="L70">
        <v>-2.98</v>
      </c>
      <c r="M70">
        <v>-0.7</v>
      </c>
      <c r="N70">
        <v>-0.02</v>
      </c>
    </row>
    <row r="71" spans="1:14" x14ac:dyDescent="0.3">
      <c r="A71" s="1">
        <v>37195</v>
      </c>
      <c r="B71">
        <v>-2.41</v>
      </c>
      <c r="C71">
        <v>0.09</v>
      </c>
      <c r="D71">
        <v>-1.52</v>
      </c>
      <c r="E71">
        <v>-0.56999999999999995</v>
      </c>
      <c r="F71">
        <v>0.53</v>
      </c>
      <c r="G71">
        <v>-0.62</v>
      </c>
      <c r="H71">
        <v>4.75</v>
      </c>
      <c r="I71">
        <v>-0.16</v>
      </c>
      <c r="J71">
        <v>-13.82</v>
      </c>
      <c r="K71">
        <v>-4.54</v>
      </c>
      <c r="L71">
        <v>-3.23</v>
      </c>
      <c r="M71">
        <v>-1.48</v>
      </c>
      <c r="N71">
        <v>-0.48</v>
      </c>
    </row>
    <row r="72" spans="1:14" x14ac:dyDescent="0.3">
      <c r="A72" s="1">
        <v>37225</v>
      </c>
      <c r="B72">
        <v>-1.82</v>
      </c>
      <c r="C72">
        <v>0.46</v>
      </c>
      <c r="D72">
        <v>-2.31</v>
      </c>
      <c r="E72">
        <v>0.56999999999999995</v>
      </c>
      <c r="F72">
        <v>0.17</v>
      </c>
      <c r="G72">
        <v>-0.42</v>
      </c>
      <c r="H72">
        <v>-0.18</v>
      </c>
      <c r="I72">
        <v>-0.05</v>
      </c>
      <c r="J72">
        <v>-12.57</v>
      </c>
      <c r="K72">
        <v>-3.46</v>
      </c>
      <c r="L72">
        <v>-2.48</v>
      </c>
      <c r="M72">
        <v>-0.99</v>
      </c>
      <c r="N72">
        <v>-0.01</v>
      </c>
    </row>
    <row r="73" spans="1:14" x14ac:dyDescent="0.3">
      <c r="A73" s="1">
        <v>37256</v>
      </c>
      <c r="B73">
        <v>-2.04</v>
      </c>
      <c r="C73">
        <v>0.43</v>
      </c>
      <c r="D73">
        <v>-2.21</v>
      </c>
      <c r="E73">
        <v>0.48</v>
      </c>
      <c r="F73">
        <v>0.21</v>
      </c>
      <c r="G73">
        <v>-0.28999999999999998</v>
      </c>
      <c r="H73">
        <v>0.13</v>
      </c>
      <c r="I73">
        <v>-0.11</v>
      </c>
      <c r="J73">
        <v>-13.79</v>
      </c>
      <c r="K73">
        <v>-2.91</v>
      </c>
      <c r="L73">
        <v>-2.73</v>
      </c>
      <c r="M73">
        <v>-0.9</v>
      </c>
      <c r="N73">
        <v>0.05</v>
      </c>
    </row>
    <row r="74" spans="1:14" x14ac:dyDescent="0.3">
      <c r="A74" s="1">
        <v>37287</v>
      </c>
      <c r="B74">
        <v>-1.86</v>
      </c>
      <c r="C74">
        <v>0.54</v>
      </c>
      <c r="D74">
        <v>-2.56</v>
      </c>
      <c r="E74">
        <v>1</v>
      </c>
      <c r="F74">
        <v>0.09</v>
      </c>
      <c r="G74">
        <v>-0.18</v>
      </c>
      <c r="H74">
        <v>-1.73</v>
      </c>
      <c r="I74">
        <v>-0.05</v>
      </c>
      <c r="J74">
        <v>-13.42</v>
      </c>
      <c r="K74">
        <v>-1.48</v>
      </c>
      <c r="L74">
        <v>-2.62</v>
      </c>
      <c r="M74">
        <v>-0.59</v>
      </c>
      <c r="N74">
        <v>0.31</v>
      </c>
    </row>
    <row r="75" spans="1:14" x14ac:dyDescent="0.3">
      <c r="A75" s="1">
        <v>37315</v>
      </c>
      <c r="B75">
        <v>-2.65</v>
      </c>
      <c r="C75">
        <v>-0.01</v>
      </c>
      <c r="D75">
        <v>-1.79</v>
      </c>
      <c r="E75">
        <v>-0.82</v>
      </c>
      <c r="F75">
        <v>0.38</v>
      </c>
      <c r="G75">
        <v>-0.39</v>
      </c>
      <c r="H75">
        <v>3.77</v>
      </c>
      <c r="I75">
        <v>-0.49</v>
      </c>
      <c r="J75">
        <v>-12.51</v>
      </c>
      <c r="K75">
        <v>-1.8</v>
      </c>
      <c r="L75">
        <v>-3.14</v>
      </c>
      <c r="M75">
        <v>-0.77</v>
      </c>
      <c r="N75">
        <v>-0.23</v>
      </c>
    </row>
    <row r="76" spans="1:14" x14ac:dyDescent="0.3">
      <c r="A76" s="1">
        <v>37344</v>
      </c>
      <c r="B76">
        <v>-4.2699999999999996</v>
      </c>
      <c r="C76">
        <v>-1.1299999999999999</v>
      </c>
      <c r="D76">
        <v>-0.34</v>
      </c>
      <c r="E76">
        <v>-4.16</v>
      </c>
      <c r="F76">
        <v>1.1599999999999999</v>
      </c>
      <c r="G76">
        <v>-1.34</v>
      </c>
      <c r="H76">
        <v>15.37</v>
      </c>
      <c r="I76">
        <v>-1.3</v>
      </c>
      <c r="J76">
        <v>-11.6</v>
      </c>
      <c r="K76">
        <v>-4.24</v>
      </c>
      <c r="L76">
        <v>-4.68</v>
      </c>
      <c r="M76">
        <v>-1.53</v>
      </c>
      <c r="N76">
        <v>-1.85</v>
      </c>
    </row>
    <row r="77" spans="1:14" x14ac:dyDescent="0.3">
      <c r="A77" s="1">
        <v>37376</v>
      </c>
      <c r="B77">
        <v>-4.6500000000000004</v>
      </c>
      <c r="C77">
        <v>-1.42</v>
      </c>
      <c r="D77">
        <v>0.1</v>
      </c>
      <c r="E77">
        <v>-4.82</v>
      </c>
      <c r="F77">
        <v>1.42</v>
      </c>
      <c r="G77">
        <v>-1.64</v>
      </c>
      <c r="H77">
        <v>18.309999999999999</v>
      </c>
      <c r="I77">
        <v>-1.35</v>
      </c>
      <c r="J77">
        <v>-11.68</v>
      </c>
      <c r="K77">
        <v>-4.83</v>
      </c>
      <c r="L77">
        <v>-5.3</v>
      </c>
      <c r="M77">
        <v>-2.02</v>
      </c>
      <c r="N77">
        <v>-2.39</v>
      </c>
    </row>
    <row r="78" spans="1:14" x14ac:dyDescent="0.3">
      <c r="A78" s="1">
        <v>37407</v>
      </c>
      <c r="B78">
        <v>-3.74</v>
      </c>
      <c r="C78">
        <v>-0.96</v>
      </c>
      <c r="D78">
        <v>-0.85</v>
      </c>
      <c r="E78">
        <v>-3.18</v>
      </c>
      <c r="F78">
        <v>1.06</v>
      </c>
      <c r="G78">
        <v>-1.22</v>
      </c>
      <c r="H78">
        <v>13.03</v>
      </c>
      <c r="I78">
        <v>-1.08</v>
      </c>
      <c r="J78">
        <v>-12.08</v>
      </c>
      <c r="K78">
        <v>-4.8899999999999997</v>
      </c>
      <c r="L78">
        <v>-4.6399999999999997</v>
      </c>
      <c r="M78">
        <v>-1.62</v>
      </c>
      <c r="N78">
        <v>-1.71</v>
      </c>
    </row>
    <row r="79" spans="1:14" x14ac:dyDescent="0.3">
      <c r="A79" s="1">
        <v>37435</v>
      </c>
      <c r="B79">
        <v>-4.0199999999999996</v>
      </c>
      <c r="C79">
        <v>-1.26</v>
      </c>
      <c r="D79">
        <v>-0.57999999999999996</v>
      </c>
      <c r="E79">
        <v>-3.97</v>
      </c>
      <c r="F79">
        <v>1.24</v>
      </c>
      <c r="G79">
        <v>-1.42</v>
      </c>
      <c r="H79">
        <v>15.56</v>
      </c>
      <c r="I79">
        <v>-1.28</v>
      </c>
      <c r="J79">
        <v>-11.19</v>
      </c>
      <c r="K79">
        <v>-5.62</v>
      </c>
      <c r="L79">
        <v>-5.16</v>
      </c>
      <c r="M79">
        <v>-1.63</v>
      </c>
      <c r="N79">
        <v>-2.08</v>
      </c>
    </row>
    <row r="80" spans="1:14" x14ac:dyDescent="0.3">
      <c r="A80" s="1">
        <v>37468</v>
      </c>
      <c r="B80">
        <v>-3.84</v>
      </c>
      <c r="C80">
        <v>-1.08</v>
      </c>
      <c r="D80">
        <v>-1.32</v>
      </c>
      <c r="E80">
        <v>-3.37</v>
      </c>
      <c r="F80">
        <v>1.27</v>
      </c>
      <c r="G80">
        <v>-1.52</v>
      </c>
      <c r="H80">
        <v>15.01</v>
      </c>
      <c r="I80">
        <v>-1.23</v>
      </c>
      <c r="J80">
        <v>-12.41</v>
      </c>
      <c r="K80">
        <v>-6.02</v>
      </c>
      <c r="L80">
        <v>-5.4</v>
      </c>
      <c r="M80">
        <v>-1.23</v>
      </c>
      <c r="N80">
        <v>-1.83</v>
      </c>
    </row>
    <row r="81" spans="1:14" x14ac:dyDescent="0.3">
      <c r="A81" s="1">
        <v>37498</v>
      </c>
      <c r="B81">
        <v>-4.3499999999999996</v>
      </c>
      <c r="C81">
        <v>-1.62</v>
      </c>
      <c r="D81">
        <v>-0.93</v>
      </c>
      <c r="E81">
        <v>-4.5999999999999996</v>
      </c>
      <c r="F81">
        <v>1.62</v>
      </c>
      <c r="G81">
        <v>-2.14</v>
      </c>
      <c r="H81">
        <v>19.61</v>
      </c>
      <c r="I81">
        <v>-1.47</v>
      </c>
      <c r="J81">
        <v>-11.95</v>
      </c>
      <c r="K81">
        <v>-7.04</v>
      </c>
      <c r="L81">
        <v>-6.33</v>
      </c>
      <c r="M81">
        <v>-1.51</v>
      </c>
      <c r="N81">
        <v>-2.4900000000000002</v>
      </c>
    </row>
    <row r="82" spans="1:14" x14ac:dyDescent="0.3">
      <c r="A82" s="1">
        <v>37529</v>
      </c>
      <c r="B82">
        <v>-4.99</v>
      </c>
      <c r="C82">
        <v>-2.16</v>
      </c>
      <c r="D82">
        <v>0.47</v>
      </c>
      <c r="E82">
        <v>-6.24</v>
      </c>
      <c r="F82">
        <v>1.92</v>
      </c>
      <c r="G82">
        <v>-2.5299999999999998</v>
      </c>
      <c r="H82">
        <v>24.37</v>
      </c>
      <c r="I82">
        <v>-1.72</v>
      </c>
      <c r="J82">
        <v>-9.8699999999999992</v>
      </c>
      <c r="K82">
        <v>-6.17</v>
      </c>
      <c r="L82">
        <v>-7.16</v>
      </c>
      <c r="M82">
        <v>-2.1800000000000002</v>
      </c>
      <c r="N82">
        <v>-3.3</v>
      </c>
    </row>
    <row r="83" spans="1:14" x14ac:dyDescent="0.3">
      <c r="A83" s="1">
        <v>37560</v>
      </c>
      <c r="B83">
        <v>-4.1100000000000003</v>
      </c>
      <c r="C83">
        <v>-1.62</v>
      </c>
      <c r="D83">
        <v>0.56999999999999995</v>
      </c>
      <c r="E83">
        <v>-5.0199999999999996</v>
      </c>
      <c r="F83">
        <v>1.46</v>
      </c>
      <c r="G83">
        <v>-1.99</v>
      </c>
      <c r="H83">
        <v>18.75</v>
      </c>
      <c r="I83">
        <v>-1.49</v>
      </c>
      <c r="J83">
        <v>-8.49</v>
      </c>
      <c r="K83">
        <v>-5.03</v>
      </c>
      <c r="L83">
        <v>-6.31</v>
      </c>
      <c r="M83">
        <v>-2.25</v>
      </c>
      <c r="N83">
        <v>-2.96</v>
      </c>
    </row>
    <row r="84" spans="1:14" x14ac:dyDescent="0.3">
      <c r="A84" s="1">
        <v>37589</v>
      </c>
      <c r="B84">
        <v>-3.98</v>
      </c>
      <c r="C84">
        <v>-1.61</v>
      </c>
      <c r="D84">
        <v>0.75</v>
      </c>
      <c r="E84">
        <v>-5.09</v>
      </c>
      <c r="F84">
        <v>1.34</v>
      </c>
      <c r="G84">
        <v>-1.9</v>
      </c>
      <c r="H84">
        <v>18.03</v>
      </c>
      <c r="I84">
        <v>-1.44</v>
      </c>
      <c r="J84">
        <v>-7.29</v>
      </c>
      <c r="K84">
        <v>-3.59</v>
      </c>
      <c r="L84">
        <v>-5.89</v>
      </c>
      <c r="M84">
        <v>-2.36</v>
      </c>
      <c r="N84">
        <v>-2.88</v>
      </c>
    </row>
    <row r="85" spans="1:14" x14ac:dyDescent="0.3">
      <c r="A85" s="1">
        <v>37621</v>
      </c>
      <c r="B85">
        <v>-5.45</v>
      </c>
      <c r="C85">
        <v>-2.5</v>
      </c>
      <c r="D85">
        <v>1.49</v>
      </c>
      <c r="E85">
        <v>-7.47</v>
      </c>
      <c r="F85">
        <v>2.0099999999999998</v>
      </c>
      <c r="G85">
        <v>-2.73</v>
      </c>
      <c r="H85">
        <v>26.48</v>
      </c>
      <c r="I85">
        <v>-2.17</v>
      </c>
      <c r="J85">
        <v>-7.86</v>
      </c>
      <c r="K85">
        <v>-5.18</v>
      </c>
      <c r="L85">
        <v>-7.21</v>
      </c>
      <c r="M85">
        <v>-2.92</v>
      </c>
      <c r="N85">
        <v>-4.0199999999999996</v>
      </c>
    </row>
    <row r="86" spans="1:14" x14ac:dyDescent="0.3">
      <c r="A86" s="1">
        <v>37652</v>
      </c>
      <c r="B86">
        <v>-6.64</v>
      </c>
      <c r="C86">
        <v>-3.36</v>
      </c>
      <c r="D86">
        <v>3.4</v>
      </c>
      <c r="E86">
        <v>-9.9600000000000009</v>
      </c>
      <c r="F86">
        <v>2.37</v>
      </c>
      <c r="G86">
        <v>-2.89</v>
      </c>
      <c r="H86">
        <v>31.99</v>
      </c>
      <c r="I86">
        <v>-3.13</v>
      </c>
      <c r="J86">
        <v>-5.65</v>
      </c>
      <c r="K86">
        <v>-5.16</v>
      </c>
      <c r="L86">
        <v>-8.09</v>
      </c>
      <c r="M86">
        <v>-3.77</v>
      </c>
      <c r="N86">
        <v>-5.07</v>
      </c>
    </row>
    <row r="87" spans="1:14" x14ac:dyDescent="0.3">
      <c r="A87" s="1">
        <v>37680</v>
      </c>
      <c r="B87">
        <v>-8.23</v>
      </c>
      <c r="C87">
        <v>-4.59</v>
      </c>
      <c r="D87">
        <v>7.02</v>
      </c>
      <c r="E87">
        <v>-13.77</v>
      </c>
      <c r="F87">
        <v>3.23</v>
      </c>
      <c r="G87">
        <v>-3.68</v>
      </c>
      <c r="H87">
        <v>42.01</v>
      </c>
      <c r="I87">
        <v>-4.0199999999999996</v>
      </c>
      <c r="J87">
        <v>-4.3499999999999996</v>
      </c>
      <c r="K87">
        <v>-7.44</v>
      </c>
      <c r="L87">
        <v>-10.199999999999999</v>
      </c>
      <c r="M87">
        <v>-6.03</v>
      </c>
      <c r="N87">
        <v>-7.55</v>
      </c>
    </row>
    <row r="88" spans="1:14" x14ac:dyDescent="0.3">
      <c r="A88" s="1">
        <v>37711</v>
      </c>
      <c r="B88">
        <v>-5.64</v>
      </c>
      <c r="C88">
        <v>-2.52</v>
      </c>
      <c r="D88">
        <v>1.83</v>
      </c>
      <c r="E88">
        <v>-7.39</v>
      </c>
      <c r="F88">
        <v>2.06</v>
      </c>
      <c r="G88">
        <v>-2.33</v>
      </c>
      <c r="H88">
        <v>26</v>
      </c>
      <c r="I88">
        <v>-2.77</v>
      </c>
      <c r="J88">
        <v>-7.98</v>
      </c>
      <c r="K88">
        <v>-7.03</v>
      </c>
      <c r="L88">
        <v>-7.46</v>
      </c>
      <c r="M88">
        <v>-3.33</v>
      </c>
      <c r="N88">
        <v>-4.43</v>
      </c>
    </row>
    <row r="89" spans="1:14" x14ac:dyDescent="0.3">
      <c r="A89" s="1">
        <v>37741</v>
      </c>
      <c r="B89">
        <v>-4.33</v>
      </c>
      <c r="C89">
        <v>-1.83</v>
      </c>
      <c r="D89">
        <v>2.16</v>
      </c>
      <c r="E89">
        <v>-5.64</v>
      </c>
      <c r="F89">
        <v>1.45</v>
      </c>
      <c r="G89">
        <v>-1.58</v>
      </c>
      <c r="H89">
        <v>19.72</v>
      </c>
      <c r="I89">
        <v>-2.06</v>
      </c>
      <c r="J89">
        <v>-7.99</v>
      </c>
      <c r="K89">
        <v>-5.19</v>
      </c>
      <c r="L89">
        <v>-6.71</v>
      </c>
      <c r="M89">
        <v>-3.57</v>
      </c>
      <c r="N89">
        <v>-3.96</v>
      </c>
    </row>
    <row r="90" spans="1:14" x14ac:dyDescent="0.3">
      <c r="A90" s="1">
        <v>37771</v>
      </c>
      <c r="B90">
        <v>-5.39</v>
      </c>
      <c r="C90">
        <v>-2.77</v>
      </c>
      <c r="D90">
        <v>4.01</v>
      </c>
      <c r="E90">
        <v>-8.44</v>
      </c>
      <c r="F90">
        <v>2.0499999999999998</v>
      </c>
      <c r="G90">
        <v>-2.2599999999999998</v>
      </c>
      <c r="H90">
        <v>27.58</v>
      </c>
      <c r="I90">
        <v>-2.54</v>
      </c>
      <c r="J90">
        <v>-6.25</v>
      </c>
      <c r="K90">
        <v>-4.82</v>
      </c>
      <c r="L90">
        <v>-7.75</v>
      </c>
      <c r="M90">
        <v>-4.3099999999999996</v>
      </c>
      <c r="N90">
        <v>-5.04</v>
      </c>
    </row>
    <row r="91" spans="1:14" x14ac:dyDescent="0.3">
      <c r="A91" s="1">
        <v>37802</v>
      </c>
      <c r="B91">
        <v>-5.62</v>
      </c>
      <c r="C91">
        <v>-2.63</v>
      </c>
      <c r="D91">
        <v>3.03</v>
      </c>
      <c r="E91">
        <v>-8.14</v>
      </c>
      <c r="F91">
        <v>2</v>
      </c>
      <c r="G91">
        <v>-2.23</v>
      </c>
      <c r="H91">
        <v>26.77</v>
      </c>
      <c r="I91">
        <v>-2.5</v>
      </c>
      <c r="J91">
        <v>-7.15</v>
      </c>
      <c r="K91">
        <v>-3.83</v>
      </c>
      <c r="L91">
        <v>-7.36</v>
      </c>
      <c r="M91">
        <v>-3.59</v>
      </c>
      <c r="N91">
        <v>-4.42</v>
      </c>
    </row>
    <row r="92" spans="1:14" x14ac:dyDescent="0.3">
      <c r="A92" s="1">
        <v>37833</v>
      </c>
      <c r="B92">
        <v>-5.55</v>
      </c>
      <c r="C92">
        <v>-2.4500000000000002</v>
      </c>
      <c r="D92">
        <v>2.2200000000000002</v>
      </c>
      <c r="E92">
        <v>-7.48</v>
      </c>
      <c r="F92">
        <v>1.89</v>
      </c>
      <c r="G92">
        <v>-2.33</v>
      </c>
      <c r="H92">
        <v>24.7</v>
      </c>
      <c r="I92">
        <v>-2.56</v>
      </c>
      <c r="J92">
        <v>-5.24</v>
      </c>
      <c r="K92">
        <v>-1.81</v>
      </c>
      <c r="L92">
        <v>-6.66</v>
      </c>
      <c r="M92">
        <v>-3.02</v>
      </c>
      <c r="N92">
        <v>-4.03</v>
      </c>
    </row>
    <row r="93" spans="1:14" x14ac:dyDescent="0.3">
      <c r="A93" s="1">
        <v>37862</v>
      </c>
      <c r="B93">
        <v>-5.58</v>
      </c>
      <c r="C93">
        <v>-2.75</v>
      </c>
      <c r="D93">
        <v>2.86</v>
      </c>
      <c r="E93">
        <v>-8.51</v>
      </c>
      <c r="F93">
        <v>1.94</v>
      </c>
      <c r="G93">
        <v>-2.17</v>
      </c>
      <c r="H93">
        <v>26.01</v>
      </c>
      <c r="I93">
        <v>-2.82</v>
      </c>
      <c r="J93">
        <v>-4.0599999999999996</v>
      </c>
      <c r="K93">
        <v>-0.71</v>
      </c>
      <c r="L93">
        <v>-6.8</v>
      </c>
      <c r="M93">
        <v>-2.99</v>
      </c>
      <c r="N93">
        <v>-4.0599999999999996</v>
      </c>
    </row>
    <row r="94" spans="1:14" x14ac:dyDescent="0.3">
      <c r="A94" s="1">
        <v>37894</v>
      </c>
      <c r="B94">
        <v>-4.74</v>
      </c>
      <c r="C94">
        <v>-2.4500000000000002</v>
      </c>
      <c r="D94">
        <v>2.62</v>
      </c>
      <c r="E94">
        <v>-7.32</v>
      </c>
      <c r="F94">
        <v>1.64</v>
      </c>
      <c r="G94">
        <v>-1.87</v>
      </c>
      <c r="H94">
        <v>22.63</v>
      </c>
      <c r="I94">
        <v>-2.4500000000000002</v>
      </c>
      <c r="J94">
        <v>-3.12</v>
      </c>
      <c r="K94">
        <v>-0.35</v>
      </c>
      <c r="L94">
        <v>-6.33</v>
      </c>
      <c r="M94">
        <v>-3.16</v>
      </c>
      <c r="N94">
        <v>-3.83</v>
      </c>
    </row>
    <row r="95" spans="1:14" x14ac:dyDescent="0.3">
      <c r="A95" s="1">
        <v>37925</v>
      </c>
      <c r="B95">
        <v>-4.38</v>
      </c>
      <c r="C95">
        <v>-2.62</v>
      </c>
      <c r="D95">
        <v>2.84</v>
      </c>
      <c r="E95">
        <v>-7.75</v>
      </c>
      <c r="F95">
        <v>1.6</v>
      </c>
      <c r="G95">
        <v>-2.08</v>
      </c>
      <c r="H95">
        <v>22.6</v>
      </c>
      <c r="I95">
        <v>-2.54</v>
      </c>
      <c r="J95">
        <v>-0.84</v>
      </c>
      <c r="K95">
        <v>-1.43</v>
      </c>
      <c r="L95">
        <v>-6.09</v>
      </c>
      <c r="M95">
        <v>-3.27</v>
      </c>
      <c r="N95">
        <v>-4.13</v>
      </c>
    </row>
    <row r="96" spans="1:14" x14ac:dyDescent="0.3">
      <c r="A96" s="1">
        <v>37953</v>
      </c>
      <c r="B96">
        <v>-4.8099999999999996</v>
      </c>
      <c r="C96">
        <v>-2.85</v>
      </c>
      <c r="D96">
        <v>3.49</v>
      </c>
      <c r="E96">
        <v>-8.77</v>
      </c>
      <c r="F96">
        <v>1.66</v>
      </c>
      <c r="G96">
        <v>-2.09</v>
      </c>
      <c r="H96">
        <v>24.25</v>
      </c>
      <c r="I96">
        <v>-2.74</v>
      </c>
      <c r="J96">
        <v>0.76</v>
      </c>
      <c r="K96">
        <v>-0.78</v>
      </c>
      <c r="L96">
        <v>-5.91</v>
      </c>
      <c r="M96">
        <v>-3.29</v>
      </c>
      <c r="N96">
        <v>-4.0599999999999996</v>
      </c>
    </row>
    <row r="97" spans="1:14" x14ac:dyDescent="0.3">
      <c r="A97" s="1">
        <v>37986</v>
      </c>
      <c r="B97">
        <v>-5.74</v>
      </c>
      <c r="C97">
        <v>-3.9</v>
      </c>
      <c r="D97">
        <v>5.53</v>
      </c>
      <c r="E97">
        <v>-11.74</v>
      </c>
      <c r="F97">
        <v>2.16</v>
      </c>
      <c r="G97">
        <v>-2.7</v>
      </c>
      <c r="H97">
        <v>30.63</v>
      </c>
      <c r="I97">
        <v>-3.4</v>
      </c>
      <c r="J97">
        <v>4.37</v>
      </c>
      <c r="K97">
        <v>-2.88</v>
      </c>
      <c r="L97">
        <v>-6.42</v>
      </c>
      <c r="M97">
        <v>-4.83</v>
      </c>
      <c r="N97">
        <v>-5.33</v>
      </c>
    </row>
    <row r="98" spans="1:14" x14ac:dyDescent="0.3">
      <c r="A98" s="1">
        <v>38016</v>
      </c>
      <c r="B98">
        <v>-5.58</v>
      </c>
      <c r="C98">
        <v>-3.71</v>
      </c>
      <c r="D98">
        <v>4.53</v>
      </c>
      <c r="E98">
        <v>-10.89</v>
      </c>
      <c r="F98">
        <v>2</v>
      </c>
      <c r="G98">
        <v>-2.2799999999999998</v>
      </c>
      <c r="H98">
        <v>27.8</v>
      </c>
      <c r="I98">
        <v>-3.56</v>
      </c>
      <c r="J98">
        <v>6.16</v>
      </c>
      <c r="K98">
        <v>-2.14</v>
      </c>
      <c r="L98">
        <v>-5.44</v>
      </c>
      <c r="M98">
        <v>-4.2699999999999996</v>
      </c>
      <c r="N98">
        <v>-4.7699999999999996</v>
      </c>
    </row>
    <row r="99" spans="1:14" x14ac:dyDescent="0.3">
      <c r="A99" s="1">
        <v>38044</v>
      </c>
      <c r="B99">
        <v>-6.34</v>
      </c>
      <c r="C99">
        <v>-4.32</v>
      </c>
      <c r="D99">
        <v>5.14</v>
      </c>
      <c r="E99">
        <v>-12.52</v>
      </c>
      <c r="F99">
        <v>2.35</v>
      </c>
      <c r="G99">
        <v>-2.3199999999999998</v>
      </c>
      <c r="H99">
        <v>31.62</v>
      </c>
      <c r="I99">
        <v>-4.3099999999999996</v>
      </c>
      <c r="J99">
        <v>7.91</v>
      </c>
      <c r="K99">
        <v>-1.04</v>
      </c>
      <c r="L99">
        <v>-5.53</v>
      </c>
      <c r="M99">
        <v>-4.6100000000000003</v>
      </c>
      <c r="N99">
        <v>-5.34</v>
      </c>
    </row>
    <row r="100" spans="1:14" x14ac:dyDescent="0.3">
      <c r="A100" s="1">
        <v>38077</v>
      </c>
      <c r="B100">
        <v>-6.21</v>
      </c>
      <c r="C100">
        <v>-4.53</v>
      </c>
      <c r="D100">
        <v>5.8</v>
      </c>
      <c r="E100">
        <v>-13.4</v>
      </c>
      <c r="F100">
        <v>2.3199999999999998</v>
      </c>
      <c r="G100">
        <v>-2.33</v>
      </c>
      <c r="H100">
        <v>32.51</v>
      </c>
      <c r="I100">
        <v>-4.45</v>
      </c>
      <c r="J100">
        <v>11.42</v>
      </c>
      <c r="K100">
        <v>2.1</v>
      </c>
      <c r="L100">
        <v>-4.6500000000000004</v>
      </c>
      <c r="M100">
        <v>-5</v>
      </c>
      <c r="N100">
        <v>-5.3</v>
      </c>
    </row>
    <row r="101" spans="1:14" x14ac:dyDescent="0.3">
      <c r="A101" s="1">
        <v>38107</v>
      </c>
      <c r="B101">
        <v>-6.8</v>
      </c>
      <c r="C101">
        <v>-4.76</v>
      </c>
      <c r="D101">
        <v>5.97</v>
      </c>
      <c r="E101">
        <v>-14.63</v>
      </c>
      <c r="F101">
        <v>2.44</v>
      </c>
      <c r="G101">
        <v>-2.5499999999999998</v>
      </c>
      <c r="H101">
        <v>35.31</v>
      </c>
      <c r="I101">
        <v>-4.59</v>
      </c>
      <c r="J101">
        <v>10.09</v>
      </c>
      <c r="K101">
        <v>2.63</v>
      </c>
      <c r="L101">
        <v>-5.01</v>
      </c>
      <c r="M101">
        <v>-4.87</v>
      </c>
      <c r="N101">
        <v>-5.23</v>
      </c>
    </row>
    <row r="102" spans="1:14" x14ac:dyDescent="0.3">
      <c r="A102" s="1">
        <v>38138</v>
      </c>
      <c r="B102">
        <v>-7.98</v>
      </c>
      <c r="C102">
        <v>-5.35</v>
      </c>
      <c r="D102">
        <v>6.7</v>
      </c>
      <c r="E102">
        <v>-16.440000000000001</v>
      </c>
      <c r="F102">
        <v>2.78</v>
      </c>
      <c r="G102">
        <v>-3.48</v>
      </c>
      <c r="H102">
        <v>39.979999999999997</v>
      </c>
      <c r="I102">
        <v>-4.8600000000000003</v>
      </c>
      <c r="J102">
        <v>12.02</v>
      </c>
      <c r="K102">
        <v>1.01</v>
      </c>
      <c r="L102">
        <v>-5.31</v>
      </c>
      <c r="M102">
        <v>-5.49</v>
      </c>
      <c r="N102">
        <v>-5.9</v>
      </c>
    </row>
    <row r="103" spans="1:14" x14ac:dyDescent="0.3">
      <c r="A103" s="1">
        <v>38168</v>
      </c>
      <c r="B103">
        <v>-7.57</v>
      </c>
      <c r="C103">
        <v>-4.91</v>
      </c>
      <c r="D103">
        <v>6.23</v>
      </c>
      <c r="E103">
        <v>-15.27</v>
      </c>
      <c r="F103">
        <v>2.36</v>
      </c>
      <c r="G103">
        <v>-3.4</v>
      </c>
      <c r="H103">
        <v>36.049999999999997</v>
      </c>
      <c r="I103">
        <v>-4.34</v>
      </c>
      <c r="J103">
        <v>13.32</v>
      </c>
      <c r="K103">
        <v>0.33</v>
      </c>
      <c r="L103">
        <v>-4.3600000000000003</v>
      </c>
      <c r="M103">
        <v>-5.24</v>
      </c>
      <c r="N103">
        <v>-5.22</v>
      </c>
    </row>
    <row r="104" spans="1:14" x14ac:dyDescent="0.3">
      <c r="A104" s="1">
        <v>38198</v>
      </c>
      <c r="B104">
        <v>-9.76</v>
      </c>
      <c r="C104">
        <v>-5.73</v>
      </c>
      <c r="D104">
        <v>6.62</v>
      </c>
      <c r="E104">
        <v>-17.010000000000002</v>
      </c>
      <c r="F104">
        <v>3.11</v>
      </c>
      <c r="G104">
        <v>-3.9</v>
      </c>
      <c r="H104">
        <v>43.21</v>
      </c>
      <c r="I104">
        <v>-5.03</v>
      </c>
      <c r="J104">
        <v>11.66</v>
      </c>
      <c r="K104">
        <v>-0.9</v>
      </c>
      <c r="L104">
        <v>-5.6</v>
      </c>
      <c r="M104">
        <v>-5.6</v>
      </c>
      <c r="N104">
        <v>-5.92</v>
      </c>
    </row>
    <row r="105" spans="1:14" x14ac:dyDescent="0.3">
      <c r="A105" s="1">
        <v>38230</v>
      </c>
      <c r="B105">
        <v>-8.7899999999999991</v>
      </c>
      <c r="C105">
        <v>-5.26</v>
      </c>
      <c r="D105">
        <v>4.99</v>
      </c>
      <c r="E105">
        <v>-14.91</v>
      </c>
      <c r="F105">
        <v>2.85</v>
      </c>
      <c r="G105">
        <v>-3.34</v>
      </c>
      <c r="H105">
        <v>39.200000000000003</v>
      </c>
      <c r="I105">
        <v>-4.59</v>
      </c>
      <c r="J105">
        <v>10.02</v>
      </c>
      <c r="K105">
        <v>-1.1200000000000001</v>
      </c>
      <c r="L105">
        <v>-5.47</v>
      </c>
      <c r="M105">
        <v>-4.9400000000000004</v>
      </c>
      <c r="N105">
        <v>-5.24</v>
      </c>
    </row>
    <row r="106" spans="1:14" x14ac:dyDescent="0.3">
      <c r="A106" s="1">
        <v>38260</v>
      </c>
      <c r="B106">
        <v>-11.58</v>
      </c>
      <c r="C106">
        <v>-6.78</v>
      </c>
      <c r="D106">
        <v>7.5</v>
      </c>
      <c r="E106">
        <v>-19.260000000000002</v>
      </c>
      <c r="F106">
        <v>3.88</v>
      </c>
      <c r="G106">
        <v>-5.18</v>
      </c>
      <c r="H106">
        <v>50.99</v>
      </c>
      <c r="I106">
        <v>-5.45</v>
      </c>
      <c r="J106">
        <v>11.59</v>
      </c>
      <c r="K106">
        <v>-3.07</v>
      </c>
      <c r="L106">
        <v>-7.31</v>
      </c>
      <c r="M106">
        <v>-6.26</v>
      </c>
      <c r="N106">
        <v>-7.12</v>
      </c>
    </row>
    <row r="107" spans="1:14" x14ac:dyDescent="0.3">
      <c r="A107" s="1">
        <v>38289</v>
      </c>
      <c r="B107">
        <v>-12.65</v>
      </c>
      <c r="C107">
        <v>-7.57</v>
      </c>
      <c r="D107">
        <v>9.48</v>
      </c>
      <c r="E107">
        <v>-21.27</v>
      </c>
      <c r="F107">
        <v>4.5</v>
      </c>
      <c r="G107">
        <v>-5.56</v>
      </c>
      <c r="H107">
        <v>57.8</v>
      </c>
      <c r="I107">
        <v>-5.78</v>
      </c>
      <c r="J107">
        <v>11.48</v>
      </c>
      <c r="K107">
        <v>-3.58</v>
      </c>
      <c r="L107">
        <v>-8.7899999999999991</v>
      </c>
      <c r="M107">
        <v>-7.6</v>
      </c>
      <c r="N107">
        <v>-8.25</v>
      </c>
    </row>
    <row r="108" spans="1:14" x14ac:dyDescent="0.3">
      <c r="A108" s="1">
        <v>38321</v>
      </c>
      <c r="B108">
        <v>-11.69</v>
      </c>
      <c r="C108">
        <v>-6.93</v>
      </c>
      <c r="D108">
        <v>8.24</v>
      </c>
      <c r="E108">
        <v>-19.22</v>
      </c>
      <c r="F108">
        <v>4.09</v>
      </c>
      <c r="G108">
        <v>-4.8099999999999996</v>
      </c>
      <c r="H108">
        <v>52.47</v>
      </c>
      <c r="I108">
        <v>-5.62</v>
      </c>
      <c r="J108">
        <v>11.66</v>
      </c>
      <c r="K108">
        <v>-0.82</v>
      </c>
      <c r="L108">
        <v>-7.92</v>
      </c>
      <c r="M108">
        <v>-7.02</v>
      </c>
      <c r="N108">
        <v>-7.55</v>
      </c>
    </row>
    <row r="109" spans="1:14" x14ac:dyDescent="0.3">
      <c r="A109" s="1">
        <v>38352</v>
      </c>
      <c r="B109">
        <v>-9.74</v>
      </c>
      <c r="C109">
        <v>-5.82</v>
      </c>
      <c r="D109">
        <v>6.4</v>
      </c>
      <c r="E109">
        <v>-16.21</v>
      </c>
      <c r="F109">
        <v>3.2</v>
      </c>
      <c r="G109">
        <v>-3.99</v>
      </c>
      <c r="H109">
        <v>43.35</v>
      </c>
      <c r="I109">
        <v>-4.83</v>
      </c>
      <c r="J109">
        <v>11.78</v>
      </c>
      <c r="K109">
        <v>-0.14000000000000001</v>
      </c>
      <c r="L109">
        <v>-6.34</v>
      </c>
      <c r="M109">
        <v>-6.02</v>
      </c>
      <c r="N109">
        <v>-6.36</v>
      </c>
    </row>
    <row r="110" spans="1:14" x14ac:dyDescent="0.3">
      <c r="A110" s="1">
        <v>38383</v>
      </c>
      <c r="B110">
        <v>-11.35</v>
      </c>
      <c r="C110">
        <v>-6.48</v>
      </c>
      <c r="D110">
        <v>6.79</v>
      </c>
      <c r="E110">
        <v>-17.149999999999999</v>
      </c>
      <c r="F110">
        <v>4.09</v>
      </c>
      <c r="G110">
        <v>-3.97</v>
      </c>
      <c r="H110">
        <v>48.45</v>
      </c>
      <c r="I110">
        <v>-5.91</v>
      </c>
      <c r="J110">
        <v>11.5</v>
      </c>
      <c r="K110">
        <v>-1.0900000000000001</v>
      </c>
      <c r="L110">
        <v>-7.86</v>
      </c>
      <c r="M110">
        <v>-6.55</v>
      </c>
      <c r="N110">
        <v>-7.09</v>
      </c>
    </row>
    <row r="111" spans="1:14" x14ac:dyDescent="0.3">
      <c r="A111" s="1">
        <v>38411</v>
      </c>
      <c r="B111">
        <v>-12.06</v>
      </c>
      <c r="C111">
        <v>-7.15</v>
      </c>
      <c r="D111">
        <v>7.78</v>
      </c>
      <c r="E111">
        <v>-19.04</v>
      </c>
      <c r="F111">
        <v>4.41</v>
      </c>
      <c r="G111">
        <v>-4.4400000000000004</v>
      </c>
      <c r="H111">
        <v>52.63</v>
      </c>
      <c r="I111">
        <v>-6.3</v>
      </c>
      <c r="J111">
        <v>11.98</v>
      </c>
      <c r="K111">
        <v>-1.1100000000000001</v>
      </c>
      <c r="L111">
        <v>-8.66</v>
      </c>
      <c r="M111">
        <v>-6.77</v>
      </c>
      <c r="N111">
        <v>-7.65</v>
      </c>
    </row>
    <row r="112" spans="1:14" x14ac:dyDescent="0.3">
      <c r="A112" s="1">
        <v>38442</v>
      </c>
      <c r="B112">
        <v>-13.58</v>
      </c>
      <c r="C112">
        <v>-7.96</v>
      </c>
      <c r="D112">
        <v>9.09</v>
      </c>
      <c r="E112">
        <v>-21.8</v>
      </c>
      <c r="F112">
        <v>4.9400000000000004</v>
      </c>
      <c r="G112">
        <v>-5.27</v>
      </c>
      <c r="H112">
        <v>58.75</v>
      </c>
      <c r="I112">
        <v>-7.05</v>
      </c>
      <c r="J112">
        <v>13.32</v>
      </c>
      <c r="K112">
        <v>-3.2</v>
      </c>
      <c r="L112">
        <v>-9.41</v>
      </c>
      <c r="M112">
        <v>-7.36</v>
      </c>
      <c r="N112">
        <v>-8.5500000000000007</v>
      </c>
    </row>
    <row r="113" spans="1:14" x14ac:dyDescent="0.3">
      <c r="A113" s="1">
        <v>38471</v>
      </c>
      <c r="B113">
        <v>-11.91</v>
      </c>
      <c r="C113">
        <v>-7.05</v>
      </c>
      <c r="D113">
        <v>7.3</v>
      </c>
      <c r="E113">
        <v>-18.88</v>
      </c>
      <c r="F113">
        <v>4.46</v>
      </c>
      <c r="G113">
        <v>-4.68</v>
      </c>
      <c r="H113">
        <v>51.92</v>
      </c>
      <c r="I113">
        <v>-6.38</v>
      </c>
      <c r="J113">
        <v>12.26</v>
      </c>
      <c r="K113">
        <v>-3.7</v>
      </c>
      <c r="L113">
        <v>-8.34</v>
      </c>
      <c r="M113">
        <v>-6.67</v>
      </c>
      <c r="N113">
        <v>-7.66</v>
      </c>
    </row>
    <row r="114" spans="1:14" x14ac:dyDescent="0.3">
      <c r="A114" s="1">
        <v>38503</v>
      </c>
      <c r="B114">
        <v>-12.11</v>
      </c>
      <c r="C114">
        <v>-7.18</v>
      </c>
      <c r="D114">
        <v>7.23</v>
      </c>
      <c r="E114">
        <v>-19.53</v>
      </c>
      <c r="F114">
        <v>4.38</v>
      </c>
      <c r="G114">
        <v>-5.0599999999999996</v>
      </c>
      <c r="H114">
        <v>53.09</v>
      </c>
      <c r="I114">
        <v>-6.17</v>
      </c>
      <c r="J114">
        <v>11.03</v>
      </c>
      <c r="K114">
        <v>-3.68</v>
      </c>
      <c r="L114">
        <v>-8.27</v>
      </c>
      <c r="M114">
        <v>-6.38</v>
      </c>
      <c r="N114">
        <v>-7.53</v>
      </c>
    </row>
    <row r="115" spans="1:14" x14ac:dyDescent="0.3">
      <c r="A115" s="1">
        <v>38533</v>
      </c>
      <c r="B115">
        <v>-13.39</v>
      </c>
      <c r="C115">
        <v>-7.92</v>
      </c>
      <c r="D115">
        <v>7.85</v>
      </c>
      <c r="E115">
        <v>-21.62</v>
      </c>
      <c r="F115">
        <v>4.8</v>
      </c>
      <c r="G115">
        <v>-5.93</v>
      </c>
      <c r="H115">
        <v>59.32</v>
      </c>
      <c r="I115">
        <v>-6.57</v>
      </c>
      <c r="J115">
        <v>10.71</v>
      </c>
      <c r="K115">
        <v>-4.55</v>
      </c>
      <c r="L115">
        <v>-9</v>
      </c>
      <c r="M115">
        <v>-6.77</v>
      </c>
      <c r="N115">
        <v>-8.24</v>
      </c>
    </row>
    <row r="116" spans="1:14" x14ac:dyDescent="0.3">
      <c r="A116" s="1">
        <v>38562</v>
      </c>
      <c r="B116">
        <v>-14.64</v>
      </c>
      <c r="C116">
        <v>-8.6</v>
      </c>
      <c r="D116">
        <v>8.92</v>
      </c>
      <c r="E116">
        <v>-23.61</v>
      </c>
      <c r="F116">
        <v>5.27</v>
      </c>
      <c r="G116">
        <v>-6.53</v>
      </c>
      <c r="H116">
        <v>64.650000000000006</v>
      </c>
      <c r="I116">
        <v>-7.21</v>
      </c>
      <c r="J116">
        <v>11.28</v>
      </c>
      <c r="K116">
        <v>-5.64</v>
      </c>
      <c r="L116">
        <v>-10.029999999999999</v>
      </c>
      <c r="M116">
        <v>-7.38</v>
      </c>
      <c r="N116">
        <v>-9.14</v>
      </c>
    </row>
    <row r="117" spans="1:14" x14ac:dyDescent="0.3">
      <c r="A117" s="1">
        <v>38595</v>
      </c>
      <c r="B117">
        <v>-17.95</v>
      </c>
      <c r="C117">
        <v>-10.130000000000001</v>
      </c>
      <c r="D117">
        <v>12.99</v>
      </c>
      <c r="E117">
        <v>-28.55</v>
      </c>
      <c r="F117">
        <v>6.51</v>
      </c>
      <c r="G117">
        <v>-7.47</v>
      </c>
      <c r="H117">
        <v>77.03</v>
      </c>
      <c r="I117">
        <v>-8.9600000000000009</v>
      </c>
      <c r="J117">
        <v>11.77</v>
      </c>
      <c r="K117">
        <v>-7.44</v>
      </c>
      <c r="L117">
        <v>-12.71</v>
      </c>
      <c r="M117">
        <v>-9.4</v>
      </c>
      <c r="N117">
        <v>-11.22</v>
      </c>
    </row>
    <row r="118" spans="1:14" x14ac:dyDescent="0.3">
      <c r="A118" s="1">
        <v>38625</v>
      </c>
      <c r="B118">
        <v>-17.670000000000002</v>
      </c>
      <c r="C118">
        <v>-10.199999999999999</v>
      </c>
      <c r="D118">
        <v>15.19</v>
      </c>
      <c r="E118">
        <v>-29.01</v>
      </c>
      <c r="F118">
        <v>6.44</v>
      </c>
      <c r="G118">
        <v>-7.05</v>
      </c>
      <c r="H118">
        <v>78.63</v>
      </c>
      <c r="I118">
        <v>-8.9</v>
      </c>
      <c r="J118">
        <v>13.37</v>
      </c>
      <c r="K118">
        <v>-6.45</v>
      </c>
      <c r="L118">
        <v>-13.17</v>
      </c>
      <c r="M118">
        <v>-10.5</v>
      </c>
      <c r="N118">
        <v>-11.52</v>
      </c>
    </row>
    <row r="119" spans="1:14" x14ac:dyDescent="0.3">
      <c r="A119" s="1">
        <v>38656</v>
      </c>
      <c r="B119">
        <v>-15.54</v>
      </c>
      <c r="C119">
        <v>-9.18</v>
      </c>
      <c r="D119">
        <v>13.03</v>
      </c>
      <c r="E119">
        <v>-25.51</v>
      </c>
      <c r="F119">
        <v>5.61</v>
      </c>
      <c r="G119">
        <v>-6.44</v>
      </c>
      <c r="H119">
        <v>71.31</v>
      </c>
      <c r="I119">
        <v>-7.49</v>
      </c>
      <c r="J119">
        <v>12.61</v>
      </c>
      <c r="K119">
        <v>-5.38</v>
      </c>
      <c r="L119">
        <v>-11.73</v>
      </c>
      <c r="M119">
        <v>-9.56</v>
      </c>
      <c r="N119">
        <v>-10.32</v>
      </c>
    </row>
    <row r="120" spans="1:14" x14ac:dyDescent="0.3">
      <c r="A120" s="1">
        <v>38686</v>
      </c>
      <c r="B120">
        <v>-15.03</v>
      </c>
      <c r="C120">
        <v>-8.99</v>
      </c>
      <c r="D120">
        <v>13.48</v>
      </c>
      <c r="E120">
        <v>-24.97</v>
      </c>
      <c r="F120">
        <v>5.47</v>
      </c>
      <c r="G120">
        <v>-6.04</v>
      </c>
      <c r="H120">
        <v>69.680000000000007</v>
      </c>
      <c r="I120">
        <v>-7.42</v>
      </c>
      <c r="J120">
        <v>14.01</v>
      </c>
      <c r="K120">
        <v>-4.9400000000000004</v>
      </c>
      <c r="L120">
        <v>-11.56</v>
      </c>
      <c r="M120">
        <v>-9.7200000000000006</v>
      </c>
      <c r="N120">
        <v>-10.29</v>
      </c>
    </row>
    <row r="121" spans="1:14" x14ac:dyDescent="0.3">
      <c r="A121" s="1">
        <v>38716</v>
      </c>
      <c r="B121">
        <v>-15.63</v>
      </c>
      <c r="C121">
        <v>-9.33</v>
      </c>
      <c r="D121">
        <v>12.87</v>
      </c>
      <c r="E121">
        <v>-26.07</v>
      </c>
      <c r="F121">
        <v>5.51</v>
      </c>
      <c r="G121">
        <v>-6.37</v>
      </c>
      <c r="H121">
        <v>70.08</v>
      </c>
      <c r="I121">
        <v>-7.89</v>
      </c>
      <c r="J121">
        <v>15.09</v>
      </c>
      <c r="K121">
        <v>-5.0199999999999996</v>
      </c>
      <c r="L121">
        <v>-11.19</v>
      </c>
      <c r="M121">
        <v>-9.26</v>
      </c>
      <c r="N121">
        <v>-10.45</v>
      </c>
    </row>
    <row r="122" spans="1:14" x14ac:dyDescent="0.3">
      <c r="A122" s="1">
        <v>38748</v>
      </c>
      <c r="B122">
        <v>-16.809999999999999</v>
      </c>
      <c r="C122">
        <v>-10</v>
      </c>
      <c r="D122">
        <v>11.46</v>
      </c>
      <c r="E122">
        <v>-27.02</v>
      </c>
      <c r="F122">
        <v>5.72</v>
      </c>
      <c r="G122">
        <v>-7.03</v>
      </c>
      <c r="H122">
        <v>71.650000000000006</v>
      </c>
      <c r="I122">
        <v>-8.3800000000000008</v>
      </c>
      <c r="J122">
        <v>17.52</v>
      </c>
      <c r="K122">
        <v>-6.34</v>
      </c>
      <c r="L122">
        <v>-10.93</v>
      </c>
      <c r="M122">
        <v>-8.98</v>
      </c>
      <c r="N122">
        <v>-10.73</v>
      </c>
    </row>
    <row r="123" spans="1:14" x14ac:dyDescent="0.3">
      <c r="A123" s="1">
        <v>38776</v>
      </c>
      <c r="B123">
        <v>-14.73</v>
      </c>
      <c r="C123">
        <v>-8.9499999999999993</v>
      </c>
      <c r="D123">
        <v>8.61</v>
      </c>
      <c r="E123">
        <v>-23.44</v>
      </c>
      <c r="F123">
        <v>5.28</v>
      </c>
      <c r="G123">
        <v>-6.24</v>
      </c>
      <c r="H123">
        <v>62.33</v>
      </c>
      <c r="I123">
        <v>-7.59</v>
      </c>
      <c r="J123">
        <v>17.09</v>
      </c>
      <c r="K123">
        <v>-7.41</v>
      </c>
      <c r="L123">
        <v>-9.36</v>
      </c>
      <c r="M123">
        <v>-7.57</v>
      </c>
      <c r="N123">
        <v>-9.7200000000000006</v>
      </c>
    </row>
    <row r="124" spans="1:14" x14ac:dyDescent="0.3">
      <c r="A124" s="1">
        <v>38807</v>
      </c>
      <c r="B124">
        <v>-16.2</v>
      </c>
      <c r="C124">
        <v>-9.66</v>
      </c>
      <c r="D124">
        <v>9.4499999999999993</v>
      </c>
      <c r="E124">
        <v>-25.68</v>
      </c>
      <c r="F124">
        <v>5.62</v>
      </c>
      <c r="G124">
        <v>-6.73</v>
      </c>
      <c r="H124">
        <v>67.16</v>
      </c>
      <c r="I124">
        <v>-8.41</v>
      </c>
      <c r="J124">
        <v>18.11</v>
      </c>
      <c r="K124">
        <v>-9.43</v>
      </c>
      <c r="L124">
        <v>-9.52</v>
      </c>
      <c r="M124">
        <v>-8.1300000000000008</v>
      </c>
      <c r="N124">
        <v>-10.42</v>
      </c>
    </row>
    <row r="125" spans="1:14" x14ac:dyDescent="0.3">
      <c r="A125" s="1">
        <v>38835</v>
      </c>
      <c r="B125">
        <v>-17.39</v>
      </c>
      <c r="C125">
        <v>-10.37</v>
      </c>
      <c r="D125">
        <v>9.8699999999999992</v>
      </c>
      <c r="E125">
        <v>-27.62</v>
      </c>
      <c r="F125">
        <v>5.87</v>
      </c>
      <c r="G125">
        <v>-7.26</v>
      </c>
      <c r="H125">
        <v>69.95</v>
      </c>
      <c r="I125">
        <v>-9.15</v>
      </c>
      <c r="J125">
        <v>20.61</v>
      </c>
      <c r="K125">
        <v>-9.7899999999999991</v>
      </c>
      <c r="L125">
        <v>-9.35</v>
      </c>
      <c r="M125">
        <v>-8.36</v>
      </c>
      <c r="N125">
        <v>-11.31</v>
      </c>
    </row>
    <row r="126" spans="1:14" x14ac:dyDescent="0.3">
      <c r="A126" s="1">
        <v>38868</v>
      </c>
      <c r="B126">
        <v>-17.11</v>
      </c>
      <c r="C126">
        <v>-10.31</v>
      </c>
      <c r="D126">
        <v>9.77</v>
      </c>
      <c r="E126">
        <v>-27.34</v>
      </c>
      <c r="F126">
        <v>5.91</v>
      </c>
      <c r="G126">
        <v>-7.36</v>
      </c>
      <c r="H126">
        <v>68.849999999999994</v>
      </c>
      <c r="I126">
        <v>-9.2200000000000006</v>
      </c>
      <c r="J126">
        <v>21.52</v>
      </c>
      <c r="K126">
        <v>-9.49</v>
      </c>
      <c r="L126">
        <v>-9</v>
      </c>
      <c r="M126">
        <v>-8.39</v>
      </c>
      <c r="N126">
        <v>-11.6</v>
      </c>
    </row>
    <row r="127" spans="1:14" x14ac:dyDescent="0.3">
      <c r="A127" s="1">
        <v>38898</v>
      </c>
      <c r="B127">
        <v>-17.68</v>
      </c>
      <c r="C127">
        <v>-10.5</v>
      </c>
      <c r="D127">
        <v>9.41</v>
      </c>
      <c r="E127">
        <v>-27.84</v>
      </c>
      <c r="F127">
        <v>6.08</v>
      </c>
      <c r="G127">
        <v>-7.67</v>
      </c>
      <c r="H127">
        <v>70.45</v>
      </c>
      <c r="I127">
        <v>-9.4700000000000006</v>
      </c>
      <c r="J127">
        <v>20.53</v>
      </c>
      <c r="K127">
        <v>-9.6</v>
      </c>
      <c r="L127">
        <v>-9.57</v>
      </c>
      <c r="M127">
        <v>-8.33</v>
      </c>
      <c r="N127">
        <v>-11.72</v>
      </c>
    </row>
    <row r="128" spans="1:14" x14ac:dyDescent="0.3">
      <c r="A128" s="1">
        <v>38929</v>
      </c>
      <c r="B128">
        <v>-18.21</v>
      </c>
      <c r="C128">
        <v>-10.93</v>
      </c>
      <c r="D128">
        <v>11.5</v>
      </c>
      <c r="E128">
        <v>-29.22</v>
      </c>
      <c r="F128">
        <v>6.16</v>
      </c>
      <c r="G128">
        <v>-7.99</v>
      </c>
      <c r="H128">
        <v>74.040000000000006</v>
      </c>
      <c r="I128">
        <v>-9.68</v>
      </c>
      <c r="J128">
        <v>22.31</v>
      </c>
      <c r="K128">
        <v>-9.43</v>
      </c>
      <c r="L128">
        <v>-9.92</v>
      </c>
      <c r="M128">
        <v>-9.3000000000000007</v>
      </c>
      <c r="N128">
        <v>-12.04</v>
      </c>
    </row>
    <row r="129" spans="1:14" x14ac:dyDescent="0.3">
      <c r="A129" s="1">
        <v>38960</v>
      </c>
      <c r="B129">
        <v>-16.600000000000001</v>
      </c>
      <c r="C129">
        <v>-10.15</v>
      </c>
      <c r="D129">
        <v>9.61</v>
      </c>
      <c r="E129">
        <v>-26.51</v>
      </c>
      <c r="F129">
        <v>5.82</v>
      </c>
      <c r="G129">
        <v>-7.66</v>
      </c>
      <c r="H129">
        <v>67.02</v>
      </c>
      <c r="I129">
        <v>-8.4600000000000009</v>
      </c>
      <c r="J129">
        <v>21.62</v>
      </c>
      <c r="K129">
        <v>-7.21</v>
      </c>
      <c r="L129">
        <v>-8.8000000000000007</v>
      </c>
      <c r="M129">
        <v>-8.14</v>
      </c>
      <c r="N129">
        <v>-11.19</v>
      </c>
    </row>
    <row r="130" spans="1:14" x14ac:dyDescent="0.3">
      <c r="A130" s="1">
        <v>38989</v>
      </c>
      <c r="B130">
        <v>-14.79</v>
      </c>
      <c r="C130">
        <v>-9.2100000000000009</v>
      </c>
      <c r="D130">
        <v>8.69</v>
      </c>
      <c r="E130">
        <v>-23.81</v>
      </c>
      <c r="F130">
        <v>5.55</v>
      </c>
      <c r="G130">
        <v>-7</v>
      </c>
      <c r="H130">
        <v>60.54</v>
      </c>
      <c r="I130">
        <v>-7.74</v>
      </c>
      <c r="J130">
        <v>21.16</v>
      </c>
      <c r="K130">
        <v>-6.62</v>
      </c>
      <c r="L130">
        <v>-8.1</v>
      </c>
      <c r="M130">
        <v>-7.48</v>
      </c>
      <c r="N130">
        <v>-10.57</v>
      </c>
    </row>
    <row r="131" spans="1:14" x14ac:dyDescent="0.3">
      <c r="A131" s="1">
        <v>39021</v>
      </c>
      <c r="B131">
        <v>-14</v>
      </c>
      <c r="C131">
        <v>-9.1300000000000008</v>
      </c>
      <c r="D131">
        <v>10.55</v>
      </c>
      <c r="E131">
        <v>-23.84</v>
      </c>
      <c r="F131">
        <v>5.46</v>
      </c>
      <c r="G131">
        <v>-6.58</v>
      </c>
      <c r="H131">
        <v>60.76</v>
      </c>
      <c r="I131">
        <v>-7.63</v>
      </c>
      <c r="J131">
        <v>23.55</v>
      </c>
      <c r="K131">
        <v>-5.14</v>
      </c>
      <c r="L131">
        <v>-8.5399999999999991</v>
      </c>
      <c r="M131">
        <v>-7.97</v>
      </c>
      <c r="N131">
        <v>-10.56</v>
      </c>
    </row>
    <row r="132" spans="1:14" x14ac:dyDescent="0.3">
      <c r="A132" s="1">
        <v>39051</v>
      </c>
      <c r="B132">
        <v>-15.01</v>
      </c>
      <c r="C132">
        <v>-9.8800000000000008</v>
      </c>
      <c r="D132">
        <v>12.22</v>
      </c>
      <c r="E132">
        <v>-26.42</v>
      </c>
      <c r="F132">
        <v>5.62</v>
      </c>
      <c r="G132">
        <v>-7.07</v>
      </c>
      <c r="H132">
        <v>66.22</v>
      </c>
      <c r="I132">
        <v>-8.3000000000000007</v>
      </c>
      <c r="J132">
        <v>24.62</v>
      </c>
      <c r="K132">
        <v>-5.52</v>
      </c>
      <c r="L132">
        <v>-9.2899999999999991</v>
      </c>
      <c r="M132">
        <v>-8.5299999999999994</v>
      </c>
      <c r="N132">
        <v>-10.84</v>
      </c>
    </row>
    <row r="133" spans="1:14" x14ac:dyDescent="0.3">
      <c r="A133" s="1">
        <v>39080</v>
      </c>
      <c r="B133">
        <v>-13.93</v>
      </c>
      <c r="C133">
        <v>-9.2899999999999991</v>
      </c>
      <c r="D133">
        <v>9.86</v>
      </c>
      <c r="E133">
        <v>-24.67</v>
      </c>
      <c r="F133">
        <v>5.44</v>
      </c>
      <c r="G133">
        <v>-6.78</v>
      </c>
      <c r="H133">
        <v>59.85</v>
      </c>
      <c r="I133">
        <v>-7.85</v>
      </c>
      <c r="J133">
        <v>25.16</v>
      </c>
      <c r="K133">
        <v>-4.67</v>
      </c>
      <c r="L133">
        <v>-8.42</v>
      </c>
      <c r="M133">
        <v>-7.41</v>
      </c>
      <c r="N133">
        <v>-10.53</v>
      </c>
    </row>
    <row r="134" spans="1:14" x14ac:dyDescent="0.3">
      <c r="A134" s="1">
        <v>39113</v>
      </c>
      <c r="B134">
        <v>-13.47</v>
      </c>
      <c r="C134">
        <v>-9.1199999999999992</v>
      </c>
      <c r="D134">
        <v>10.72</v>
      </c>
      <c r="E134">
        <v>-24.04</v>
      </c>
      <c r="F134">
        <v>5.58</v>
      </c>
      <c r="G134">
        <v>-6.45</v>
      </c>
      <c r="H134">
        <v>59.31</v>
      </c>
      <c r="I134">
        <v>-7.83</v>
      </c>
      <c r="J134">
        <v>25.37</v>
      </c>
      <c r="K134">
        <v>-3.71</v>
      </c>
      <c r="L134">
        <v>-8.98</v>
      </c>
      <c r="M134">
        <v>-7.87</v>
      </c>
      <c r="N134">
        <v>-10.4</v>
      </c>
    </row>
    <row r="135" spans="1:14" x14ac:dyDescent="0.3">
      <c r="A135" s="1">
        <v>39141</v>
      </c>
      <c r="B135">
        <v>-14.35</v>
      </c>
      <c r="C135">
        <v>-9.5500000000000007</v>
      </c>
      <c r="D135">
        <v>10.9</v>
      </c>
      <c r="E135">
        <v>-25.3</v>
      </c>
      <c r="F135">
        <v>5.92</v>
      </c>
      <c r="G135">
        <v>-6.66</v>
      </c>
      <c r="H135">
        <v>60.99</v>
      </c>
      <c r="I135">
        <v>-8.7200000000000006</v>
      </c>
      <c r="J135">
        <v>26.94</v>
      </c>
      <c r="K135">
        <v>-4.7300000000000004</v>
      </c>
      <c r="L135">
        <v>-9.42</v>
      </c>
      <c r="M135">
        <v>-7.95</v>
      </c>
      <c r="N135">
        <v>-11.03</v>
      </c>
    </row>
    <row r="136" spans="1:14" x14ac:dyDescent="0.3">
      <c r="A136" s="1">
        <v>39171</v>
      </c>
      <c r="B136">
        <v>-15.71</v>
      </c>
      <c r="C136">
        <v>-10.119999999999999</v>
      </c>
      <c r="D136">
        <v>11.44</v>
      </c>
      <c r="E136">
        <v>-26.63</v>
      </c>
      <c r="F136">
        <v>6.15</v>
      </c>
      <c r="G136">
        <v>-7.11</v>
      </c>
      <c r="H136">
        <v>64.72</v>
      </c>
      <c r="I136">
        <v>-9.34</v>
      </c>
      <c r="J136">
        <v>27.32</v>
      </c>
      <c r="K136">
        <v>-4.8600000000000003</v>
      </c>
      <c r="L136">
        <v>-9.86</v>
      </c>
      <c r="M136">
        <v>-8.66</v>
      </c>
      <c r="N136">
        <v>-11.71</v>
      </c>
    </row>
    <row r="137" spans="1:14" x14ac:dyDescent="0.3">
      <c r="A137" s="1">
        <v>39202</v>
      </c>
      <c r="B137">
        <v>-15.93</v>
      </c>
      <c r="C137">
        <v>-10.16</v>
      </c>
      <c r="D137">
        <v>12.03</v>
      </c>
      <c r="E137">
        <v>-27.03</v>
      </c>
      <c r="F137">
        <v>6.27</v>
      </c>
      <c r="G137">
        <v>-7.1</v>
      </c>
      <c r="H137">
        <v>64.97</v>
      </c>
      <c r="I137">
        <v>-9.7899999999999991</v>
      </c>
      <c r="J137">
        <v>28.28</v>
      </c>
      <c r="K137">
        <v>-3.81</v>
      </c>
      <c r="L137">
        <v>-9.6</v>
      </c>
      <c r="M137">
        <v>-8.74</v>
      </c>
      <c r="N137">
        <v>-12.01</v>
      </c>
    </row>
    <row r="138" spans="1:14" x14ac:dyDescent="0.3">
      <c r="A138" s="1">
        <v>39233</v>
      </c>
      <c r="B138">
        <v>-15.48</v>
      </c>
      <c r="C138">
        <v>-10.09</v>
      </c>
      <c r="D138">
        <v>12.15</v>
      </c>
      <c r="E138">
        <v>-27.09</v>
      </c>
      <c r="F138">
        <v>6.09</v>
      </c>
      <c r="G138">
        <v>-6.83</v>
      </c>
      <c r="H138">
        <v>64.3</v>
      </c>
      <c r="I138">
        <v>-9.6</v>
      </c>
      <c r="J138">
        <v>29.2</v>
      </c>
      <c r="K138">
        <v>-1.69</v>
      </c>
      <c r="L138">
        <v>-9.26</v>
      </c>
      <c r="M138">
        <v>-8.65</v>
      </c>
      <c r="N138">
        <v>-11.68</v>
      </c>
    </row>
    <row r="139" spans="1:14" x14ac:dyDescent="0.3">
      <c r="A139" s="1">
        <v>39262</v>
      </c>
      <c r="B139">
        <v>-16.149999999999999</v>
      </c>
      <c r="C139">
        <v>-10.52</v>
      </c>
      <c r="D139">
        <v>11.09</v>
      </c>
      <c r="E139">
        <v>-28.33</v>
      </c>
      <c r="F139">
        <v>6.01</v>
      </c>
      <c r="G139">
        <v>-7.18</v>
      </c>
      <c r="H139">
        <v>66.22</v>
      </c>
      <c r="I139">
        <v>-9.7100000000000009</v>
      </c>
      <c r="J139">
        <v>31.5</v>
      </c>
      <c r="K139">
        <v>-3.22</v>
      </c>
      <c r="L139">
        <v>-8.98</v>
      </c>
      <c r="M139">
        <v>-8.2899999999999991</v>
      </c>
      <c r="N139">
        <v>-11.58</v>
      </c>
    </row>
    <row r="140" spans="1:14" x14ac:dyDescent="0.3">
      <c r="A140" s="1">
        <v>39294</v>
      </c>
      <c r="B140">
        <v>-17.100000000000001</v>
      </c>
      <c r="C140">
        <v>-11.07</v>
      </c>
      <c r="D140">
        <v>10.66</v>
      </c>
      <c r="E140">
        <v>-29.44</v>
      </c>
      <c r="F140">
        <v>6.02</v>
      </c>
      <c r="G140">
        <v>-7.85</v>
      </c>
      <c r="H140">
        <v>69.44</v>
      </c>
      <c r="I140">
        <v>-9.66</v>
      </c>
      <c r="J140">
        <v>31.11</v>
      </c>
      <c r="K140">
        <v>-2.5099999999999998</v>
      </c>
      <c r="L140">
        <v>-9.27</v>
      </c>
      <c r="M140">
        <v>-8.1300000000000008</v>
      </c>
      <c r="N140">
        <v>-11.88</v>
      </c>
    </row>
    <row r="141" spans="1:14" x14ac:dyDescent="0.3">
      <c r="A141" s="1">
        <v>39325</v>
      </c>
      <c r="B141">
        <v>-15.8</v>
      </c>
      <c r="C141">
        <v>-10.44</v>
      </c>
      <c r="D141">
        <v>9.74</v>
      </c>
      <c r="E141">
        <v>-27.63</v>
      </c>
      <c r="F141">
        <v>5.96</v>
      </c>
      <c r="G141">
        <v>-7.44</v>
      </c>
      <c r="H141">
        <v>64.89</v>
      </c>
      <c r="I141">
        <v>-9.14</v>
      </c>
      <c r="J141">
        <v>30.98</v>
      </c>
      <c r="K141">
        <v>-2.4</v>
      </c>
      <c r="L141">
        <v>-8.81</v>
      </c>
      <c r="M141">
        <v>-7.39</v>
      </c>
      <c r="N141">
        <v>-11.15</v>
      </c>
    </row>
    <row r="142" spans="1:14" x14ac:dyDescent="0.3">
      <c r="A142" s="1">
        <v>39353</v>
      </c>
      <c r="B142">
        <v>-16.98</v>
      </c>
      <c r="C142">
        <v>-11.6</v>
      </c>
      <c r="D142">
        <v>11.64</v>
      </c>
      <c r="E142">
        <v>-31</v>
      </c>
      <c r="F142">
        <v>6</v>
      </c>
      <c r="G142">
        <v>-8.23</v>
      </c>
      <c r="H142">
        <v>72.64</v>
      </c>
      <c r="I142">
        <v>-9.92</v>
      </c>
      <c r="J142">
        <v>34.590000000000003</v>
      </c>
      <c r="K142">
        <v>-4.01</v>
      </c>
      <c r="L142">
        <v>-9.4</v>
      </c>
      <c r="M142">
        <v>-8.14</v>
      </c>
      <c r="N142">
        <v>-11.94</v>
      </c>
    </row>
    <row r="143" spans="1:14" x14ac:dyDescent="0.3">
      <c r="A143" s="1">
        <v>39386</v>
      </c>
      <c r="B143">
        <v>-19.579999999999998</v>
      </c>
      <c r="C143">
        <v>-13.19</v>
      </c>
      <c r="D143">
        <v>13.24</v>
      </c>
      <c r="E143">
        <v>-35.64</v>
      </c>
      <c r="F143">
        <v>6.12</v>
      </c>
      <c r="G143">
        <v>-9.52</v>
      </c>
      <c r="H143">
        <v>82.97</v>
      </c>
      <c r="I143">
        <v>-10.96</v>
      </c>
      <c r="J143">
        <v>36.83</v>
      </c>
      <c r="K143">
        <v>-6.07</v>
      </c>
      <c r="L143">
        <v>-10.51</v>
      </c>
      <c r="M143">
        <v>-9.26</v>
      </c>
      <c r="N143">
        <v>-13.11</v>
      </c>
    </row>
    <row r="144" spans="1:14" x14ac:dyDescent="0.3">
      <c r="A144" s="1">
        <v>39416</v>
      </c>
      <c r="B144">
        <v>-18.29</v>
      </c>
      <c r="C144">
        <v>-12.46</v>
      </c>
      <c r="D144">
        <v>12.06</v>
      </c>
      <c r="E144">
        <v>-33.69</v>
      </c>
      <c r="F144">
        <v>6.04</v>
      </c>
      <c r="G144">
        <v>-8.85</v>
      </c>
      <c r="H144">
        <v>78.16</v>
      </c>
      <c r="I144">
        <v>-10.49</v>
      </c>
      <c r="J144">
        <v>36.32</v>
      </c>
      <c r="K144">
        <v>-4.76</v>
      </c>
      <c r="L144">
        <v>-10.050000000000001</v>
      </c>
      <c r="M144">
        <v>-8.48</v>
      </c>
      <c r="N144">
        <v>-12.23</v>
      </c>
    </row>
    <row r="145" spans="1:14" x14ac:dyDescent="0.3">
      <c r="A145" s="1">
        <v>39447</v>
      </c>
      <c r="B145">
        <v>-19.25</v>
      </c>
      <c r="C145">
        <v>-13.18</v>
      </c>
      <c r="D145">
        <v>12.37</v>
      </c>
      <c r="E145">
        <v>-35.89</v>
      </c>
      <c r="F145">
        <v>6.15</v>
      </c>
      <c r="G145">
        <v>-9.48</v>
      </c>
      <c r="H145">
        <v>82.32</v>
      </c>
      <c r="I145">
        <v>-11.26</v>
      </c>
      <c r="J145">
        <v>36.93</v>
      </c>
      <c r="K145">
        <v>-6.2</v>
      </c>
      <c r="L145">
        <v>-10.66</v>
      </c>
      <c r="M145">
        <v>-8.5399999999999991</v>
      </c>
      <c r="N145">
        <v>-12.69</v>
      </c>
    </row>
    <row r="146" spans="1:14" x14ac:dyDescent="0.3">
      <c r="A146" s="1">
        <v>39478</v>
      </c>
      <c r="B146">
        <v>-18.46</v>
      </c>
      <c r="C146">
        <v>-13.12</v>
      </c>
      <c r="D146">
        <v>12.8</v>
      </c>
      <c r="E146">
        <v>-35.47</v>
      </c>
      <c r="F146">
        <v>6.13</v>
      </c>
      <c r="G146">
        <v>-9.01</v>
      </c>
      <c r="H146">
        <v>81.2</v>
      </c>
      <c r="I146">
        <v>-11.64</v>
      </c>
      <c r="J146">
        <v>41.44</v>
      </c>
      <c r="K146">
        <v>-7.02</v>
      </c>
      <c r="L146">
        <v>-10.39</v>
      </c>
      <c r="M146">
        <v>-9.06</v>
      </c>
      <c r="N146">
        <v>-12.94</v>
      </c>
    </row>
    <row r="147" spans="1:14" x14ac:dyDescent="0.3">
      <c r="A147" s="1">
        <v>39507</v>
      </c>
      <c r="B147">
        <v>-19.829999999999998</v>
      </c>
      <c r="C147">
        <v>-14.49</v>
      </c>
      <c r="D147">
        <v>14.92</v>
      </c>
      <c r="E147">
        <v>-39.659999999999997</v>
      </c>
      <c r="F147">
        <v>6.27</v>
      </c>
      <c r="G147">
        <v>-9.67</v>
      </c>
      <c r="H147">
        <v>88.05</v>
      </c>
      <c r="I147">
        <v>-13.31</v>
      </c>
      <c r="J147">
        <v>46.87</v>
      </c>
      <c r="K147">
        <v>-8.94</v>
      </c>
      <c r="L147">
        <v>-11.15</v>
      </c>
      <c r="M147">
        <v>-9.9</v>
      </c>
      <c r="N147">
        <v>-14.32</v>
      </c>
    </row>
    <row r="148" spans="1:14" x14ac:dyDescent="0.3">
      <c r="A148" s="1">
        <v>39538</v>
      </c>
      <c r="B148">
        <v>-20.59</v>
      </c>
      <c r="C148">
        <v>-14.38</v>
      </c>
      <c r="D148">
        <v>14.64</v>
      </c>
      <c r="E148">
        <v>-38.46</v>
      </c>
      <c r="F148">
        <v>6.67</v>
      </c>
      <c r="G148">
        <v>-9.23</v>
      </c>
      <c r="H148">
        <v>89.45</v>
      </c>
      <c r="I148">
        <v>-13.24</v>
      </c>
      <c r="J148">
        <v>43.66</v>
      </c>
      <c r="K148">
        <v>-9.0299999999999994</v>
      </c>
      <c r="L148">
        <v>-12.18</v>
      </c>
      <c r="M148">
        <v>-10.64</v>
      </c>
      <c r="N148">
        <v>-14.81</v>
      </c>
    </row>
    <row r="149" spans="1:14" x14ac:dyDescent="0.3">
      <c r="A149" s="1">
        <v>39568</v>
      </c>
      <c r="B149">
        <v>-22.71</v>
      </c>
      <c r="C149">
        <v>-15.58</v>
      </c>
      <c r="D149">
        <v>15.2</v>
      </c>
      <c r="E149">
        <v>-41.49</v>
      </c>
      <c r="F149">
        <v>6.84</v>
      </c>
      <c r="G149">
        <v>-10.02</v>
      </c>
      <c r="H149">
        <v>95.86</v>
      </c>
      <c r="I149">
        <v>-14.12</v>
      </c>
      <c r="J149">
        <v>44.67</v>
      </c>
      <c r="K149">
        <v>-10.24</v>
      </c>
      <c r="L149">
        <v>-13.32</v>
      </c>
      <c r="M149">
        <v>-11.34</v>
      </c>
      <c r="N149">
        <v>-15.85</v>
      </c>
    </row>
    <row r="150" spans="1:14" x14ac:dyDescent="0.3">
      <c r="A150" s="1">
        <v>39598</v>
      </c>
      <c r="B150">
        <v>-25.37</v>
      </c>
      <c r="C150">
        <v>-16.98</v>
      </c>
      <c r="D150">
        <v>16.16</v>
      </c>
      <c r="E150">
        <v>-45.34</v>
      </c>
      <c r="F150">
        <v>7.08</v>
      </c>
      <c r="G150">
        <v>-10.58</v>
      </c>
      <c r="H150">
        <v>103.4</v>
      </c>
      <c r="I150">
        <v>-15.48</v>
      </c>
      <c r="J150">
        <v>47.77</v>
      </c>
      <c r="K150">
        <v>-10.06</v>
      </c>
      <c r="L150">
        <v>-14.47</v>
      </c>
      <c r="M150">
        <v>-12.17</v>
      </c>
      <c r="N150">
        <v>-16.78</v>
      </c>
    </row>
    <row r="151" spans="1:14" x14ac:dyDescent="0.3">
      <c r="A151" s="1">
        <v>39629</v>
      </c>
      <c r="B151">
        <v>-26.76</v>
      </c>
      <c r="C151">
        <v>-18.690000000000001</v>
      </c>
      <c r="D151">
        <v>18.079999999999998</v>
      </c>
      <c r="E151">
        <v>-50.5</v>
      </c>
      <c r="F151">
        <v>6.74</v>
      </c>
      <c r="G151">
        <v>-11.89</v>
      </c>
      <c r="H151">
        <v>110.58</v>
      </c>
      <c r="I151">
        <v>-16.52</v>
      </c>
      <c r="J151">
        <v>56.15</v>
      </c>
      <c r="K151">
        <v>-12.5</v>
      </c>
      <c r="L151">
        <v>-14.39</v>
      </c>
      <c r="M151">
        <v>-13.01</v>
      </c>
      <c r="N151">
        <v>-17.63</v>
      </c>
    </row>
    <row r="152" spans="1:14" x14ac:dyDescent="0.3">
      <c r="A152" s="1">
        <v>39660</v>
      </c>
      <c r="B152">
        <v>-24.2</v>
      </c>
      <c r="C152">
        <v>-16.38</v>
      </c>
      <c r="D152">
        <v>13.99</v>
      </c>
      <c r="E152">
        <v>-43.35</v>
      </c>
      <c r="F152">
        <v>6.68</v>
      </c>
      <c r="G152">
        <v>-10.17</v>
      </c>
      <c r="H152">
        <v>96.84</v>
      </c>
      <c r="I152">
        <v>-14.72</v>
      </c>
      <c r="J152">
        <v>52.2</v>
      </c>
      <c r="K152">
        <v>-10.96</v>
      </c>
      <c r="L152">
        <v>-13.3</v>
      </c>
      <c r="M152">
        <v>-10.9</v>
      </c>
      <c r="N152">
        <v>-15.69</v>
      </c>
    </row>
    <row r="153" spans="1:14" x14ac:dyDescent="0.3">
      <c r="A153" s="1">
        <v>39689</v>
      </c>
      <c r="B153">
        <v>-22.57</v>
      </c>
      <c r="C153">
        <v>-15.44</v>
      </c>
      <c r="D153">
        <v>12.77</v>
      </c>
      <c r="E153">
        <v>-41.27</v>
      </c>
      <c r="F153">
        <v>6.39</v>
      </c>
      <c r="G153">
        <v>-9.98</v>
      </c>
      <c r="H153">
        <v>90.98</v>
      </c>
      <c r="I153">
        <v>-13.59</v>
      </c>
      <c r="J153">
        <v>51.5</v>
      </c>
      <c r="K153">
        <v>-11.83</v>
      </c>
      <c r="L153">
        <v>-12.15</v>
      </c>
      <c r="M153">
        <v>-9.9600000000000009</v>
      </c>
      <c r="N153">
        <v>-14.45</v>
      </c>
    </row>
    <row r="154" spans="1:14" x14ac:dyDescent="0.3">
      <c r="A154" s="1">
        <v>39721</v>
      </c>
      <c r="B154">
        <v>-20.55</v>
      </c>
      <c r="C154">
        <v>-13.63</v>
      </c>
      <c r="D154">
        <v>10.85</v>
      </c>
      <c r="E154">
        <v>-35.520000000000003</v>
      </c>
      <c r="F154">
        <v>6.33</v>
      </c>
      <c r="G154">
        <v>-8.91</v>
      </c>
      <c r="H154">
        <v>83.58</v>
      </c>
      <c r="I154">
        <v>-11.78</v>
      </c>
      <c r="J154">
        <v>43.35</v>
      </c>
      <c r="K154">
        <v>-10.19</v>
      </c>
      <c r="L154">
        <v>-11.66</v>
      </c>
      <c r="M154">
        <v>-9.43</v>
      </c>
      <c r="N154">
        <v>-13.23</v>
      </c>
    </row>
    <row r="155" spans="1:14" x14ac:dyDescent="0.3">
      <c r="A155" s="1">
        <v>39752</v>
      </c>
      <c r="B155">
        <v>-14.66</v>
      </c>
      <c r="C155">
        <v>-9.9499999999999993</v>
      </c>
      <c r="D155">
        <v>7.58</v>
      </c>
      <c r="E155">
        <v>-25.12</v>
      </c>
      <c r="F155">
        <v>5.8</v>
      </c>
      <c r="G155">
        <v>-6.91</v>
      </c>
      <c r="H155">
        <v>64.34</v>
      </c>
      <c r="I155">
        <v>-7.95</v>
      </c>
      <c r="J155">
        <v>32.5</v>
      </c>
      <c r="K155">
        <v>-6.39</v>
      </c>
      <c r="L155">
        <v>-8.98</v>
      </c>
      <c r="M155">
        <v>-8.3699999999999992</v>
      </c>
      <c r="N155">
        <v>-10.06</v>
      </c>
    </row>
    <row r="156" spans="1:14" x14ac:dyDescent="0.3">
      <c r="A156" s="1">
        <v>39780</v>
      </c>
      <c r="B156">
        <v>-11.87</v>
      </c>
      <c r="C156">
        <v>-8.36</v>
      </c>
      <c r="D156">
        <v>6.71</v>
      </c>
      <c r="E156">
        <v>-20.85</v>
      </c>
      <c r="F156">
        <v>5.47</v>
      </c>
      <c r="G156">
        <v>-6.16</v>
      </c>
      <c r="H156">
        <v>55.51</v>
      </c>
      <c r="I156">
        <v>-6.72</v>
      </c>
      <c r="J156">
        <v>24.68</v>
      </c>
      <c r="K156">
        <v>-3.97</v>
      </c>
      <c r="L156">
        <v>-7.49</v>
      </c>
      <c r="M156">
        <v>-7.62</v>
      </c>
      <c r="N156">
        <v>-8.52</v>
      </c>
    </row>
    <row r="157" spans="1:14" x14ac:dyDescent="0.3">
      <c r="A157" s="1">
        <v>39813</v>
      </c>
      <c r="B157">
        <v>-9.39</v>
      </c>
      <c r="C157">
        <v>-7.19</v>
      </c>
      <c r="D157">
        <v>5.29</v>
      </c>
      <c r="E157">
        <v>-17.57</v>
      </c>
      <c r="F157">
        <v>5.25</v>
      </c>
      <c r="G157">
        <v>-5.48</v>
      </c>
      <c r="H157">
        <v>45.33</v>
      </c>
      <c r="I157">
        <v>-6.12</v>
      </c>
      <c r="J157">
        <v>23.35</v>
      </c>
      <c r="K157">
        <v>-6.62</v>
      </c>
      <c r="L157">
        <v>-6.53</v>
      </c>
      <c r="M157">
        <v>-6.79</v>
      </c>
      <c r="N157">
        <v>-7.48</v>
      </c>
    </row>
    <row r="158" spans="1:14" x14ac:dyDescent="0.3">
      <c r="A158" s="1">
        <v>39843</v>
      </c>
      <c r="B158">
        <v>-8.98</v>
      </c>
      <c r="C158">
        <v>-6.6</v>
      </c>
      <c r="D158">
        <v>3.79</v>
      </c>
      <c r="E158">
        <v>-15.59</v>
      </c>
      <c r="F158">
        <v>5.39</v>
      </c>
      <c r="G158">
        <v>-5.28</v>
      </c>
      <c r="H158">
        <v>39.5</v>
      </c>
      <c r="I158">
        <v>-6.15</v>
      </c>
      <c r="J158">
        <v>20.45</v>
      </c>
      <c r="K158">
        <v>-9.06</v>
      </c>
      <c r="L158">
        <v>-6.28</v>
      </c>
      <c r="M158">
        <v>-6.18</v>
      </c>
      <c r="N158">
        <v>-7.21</v>
      </c>
    </row>
    <row r="159" spans="1:14" x14ac:dyDescent="0.3">
      <c r="A159" s="1">
        <v>39871</v>
      </c>
      <c r="B159">
        <v>-9.69</v>
      </c>
      <c r="C159">
        <v>-6.62</v>
      </c>
      <c r="D159">
        <v>3.54</v>
      </c>
      <c r="E159">
        <v>-15.47</v>
      </c>
      <c r="F159">
        <v>5.67</v>
      </c>
      <c r="G159">
        <v>-5.4</v>
      </c>
      <c r="H159">
        <v>40.71</v>
      </c>
      <c r="I159">
        <v>-6.28</v>
      </c>
      <c r="J159">
        <v>17.05</v>
      </c>
      <c r="K159">
        <v>-9.4499999999999993</v>
      </c>
      <c r="L159">
        <v>-6.64</v>
      </c>
      <c r="M159">
        <v>-6.21</v>
      </c>
      <c r="N159">
        <v>-7.43</v>
      </c>
    </row>
    <row r="160" spans="1:14" x14ac:dyDescent="0.3">
      <c r="A160" s="1">
        <v>39903</v>
      </c>
      <c r="B160">
        <v>-10.29</v>
      </c>
      <c r="C160">
        <v>-7.02</v>
      </c>
      <c r="D160">
        <v>3.73</v>
      </c>
      <c r="E160">
        <v>-17.059999999999999</v>
      </c>
      <c r="F160">
        <v>5.66</v>
      </c>
      <c r="G160">
        <v>-5.8</v>
      </c>
      <c r="H160">
        <v>42.73</v>
      </c>
      <c r="I160">
        <v>-6.35</v>
      </c>
      <c r="J160">
        <v>17.670000000000002</v>
      </c>
      <c r="K160">
        <v>-8.52</v>
      </c>
      <c r="L160">
        <v>-6.7</v>
      </c>
      <c r="M160">
        <v>-6.08</v>
      </c>
      <c r="N160">
        <v>-7.48</v>
      </c>
    </row>
    <row r="161" spans="1:14" x14ac:dyDescent="0.3">
      <c r="A161" s="1">
        <v>39933</v>
      </c>
      <c r="B161">
        <v>-10.42</v>
      </c>
      <c r="C161">
        <v>-7.07</v>
      </c>
      <c r="D161">
        <v>3.67</v>
      </c>
      <c r="E161">
        <v>-17.440000000000001</v>
      </c>
      <c r="F161">
        <v>5.63</v>
      </c>
      <c r="G161">
        <v>-6.17</v>
      </c>
      <c r="H161">
        <v>42.52</v>
      </c>
      <c r="I161">
        <v>-6.34</v>
      </c>
      <c r="J161">
        <v>17.239999999999998</v>
      </c>
      <c r="K161">
        <v>-9.2100000000000009</v>
      </c>
      <c r="L161">
        <v>-6.64</v>
      </c>
      <c r="M161">
        <v>-5.89</v>
      </c>
      <c r="N161">
        <v>-7.51</v>
      </c>
    </row>
    <row r="162" spans="1:14" x14ac:dyDescent="0.3">
      <c r="A162" s="1">
        <v>39962</v>
      </c>
      <c r="B162">
        <v>-13.18</v>
      </c>
      <c r="C162">
        <v>-8.66</v>
      </c>
      <c r="D162">
        <v>5.89</v>
      </c>
      <c r="E162">
        <v>-22.58</v>
      </c>
      <c r="F162">
        <v>6.14</v>
      </c>
      <c r="G162">
        <v>-7.1</v>
      </c>
      <c r="H162">
        <v>54.75</v>
      </c>
      <c r="I162">
        <v>-7.47</v>
      </c>
      <c r="J162">
        <v>19.34</v>
      </c>
      <c r="K162">
        <v>-10.84</v>
      </c>
      <c r="L162">
        <v>-8.14</v>
      </c>
      <c r="M162">
        <v>-6.78</v>
      </c>
      <c r="N162">
        <v>-8.68</v>
      </c>
    </row>
    <row r="163" spans="1:14" x14ac:dyDescent="0.3">
      <c r="A163" s="1">
        <v>39994</v>
      </c>
      <c r="B163">
        <v>-14.4</v>
      </c>
      <c r="C163">
        <v>-8.93</v>
      </c>
      <c r="D163">
        <v>6.1</v>
      </c>
      <c r="E163">
        <v>-23.22</v>
      </c>
      <c r="F163">
        <v>6.29</v>
      </c>
      <c r="G163">
        <v>-7.31</v>
      </c>
      <c r="H163">
        <v>57.04</v>
      </c>
      <c r="I163">
        <v>-7.67</v>
      </c>
      <c r="J163">
        <v>19.489999999999998</v>
      </c>
      <c r="K163">
        <v>-10.9</v>
      </c>
      <c r="L163">
        <v>-8.61</v>
      </c>
      <c r="M163">
        <v>-7.3</v>
      </c>
      <c r="N163">
        <v>-9.0299999999999994</v>
      </c>
    </row>
    <row r="164" spans="1:14" x14ac:dyDescent="0.3">
      <c r="A164" s="1">
        <v>40025</v>
      </c>
      <c r="B164">
        <v>-14.52</v>
      </c>
      <c r="C164">
        <v>-9.01</v>
      </c>
      <c r="D164">
        <v>6.38</v>
      </c>
      <c r="E164">
        <v>-23.59</v>
      </c>
      <c r="F164">
        <v>6.3</v>
      </c>
      <c r="G164">
        <v>-7.43</v>
      </c>
      <c r="H164">
        <v>56.8</v>
      </c>
      <c r="I164">
        <v>-7.96</v>
      </c>
      <c r="J164">
        <v>21.17</v>
      </c>
      <c r="K164">
        <v>-8.81</v>
      </c>
      <c r="L164">
        <v>-8.59</v>
      </c>
      <c r="M164">
        <v>-7.42</v>
      </c>
      <c r="N164">
        <v>-9.33</v>
      </c>
    </row>
    <row r="165" spans="1:14" x14ac:dyDescent="0.3">
      <c r="A165" s="1">
        <v>40056</v>
      </c>
      <c r="B165">
        <v>-14.3</v>
      </c>
      <c r="C165">
        <v>-8.94</v>
      </c>
      <c r="D165">
        <v>5.65</v>
      </c>
      <c r="E165">
        <v>-23.1</v>
      </c>
      <c r="F165">
        <v>6.17</v>
      </c>
      <c r="G165">
        <v>-7.65</v>
      </c>
      <c r="H165">
        <v>54.2</v>
      </c>
      <c r="I165">
        <v>-7.76</v>
      </c>
      <c r="J165">
        <v>22.28</v>
      </c>
      <c r="K165">
        <v>-8.76</v>
      </c>
      <c r="L165">
        <v>-8.1</v>
      </c>
      <c r="M165">
        <v>-7.13</v>
      </c>
      <c r="N165">
        <v>-9.16</v>
      </c>
    </row>
    <row r="166" spans="1:14" x14ac:dyDescent="0.3">
      <c r="A166" s="1">
        <v>40086</v>
      </c>
      <c r="B166">
        <v>-14.61</v>
      </c>
      <c r="C166">
        <v>-9.42</v>
      </c>
      <c r="D166">
        <v>7.17</v>
      </c>
      <c r="E166">
        <v>-24.69</v>
      </c>
      <c r="F166">
        <v>6.09</v>
      </c>
      <c r="G166">
        <v>-7.77</v>
      </c>
      <c r="H166">
        <v>60.04</v>
      </c>
      <c r="I166">
        <v>-7.92</v>
      </c>
      <c r="J166">
        <v>23.69</v>
      </c>
      <c r="K166">
        <v>-7.48</v>
      </c>
      <c r="L166">
        <v>-8.2799999999999994</v>
      </c>
      <c r="M166">
        <v>-7.94</v>
      </c>
      <c r="N166">
        <v>-9.61</v>
      </c>
    </row>
    <row r="167" spans="1:14" x14ac:dyDescent="0.3">
      <c r="A167" s="1">
        <v>40116</v>
      </c>
      <c r="B167">
        <v>-15.65</v>
      </c>
      <c r="C167">
        <v>-10.1</v>
      </c>
      <c r="D167">
        <v>8.11</v>
      </c>
      <c r="E167">
        <v>-27.01</v>
      </c>
      <c r="F167">
        <v>6.24</v>
      </c>
      <c r="G167">
        <v>-8.15</v>
      </c>
      <c r="H167">
        <v>64.55</v>
      </c>
      <c r="I167">
        <v>-8.3800000000000008</v>
      </c>
      <c r="J167">
        <v>25.27</v>
      </c>
      <c r="K167">
        <v>-6.54</v>
      </c>
      <c r="L167">
        <v>-8.81</v>
      </c>
      <c r="M167">
        <v>-8.36</v>
      </c>
      <c r="N167">
        <v>-10.07</v>
      </c>
    </row>
    <row r="168" spans="1:14" x14ac:dyDescent="0.3">
      <c r="A168" s="1">
        <v>40147</v>
      </c>
      <c r="B168">
        <v>-15.33</v>
      </c>
      <c r="C168">
        <v>-10.27</v>
      </c>
      <c r="D168">
        <v>8.57</v>
      </c>
      <c r="E168">
        <v>-27.68</v>
      </c>
      <c r="F168">
        <v>6.22</v>
      </c>
      <c r="G168">
        <v>-7.86</v>
      </c>
      <c r="H168">
        <v>64.62</v>
      </c>
      <c r="I168">
        <v>-8.59</v>
      </c>
      <c r="J168">
        <v>27.09</v>
      </c>
      <c r="K168">
        <v>-5.67</v>
      </c>
      <c r="L168">
        <v>-8.81</v>
      </c>
      <c r="M168">
        <v>-8.1999999999999993</v>
      </c>
      <c r="N168">
        <v>-10.130000000000001</v>
      </c>
    </row>
    <row r="169" spans="1:14" x14ac:dyDescent="0.3">
      <c r="A169" s="1">
        <v>40178</v>
      </c>
      <c r="B169">
        <v>-15.9</v>
      </c>
      <c r="C169">
        <v>-10.61</v>
      </c>
      <c r="D169">
        <v>9.34</v>
      </c>
      <c r="E169">
        <v>-29.02</v>
      </c>
      <c r="F169">
        <v>6.16</v>
      </c>
      <c r="G169">
        <v>-8.32</v>
      </c>
      <c r="H169">
        <v>67.39</v>
      </c>
      <c r="I169">
        <v>-8.82</v>
      </c>
      <c r="J169">
        <v>29.01</v>
      </c>
      <c r="K169">
        <v>-6.49</v>
      </c>
      <c r="L169">
        <v>-8.83</v>
      </c>
      <c r="M169">
        <v>-8.66</v>
      </c>
      <c r="N169">
        <v>-10.55</v>
      </c>
    </row>
    <row r="170" spans="1:14" x14ac:dyDescent="0.3">
      <c r="A170" s="1">
        <v>40207</v>
      </c>
      <c r="B170">
        <v>-15</v>
      </c>
      <c r="C170">
        <v>-9.8000000000000007</v>
      </c>
      <c r="D170">
        <v>8.44</v>
      </c>
      <c r="E170">
        <v>-26.9</v>
      </c>
      <c r="F170">
        <v>5.91</v>
      </c>
      <c r="G170">
        <v>-7.64</v>
      </c>
      <c r="H170">
        <v>62.12</v>
      </c>
      <c r="I170">
        <v>-8.4</v>
      </c>
      <c r="J170">
        <v>28.02</v>
      </c>
      <c r="K170">
        <v>-5.48</v>
      </c>
      <c r="L170">
        <v>-8.15</v>
      </c>
      <c r="M170">
        <v>-8.27</v>
      </c>
      <c r="N170">
        <v>-9.84</v>
      </c>
    </row>
    <row r="171" spans="1:14" x14ac:dyDescent="0.3">
      <c r="A171" s="1">
        <v>40235</v>
      </c>
      <c r="B171">
        <v>-15.97</v>
      </c>
      <c r="C171">
        <v>-10.47</v>
      </c>
      <c r="D171">
        <v>9.0500000000000007</v>
      </c>
      <c r="E171">
        <v>-28.44</v>
      </c>
      <c r="F171">
        <v>6.31</v>
      </c>
      <c r="G171">
        <v>-7.94</v>
      </c>
      <c r="H171">
        <v>65.239999999999995</v>
      </c>
      <c r="I171">
        <v>-8.8699999999999992</v>
      </c>
      <c r="J171">
        <v>28.15</v>
      </c>
      <c r="K171">
        <v>-6.98</v>
      </c>
      <c r="L171">
        <v>-8.9600000000000009</v>
      </c>
      <c r="M171">
        <v>-8.48</v>
      </c>
      <c r="N171">
        <v>-10.39</v>
      </c>
    </row>
    <row r="172" spans="1:14" x14ac:dyDescent="0.3">
      <c r="A172" s="1">
        <v>40268</v>
      </c>
      <c r="B172">
        <v>-16.91</v>
      </c>
      <c r="C172">
        <v>-10.88</v>
      </c>
      <c r="D172">
        <v>8.92</v>
      </c>
      <c r="E172">
        <v>-28.92</v>
      </c>
      <c r="F172">
        <v>6.65</v>
      </c>
      <c r="G172">
        <v>-7.98</v>
      </c>
      <c r="H172">
        <v>65.08</v>
      </c>
      <c r="I172">
        <v>-9.07</v>
      </c>
      <c r="J172">
        <v>29.18</v>
      </c>
      <c r="K172">
        <v>-7.56</v>
      </c>
      <c r="L172">
        <v>-9.4499999999999993</v>
      </c>
      <c r="M172">
        <v>-8.73</v>
      </c>
      <c r="N172">
        <v>-10.68</v>
      </c>
    </row>
    <row r="173" spans="1:14" x14ac:dyDescent="0.3">
      <c r="A173" s="1">
        <v>40298</v>
      </c>
      <c r="B173">
        <v>-17.170000000000002</v>
      </c>
      <c r="C173">
        <v>-11.25</v>
      </c>
      <c r="D173">
        <v>9.4700000000000006</v>
      </c>
      <c r="E173">
        <v>-29.97</v>
      </c>
      <c r="F173">
        <v>6.85</v>
      </c>
      <c r="G173">
        <v>-7.92</v>
      </c>
      <c r="H173">
        <v>66.52</v>
      </c>
      <c r="I173">
        <v>-9.43</v>
      </c>
      <c r="J173">
        <v>32.229999999999997</v>
      </c>
      <c r="K173">
        <v>-7.68</v>
      </c>
      <c r="L173">
        <v>-9.82</v>
      </c>
      <c r="M173">
        <v>-8.86</v>
      </c>
      <c r="N173">
        <v>-10.93</v>
      </c>
    </row>
    <row r="174" spans="1:14" x14ac:dyDescent="0.3">
      <c r="A174" s="1">
        <v>40329</v>
      </c>
      <c r="B174">
        <v>-15.03</v>
      </c>
      <c r="C174">
        <v>-10.28</v>
      </c>
      <c r="D174">
        <v>7.88</v>
      </c>
      <c r="E174">
        <v>-26.68</v>
      </c>
      <c r="F174">
        <v>6.5</v>
      </c>
      <c r="G174">
        <v>-7.42</v>
      </c>
      <c r="H174">
        <v>61.72</v>
      </c>
      <c r="I174">
        <v>-8.4600000000000009</v>
      </c>
      <c r="J174">
        <v>31.27</v>
      </c>
      <c r="K174">
        <v>-7.73</v>
      </c>
      <c r="L174">
        <v>-8.83</v>
      </c>
      <c r="M174">
        <v>-9.0299999999999994</v>
      </c>
      <c r="N174">
        <v>-10.27</v>
      </c>
    </row>
    <row r="175" spans="1:14" x14ac:dyDescent="0.3">
      <c r="A175" s="1">
        <v>40359</v>
      </c>
      <c r="B175">
        <v>-15.32</v>
      </c>
      <c r="C175">
        <v>-10.44</v>
      </c>
      <c r="D175">
        <v>8.0299999999999994</v>
      </c>
      <c r="E175">
        <v>-27.39</v>
      </c>
      <c r="F175">
        <v>6.42</v>
      </c>
      <c r="G175">
        <v>-7.8</v>
      </c>
      <c r="H175">
        <v>63.52</v>
      </c>
      <c r="I175">
        <v>-8.39</v>
      </c>
      <c r="J175">
        <v>30.57</v>
      </c>
      <c r="K175">
        <v>-7.84</v>
      </c>
      <c r="L175">
        <v>-8.86</v>
      </c>
      <c r="M175">
        <v>-9.0299999999999994</v>
      </c>
      <c r="N175">
        <v>-10.25</v>
      </c>
    </row>
    <row r="176" spans="1:14" x14ac:dyDescent="0.3">
      <c r="A176" s="1">
        <v>40389</v>
      </c>
      <c r="B176">
        <v>-15.73</v>
      </c>
      <c r="C176">
        <v>-10.84</v>
      </c>
      <c r="D176">
        <v>9.19</v>
      </c>
      <c r="E176">
        <v>-29</v>
      </c>
      <c r="F176">
        <v>6.35</v>
      </c>
      <c r="G176">
        <v>-8.2200000000000006</v>
      </c>
      <c r="H176">
        <v>66.13</v>
      </c>
      <c r="I176">
        <v>-8.68</v>
      </c>
      <c r="J176">
        <v>31.25</v>
      </c>
      <c r="K176">
        <v>-7.43</v>
      </c>
      <c r="L176">
        <v>-9.06</v>
      </c>
      <c r="M176">
        <v>-9.0399999999999991</v>
      </c>
      <c r="N176">
        <v>-10.63</v>
      </c>
    </row>
    <row r="177" spans="1:14" x14ac:dyDescent="0.3">
      <c r="A177" s="1">
        <v>40421</v>
      </c>
      <c r="B177">
        <v>-14.18</v>
      </c>
      <c r="C177">
        <v>-10.1</v>
      </c>
      <c r="D177">
        <v>7.72</v>
      </c>
      <c r="E177">
        <v>-26.37</v>
      </c>
      <c r="F177">
        <v>6.27</v>
      </c>
      <c r="G177">
        <v>-7.78</v>
      </c>
      <c r="H177">
        <v>58.98</v>
      </c>
      <c r="I177">
        <v>-8.06</v>
      </c>
      <c r="J177">
        <v>31.38</v>
      </c>
      <c r="K177">
        <v>-6.17</v>
      </c>
      <c r="L177">
        <v>-8.35</v>
      </c>
      <c r="M177">
        <v>-8.32</v>
      </c>
      <c r="N177">
        <v>-9.9</v>
      </c>
    </row>
    <row r="178" spans="1:14" x14ac:dyDescent="0.3">
      <c r="A178" s="1">
        <v>40451</v>
      </c>
      <c r="B178">
        <v>-15.32</v>
      </c>
      <c r="C178">
        <v>-10.89</v>
      </c>
      <c r="D178">
        <v>8.9700000000000006</v>
      </c>
      <c r="E178">
        <v>-29.03</v>
      </c>
      <c r="F178">
        <v>6.39</v>
      </c>
      <c r="G178">
        <v>-8.2799999999999994</v>
      </c>
      <c r="H178">
        <v>63.26</v>
      </c>
      <c r="I178">
        <v>-8.7100000000000009</v>
      </c>
      <c r="J178">
        <v>33.630000000000003</v>
      </c>
      <c r="K178">
        <v>-5.88</v>
      </c>
      <c r="L178">
        <v>-8.8800000000000008</v>
      </c>
      <c r="M178">
        <v>-8.39</v>
      </c>
      <c r="N178">
        <v>-10.52</v>
      </c>
    </row>
    <row r="179" spans="1:14" x14ac:dyDescent="0.3">
      <c r="A179" s="1">
        <v>40480</v>
      </c>
      <c r="B179">
        <v>-15.06</v>
      </c>
      <c r="C179">
        <v>-11.15</v>
      </c>
      <c r="D179">
        <v>9.39</v>
      </c>
      <c r="E179">
        <v>-30.15</v>
      </c>
      <c r="F179">
        <v>6.25</v>
      </c>
      <c r="G179">
        <v>-8.3800000000000008</v>
      </c>
      <c r="H179">
        <v>64.27</v>
      </c>
      <c r="I179">
        <v>-8.85</v>
      </c>
      <c r="J179">
        <v>35.1</v>
      </c>
      <c r="K179">
        <v>-5.8</v>
      </c>
      <c r="L179">
        <v>-8.8000000000000007</v>
      </c>
      <c r="M179">
        <v>-8.33</v>
      </c>
      <c r="N179">
        <v>-10.62</v>
      </c>
    </row>
    <row r="180" spans="1:14" x14ac:dyDescent="0.3">
      <c r="A180" s="1">
        <v>40512</v>
      </c>
      <c r="B180">
        <v>-15.66</v>
      </c>
      <c r="C180">
        <v>-11.42</v>
      </c>
      <c r="D180">
        <v>9.7799999999999994</v>
      </c>
      <c r="E180">
        <v>-31.04</v>
      </c>
      <c r="F180">
        <v>6.35</v>
      </c>
      <c r="G180">
        <v>-8.65</v>
      </c>
      <c r="H180">
        <v>66.180000000000007</v>
      </c>
      <c r="I180">
        <v>-9.09</v>
      </c>
      <c r="J180">
        <v>35.72</v>
      </c>
      <c r="K180">
        <v>-6.26</v>
      </c>
      <c r="L180">
        <v>-8.84</v>
      </c>
      <c r="M180">
        <v>-8.52</v>
      </c>
      <c r="N180">
        <v>-10.83</v>
      </c>
    </row>
    <row r="181" spans="1:14" x14ac:dyDescent="0.3">
      <c r="A181" s="1">
        <v>40543</v>
      </c>
      <c r="B181">
        <v>-16.47</v>
      </c>
      <c r="C181">
        <v>-12.35</v>
      </c>
      <c r="D181">
        <v>11.37</v>
      </c>
      <c r="E181">
        <v>-34.33</v>
      </c>
      <c r="F181">
        <v>6.36</v>
      </c>
      <c r="G181">
        <v>-8.9700000000000006</v>
      </c>
      <c r="H181">
        <v>70.239999999999995</v>
      </c>
      <c r="I181">
        <v>-9.91</v>
      </c>
      <c r="J181">
        <v>40.97</v>
      </c>
      <c r="K181">
        <v>-6.5</v>
      </c>
      <c r="L181">
        <v>-9.2200000000000006</v>
      </c>
      <c r="M181">
        <v>-8.75</v>
      </c>
      <c r="N181">
        <v>-11.62</v>
      </c>
    </row>
    <row r="182" spans="1:14" x14ac:dyDescent="0.3">
      <c r="A182" s="1">
        <v>40574</v>
      </c>
      <c r="B182">
        <v>-16.79</v>
      </c>
      <c r="C182">
        <v>-12.54</v>
      </c>
      <c r="D182">
        <v>11.75</v>
      </c>
      <c r="E182">
        <v>-34.770000000000003</v>
      </c>
      <c r="F182">
        <v>6.46</v>
      </c>
      <c r="G182">
        <v>-9.11</v>
      </c>
      <c r="H182">
        <v>71.150000000000006</v>
      </c>
      <c r="I182">
        <v>-10.199999999999999</v>
      </c>
      <c r="J182">
        <v>40.44</v>
      </c>
      <c r="K182">
        <v>-4.7699999999999996</v>
      </c>
      <c r="L182">
        <v>-9.65</v>
      </c>
      <c r="M182">
        <v>-8.75</v>
      </c>
      <c r="N182">
        <v>-11.97</v>
      </c>
    </row>
    <row r="183" spans="1:14" x14ac:dyDescent="0.3">
      <c r="A183" s="1">
        <v>40602</v>
      </c>
      <c r="B183">
        <v>-17.62</v>
      </c>
      <c r="C183">
        <v>-12.98</v>
      </c>
      <c r="D183">
        <v>12.2</v>
      </c>
      <c r="E183">
        <v>-35.93</v>
      </c>
      <c r="F183">
        <v>6.99</v>
      </c>
      <c r="G183">
        <v>-9.16</v>
      </c>
      <c r="H183">
        <v>73.11</v>
      </c>
      <c r="I183">
        <v>-10.93</v>
      </c>
      <c r="J183">
        <v>40.81</v>
      </c>
      <c r="K183">
        <v>-5.86</v>
      </c>
      <c r="L183">
        <v>-10.33</v>
      </c>
      <c r="M183">
        <v>-8.65</v>
      </c>
      <c r="N183">
        <v>-12.52</v>
      </c>
    </row>
    <row r="184" spans="1:14" x14ac:dyDescent="0.3">
      <c r="A184" s="1">
        <v>40633</v>
      </c>
      <c r="B184">
        <v>-19.03</v>
      </c>
      <c r="C184">
        <v>-13.64</v>
      </c>
      <c r="D184">
        <v>12.98</v>
      </c>
      <c r="E184">
        <v>-38.03</v>
      </c>
      <c r="F184">
        <v>7.2</v>
      </c>
      <c r="G184">
        <v>-9.56</v>
      </c>
      <c r="H184">
        <v>78.180000000000007</v>
      </c>
      <c r="I184">
        <v>-11.36</v>
      </c>
      <c r="J184">
        <v>41.47</v>
      </c>
      <c r="K184">
        <v>-6</v>
      </c>
      <c r="L184">
        <v>-10.86</v>
      </c>
      <c r="M184">
        <v>-8.91</v>
      </c>
      <c r="N184">
        <v>-12.95</v>
      </c>
    </row>
    <row r="185" spans="1:14" x14ac:dyDescent="0.3">
      <c r="A185" s="1">
        <v>40662</v>
      </c>
      <c r="B185">
        <v>-20.329999999999998</v>
      </c>
      <c r="C185">
        <v>-14.29</v>
      </c>
      <c r="D185">
        <v>13.92</v>
      </c>
      <c r="E185">
        <v>-40.06</v>
      </c>
      <c r="F185">
        <v>7.63</v>
      </c>
      <c r="G185">
        <v>-10.130000000000001</v>
      </c>
      <c r="H185">
        <v>82.43</v>
      </c>
      <c r="I185">
        <v>-11.84</v>
      </c>
      <c r="J185">
        <v>40.630000000000003</v>
      </c>
      <c r="K185">
        <v>-7.47</v>
      </c>
      <c r="L185">
        <v>-11.45</v>
      </c>
      <c r="M185">
        <v>-8.9700000000000006</v>
      </c>
      <c r="N185">
        <v>-13.51</v>
      </c>
    </row>
    <row r="186" spans="1:14" x14ac:dyDescent="0.3">
      <c r="A186" s="1">
        <v>40694</v>
      </c>
      <c r="B186">
        <v>-18.57</v>
      </c>
      <c r="C186">
        <v>-13.44</v>
      </c>
      <c r="D186">
        <v>12.66</v>
      </c>
      <c r="E186">
        <v>-37.369999999999997</v>
      </c>
      <c r="F186">
        <v>7.27</v>
      </c>
      <c r="G186">
        <v>-9.52</v>
      </c>
      <c r="H186">
        <v>78.11</v>
      </c>
      <c r="I186">
        <v>-11.14</v>
      </c>
      <c r="J186">
        <v>40.409999999999997</v>
      </c>
      <c r="K186">
        <v>-5.85</v>
      </c>
      <c r="L186">
        <v>-10.84</v>
      </c>
      <c r="M186">
        <v>-8.92</v>
      </c>
      <c r="N186">
        <v>-12.9</v>
      </c>
    </row>
    <row r="187" spans="1:14" x14ac:dyDescent="0.3">
      <c r="A187" s="1">
        <v>40724</v>
      </c>
      <c r="B187">
        <v>-18.2</v>
      </c>
      <c r="C187">
        <v>-12.62</v>
      </c>
      <c r="D187">
        <v>11.47</v>
      </c>
      <c r="E187">
        <v>-35.47</v>
      </c>
      <c r="F187">
        <v>7.15</v>
      </c>
      <c r="G187">
        <v>-9</v>
      </c>
      <c r="H187">
        <v>73.78</v>
      </c>
      <c r="I187">
        <v>-10.72</v>
      </c>
      <c r="J187">
        <v>40.31</v>
      </c>
      <c r="K187">
        <v>-5.21</v>
      </c>
      <c r="L187">
        <v>-10.199999999999999</v>
      </c>
      <c r="M187">
        <v>-8.98</v>
      </c>
      <c r="N187">
        <v>-12.39</v>
      </c>
    </row>
    <row r="188" spans="1:14" x14ac:dyDescent="0.3">
      <c r="A188" s="1">
        <v>40753</v>
      </c>
      <c r="B188">
        <v>-18.2</v>
      </c>
      <c r="C188">
        <v>-12.67</v>
      </c>
      <c r="D188">
        <v>11.84</v>
      </c>
      <c r="E188">
        <v>-35.840000000000003</v>
      </c>
      <c r="F188">
        <v>6.96</v>
      </c>
      <c r="G188">
        <v>-9.1999999999999993</v>
      </c>
      <c r="H188">
        <v>73.25</v>
      </c>
      <c r="I188">
        <v>-10.99</v>
      </c>
      <c r="J188">
        <v>40.24</v>
      </c>
      <c r="K188">
        <v>-3.78</v>
      </c>
      <c r="L188">
        <v>-9.9499999999999993</v>
      </c>
      <c r="M188">
        <v>-8.69</v>
      </c>
      <c r="N188">
        <v>-12.37</v>
      </c>
    </row>
    <row r="189" spans="1:14" x14ac:dyDescent="0.3">
      <c r="A189" s="1">
        <v>40786</v>
      </c>
      <c r="B189">
        <v>-16.66</v>
      </c>
      <c r="C189">
        <v>-12.16</v>
      </c>
      <c r="D189">
        <v>11.29</v>
      </c>
      <c r="E189">
        <v>-34.69</v>
      </c>
      <c r="F189">
        <v>6.75</v>
      </c>
      <c r="G189">
        <v>-8.82</v>
      </c>
      <c r="H189">
        <v>70.48</v>
      </c>
      <c r="I189">
        <v>-10.5</v>
      </c>
      <c r="J189">
        <v>41.12</v>
      </c>
      <c r="K189">
        <v>-3.96</v>
      </c>
      <c r="L189">
        <v>-9.44</v>
      </c>
      <c r="M189">
        <v>-8.15</v>
      </c>
      <c r="N189">
        <v>-11.8</v>
      </c>
    </row>
    <row r="190" spans="1:14" x14ac:dyDescent="0.3">
      <c r="A190" s="1">
        <v>40816</v>
      </c>
      <c r="B190">
        <v>-15.82</v>
      </c>
      <c r="C190">
        <v>-10.47</v>
      </c>
      <c r="D190">
        <v>8.7100000000000009</v>
      </c>
      <c r="E190">
        <v>-30.68</v>
      </c>
      <c r="F190">
        <v>7.03</v>
      </c>
      <c r="G190">
        <v>-8.19</v>
      </c>
      <c r="H190">
        <v>64.27</v>
      </c>
      <c r="I190">
        <v>-9.3000000000000007</v>
      </c>
      <c r="J190">
        <v>38.44</v>
      </c>
      <c r="K190">
        <v>-4.24</v>
      </c>
      <c r="L190">
        <v>-8.9499999999999993</v>
      </c>
      <c r="M190">
        <v>-7.96</v>
      </c>
      <c r="N190">
        <v>-10.53</v>
      </c>
    </row>
    <row r="191" spans="1:14" x14ac:dyDescent="0.3">
      <c r="A191" s="1">
        <v>40847</v>
      </c>
      <c r="B191">
        <v>-17.829999999999998</v>
      </c>
      <c r="C191">
        <v>-11.89</v>
      </c>
      <c r="D191">
        <v>10.23</v>
      </c>
      <c r="E191">
        <v>-33.869999999999997</v>
      </c>
      <c r="F191">
        <v>6.94</v>
      </c>
      <c r="G191">
        <v>-9.32</v>
      </c>
      <c r="H191">
        <v>71.09</v>
      </c>
      <c r="I191">
        <v>-9.7899999999999991</v>
      </c>
      <c r="J191">
        <v>37.21</v>
      </c>
      <c r="K191">
        <v>-3.56</v>
      </c>
      <c r="L191">
        <v>-9.7100000000000009</v>
      </c>
      <c r="M191">
        <v>-8.06</v>
      </c>
      <c r="N191">
        <v>-11.35</v>
      </c>
    </row>
    <row r="192" spans="1:14" x14ac:dyDescent="0.3">
      <c r="A192" s="1">
        <v>40877</v>
      </c>
      <c r="B192">
        <v>-19.149999999999999</v>
      </c>
      <c r="C192">
        <v>-12.06</v>
      </c>
      <c r="D192">
        <v>10.039999999999999</v>
      </c>
      <c r="E192">
        <v>-34.15</v>
      </c>
      <c r="F192">
        <v>7.11</v>
      </c>
      <c r="G192">
        <v>-9.9600000000000009</v>
      </c>
      <c r="H192">
        <v>71.88</v>
      </c>
      <c r="I192">
        <v>-9.52</v>
      </c>
      <c r="J192">
        <v>34.17</v>
      </c>
      <c r="K192">
        <v>-3.33</v>
      </c>
      <c r="L192">
        <v>-9.92</v>
      </c>
      <c r="M192">
        <v>-7.66</v>
      </c>
      <c r="N192">
        <v>-11.21</v>
      </c>
    </row>
    <row r="193" spans="1:14" x14ac:dyDescent="0.3">
      <c r="A193" s="1">
        <v>40907</v>
      </c>
      <c r="B193">
        <v>-18.600000000000001</v>
      </c>
      <c r="C193">
        <v>-11.43</v>
      </c>
      <c r="D193">
        <v>9.5399999999999991</v>
      </c>
      <c r="E193">
        <v>-33.11</v>
      </c>
      <c r="F193">
        <v>7.41</v>
      </c>
      <c r="G193">
        <v>-9.58</v>
      </c>
      <c r="H193">
        <v>67.95</v>
      </c>
      <c r="I193">
        <v>-9.39</v>
      </c>
      <c r="J193">
        <v>32.97</v>
      </c>
      <c r="K193">
        <v>-3.33</v>
      </c>
      <c r="L193">
        <v>-9.84</v>
      </c>
      <c r="M193">
        <v>-7.03</v>
      </c>
      <c r="N193">
        <v>-10.71</v>
      </c>
    </row>
    <row r="194" spans="1:14" x14ac:dyDescent="0.3">
      <c r="A194" s="1">
        <v>40939</v>
      </c>
      <c r="B194">
        <v>-18.53</v>
      </c>
      <c r="C194">
        <v>-11.27</v>
      </c>
      <c r="D194">
        <v>9.66</v>
      </c>
      <c r="E194">
        <v>-32.549999999999997</v>
      </c>
      <c r="F194">
        <v>7.53</v>
      </c>
      <c r="G194">
        <v>-9.41</v>
      </c>
      <c r="H194">
        <v>65.7</v>
      </c>
      <c r="I194">
        <v>-9.99</v>
      </c>
      <c r="J194">
        <v>33.25</v>
      </c>
      <c r="K194">
        <v>-4.66</v>
      </c>
      <c r="L194">
        <v>-9.8800000000000008</v>
      </c>
      <c r="M194">
        <v>-6.89</v>
      </c>
      <c r="N194">
        <v>-10.97</v>
      </c>
    </row>
    <row r="195" spans="1:14" x14ac:dyDescent="0.3">
      <c r="A195" s="1">
        <v>40968</v>
      </c>
      <c r="B195">
        <v>-19.940000000000001</v>
      </c>
      <c r="C195">
        <v>-12.26</v>
      </c>
      <c r="D195">
        <v>10.76</v>
      </c>
      <c r="E195">
        <v>-34.479999999999997</v>
      </c>
      <c r="F195">
        <v>7.95</v>
      </c>
      <c r="G195">
        <v>-9.73</v>
      </c>
      <c r="H195">
        <v>70.569999999999993</v>
      </c>
      <c r="I195">
        <v>-10.89</v>
      </c>
      <c r="J195">
        <v>31.73</v>
      </c>
      <c r="K195">
        <v>-6.76</v>
      </c>
      <c r="L195">
        <v>-10.88</v>
      </c>
      <c r="M195">
        <v>-7.08</v>
      </c>
      <c r="N195">
        <v>-11.77</v>
      </c>
    </row>
    <row r="196" spans="1:14" x14ac:dyDescent="0.3">
      <c r="A196" s="1">
        <v>40998</v>
      </c>
      <c r="B196">
        <v>-19.350000000000001</v>
      </c>
      <c r="C196">
        <v>-11.67</v>
      </c>
      <c r="D196">
        <v>10.039999999999999</v>
      </c>
      <c r="E196">
        <v>-33.32</v>
      </c>
      <c r="F196">
        <v>8.16</v>
      </c>
      <c r="G196">
        <v>-9.4</v>
      </c>
      <c r="H196">
        <v>67.069999999999993</v>
      </c>
      <c r="I196">
        <v>-10.76</v>
      </c>
      <c r="J196">
        <v>30.96</v>
      </c>
      <c r="K196">
        <v>-7.65</v>
      </c>
      <c r="L196">
        <v>-10.64</v>
      </c>
      <c r="M196">
        <v>-6.67</v>
      </c>
      <c r="N196">
        <v>-11.26</v>
      </c>
    </row>
    <row r="197" spans="1:14" x14ac:dyDescent="0.3">
      <c r="A197" s="1">
        <v>41029</v>
      </c>
      <c r="B197">
        <v>-19.38</v>
      </c>
      <c r="C197">
        <v>-11.8</v>
      </c>
      <c r="D197">
        <v>10.130000000000001</v>
      </c>
      <c r="E197">
        <v>-33.32</v>
      </c>
      <c r="F197">
        <v>8.15</v>
      </c>
      <c r="G197">
        <v>-9.4</v>
      </c>
      <c r="H197">
        <v>68.08</v>
      </c>
      <c r="I197">
        <v>-10.55</v>
      </c>
      <c r="J197">
        <v>30.19</v>
      </c>
      <c r="K197">
        <v>-8.34</v>
      </c>
      <c r="L197">
        <v>-10.74</v>
      </c>
      <c r="M197">
        <v>-6.8</v>
      </c>
      <c r="N197">
        <v>-11.35</v>
      </c>
    </row>
    <row r="198" spans="1:14" x14ac:dyDescent="0.3">
      <c r="A198" s="1">
        <v>41060</v>
      </c>
      <c r="B198">
        <v>-17.23</v>
      </c>
      <c r="C198">
        <v>-10.24</v>
      </c>
      <c r="D198">
        <v>8.06</v>
      </c>
      <c r="E198">
        <v>-29.45</v>
      </c>
      <c r="F198">
        <v>7.84</v>
      </c>
      <c r="G198">
        <v>-8.33</v>
      </c>
      <c r="H198">
        <v>61.15</v>
      </c>
      <c r="I198">
        <v>-9.61</v>
      </c>
      <c r="J198">
        <v>28.4</v>
      </c>
      <c r="K198">
        <v>-4.74</v>
      </c>
      <c r="L198">
        <v>-9.3000000000000007</v>
      </c>
      <c r="M198">
        <v>-6.3</v>
      </c>
      <c r="N198">
        <v>-10.29</v>
      </c>
    </row>
    <row r="199" spans="1:14" x14ac:dyDescent="0.3">
      <c r="A199" s="1">
        <v>41089</v>
      </c>
      <c r="B199">
        <v>-16.579999999999998</v>
      </c>
      <c r="C199">
        <v>-10.28</v>
      </c>
      <c r="D199">
        <v>8.4</v>
      </c>
      <c r="E199">
        <v>-29.85</v>
      </c>
      <c r="F199">
        <v>7.62</v>
      </c>
      <c r="G199">
        <v>-8.4700000000000006</v>
      </c>
      <c r="H199">
        <v>62.26</v>
      </c>
      <c r="I199">
        <v>-9.5</v>
      </c>
      <c r="J199">
        <v>28.23</v>
      </c>
      <c r="K199">
        <v>-2.5099999999999998</v>
      </c>
      <c r="L199">
        <v>-8.9700000000000006</v>
      </c>
      <c r="M199">
        <v>-6.18</v>
      </c>
      <c r="N199">
        <v>-10.29</v>
      </c>
    </row>
    <row r="200" spans="1:14" x14ac:dyDescent="0.3">
      <c r="A200" s="1">
        <v>41121</v>
      </c>
      <c r="B200">
        <v>-16.46</v>
      </c>
      <c r="C200">
        <v>-10.87</v>
      </c>
      <c r="D200">
        <v>9.5299999999999994</v>
      </c>
      <c r="E200">
        <v>-31.8</v>
      </c>
      <c r="F200">
        <v>7.65</v>
      </c>
      <c r="G200">
        <v>-8.74</v>
      </c>
      <c r="H200">
        <v>66.16</v>
      </c>
      <c r="I200">
        <v>-9.8699999999999992</v>
      </c>
      <c r="J200">
        <v>28.86</v>
      </c>
      <c r="K200">
        <v>-1.55</v>
      </c>
      <c r="L200">
        <v>-9.2899999999999991</v>
      </c>
      <c r="M200">
        <v>-6.16</v>
      </c>
      <c r="N200">
        <v>-10.59</v>
      </c>
    </row>
    <row r="201" spans="1:14" x14ac:dyDescent="0.3">
      <c r="A201" s="1">
        <v>41152</v>
      </c>
      <c r="B201">
        <v>-17.57</v>
      </c>
      <c r="C201">
        <v>-11.37</v>
      </c>
      <c r="D201">
        <v>10.25</v>
      </c>
      <c r="E201">
        <v>-33.03</v>
      </c>
      <c r="F201">
        <v>7.88</v>
      </c>
      <c r="G201">
        <v>-9.23</v>
      </c>
      <c r="H201">
        <v>67.930000000000007</v>
      </c>
      <c r="I201">
        <v>-10.210000000000001</v>
      </c>
      <c r="J201">
        <v>27.35</v>
      </c>
      <c r="K201">
        <v>-0.3</v>
      </c>
      <c r="L201">
        <v>-9.84</v>
      </c>
      <c r="M201">
        <v>-6.29</v>
      </c>
      <c r="N201">
        <v>-10.74</v>
      </c>
    </row>
    <row r="202" spans="1:14" x14ac:dyDescent="0.3">
      <c r="A202" s="1">
        <v>41180</v>
      </c>
      <c r="B202">
        <v>-17.39</v>
      </c>
      <c r="C202">
        <v>-11.38</v>
      </c>
      <c r="D202">
        <v>10.6</v>
      </c>
      <c r="E202">
        <v>-33.29</v>
      </c>
      <c r="F202">
        <v>7.68</v>
      </c>
      <c r="G202">
        <v>-9.15</v>
      </c>
      <c r="H202">
        <v>69.08</v>
      </c>
      <c r="I202">
        <v>-10.09</v>
      </c>
      <c r="J202">
        <v>27.02</v>
      </c>
      <c r="K202">
        <v>0.91</v>
      </c>
      <c r="L202">
        <v>-9.3699999999999992</v>
      </c>
      <c r="M202">
        <v>-6.63</v>
      </c>
      <c r="N202">
        <v>-10.97</v>
      </c>
    </row>
    <row r="203" spans="1:14" x14ac:dyDescent="0.3">
      <c r="A203" s="1">
        <v>41213</v>
      </c>
      <c r="B203">
        <v>-16.760000000000002</v>
      </c>
      <c r="C203">
        <v>-11.09</v>
      </c>
      <c r="D203">
        <v>10.029999999999999</v>
      </c>
      <c r="E203">
        <v>-32.58</v>
      </c>
      <c r="F203">
        <v>7.37</v>
      </c>
      <c r="G203">
        <v>-8.83</v>
      </c>
      <c r="H203">
        <v>68.849999999999994</v>
      </c>
      <c r="I203">
        <v>-9.6999999999999993</v>
      </c>
      <c r="J203">
        <v>26.9</v>
      </c>
      <c r="K203">
        <v>1.78</v>
      </c>
      <c r="L203">
        <v>-8.98</v>
      </c>
      <c r="M203">
        <v>-6.54</v>
      </c>
      <c r="N203">
        <v>-10.7</v>
      </c>
    </row>
    <row r="204" spans="1:14" x14ac:dyDescent="0.3">
      <c r="A204" s="1">
        <v>41243</v>
      </c>
      <c r="B204">
        <v>-17.260000000000002</v>
      </c>
      <c r="C204">
        <v>-11.28</v>
      </c>
      <c r="D204">
        <v>10.47</v>
      </c>
      <c r="E204">
        <v>-33.21</v>
      </c>
      <c r="F204">
        <v>7.44</v>
      </c>
      <c r="G204">
        <v>-8.93</v>
      </c>
      <c r="H204">
        <v>69.2</v>
      </c>
      <c r="I204">
        <v>-9.93</v>
      </c>
      <c r="J204">
        <v>28.42</v>
      </c>
      <c r="K204">
        <v>0.12</v>
      </c>
      <c r="L204">
        <v>-9.18</v>
      </c>
      <c r="M204">
        <v>-6.68</v>
      </c>
      <c r="N204">
        <v>-10.87</v>
      </c>
    </row>
    <row r="205" spans="1:14" x14ac:dyDescent="0.3">
      <c r="A205" s="1">
        <v>41274</v>
      </c>
      <c r="B205">
        <v>-17.72</v>
      </c>
      <c r="C205">
        <v>-11.29</v>
      </c>
      <c r="D205">
        <v>10.29</v>
      </c>
      <c r="E205">
        <v>-33.04</v>
      </c>
      <c r="F205">
        <v>7.54</v>
      </c>
      <c r="G205">
        <v>-8.83</v>
      </c>
      <c r="H205">
        <v>68.900000000000006</v>
      </c>
      <c r="I205">
        <v>-9.98</v>
      </c>
      <c r="J205">
        <v>28.13</v>
      </c>
      <c r="K205">
        <v>-0.54</v>
      </c>
      <c r="L205">
        <v>-9.43</v>
      </c>
      <c r="M205">
        <v>-6.79</v>
      </c>
      <c r="N205">
        <v>-10.88</v>
      </c>
    </row>
    <row r="206" spans="1:14" x14ac:dyDescent="0.3">
      <c r="A206" s="1">
        <v>41305</v>
      </c>
      <c r="B206">
        <v>-18.25</v>
      </c>
      <c r="C206">
        <v>-11.73</v>
      </c>
      <c r="D206">
        <v>10.91</v>
      </c>
      <c r="E206">
        <v>-34.11</v>
      </c>
      <c r="F206">
        <v>7.8</v>
      </c>
      <c r="G206">
        <v>-9.0299999999999994</v>
      </c>
      <c r="H206">
        <v>70.94</v>
      </c>
      <c r="I206">
        <v>-10.42</v>
      </c>
      <c r="J206">
        <v>28.08</v>
      </c>
      <c r="K206">
        <v>-2.5299999999999998</v>
      </c>
      <c r="L206">
        <v>-10</v>
      </c>
      <c r="M206">
        <v>-7.04</v>
      </c>
      <c r="N206">
        <v>-11.33</v>
      </c>
    </row>
    <row r="207" spans="1:14" x14ac:dyDescent="0.3">
      <c r="A207" s="1">
        <v>41333</v>
      </c>
      <c r="B207">
        <v>-17.649999999999999</v>
      </c>
      <c r="C207">
        <v>-11.4</v>
      </c>
      <c r="D207">
        <v>10.35</v>
      </c>
      <c r="E207">
        <v>-33.270000000000003</v>
      </c>
      <c r="F207">
        <v>7.82</v>
      </c>
      <c r="G207">
        <v>-8.4</v>
      </c>
      <c r="H207">
        <v>69.83</v>
      </c>
      <c r="I207">
        <v>-10.44</v>
      </c>
      <c r="J207">
        <v>27.49</v>
      </c>
      <c r="K207">
        <v>-2.19</v>
      </c>
      <c r="L207">
        <v>-9.76</v>
      </c>
      <c r="M207">
        <v>-7.05</v>
      </c>
      <c r="N207">
        <v>-11.14</v>
      </c>
    </row>
    <row r="208" spans="1:14" x14ac:dyDescent="0.3">
      <c r="A208" s="1">
        <v>41362</v>
      </c>
      <c r="B208">
        <v>-18.21</v>
      </c>
      <c r="C208">
        <v>-11.83</v>
      </c>
      <c r="D208">
        <v>10.78</v>
      </c>
      <c r="E208">
        <v>-34.22</v>
      </c>
      <c r="F208">
        <v>7.79</v>
      </c>
      <c r="G208">
        <v>-8.6300000000000008</v>
      </c>
      <c r="H208">
        <v>73.62</v>
      </c>
      <c r="I208">
        <v>-10.57</v>
      </c>
      <c r="J208">
        <v>26.37</v>
      </c>
      <c r="K208">
        <v>-1.07</v>
      </c>
      <c r="L208">
        <v>-10.17</v>
      </c>
      <c r="M208">
        <v>-7.55</v>
      </c>
      <c r="N208">
        <v>-11.52</v>
      </c>
    </row>
    <row r="209" spans="1:14" x14ac:dyDescent="0.3">
      <c r="A209" s="1">
        <v>41394</v>
      </c>
      <c r="B209">
        <v>-17.600000000000001</v>
      </c>
      <c r="C209">
        <v>-11.82</v>
      </c>
      <c r="D209">
        <v>10.1</v>
      </c>
      <c r="E209">
        <v>-33.68</v>
      </c>
      <c r="F209">
        <v>7.58</v>
      </c>
      <c r="G209">
        <v>-8.7799999999999994</v>
      </c>
      <c r="H209">
        <v>73.19</v>
      </c>
      <c r="I209">
        <v>-10.08</v>
      </c>
      <c r="J209">
        <v>26.27</v>
      </c>
      <c r="K209">
        <v>0.05</v>
      </c>
      <c r="L209">
        <v>-9.85</v>
      </c>
      <c r="M209">
        <v>-7.53</v>
      </c>
      <c r="N209">
        <v>-11.29</v>
      </c>
    </row>
    <row r="210" spans="1:14" x14ac:dyDescent="0.3">
      <c r="A210" s="1">
        <v>41425</v>
      </c>
      <c r="B210">
        <v>-17.260000000000002</v>
      </c>
      <c r="C210">
        <v>-11.24</v>
      </c>
      <c r="D210">
        <v>9.49</v>
      </c>
      <c r="E210">
        <v>-32.57</v>
      </c>
      <c r="F210">
        <v>7.63</v>
      </c>
      <c r="G210">
        <v>-8.82</v>
      </c>
      <c r="H210">
        <v>70.83</v>
      </c>
      <c r="I210">
        <v>-9.93</v>
      </c>
      <c r="J210">
        <v>24.94</v>
      </c>
      <c r="K210">
        <v>-1.73</v>
      </c>
      <c r="L210">
        <v>-9.68</v>
      </c>
      <c r="M210">
        <v>-7.15</v>
      </c>
      <c r="N210">
        <v>-11.06</v>
      </c>
    </row>
    <row r="211" spans="1:14" x14ac:dyDescent="0.3">
      <c r="A211" s="1">
        <v>41453</v>
      </c>
      <c r="B211">
        <v>-18.47</v>
      </c>
      <c r="C211">
        <v>-10.9</v>
      </c>
      <c r="D211">
        <v>8.93</v>
      </c>
      <c r="E211">
        <v>-31.83</v>
      </c>
      <c r="F211">
        <v>7.73</v>
      </c>
      <c r="G211">
        <v>-9.14</v>
      </c>
      <c r="H211">
        <v>70.22</v>
      </c>
      <c r="I211">
        <v>-9.76</v>
      </c>
      <c r="J211">
        <v>22.38</v>
      </c>
      <c r="K211">
        <v>-3.34</v>
      </c>
      <c r="L211">
        <v>-10.01</v>
      </c>
      <c r="M211">
        <v>-7.03</v>
      </c>
      <c r="N211">
        <v>-10.83</v>
      </c>
    </row>
    <row r="212" spans="1:14" x14ac:dyDescent="0.3">
      <c r="A212" s="1">
        <v>41486</v>
      </c>
      <c r="B212">
        <v>-19.22</v>
      </c>
      <c r="C212">
        <v>-11.6</v>
      </c>
      <c r="D212">
        <v>9.81</v>
      </c>
      <c r="E212">
        <v>-33.159999999999997</v>
      </c>
      <c r="F212">
        <v>7.93</v>
      </c>
      <c r="G212">
        <v>-9.08</v>
      </c>
      <c r="H212">
        <v>71.62</v>
      </c>
      <c r="I212">
        <v>-10.19</v>
      </c>
      <c r="J212">
        <v>24.89</v>
      </c>
      <c r="K212">
        <v>-3.06</v>
      </c>
      <c r="L212">
        <v>-10.51</v>
      </c>
      <c r="M212">
        <v>-7.33</v>
      </c>
      <c r="N212">
        <v>-11.13</v>
      </c>
    </row>
    <row r="213" spans="1:14" x14ac:dyDescent="0.3">
      <c r="A213" s="1">
        <v>41516</v>
      </c>
      <c r="B213">
        <v>-19.7</v>
      </c>
      <c r="C213">
        <v>-12.02</v>
      </c>
      <c r="D213">
        <v>10.41</v>
      </c>
      <c r="E213">
        <v>-34.08</v>
      </c>
      <c r="F213">
        <v>7.83</v>
      </c>
      <c r="G213">
        <v>-9.2799999999999994</v>
      </c>
      <c r="H213">
        <v>73.739999999999995</v>
      </c>
      <c r="I213">
        <v>-10.19</v>
      </c>
      <c r="J213">
        <v>26.78</v>
      </c>
      <c r="K213">
        <v>-3.72</v>
      </c>
      <c r="L213">
        <v>-10.81</v>
      </c>
      <c r="M213">
        <v>-7.69</v>
      </c>
      <c r="N213">
        <v>-11.41</v>
      </c>
    </row>
    <row r="214" spans="1:14" x14ac:dyDescent="0.3">
      <c r="A214" s="1">
        <v>41547</v>
      </c>
      <c r="B214">
        <v>-19.309999999999999</v>
      </c>
      <c r="C214">
        <v>-11.58</v>
      </c>
      <c r="D214">
        <v>9.93</v>
      </c>
      <c r="E214">
        <v>-32.76</v>
      </c>
      <c r="F214">
        <v>7.64</v>
      </c>
      <c r="G214">
        <v>-8.93</v>
      </c>
      <c r="H214">
        <v>71.27</v>
      </c>
      <c r="I214">
        <v>-9.9700000000000006</v>
      </c>
      <c r="J214">
        <v>27.66</v>
      </c>
      <c r="K214">
        <v>-2.2999999999999998</v>
      </c>
      <c r="L214">
        <v>-10.47</v>
      </c>
      <c r="M214">
        <v>-7.59</v>
      </c>
      <c r="N214">
        <v>-11.21</v>
      </c>
    </row>
    <row r="215" spans="1:14" x14ac:dyDescent="0.3">
      <c r="A215" s="1">
        <v>41578</v>
      </c>
      <c r="B215">
        <v>-19</v>
      </c>
      <c r="C215">
        <v>-11.38</v>
      </c>
      <c r="D215">
        <v>9.7799999999999994</v>
      </c>
      <c r="E215">
        <v>-32.31</v>
      </c>
      <c r="F215">
        <v>7.63</v>
      </c>
      <c r="G215">
        <v>-8.6199999999999992</v>
      </c>
      <c r="H215">
        <v>70.180000000000007</v>
      </c>
      <c r="I215">
        <v>-9.94</v>
      </c>
      <c r="J215">
        <v>28.39</v>
      </c>
      <c r="K215">
        <v>-1.42</v>
      </c>
      <c r="L215">
        <v>-10.26</v>
      </c>
      <c r="M215">
        <v>-7.53</v>
      </c>
      <c r="N215">
        <v>-11.12</v>
      </c>
    </row>
    <row r="216" spans="1:14" x14ac:dyDescent="0.3">
      <c r="A216" s="1">
        <v>41607</v>
      </c>
      <c r="B216">
        <v>-18.66</v>
      </c>
      <c r="C216">
        <v>-11.54</v>
      </c>
      <c r="D216">
        <v>9.66</v>
      </c>
      <c r="E216">
        <v>-32.85</v>
      </c>
      <c r="F216">
        <v>7.59</v>
      </c>
      <c r="G216">
        <v>-8.4700000000000006</v>
      </c>
      <c r="H216">
        <v>72.040000000000006</v>
      </c>
      <c r="I216">
        <v>-10.050000000000001</v>
      </c>
      <c r="J216">
        <v>28.79</v>
      </c>
      <c r="K216">
        <v>-1.59</v>
      </c>
      <c r="L216">
        <v>-10.24</v>
      </c>
      <c r="M216">
        <v>-7.82</v>
      </c>
      <c r="N216">
        <v>-11.31</v>
      </c>
    </row>
    <row r="217" spans="1:14" x14ac:dyDescent="0.3">
      <c r="A217" s="1">
        <v>41639</v>
      </c>
      <c r="B217">
        <v>-19.29</v>
      </c>
      <c r="C217">
        <v>-12</v>
      </c>
      <c r="D217">
        <v>10.01</v>
      </c>
      <c r="E217">
        <v>-33.79</v>
      </c>
      <c r="F217">
        <v>7.59</v>
      </c>
      <c r="G217">
        <v>-8.7100000000000009</v>
      </c>
      <c r="H217">
        <v>75.040000000000006</v>
      </c>
      <c r="I217">
        <v>-10.42</v>
      </c>
      <c r="J217">
        <v>28.38</v>
      </c>
      <c r="K217">
        <v>-1.1000000000000001</v>
      </c>
      <c r="L217">
        <v>-10.71</v>
      </c>
      <c r="M217">
        <v>-8.43</v>
      </c>
      <c r="N217">
        <v>-11.84</v>
      </c>
    </row>
    <row r="218" spans="1:14" x14ac:dyDescent="0.3">
      <c r="A218" s="1">
        <v>41670</v>
      </c>
      <c r="B218">
        <v>-19.149999999999999</v>
      </c>
      <c r="C218">
        <v>-12.14</v>
      </c>
      <c r="D218">
        <v>9.76</v>
      </c>
      <c r="E218">
        <v>-33.78</v>
      </c>
      <c r="F218">
        <v>7.39</v>
      </c>
      <c r="G218">
        <v>-8.83</v>
      </c>
      <c r="H218">
        <v>78.06</v>
      </c>
      <c r="I218">
        <v>-10.42</v>
      </c>
      <c r="J218">
        <v>25.96</v>
      </c>
      <c r="K218">
        <v>2.2200000000000002</v>
      </c>
      <c r="L218">
        <v>-10.83</v>
      </c>
      <c r="M218">
        <v>-8.9499999999999993</v>
      </c>
      <c r="N218">
        <v>-12.2</v>
      </c>
    </row>
    <row r="219" spans="1:14" x14ac:dyDescent="0.3">
      <c r="A219" s="1">
        <v>41698</v>
      </c>
      <c r="B219">
        <v>-19.29</v>
      </c>
      <c r="C219">
        <v>-12.26</v>
      </c>
      <c r="D219">
        <v>10.06</v>
      </c>
      <c r="E219">
        <v>-33.869999999999997</v>
      </c>
      <c r="F219">
        <v>7.63</v>
      </c>
      <c r="G219">
        <v>-9.0299999999999994</v>
      </c>
      <c r="H219">
        <v>77.489999999999995</v>
      </c>
      <c r="I219">
        <v>-10.74</v>
      </c>
      <c r="J219">
        <v>23.31</v>
      </c>
      <c r="K219">
        <v>1.1499999999999999</v>
      </c>
      <c r="L219">
        <v>-11.16</v>
      </c>
      <c r="M219">
        <v>-8.83</v>
      </c>
      <c r="N219">
        <v>-12.32</v>
      </c>
    </row>
    <row r="220" spans="1:14" x14ac:dyDescent="0.3">
      <c r="A220" s="1">
        <v>41729</v>
      </c>
      <c r="B220">
        <v>-18.940000000000001</v>
      </c>
      <c r="C220">
        <v>-12.01</v>
      </c>
      <c r="D220">
        <v>9.9</v>
      </c>
      <c r="E220">
        <v>-33.049999999999997</v>
      </c>
      <c r="F220">
        <v>7.65</v>
      </c>
      <c r="G220">
        <v>-8.98</v>
      </c>
      <c r="H220">
        <v>75.459999999999994</v>
      </c>
      <c r="I220">
        <v>-10.7</v>
      </c>
      <c r="J220">
        <v>23.59</v>
      </c>
      <c r="K220">
        <v>1.7</v>
      </c>
      <c r="L220">
        <v>-11.32</v>
      </c>
      <c r="M220">
        <v>-8.57</v>
      </c>
      <c r="N220">
        <v>-12.21</v>
      </c>
    </row>
    <row r="221" spans="1:14" x14ac:dyDescent="0.3">
      <c r="A221" s="1">
        <v>41759</v>
      </c>
      <c r="B221">
        <v>-18.809999999999999</v>
      </c>
      <c r="C221">
        <v>-12.23</v>
      </c>
      <c r="D221">
        <v>10.19</v>
      </c>
      <c r="E221">
        <v>-33.79</v>
      </c>
      <c r="F221">
        <v>7.56</v>
      </c>
      <c r="G221">
        <v>-9.1999999999999993</v>
      </c>
      <c r="H221">
        <v>77.5</v>
      </c>
      <c r="I221">
        <v>-10.75</v>
      </c>
      <c r="J221">
        <v>22.02</v>
      </c>
      <c r="K221">
        <v>1.22</v>
      </c>
      <c r="L221">
        <v>-11.3</v>
      </c>
      <c r="M221">
        <v>-8.85</v>
      </c>
      <c r="N221">
        <v>-12.38</v>
      </c>
    </row>
    <row r="222" spans="1:14" x14ac:dyDescent="0.3">
      <c r="A222" s="1">
        <v>41789</v>
      </c>
      <c r="B222">
        <v>-19.45</v>
      </c>
      <c r="C222">
        <v>-12.07</v>
      </c>
      <c r="D222">
        <v>9.9600000000000009</v>
      </c>
      <c r="E222">
        <v>-33.06</v>
      </c>
      <c r="F222">
        <v>7.58</v>
      </c>
      <c r="G222">
        <v>-9.56</v>
      </c>
      <c r="H222">
        <v>76.209999999999994</v>
      </c>
      <c r="I222">
        <v>-10.81</v>
      </c>
      <c r="J222">
        <v>18.66</v>
      </c>
      <c r="K222">
        <v>0.64</v>
      </c>
      <c r="L222">
        <v>-11.41</v>
      </c>
      <c r="M222">
        <v>-8.85</v>
      </c>
      <c r="N222">
        <v>-12.34</v>
      </c>
    </row>
    <row r="223" spans="1:14" x14ac:dyDescent="0.3">
      <c r="A223" s="1">
        <v>41820</v>
      </c>
      <c r="B223">
        <v>-20.27</v>
      </c>
      <c r="C223">
        <v>-12.15</v>
      </c>
      <c r="D223">
        <v>10.25</v>
      </c>
      <c r="E223">
        <v>-33.24</v>
      </c>
      <c r="F223">
        <v>7.64</v>
      </c>
      <c r="G223">
        <v>-9.57</v>
      </c>
      <c r="H223">
        <v>76.61</v>
      </c>
      <c r="I223">
        <v>-10.92</v>
      </c>
      <c r="J223">
        <v>18.510000000000002</v>
      </c>
      <c r="K223">
        <v>2.21</v>
      </c>
      <c r="L223">
        <v>-11.48</v>
      </c>
      <c r="M223">
        <v>-9</v>
      </c>
      <c r="N223">
        <v>-12.44</v>
      </c>
    </row>
    <row r="224" spans="1:14" x14ac:dyDescent="0.3">
      <c r="A224" s="1">
        <v>41851</v>
      </c>
      <c r="B224">
        <v>-19.829999999999998</v>
      </c>
      <c r="C224">
        <v>-11.04</v>
      </c>
      <c r="D224">
        <v>8.9499999999999993</v>
      </c>
      <c r="E224">
        <v>-29.7</v>
      </c>
      <c r="F224">
        <v>7.75</v>
      </c>
      <c r="G224">
        <v>-9.02</v>
      </c>
      <c r="H224">
        <v>69.72</v>
      </c>
      <c r="I224">
        <v>-10.42</v>
      </c>
      <c r="J224">
        <v>18.25</v>
      </c>
      <c r="K224">
        <v>2.82</v>
      </c>
      <c r="L224">
        <v>-10.87</v>
      </c>
      <c r="M224">
        <v>-8.1999999999999993</v>
      </c>
      <c r="N224">
        <v>-11.79</v>
      </c>
    </row>
    <row r="225" spans="1:14" x14ac:dyDescent="0.3">
      <c r="A225" s="1">
        <v>41880</v>
      </c>
      <c r="B225">
        <v>-19.55</v>
      </c>
      <c r="C225">
        <v>-11.19</v>
      </c>
      <c r="D225">
        <v>9.2100000000000009</v>
      </c>
      <c r="E225">
        <v>-31.08</v>
      </c>
      <c r="F225">
        <v>7.48</v>
      </c>
      <c r="G225">
        <v>-9.35</v>
      </c>
      <c r="H225">
        <v>70.239999999999995</v>
      </c>
      <c r="I225">
        <v>-9.86</v>
      </c>
      <c r="J225">
        <v>17.39</v>
      </c>
      <c r="K225">
        <v>3.6</v>
      </c>
      <c r="L225">
        <v>-10.5</v>
      </c>
      <c r="M225">
        <v>-8.1199999999999992</v>
      </c>
      <c r="N225">
        <v>-11.51</v>
      </c>
    </row>
    <row r="226" spans="1:14" x14ac:dyDescent="0.3">
      <c r="A226" s="1">
        <v>41912</v>
      </c>
      <c r="B226">
        <v>-19.3</v>
      </c>
      <c r="C226">
        <v>-10.6</v>
      </c>
      <c r="D226">
        <v>7.8</v>
      </c>
      <c r="E226">
        <v>-29.5</v>
      </c>
      <c r="F226">
        <v>7.47</v>
      </c>
      <c r="G226">
        <v>-9.23</v>
      </c>
      <c r="H226">
        <v>69.08</v>
      </c>
      <c r="I226">
        <v>-9.59</v>
      </c>
      <c r="J226">
        <v>13.46</v>
      </c>
      <c r="K226">
        <v>2.75</v>
      </c>
      <c r="L226">
        <v>-10.02</v>
      </c>
      <c r="M226">
        <v>-7.96</v>
      </c>
      <c r="N226">
        <v>-11.19</v>
      </c>
    </row>
    <row r="227" spans="1:14" x14ac:dyDescent="0.3">
      <c r="A227" s="1">
        <v>41943</v>
      </c>
      <c r="B227">
        <v>-17.989999999999998</v>
      </c>
      <c r="C227">
        <v>-9.52</v>
      </c>
      <c r="D227">
        <v>6.61</v>
      </c>
      <c r="E227">
        <v>-26.79</v>
      </c>
      <c r="F227">
        <v>7.45</v>
      </c>
      <c r="G227">
        <v>-8.56</v>
      </c>
      <c r="H227">
        <v>63.58</v>
      </c>
      <c r="I227">
        <v>-9.0500000000000007</v>
      </c>
      <c r="J227">
        <v>14.54</v>
      </c>
      <c r="K227">
        <v>2.09</v>
      </c>
      <c r="L227">
        <v>-9.1199999999999992</v>
      </c>
      <c r="M227">
        <v>-7.13</v>
      </c>
      <c r="N227">
        <v>-10.55</v>
      </c>
    </row>
    <row r="228" spans="1:14" x14ac:dyDescent="0.3">
      <c r="A228" s="1">
        <v>41971</v>
      </c>
      <c r="B228">
        <v>-16.25</v>
      </c>
      <c r="C228">
        <v>-8.4</v>
      </c>
      <c r="D228">
        <v>4.92</v>
      </c>
      <c r="E228">
        <v>-24.37</v>
      </c>
      <c r="F228">
        <v>7.27</v>
      </c>
      <c r="G228">
        <v>-7.53</v>
      </c>
      <c r="H228">
        <v>60.66</v>
      </c>
      <c r="I228">
        <v>-8.51</v>
      </c>
      <c r="J228">
        <v>14.12</v>
      </c>
      <c r="K228">
        <v>2.63</v>
      </c>
      <c r="L228">
        <v>-7.87</v>
      </c>
      <c r="M228">
        <v>-6.64</v>
      </c>
      <c r="N228">
        <v>-9.99</v>
      </c>
    </row>
    <row r="229" spans="1:14" x14ac:dyDescent="0.3">
      <c r="A229" s="1">
        <v>42004</v>
      </c>
      <c r="B229">
        <v>-14.75</v>
      </c>
      <c r="C229">
        <v>-5.82</v>
      </c>
      <c r="D229">
        <v>2.3199999999999998</v>
      </c>
      <c r="E229">
        <v>-16.93</v>
      </c>
      <c r="F229">
        <v>7.45</v>
      </c>
      <c r="G229">
        <v>-6.34</v>
      </c>
      <c r="H229">
        <v>42.18</v>
      </c>
      <c r="I229">
        <v>-7.44</v>
      </c>
      <c r="J229">
        <v>11.31</v>
      </c>
      <c r="K229">
        <v>1.99</v>
      </c>
      <c r="L229">
        <v>-6.31</v>
      </c>
      <c r="M229">
        <v>-4.54</v>
      </c>
      <c r="N229">
        <v>-8.27</v>
      </c>
    </row>
    <row r="230" spans="1:14" x14ac:dyDescent="0.3">
      <c r="A230" s="1">
        <v>42034</v>
      </c>
      <c r="B230">
        <v>-14.3</v>
      </c>
      <c r="C230">
        <v>-4.99</v>
      </c>
      <c r="D230">
        <v>1.1000000000000001</v>
      </c>
      <c r="E230">
        <v>-14.43</v>
      </c>
      <c r="F230">
        <v>7.53</v>
      </c>
      <c r="G230">
        <v>-5.98</v>
      </c>
      <c r="H230">
        <v>37.83</v>
      </c>
      <c r="I230">
        <v>-7.18</v>
      </c>
      <c r="J230">
        <v>5.48</v>
      </c>
      <c r="K230">
        <v>2.68</v>
      </c>
      <c r="L230">
        <v>-5.94</v>
      </c>
      <c r="M230">
        <v>-4.0999999999999996</v>
      </c>
      <c r="N230">
        <v>-7.85</v>
      </c>
    </row>
    <row r="231" spans="1:14" x14ac:dyDescent="0.3">
      <c r="A231" s="1">
        <v>42062</v>
      </c>
      <c r="B231">
        <v>-14.28</v>
      </c>
      <c r="C231">
        <v>-5.68</v>
      </c>
      <c r="D231">
        <v>2.2000000000000002</v>
      </c>
      <c r="E231">
        <v>-17.29</v>
      </c>
      <c r="F231">
        <v>7.71</v>
      </c>
      <c r="G231">
        <v>-6.34</v>
      </c>
      <c r="H231">
        <v>41.58</v>
      </c>
      <c r="I231">
        <v>-7.82</v>
      </c>
      <c r="J231">
        <v>6.13</v>
      </c>
      <c r="K231">
        <v>1.97</v>
      </c>
      <c r="L231">
        <v>-5.72</v>
      </c>
      <c r="M231">
        <v>-4.1399999999999997</v>
      </c>
      <c r="N231">
        <v>-7.85</v>
      </c>
    </row>
    <row r="232" spans="1:14" x14ac:dyDescent="0.3">
      <c r="A232" s="1">
        <v>42094</v>
      </c>
      <c r="B232">
        <v>-14.07</v>
      </c>
      <c r="C232">
        <v>-5.03</v>
      </c>
      <c r="D232">
        <v>1.04</v>
      </c>
      <c r="E232">
        <v>-15.27</v>
      </c>
      <c r="F232">
        <v>7.61</v>
      </c>
      <c r="G232">
        <v>-6.44</v>
      </c>
      <c r="H232">
        <v>38.479999999999997</v>
      </c>
      <c r="I232">
        <v>-7.45</v>
      </c>
      <c r="J232">
        <v>1.1000000000000001</v>
      </c>
      <c r="K232">
        <v>-0.28999999999999998</v>
      </c>
      <c r="L232">
        <v>-5.36</v>
      </c>
      <c r="M232">
        <v>-3.86</v>
      </c>
      <c r="N232">
        <v>-7.54</v>
      </c>
    </row>
    <row r="233" spans="1:14" x14ac:dyDescent="0.3">
      <c r="A233" s="1">
        <v>42124</v>
      </c>
      <c r="B233">
        <v>-15.55</v>
      </c>
      <c r="C233">
        <v>-6.3</v>
      </c>
      <c r="D233">
        <v>2.71</v>
      </c>
      <c r="E233">
        <v>-18.34</v>
      </c>
      <c r="F233">
        <v>7.72</v>
      </c>
      <c r="G233">
        <v>-7.44</v>
      </c>
      <c r="H233">
        <v>44.86</v>
      </c>
      <c r="I233">
        <v>-8.07</v>
      </c>
      <c r="J233">
        <v>2</v>
      </c>
      <c r="K233">
        <v>-1.93</v>
      </c>
      <c r="L233">
        <v>-6.61</v>
      </c>
      <c r="M233">
        <v>-4.68</v>
      </c>
      <c r="N233">
        <v>-8.3800000000000008</v>
      </c>
    </row>
    <row r="234" spans="1:14" x14ac:dyDescent="0.3">
      <c r="A234" s="1">
        <v>42153</v>
      </c>
      <c r="B234">
        <v>-15.49</v>
      </c>
      <c r="C234">
        <v>-6.15</v>
      </c>
      <c r="D234">
        <v>2.6</v>
      </c>
      <c r="E234">
        <v>-18.12</v>
      </c>
      <c r="F234">
        <v>7.92</v>
      </c>
      <c r="G234">
        <v>-7.26</v>
      </c>
      <c r="H234">
        <v>43.8</v>
      </c>
      <c r="I234">
        <v>-8.02</v>
      </c>
      <c r="J234">
        <v>2.08</v>
      </c>
      <c r="K234">
        <v>-1.45</v>
      </c>
      <c r="L234">
        <v>-6.43</v>
      </c>
      <c r="M234">
        <v>-4.4400000000000004</v>
      </c>
      <c r="N234">
        <v>-8.1</v>
      </c>
    </row>
    <row r="235" spans="1:14" x14ac:dyDescent="0.3">
      <c r="A235" s="1">
        <v>42185</v>
      </c>
      <c r="B235">
        <v>-14.8</v>
      </c>
      <c r="C235">
        <v>-6.3</v>
      </c>
      <c r="D235">
        <v>3.24</v>
      </c>
      <c r="E235">
        <v>-20.96</v>
      </c>
      <c r="F235">
        <v>7.37</v>
      </c>
      <c r="G235">
        <v>-7.84</v>
      </c>
      <c r="H235">
        <v>45.71</v>
      </c>
      <c r="I235">
        <v>-7.51</v>
      </c>
      <c r="J235">
        <v>2.29</v>
      </c>
      <c r="K235">
        <v>-2.78</v>
      </c>
      <c r="L235">
        <v>-5.27</v>
      </c>
      <c r="M235">
        <v>-3.44</v>
      </c>
      <c r="N235">
        <v>-7.2</v>
      </c>
    </row>
    <row r="236" spans="1:14" x14ac:dyDescent="0.3">
      <c r="A236" s="1">
        <v>42216</v>
      </c>
      <c r="B236">
        <v>-14.05</v>
      </c>
      <c r="C236">
        <v>-5.0199999999999996</v>
      </c>
      <c r="D236">
        <v>0.56999999999999995</v>
      </c>
      <c r="E236">
        <v>-17.489999999999998</v>
      </c>
      <c r="F236">
        <v>6.81</v>
      </c>
      <c r="G236">
        <v>-7.15</v>
      </c>
      <c r="H236">
        <v>39.590000000000003</v>
      </c>
      <c r="I236">
        <v>-6.94</v>
      </c>
      <c r="J236">
        <v>-0.12</v>
      </c>
      <c r="K236">
        <v>-4.1900000000000004</v>
      </c>
      <c r="L236">
        <v>-4.4400000000000004</v>
      </c>
      <c r="M236">
        <v>-2.87</v>
      </c>
      <c r="N236">
        <v>-6.56</v>
      </c>
    </row>
    <row r="237" spans="1:14" x14ac:dyDescent="0.3">
      <c r="A237" s="1">
        <v>42247</v>
      </c>
      <c r="B237">
        <v>-14.67</v>
      </c>
      <c r="C237">
        <v>-5.0199999999999996</v>
      </c>
      <c r="D237">
        <v>0.55000000000000004</v>
      </c>
      <c r="E237">
        <v>-17.489999999999998</v>
      </c>
      <c r="F237">
        <v>7.18</v>
      </c>
      <c r="G237">
        <v>-7.51</v>
      </c>
      <c r="H237">
        <v>40.01</v>
      </c>
      <c r="I237">
        <v>-6.59</v>
      </c>
      <c r="J237">
        <v>0.48</v>
      </c>
      <c r="K237">
        <v>-3.21</v>
      </c>
      <c r="L237">
        <v>-4.79</v>
      </c>
      <c r="M237">
        <v>-2.87</v>
      </c>
      <c r="N237">
        <v>-6.54</v>
      </c>
    </row>
    <row r="238" spans="1:14" x14ac:dyDescent="0.3">
      <c r="A238" s="1">
        <v>42277</v>
      </c>
      <c r="B238">
        <v>-14.27</v>
      </c>
      <c r="C238">
        <v>-4.33</v>
      </c>
      <c r="D238">
        <v>-0.43</v>
      </c>
      <c r="E238">
        <v>-15.1</v>
      </c>
      <c r="F238">
        <v>7.13</v>
      </c>
      <c r="G238">
        <v>-6.97</v>
      </c>
      <c r="H238">
        <v>35.65</v>
      </c>
      <c r="I238">
        <v>-6.46</v>
      </c>
      <c r="J238">
        <v>-1.2</v>
      </c>
      <c r="K238">
        <v>0.37</v>
      </c>
      <c r="L238">
        <v>-4.59</v>
      </c>
      <c r="M238">
        <v>-2.5299999999999998</v>
      </c>
      <c r="N238">
        <v>-6.28</v>
      </c>
    </row>
    <row r="239" spans="1:14" x14ac:dyDescent="0.3">
      <c r="A239" s="1">
        <v>42307</v>
      </c>
      <c r="B239">
        <v>-14.52</v>
      </c>
      <c r="C239">
        <v>-4.22</v>
      </c>
      <c r="D239">
        <v>-0.44</v>
      </c>
      <c r="E239">
        <v>-14.11</v>
      </c>
      <c r="F239">
        <v>7.42</v>
      </c>
      <c r="G239">
        <v>-6.97</v>
      </c>
      <c r="H239">
        <v>33.61</v>
      </c>
      <c r="I239">
        <v>-6.57</v>
      </c>
      <c r="J239">
        <v>-3.68</v>
      </c>
      <c r="K239">
        <v>-0.56000000000000005</v>
      </c>
      <c r="L239">
        <v>-4.8499999999999996</v>
      </c>
      <c r="M239">
        <v>-2.56</v>
      </c>
      <c r="N239">
        <v>-6.34</v>
      </c>
    </row>
    <row r="240" spans="1:14" x14ac:dyDescent="0.3">
      <c r="A240" s="1">
        <v>42338</v>
      </c>
      <c r="B240">
        <v>-14.17</v>
      </c>
      <c r="C240">
        <v>-3.61</v>
      </c>
      <c r="D240">
        <v>-1.86</v>
      </c>
      <c r="E240">
        <v>-12.37</v>
      </c>
      <c r="F240">
        <v>6.74</v>
      </c>
      <c r="G240">
        <v>-6.75</v>
      </c>
      <c r="H240">
        <v>30.26</v>
      </c>
      <c r="I240">
        <v>-6.42</v>
      </c>
      <c r="J240">
        <v>-7.67</v>
      </c>
      <c r="K240">
        <v>-1.34</v>
      </c>
      <c r="L240">
        <v>-4.58</v>
      </c>
      <c r="M240">
        <v>-2.2599999999999998</v>
      </c>
      <c r="N240">
        <v>-6</v>
      </c>
    </row>
    <row r="241" spans="1:14" x14ac:dyDescent="0.3">
      <c r="A241" s="1">
        <v>42369</v>
      </c>
      <c r="B241">
        <v>-13.5</v>
      </c>
      <c r="C241">
        <v>-3.22</v>
      </c>
      <c r="D241">
        <v>-2.67</v>
      </c>
      <c r="E241">
        <v>-11.4</v>
      </c>
      <c r="F241">
        <v>6.68</v>
      </c>
      <c r="G241">
        <v>-6.21</v>
      </c>
      <c r="H241">
        <v>28.68</v>
      </c>
      <c r="I241">
        <v>-6.24</v>
      </c>
      <c r="J241">
        <v>-6.64</v>
      </c>
      <c r="K241">
        <v>-0.99</v>
      </c>
      <c r="L241">
        <v>-4.07</v>
      </c>
      <c r="M241">
        <v>-2.11</v>
      </c>
      <c r="N241">
        <v>-5.88</v>
      </c>
    </row>
    <row r="242" spans="1:14" x14ac:dyDescent="0.3">
      <c r="A242" s="1">
        <v>42398</v>
      </c>
      <c r="B242">
        <v>-13.25</v>
      </c>
      <c r="C242">
        <v>-2.84</v>
      </c>
      <c r="D242">
        <v>-3.13</v>
      </c>
      <c r="E242">
        <v>-10.34</v>
      </c>
      <c r="F242">
        <v>7.32</v>
      </c>
      <c r="G242">
        <v>-6.03</v>
      </c>
      <c r="H242">
        <v>26.81</v>
      </c>
      <c r="I242">
        <v>-5.96</v>
      </c>
      <c r="J242">
        <v>-6.91</v>
      </c>
      <c r="K242">
        <v>-1.8</v>
      </c>
      <c r="L242">
        <v>-3.97</v>
      </c>
      <c r="M242">
        <v>-1.91</v>
      </c>
      <c r="N242">
        <v>-5.71</v>
      </c>
    </row>
    <row r="243" spans="1:14" x14ac:dyDescent="0.3">
      <c r="A243" s="1">
        <v>42429</v>
      </c>
      <c r="B243">
        <v>-13.01</v>
      </c>
      <c r="C243">
        <v>-2.38</v>
      </c>
      <c r="D243">
        <v>-3.02</v>
      </c>
      <c r="E243">
        <v>-8.76</v>
      </c>
      <c r="F243">
        <v>8.68</v>
      </c>
      <c r="G243">
        <v>-5.65</v>
      </c>
      <c r="H243">
        <v>19.84</v>
      </c>
      <c r="I243">
        <v>-5.97</v>
      </c>
      <c r="J243">
        <v>-5.42</v>
      </c>
      <c r="K243">
        <v>-1.35</v>
      </c>
      <c r="L243">
        <v>-3.73</v>
      </c>
      <c r="M243">
        <v>-1.42</v>
      </c>
      <c r="N243">
        <v>-5.38</v>
      </c>
    </row>
    <row r="244" spans="1:14" x14ac:dyDescent="0.3">
      <c r="A244" s="1">
        <v>42460</v>
      </c>
      <c r="B244">
        <v>-13.1</v>
      </c>
      <c r="C244">
        <v>-3.17</v>
      </c>
      <c r="D244">
        <v>-1.22</v>
      </c>
      <c r="E244">
        <v>-12.75</v>
      </c>
      <c r="F244">
        <v>8.3000000000000007</v>
      </c>
      <c r="G244">
        <v>-6.12</v>
      </c>
      <c r="H244">
        <v>25.1</v>
      </c>
      <c r="I244">
        <v>-5.82</v>
      </c>
      <c r="J244">
        <v>-3.15</v>
      </c>
      <c r="K244">
        <v>-2.02</v>
      </c>
      <c r="L244">
        <v>-3.33</v>
      </c>
      <c r="M244">
        <v>-1.23</v>
      </c>
      <c r="N244">
        <v>-5.09</v>
      </c>
    </row>
    <row r="245" spans="1:14" x14ac:dyDescent="0.3">
      <c r="A245" s="1">
        <v>42489</v>
      </c>
      <c r="B245">
        <v>-13.57</v>
      </c>
      <c r="C245">
        <v>-4.12</v>
      </c>
      <c r="D245">
        <v>0.95</v>
      </c>
      <c r="E245">
        <v>-15.26</v>
      </c>
      <c r="F245">
        <v>8.73</v>
      </c>
      <c r="G245">
        <v>-6.3</v>
      </c>
      <c r="H245">
        <v>30.6</v>
      </c>
      <c r="I245">
        <v>-6.22</v>
      </c>
      <c r="J245">
        <v>2.64</v>
      </c>
      <c r="K245">
        <v>-1.93</v>
      </c>
      <c r="L245">
        <v>-4.1900000000000004</v>
      </c>
      <c r="M245">
        <v>-1.95</v>
      </c>
      <c r="N245">
        <v>-5.89</v>
      </c>
    </row>
    <row r="246" spans="1:14" x14ac:dyDescent="0.3">
      <c r="A246" s="1">
        <v>42521</v>
      </c>
      <c r="B246">
        <v>-13.86</v>
      </c>
      <c r="C246">
        <v>-4.2699999999999996</v>
      </c>
      <c r="D246">
        <v>1.61</v>
      </c>
      <c r="E246">
        <v>-15.68</v>
      </c>
      <c r="F246">
        <v>8.3699999999999992</v>
      </c>
      <c r="G246">
        <v>-6.93</v>
      </c>
      <c r="H246">
        <v>33.630000000000003</v>
      </c>
      <c r="I246">
        <v>-6.17</v>
      </c>
      <c r="J246">
        <v>-3.9</v>
      </c>
      <c r="K246">
        <v>-1.92</v>
      </c>
      <c r="L246">
        <v>-4.54</v>
      </c>
      <c r="M246">
        <v>-2.1800000000000002</v>
      </c>
      <c r="N246">
        <v>-5.91</v>
      </c>
    </row>
    <row r="247" spans="1:14" x14ac:dyDescent="0.3">
      <c r="A247" s="1">
        <v>42551</v>
      </c>
      <c r="B247">
        <v>-13.83</v>
      </c>
      <c r="C247">
        <v>-4.68</v>
      </c>
      <c r="D247">
        <v>1.76</v>
      </c>
      <c r="E247">
        <v>-17.64</v>
      </c>
      <c r="F247">
        <v>8.57</v>
      </c>
      <c r="G247">
        <v>-6.89</v>
      </c>
      <c r="H247">
        <v>34.26</v>
      </c>
      <c r="I247">
        <v>-6.34</v>
      </c>
      <c r="J247">
        <v>2.2400000000000002</v>
      </c>
      <c r="K247">
        <v>-0.52</v>
      </c>
      <c r="L247">
        <v>-4.5999999999999996</v>
      </c>
      <c r="M247">
        <v>-2.88</v>
      </c>
      <c r="N247">
        <v>-6.18</v>
      </c>
    </row>
    <row r="248" spans="1:14" x14ac:dyDescent="0.3">
      <c r="A248" s="1">
        <v>42580</v>
      </c>
      <c r="B248">
        <v>-13.49</v>
      </c>
      <c r="C248">
        <v>-4.17</v>
      </c>
      <c r="D248">
        <v>0.19</v>
      </c>
      <c r="E248">
        <v>-16.55</v>
      </c>
      <c r="F248">
        <v>8.67</v>
      </c>
      <c r="G248">
        <v>-6.29</v>
      </c>
      <c r="H248">
        <v>32.130000000000003</v>
      </c>
      <c r="I248">
        <v>-6.13</v>
      </c>
      <c r="J248">
        <v>6.56</v>
      </c>
      <c r="K248">
        <v>1.3</v>
      </c>
      <c r="L248">
        <v>-3.88</v>
      </c>
      <c r="M248">
        <v>-2.62</v>
      </c>
      <c r="N248">
        <v>-5.82</v>
      </c>
    </row>
    <row r="249" spans="1:14" x14ac:dyDescent="0.3">
      <c r="A249" s="1">
        <v>42613</v>
      </c>
      <c r="B249">
        <v>-14.03</v>
      </c>
      <c r="C249">
        <v>-4.4000000000000004</v>
      </c>
      <c r="D249">
        <v>0.66</v>
      </c>
      <c r="E249">
        <v>-17.02</v>
      </c>
      <c r="F249">
        <v>8.51</v>
      </c>
      <c r="G249">
        <v>-6.59</v>
      </c>
      <c r="H249">
        <v>32.4</v>
      </c>
      <c r="I249">
        <v>-6.1</v>
      </c>
      <c r="J249">
        <v>5.32</v>
      </c>
      <c r="K249">
        <v>3.58</v>
      </c>
      <c r="L249">
        <v>-4.28</v>
      </c>
      <c r="M249">
        <v>-2.79</v>
      </c>
      <c r="N249">
        <v>-5.95</v>
      </c>
    </row>
    <row r="250" spans="1:14" x14ac:dyDescent="0.3">
      <c r="A250" s="1">
        <v>42643</v>
      </c>
      <c r="B250">
        <v>-14.12</v>
      </c>
      <c r="C250">
        <v>-4.78</v>
      </c>
      <c r="D250">
        <v>1.8</v>
      </c>
      <c r="E250">
        <v>-18.16</v>
      </c>
      <c r="F250">
        <v>8.39</v>
      </c>
      <c r="G250">
        <v>-6.71</v>
      </c>
      <c r="H250">
        <v>36.43</v>
      </c>
      <c r="I250">
        <v>-6.33</v>
      </c>
      <c r="J250">
        <v>6.81</v>
      </c>
      <c r="K250">
        <v>2.89</v>
      </c>
      <c r="L250">
        <v>-4.49</v>
      </c>
      <c r="M250">
        <v>-3.08</v>
      </c>
      <c r="N250">
        <v>-6.26</v>
      </c>
    </row>
    <row r="251" spans="1:14" x14ac:dyDescent="0.3">
      <c r="A251" s="1">
        <v>42674</v>
      </c>
      <c r="B251">
        <v>-13.8</v>
      </c>
      <c r="C251">
        <v>-4.8600000000000003</v>
      </c>
      <c r="D251">
        <v>1.57</v>
      </c>
      <c r="E251">
        <v>-18.87</v>
      </c>
      <c r="F251">
        <v>8.16</v>
      </c>
      <c r="G251">
        <v>-6.71</v>
      </c>
      <c r="H251">
        <v>37.99</v>
      </c>
      <c r="I251">
        <v>-6.18</v>
      </c>
      <c r="J251">
        <v>13.23</v>
      </c>
      <c r="K251">
        <v>3.02</v>
      </c>
      <c r="L251">
        <v>-4.4000000000000004</v>
      </c>
      <c r="M251">
        <v>-3.11</v>
      </c>
      <c r="N251">
        <v>-6.3</v>
      </c>
    </row>
    <row r="252" spans="1:14" x14ac:dyDescent="0.3">
      <c r="A252" s="1">
        <v>42704</v>
      </c>
      <c r="B252">
        <v>-14</v>
      </c>
      <c r="C252">
        <v>-5.29</v>
      </c>
      <c r="D252">
        <v>2.34</v>
      </c>
      <c r="E252">
        <v>-20.3</v>
      </c>
      <c r="F252">
        <v>7.77</v>
      </c>
      <c r="G252">
        <v>-6.49</v>
      </c>
      <c r="H252">
        <v>38.409999999999997</v>
      </c>
      <c r="I252">
        <v>-6.24</v>
      </c>
      <c r="J252">
        <v>16</v>
      </c>
      <c r="K252">
        <v>5.61</v>
      </c>
      <c r="L252">
        <v>-4.71</v>
      </c>
      <c r="M252">
        <v>-3.78</v>
      </c>
      <c r="N252">
        <v>-6.78</v>
      </c>
    </row>
    <row r="253" spans="1:14" x14ac:dyDescent="0.3">
      <c r="A253" s="1">
        <v>42734</v>
      </c>
      <c r="B253">
        <v>-14.26</v>
      </c>
      <c r="C253">
        <v>-5.82</v>
      </c>
      <c r="D253">
        <v>3.21</v>
      </c>
      <c r="E253">
        <v>-22.03</v>
      </c>
      <c r="F253">
        <v>7.73</v>
      </c>
      <c r="G253">
        <v>-6.68</v>
      </c>
      <c r="H253">
        <v>41.74</v>
      </c>
      <c r="I253">
        <v>-6.5</v>
      </c>
      <c r="J253">
        <v>17.03</v>
      </c>
      <c r="K253">
        <v>5.28</v>
      </c>
      <c r="L253">
        <v>-5.29</v>
      </c>
      <c r="M253">
        <v>-4.42</v>
      </c>
      <c r="N253">
        <v>-7.18</v>
      </c>
    </row>
    <row r="254" spans="1:14" x14ac:dyDescent="0.3">
      <c r="A254" s="1">
        <v>42766</v>
      </c>
      <c r="B254">
        <v>-14.25</v>
      </c>
      <c r="C254">
        <v>-5.53</v>
      </c>
      <c r="D254">
        <v>3.65</v>
      </c>
      <c r="E254">
        <v>-20.28</v>
      </c>
      <c r="F254">
        <v>8.11</v>
      </c>
      <c r="G254">
        <v>-6.23</v>
      </c>
      <c r="H254">
        <v>40.76</v>
      </c>
      <c r="I254">
        <v>-6.45</v>
      </c>
      <c r="J254">
        <v>20.399999999999999</v>
      </c>
      <c r="K254">
        <v>4.58</v>
      </c>
      <c r="L254">
        <v>-5.22</v>
      </c>
      <c r="M254">
        <v>-4.0199999999999996</v>
      </c>
      <c r="N254">
        <v>-7.16</v>
      </c>
    </row>
    <row r="255" spans="1:14" x14ac:dyDescent="0.3">
      <c r="A255" s="1">
        <v>42794</v>
      </c>
      <c r="B255">
        <v>-14.05</v>
      </c>
      <c r="C255">
        <v>-5.44</v>
      </c>
      <c r="D255">
        <v>4.0199999999999996</v>
      </c>
      <c r="E255">
        <v>-19.77</v>
      </c>
      <c r="F255">
        <v>8.4</v>
      </c>
      <c r="G255">
        <v>-5.84</v>
      </c>
      <c r="H255">
        <v>38.43</v>
      </c>
      <c r="I255">
        <v>-6.65</v>
      </c>
      <c r="J255">
        <v>20.21</v>
      </c>
      <c r="K255">
        <v>4.26</v>
      </c>
      <c r="L255">
        <v>-5.15</v>
      </c>
      <c r="M255">
        <v>-3.66</v>
      </c>
      <c r="N255">
        <v>-7.16</v>
      </c>
    </row>
    <row r="256" spans="1:14" x14ac:dyDescent="0.3">
      <c r="A256" s="1">
        <v>42825</v>
      </c>
      <c r="B256">
        <v>-13.9</v>
      </c>
      <c r="C256">
        <v>-5.33</v>
      </c>
      <c r="D256">
        <v>3.82</v>
      </c>
      <c r="E256">
        <v>-19.78</v>
      </c>
      <c r="F256">
        <v>8.2899999999999991</v>
      </c>
      <c r="G256">
        <v>-5.74</v>
      </c>
      <c r="H256">
        <v>36.119999999999997</v>
      </c>
      <c r="I256">
        <v>-6.66</v>
      </c>
      <c r="J256">
        <v>16.89</v>
      </c>
      <c r="K256">
        <v>2.66</v>
      </c>
      <c r="L256">
        <v>-5.12</v>
      </c>
      <c r="M256">
        <v>-3.93</v>
      </c>
      <c r="N256">
        <v>-7.16</v>
      </c>
    </row>
    <row r="257" spans="1:14" x14ac:dyDescent="0.3">
      <c r="A257" s="1">
        <v>42853</v>
      </c>
      <c r="B257">
        <v>-13.92</v>
      </c>
      <c r="C257">
        <v>-5.19</v>
      </c>
      <c r="D257">
        <v>4.01</v>
      </c>
      <c r="E257">
        <v>-19.559999999999999</v>
      </c>
      <c r="F257">
        <v>8.2799999999999994</v>
      </c>
      <c r="G257">
        <v>-6.01</v>
      </c>
      <c r="H257">
        <v>35.51</v>
      </c>
      <c r="I257">
        <v>-6.58</v>
      </c>
      <c r="J257">
        <v>15.12</v>
      </c>
      <c r="K257">
        <v>4.8</v>
      </c>
      <c r="L257">
        <v>-4.97</v>
      </c>
      <c r="M257">
        <v>-3.88</v>
      </c>
      <c r="N257">
        <v>-6.96</v>
      </c>
    </row>
    <row r="258" spans="1:14" x14ac:dyDescent="0.3">
      <c r="A258" s="1">
        <v>42886</v>
      </c>
      <c r="B258">
        <v>-13.81</v>
      </c>
      <c r="C258">
        <v>-4.9000000000000004</v>
      </c>
      <c r="D258">
        <v>3.11</v>
      </c>
      <c r="E258">
        <v>-18.61</v>
      </c>
      <c r="F258">
        <v>8.35</v>
      </c>
      <c r="G258">
        <v>-6.41</v>
      </c>
      <c r="H258">
        <v>34.94</v>
      </c>
      <c r="I258">
        <v>-6.59</v>
      </c>
      <c r="J258">
        <v>11.05</v>
      </c>
      <c r="K258">
        <v>5.14</v>
      </c>
      <c r="L258">
        <v>-4.76</v>
      </c>
      <c r="M258">
        <v>-3.63</v>
      </c>
      <c r="N258">
        <v>-6.81</v>
      </c>
    </row>
    <row r="259" spans="1:14" x14ac:dyDescent="0.3">
      <c r="A259" s="1">
        <v>42916</v>
      </c>
      <c r="B259">
        <v>-13.51</v>
      </c>
      <c r="C259">
        <v>-4.76</v>
      </c>
      <c r="D259">
        <v>3.15</v>
      </c>
      <c r="E259">
        <v>-18.920000000000002</v>
      </c>
      <c r="F259">
        <v>8.2100000000000009</v>
      </c>
      <c r="G259">
        <v>-6.03</v>
      </c>
      <c r="H259">
        <v>34.299999999999997</v>
      </c>
      <c r="I259">
        <v>-6.39</v>
      </c>
      <c r="J259">
        <v>15.1</v>
      </c>
      <c r="K259">
        <v>5.88</v>
      </c>
      <c r="L259">
        <v>-4.29</v>
      </c>
      <c r="M259">
        <v>-3.26</v>
      </c>
      <c r="N259">
        <v>-6.55</v>
      </c>
    </row>
    <row r="260" spans="1:14" x14ac:dyDescent="0.3">
      <c r="A260" s="1">
        <v>42947</v>
      </c>
      <c r="B260">
        <v>-13.59</v>
      </c>
      <c r="C260">
        <v>-5.03</v>
      </c>
      <c r="D260">
        <v>4.0999999999999996</v>
      </c>
      <c r="E260">
        <v>-19.059999999999999</v>
      </c>
      <c r="F260">
        <v>8.42</v>
      </c>
      <c r="G260">
        <v>-5.96</v>
      </c>
      <c r="H260">
        <v>38.83</v>
      </c>
      <c r="I260">
        <v>-6.64</v>
      </c>
      <c r="J260">
        <v>17.66</v>
      </c>
      <c r="K260">
        <v>6.35</v>
      </c>
      <c r="L260">
        <v>-4.6100000000000003</v>
      </c>
      <c r="M260">
        <v>-3.44</v>
      </c>
      <c r="N260">
        <v>-6.88</v>
      </c>
    </row>
    <row r="261" spans="1:14" x14ac:dyDescent="0.3">
      <c r="A261" s="1">
        <v>42978</v>
      </c>
      <c r="B261">
        <v>-13.32</v>
      </c>
      <c r="C261">
        <v>-5.1100000000000003</v>
      </c>
      <c r="D261">
        <v>3.49</v>
      </c>
      <c r="E261">
        <v>-19.55</v>
      </c>
      <c r="F261">
        <v>8.5500000000000007</v>
      </c>
      <c r="G261">
        <v>-5.38</v>
      </c>
      <c r="H261">
        <v>40.85</v>
      </c>
      <c r="I261">
        <v>-7</v>
      </c>
      <c r="J261">
        <v>20.58</v>
      </c>
      <c r="K261">
        <v>6.02</v>
      </c>
      <c r="L261">
        <v>-4.68</v>
      </c>
      <c r="M261">
        <v>-4.01</v>
      </c>
      <c r="N261">
        <v>-7.29</v>
      </c>
    </row>
    <row r="262" spans="1:14" x14ac:dyDescent="0.3">
      <c r="A262" s="1">
        <v>43007</v>
      </c>
      <c r="B262">
        <v>-14.14</v>
      </c>
      <c r="C262">
        <v>-5.4</v>
      </c>
      <c r="D262">
        <v>4.33</v>
      </c>
      <c r="E262">
        <v>-19.690000000000001</v>
      </c>
      <c r="F262">
        <v>8.33</v>
      </c>
      <c r="G262">
        <v>-6.19</v>
      </c>
      <c r="H262">
        <v>44.23</v>
      </c>
      <c r="I262">
        <v>-6.78</v>
      </c>
      <c r="J262">
        <v>17.21</v>
      </c>
      <c r="K262">
        <v>5.58</v>
      </c>
      <c r="L262">
        <v>-5.18</v>
      </c>
      <c r="M262">
        <v>-4.09</v>
      </c>
      <c r="N262">
        <v>-7.29</v>
      </c>
    </row>
    <row r="263" spans="1:14" x14ac:dyDescent="0.3">
      <c r="A263" s="1">
        <v>43039</v>
      </c>
      <c r="B263">
        <v>-14.24</v>
      </c>
      <c r="C263">
        <v>-5.66</v>
      </c>
      <c r="D263">
        <v>4.91</v>
      </c>
      <c r="E263">
        <v>-20.27</v>
      </c>
      <c r="F263">
        <v>8.1300000000000008</v>
      </c>
      <c r="G263">
        <v>-6.19</v>
      </c>
      <c r="H263">
        <v>46.19</v>
      </c>
      <c r="I263">
        <v>-6.95</v>
      </c>
      <c r="J263">
        <v>16.98</v>
      </c>
      <c r="K263">
        <v>4.04</v>
      </c>
      <c r="L263">
        <v>-5.34</v>
      </c>
      <c r="M263">
        <v>-4.29</v>
      </c>
      <c r="N263">
        <v>-7.46</v>
      </c>
    </row>
    <row r="264" spans="1:14" x14ac:dyDescent="0.3">
      <c r="A264" s="1">
        <v>43069</v>
      </c>
      <c r="B264">
        <v>-14.39</v>
      </c>
      <c r="C264">
        <v>-5.97</v>
      </c>
      <c r="D264">
        <v>4.58</v>
      </c>
      <c r="E264">
        <v>-20.94</v>
      </c>
      <c r="F264">
        <v>8.3000000000000007</v>
      </c>
      <c r="G264">
        <v>-6.4</v>
      </c>
      <c r="H264">
        <v>49.51</v>
      </c>
      <c r="I264">
        <v>-6.98</v>
      </c>
      <c r="J264">
        <v>19.739999999999998</v>
      </c>
      <c r="K264">
        <v>2.71</v>
      </c>
      <c r="L264">
        <v>-5.61</v>
      </c>
      <c r="M264">
        <v>-4.41</v>
      </c>
      <c r="N264">
        <v>-7.59</v>
      </c>
    </row>
    <row r="265" spans="1:14" x14ac:dyDescent="0.3">
      <c r="A265" s="1">
        <v>43098</v>
      </c>
      <c r="B265">
        <v>-14.59</v>
      </c>
      <c r="C265">
        <v>-6.28</v>
      </c>
      <c r="D265">
        <v>3.63</v>
      </c>
      <c r="E265">
        <v>-21.58</v>
      </c>
      <c r="F265">
        <v>8.4600000000000009</v>
      </c>
      <c r="G265">
        <v>-6.44</v>
      </c>
      <c r="H265">
        <v>49.93</v>
      </c>
      <c r="I265">
        <v>-7.16</v>
      </c>
      <c r="J265">
        <v>21.85</v>
      </c>
      <c r="K265">
        <v>2.87</v>
      </c>
      <c r="L265">
        <v>-5.86</v>
      </c>
      <c r="M265">
        <v>-4.7</v>
      </c>
      <c r="N265">
        <v>-7.89</v>
      </c>
    </row>
    <row r="266" spans="1:14" x14ac:dyDescent="0.3">
      <c r="A266" s="1">
        <v>43131</v>
      </c>
      <c r="B266">
        <v>-14.63</v>
      </c>
      <c r="C266">
        <v>-6.57</v>
      </c>
      <c r="D266">
        <v>4.3</v>
      </c>
      <c r="E266">
        <v>-22.1</v>
      </c>
      <c r="F266">
        <v>8.6199999999999992</v>
      </c>
      <c r="G266">
        <v>-6.39</v>
      </c>
      <c r="H266">
        <v>48.79</v>
      </c>
      <c r="I266">
        <v>-7.41</v>
      </c>
      <c r="J266">
        <v>20.94</v>
      </c>
      <c r="K266">
        <v>4.6900000000000004</v>
      </c>
      <c r="L266">
        <v>-6.18</v>
      </c>
      <c r="M266">
        <v>-4.82</v>
      </c>
      <c r="N266">
        <v>-8</v>
      </c>
    </row>
    <row r="267" spans="1:14" x14ac:dyDescent="0.3">
      <c r="A267" s="1">
        <v>43159</v>
      </c>
      <c r="B267">
        <v>-14.14</v>
      </c>
      <c r="C267">
        <v>-6.04</v>
      </c>
      <c r="D267">
        <v>4.53</v>
      </c>
      <c r="E267">
        <v>-20.63</v>
      </c>
      <c r="F267">
        <v>8.5500000000000007</v>
      </c>
      <c r="G267">
        <v>-5.7</v>
      </c>
      <c r="H267">
        <v>45.76</v>
      </c>
      <c r="I267">
        <v>-7.32</v>
      </c>
      <c r="J267">
        <v>20.09</v>
      </c>
      <c r="K267">
        <v>5.9</v>
      </c>
      <c r="L267">
        <v>-5.85</v>
      </c>
      <c r="M267">
        <v>-4.2300000000000004</v>
      </c>
      <c r="N267">
        <v>-7.69</v>
      </c>
    </row>
    <row r="268" spans="1:14" x14ac:dyDescent="0.3">
      <c r="A268" s="1">
        <v>43189</v>
      </c>
      <c r="B268">
        <v>-14.35</v>
      </c>
      <c r="C268">
        <v>-6.35</v>
      </c>
      <c r="D268">
        <v>5.64</v>
      </c>
      <c r="E268">
        <v>-20.98</v>
      </c>
      <c r="F268">
        <v>8.5299999999999994</v>
      </c>
      <c r="G268">
        <v>-6.34</v>
      </c>
      <c r="H268">
        <v>48.53</v>
      </c>
      <c r="I268">
        <v>-7.47</v>
      </c>
      <c r="J268">
        <v>13.72</v>
      </c>
      <c r="K268">
        <v>4.2300000000000004</v>
      </c>
      <c r="L268">
        <v>-6.26</v>
      </c>
      <c r="M268">
        <v>-4.38</v>
      </c>
      <c r="N268">
        <v>-7.73</v>
      </c>
    </row>
    <row r="269" spans="1:14" x14ac:dyDescent="0.3">
      <c r="A269" s="1">
        <v>43220</v>
      </c>
      <c r="B269">
        <v>-14.48</v>
      </c>
      <c r="C269">
        <v>-6.8</v>
      </c>
      <c r="D269">
        <v>8.3699999999999992</v>
      </c>
      <c r="E269">
        <v>-22.18</v>
      </c>
      <c r="F269">
        <v>8.34</v>
      </c>
      <c r="G269">
        <v>-6.22</v>
      </c>
      <c r="H269">
        <v>52.9</v>
      </c>
      <c r="I269">
        <v>-7.69</v>
      </c>
      <c r="J269">
        <v>17.329999999999998</v>
      </c>
      <c r="K269">
        <v>7.02</v>
      </c>
      <c r="L269">
        <v>-6.69</v>
      </c>
      <c r="M269">
        <v>-4.8</v>
      </c>
      <c r="N269">
        <v>-8.1</v>
      </c>
    </row>
    <row r="270" spans="1:14" x14ac:dyDescent="0.3">
      <c r="A270" s="1">
        <v>43251</v>
      </c>
      <c r="B270">
        <v>-14.32</v>
      </c>
      <c r="C270">
        <v>-6.94</v>
      </c>
      <c r="D270">
        <v>6.6</v>
      </c>
      <c r="E270">
        <v>-23.42</v>
      </c>
      <c r="F270">
        <v>8.1999999999999993</v>
      </c>
      <c r="G270">
        <v>-6.41</v>
      </c>
      <c r="H270">
        <v>56.23</v>
      </c>
      <c r="I270">
        <v>-7.64</v>
      </c>
      <c r="J270">
        <v>19.25</v>
      </c>
      <c r="K270">
        <v>7.32</v>
      </c>
      <c r="L270">
        <v>-6.43</v>
      </c>
      <c r="M270">
        <v>-4.8099999999999996</v>
      </c>
      <c r="N270">
        <v>-8.0299999999999994</v>
      </c>
    </row>
    <row r="271" spans="1:14" x14ac:dyDescent="0.3">
      <c r="A271" s="1">
        <v>43280</v>
      </c>
      <c r="B271">
        <v>-15.19</v>
      </c>
      <c r="C271">
        <v>-7.25</v>
      </c>
      <c r="D271">
        <v>8.6199999999999992</v>
      </c>
      <c r="E271">
        <v>-24.17</v>
      </c>
      <c r="F271">
        <v>8.5399999999999991</v>
      </c>
      <c r="G271">
        <v>-7.08</v>
      </c>
      <c r="H271">
        <v>58.12</v>
      </c>
      <c r="I271">
        <v>-7.44</v>
      </c>
      <c r="J271">
        <v>18.829999999999998</v>
      </c>
      <c r="K271">
        <v>5</v>
      </c>
      <c r="L271">
        <v>-6.64</v>
      </c>
      <c r="M271">
        <v>-4.8899999999999997</v>
      </c>
      <c r="N271">
        <v>-7.98</v>
      </c>
    </row>
    <row r="272" spans="1:14" x14ac:dyDescent="0.3">
      <c r="A272" s="1">
        <v>43312</v>
      </c>
      <c r="B272">
        <v>-14.77</v>
      </c>
      <c r="C272">
        <v>-6.68</v>
      </c>
      <c r="D272">
        <v>4.99</v>
      </c>
      <c r="E272">
        <v>-22.51</v>
      </c>
      <c r="F272">
        <v>8.7899999999999991</v>
      </c>
      <c r="G272">
        <v>-7.1</v>
      </c>
      <c r="H272">
        <v>57.44</v>
      </c>
      <c r="I272">
        <v>-7.23</v>
      </c>
      <c r="J272">
        <v>19.14</v>
      </c>
      <c r="K272">
        <v>3.06</v>
      </c>
      <c r="L272">
        <v>-6.23</v>
      </c>
      <c r="M272">
        <v>-4.42</v>
      </c>
      <c r="N272">
        <v>-7.77</v>
      </c>
    </row>
    <row r="273" spans="1:14" x14ac:dyDescent="0.3">
      <c r="A273" s="1">
        <v>43343</v>
      </c>
      <c r="B273">
        <v>-15.31</v>
      </c>
      <c r="C273">
        <v>-6.87</v>
      </c>
      <c r="D273">
        <v>5.49</v>
      </c>
      <c r="E273">
        <v>-22.93</v>
      </c>
      <c r="F273">
        <v>8.8800000000000008</v>
      </c>
      <c r="G273">
        <v>-7.34</v>
      </c>
      <c r="H273">
        <v>62.83</v>
      </c>
      <c r="I273">
        <v>-7.14</v>
      </c>
      <c r="J273">
        <v>20.46</v>
      </c>
      <c r="K273">
        <v>2.63</v>
      </c>
      <c r="L273">
        <v>-6.56</v>
      </c>
      <c r="M273">
        <v>-4.71</v>
      </c>
      <c r="N273">
        <v>-7.89</v>
      </c>
    </row>
    <row r="274" spans="1:14" x14ac:dyDescent="0.3">
      <c r="A274" s="1">
        <v>43371</v>
      </c>
      <c r="B274">
        <v>-15.57</v>
      </c>
      <c r="C274">
        <v>-7.24</v>
      </c>
      <c r="D274">
        <v>4.3600000000000003</v>
      </c>
      <c r="E274">
        <v>-24.07</v>
      </c>
      <c r="F274">
        <v>9.1</v>
      </c>
      <c r="G274">
        <v>-7.94</v>
      </c>
      <c r="H274">
        <v>66.8</v>
      </c>
      <c r="I274">
        <v>-7.16</v>
      </c>
      <c r="J274">
        <v>21.93</v>
      </c>
      <c r="K274">
        <v>0.63</v>
      </c>
      <c r="L274">
        <v>-6.69</v>
      </c>
      <c r="M274">
        <v>-4.88</v>
      </c>
      <c r="N274">
        <v>-8.0500000000000007</v>
      </c>
    </row>
    <row r="275" spans="1:14" x14ac:dyDescent="0.3">
      <c r="A275" s="1">
        <v>43404</v>
      </c>
      <c r="B275">
        <v>-15.45</v>
      </c>
      <c r="C275">
        <v>-6.74</v>
      </c>
      <c r="D275">
        <v>0.31</v>
      </c>
      <c r="E275">
        <v>-22.57</v>
      </c>
      <c r="F275">
        <v>8.9499999999999993</v>
      </c>
      <c r="G275">
        <v>-7.62</v>
      </c>
      <c r="H275">
        <v>59.06</v>
      </c>
      <c r="I275">
        <v>-6.86</v>
      </c>
      <c r="J275">
        <v>22.34</v>
      </c>
      <c r="K275">
        <v>0.28000000000000003</v>
      </c>
      <c r="L275">
        <v>-6.24</v>
      </c>
      <c r="M275">
        <v>-4.5</v>
      </c>
      <c r="N275">
        <v>-7.73</v>
      </c>
    </row>
    <row r="276" spans="1:14" x14ac:dyDescent="0.3">
      <c r="A276" s="1">
        <v>43434</v>
      </c>
      <c r="B276">
        <v>-14.25</v>
      </c>
      <c r="C276">
        <v>-6.31</v>
      </c>
      <c r="D276">
        <v>1.35</v>
      </c>
      <c r="E276">
        <v>-23.23</v>
      </c>
      <c r="F276">
        <v>8.1300000000000008</v>
      </c>
      <c r="G276">
        <v>-7.13</v>
      </c>
      <c r="H276">
        <v>51.56</v>
      </c>
      <c r="I276">
        <v>-6.53</v>
      </c>
      <c r="J276">
        <v>22.68</v>
      </c>
      <c r="K276">
        <v>3.28</v>
      </c>
      <c r="L276">
        <v>-4.54</v>
      </c>
      <c r="M276">
        <v>-3.96</v>
      </c>
      <c r="N276">
        <v>-7.12</v>
      </c>
    </row>
    <row r="277" spans="1:14" x14ac:dyDescent="0.3">
      <c r="A277" s="1">
        <v>43465</v>
      </c>
      <c r="B277">
        <v>-14.28</v>
      </c>
      <c r="C277">
        <v>-4.9400000000000004</v>
      </c>
      <c r="D277">
        <v>2.27</v>
      </c>
      <c r="E277">
        <v>-18.53</v>
      </c>
      <c r="F277">
        <v>8.23</v>
      </c>
      <c r="G277">
        <v>-6.21</v>
      </c>
      <c r="H277">
        <v>44.86</v>
      </c>
      <c r="I277">
        <v>-6.44</v>
      </c>
      <c r="J277">
        <v>21.44</v>
      </c>
      <c r="K277">
        <v>4.76</v>
      </c>
      <c r="L277">
        <v>-4.04</v>
      </c>
      <c r="M277">
        <v>-2.9</v>
      </c>
      <c r="N277">
        <v>-6.43</v>
      </c>
    </row>
    <row r="278" spans="1:14" x14ac:dyDescent="0.3">
      <c r="A278" s="1">
        <v>43496</v>
      </c>
      <c r="B278">
        <v>-14.83</v>
      </c>
      <c r="C278">
        <v>-5.52</v>
      </c>
      <c r="D278">
        <v>6.42</v>
      </c>
      <c r="E278">
        <v>-19.77</v>
      </c>
      <c r="F278">
        <v>8.1999999999999993</v>
      </c>
      <c r="G278">
        <v>-6.1</v>
      </c>
      <c r="H278">
        <v>45.11</v>
      </c>
      <c r="I278">
        <v>-6.71</v>
      </c>
      <c r="J278">
        <v>23.44</v>
      </c>
      <c r="K278">
        <v>7.06</v>
      </c>
      <c r="L278">
        <v>-4.7300000000000004</v>
      </c>
      <c r="M278">
        <v>-3.26</v>
      </c>
      <c r="N278">
        <v>-6.68</v>
      </c>
    </row>
    <row r="279" spans="1:14" x14ac:dyDescent="0.3">
      <c r="A279" s="1">
        <v>43524</v>
      </c>
      <c r="B279">
        <v>-14.68</v>
      </c>
      <c r="C279">
        <v>-5.8</v>
      </c>
      <c r="D279">
        <v>6.19</v>
      </c>
      <c r="E279">
        <v>-20.22</v>
      </c>
      <c r="F279">
        <v>8.3800000000000008</v>
      </c>
      <c r="G279">
        <v>-6.23</v>
      </c>
      <c r="H279">
        <v>44.57</v>
      </c>
      <c r="I279">
        <v>-7.04</v>
      </c>
      <c r="J279">
        <v>21.15</v>
      </c>
      <c r="K279">
        <v>6.79</v>
      </c>
      <c r="L279">
        <v>-5.2</v>
      </c>
      <c r="M279">
        <v>-3.69</v>
      </c>
      <c r="N279">
        <v>-7.17</v>
      </c>
    </row>
    <row r="280" spans="1:14" x14ac:dyDescent="0.3">
      <c r="A280" s="1">
        <v>43553</v>
      </c>
      <c r="B280">
        <v>-14.84</v>
      </c>
      <c r="C280">
        <v>-5.8</v>
      </c>
      <c r="D280">
        <v>6.91</v>
      </c>
      <c r="E280">
        <v>-19.559999999999999</v>
      </c>
      <c r="F280">
        <v>8.61</v>
      </c>
      <c r="G280">
        <v>-6.34</v>
      </c>
      <c r="H280">
        <v>40.67</v>
      </c>
      <c r="I280">
        <v>-7.08</v>
      </c>
      <c r="J280">
        <v>17.39</v>
      </c>
      <c r="K280">
        <v>5.36</v>
      </c>
      <c r="L280">
        <v>-5.71</v>
      </c>
      <c r="M280">
        <v>-3.76</v>
      </c>
      <c r="N280">
        <v>-7.28</v>
      </c>
    </row>
    <row r="281" spans="1:14" x14ac:dyDescent="0.3">
      <c r="A281" s="1">
        <v>43585</v>
      </c>
      <c r="B281">
        <v>-14.97</v>
      </c>
      <c r="C281">
        <v>-6.05</v>
      </c>
      <c r="D281">
        <v>6.44</v>
      </c>
      <c r="E281">
        <v>-19.89</v>
      </c>
      <c r="F281">
        <v>8.9</v>
      </c>
      <c r="G281">
        <v>-6.44</v>
      </c>
      <c r="H281">
        <v>43.17</v>
      </c>
      <c r="I281">
        <v>-7.19</v>
      </c>
      <c r="J281">
        <v>17.61</v>
      </c>
      <c r="K281">
        <v>3.61</v>
      </c>
      <c r="L281">
        <v>-6.13</v>
      </c>
      <c r="M281">
        <v>-3.96</v>
      </c>
      <c r="N281">
        <v>-7.49</v>
      </c>
    </row>
    <row r="282" spans="1:14" x14ac:dyDescent="0.3">
      <c r="A282" s="1">
        <v>43616</v>
      </c>
      <c r="B282">
        <v>-14.62</v>
      </c>
      <c r="C282">
        <v>-5.15</v>
      </c>
      <c r="D282">
        <v>2.73</v>
      </c>
      <c r="E282">
        <v>-17.29</v>
      </c>
      <c r="F282">
        <v>8.7200000000000006</v>
      </c>
      <c r="G282">
        <v>-5.79</v>
      </c>
      <c r="H282">
        <v>35.380000000000003</v>
      </c>
      <c r="I282">
        <v>-6.86</v>
      </c>
      <c r="J282">
        <v>17.25</v>
      </c>
      <c r="K282">
        <v>3.55</v>
      </c>
      <c r="L282">
        <v>-5.36</v>
      </c>
      <c r="M282">
        <v>-3.06</v>
      </c>
      <c r="N282">
        <v>-6.85</v>
      </c>
    </row>
    <row r="283" spans="1:14" x14ac:dyDescent="0.3">
      <c r="A283" s="1">
        <v>43644</v>
      </c>
      <c r="B283">
        <v>-14.65</v>
      </c>
      <c r="C283">
        <v>-5.41</v>
      </c>
      <c r="D283">
        <v>5.25</v>
      </c>
      <c r="E283">
        <v>-17.600000000000001</v>
      </c>
      <c r="F283">
        <v>8.74</v>
      </c>
      <c r="G283">
        <v>-5.5</v>
      </c>
      <c r="H283">
        <v>38.46</v>
      </c>
      <c r="I283">
        <v>-7.3</v>
      </c>
      <c r="J283">
        <v>17.48</v>
      </c>
      <c r="K283">
        <v>3.52</v>
      </c>
      <c r="L283">
        <v>-5.7</v>
      </c>
      <c r="M283">
        <v>-3.16</v>
      </c>
      <c r="N283">
        <v>-6.97</v>
      </c>
    </row>
    <row r="284" spans="1:14" x14ac:dyDescent="0.3">
      <c r="A284" s="1">
        <v>43677</v>
      </c>
      <c r="B284">
        <v>-14.8</v>
      </c>
      <c r="C284">
        <v>-5.42</v>
      </c>
      <c r="D284">
        <v>5.41</v>
      </c>
      <c r="E284">
        <v>-17.809999999999999</v>
      </c>
      <c r="F284">
        <v>8.85</v>
      </c>
      <c r="G284">
        <v>-5.51</v>
      </c>
      <c r="H284">
        <v>41.2</v>
      </c>
      <c r="I284">
        <v>-7.34</v>
      </c>
      <c r="J284">
        <v>20.73</v>
      </c>
      <c r="K284">
        <v>3.79</v>
      </c>
      <c r="L284">
        <v>-5.61</v>
      </c>
      <c r="M284">
        <v>-3.19</v>
      </c>
      <c r="N284">
        <v>-6.97</v>
      </c>
    </row>
    <row r="285" spans="1:14" x14ac:dyDescent="0.3">
      <c r="A285" s="1">
        <v>43707</v>
      </c>
      <c r="B285">
        <v>-15.2</v>
      </c>
      <c r="C285">
        <v>-4.9800000000000004</v>
      </c>
      <c r="D285">
        <v>4.9400000000000004</v>
      </c>
      <c r="E285">
        <v>-16.48</v>
      </c>
      <c r="F285">
        <v>8.49</v>
      </c>
      <c r="G285">
        <v>-5.94</v>
      </c>
      <c r="H285">
        <v>40.6</v>
      </c>
      <c r="I285">
        <v>-7.23</v>
      </c>
      <c r="J285">
        <v>12.05</v>
      </c>
      <c r="K285">
        <v>4.04</v>
      </c>
      <c r="L285">
        <v>-4.83</v>
      </c>
      <c r="M285">
        <v>-2.78</v>
      </c>
      <c r="N285">
        <v>-6.43</v>
      </c>
    </row>
    <row r="286" spans="1:14" x14ac:dyDescent="0.3">
      <c r="A286" s="1">
        <v>43738</v>
      </c>
      <c r="B286">
        <v>-14.89</v>
      </c>
      <c r="C286">
        <v>-5.0199999999999996</v>
      </c>
      <c r="D286">
        <v>4.5999999999999996</v>
      </c>
      <c r="E286">
        <v>-16.98</v>
      </c>
      <c r="F286">
        <v>8.48</v>
      </c>
      <c r="G286">
        <v>-5.84</v>
      </c>
      <c r="H286">
        <v>43.95</v>
      </c>
      <c r="I286">
        <v>-7.13</v>
      </c>
      <c r="J286">
        <v>15.25</v>
      </c>
      <c r="K286">
        <v>5.43</v>
      </c>
      <c r="L286">
        <v>-4.76</v>
      </c>
      <c r="M286">
        <v>-2.74</v>
      </c>
      <c r="N286">
        <v>-6.44</v>
      </c>
    </row>
    <row r="287" spans="1:14" x14ac:dyDescent="0.3">
      <c r="A287" s="1">
        <v>43769</v>
      </c>
      <c r="B287">
        <v>-14.71</v>
      </c>
      <c r="C287">
        <v>-5.17</v>
      </c>
      <c r="D287">
        <v>3.23</v>
      </c>
      <c r="E287">
        <v>-17.38</v>
      </c>
      <c r="F287">
        <v>8.2899999999999991</v>
      </c>
      <c r="G287">
        <v>-5.82</v>
      </c>
      <c r="H287">
        <v>42.76</v>
      </c>
      <c r="I287">
        <v>-7.33</v>
      </c>
      <c r="J287">
        <v>13.77</v>
      </c>
      <c r="K287">
        <v>7.02</v>
      </c>
      <c r="L287">
        <v>-4.7699999999999996</v>
      </c>
      <c r="M287">
        <v>-2.93</v>
      </c>
      <c r="N287">
        <v>-6.57</v>
      </c>
    </row>
    <row r="288" spans="1:14" x14ac:dyDescent="0.3">
      <c r="A288" s="1">
        <v>43798</v>
      </c>
      <c r="B288">
        <v>-15</v>
      </c>
      <c r="C288">
        <v>-5.0999999999999996</v>
      </c>
      <c r="D288">
        <v>3.23</v>
      </c>
      <c r="E288">
        <v>-16.989999999999998</v>
      </c>
      <c r="F288">
        <v>8.3800000000000008</v>
      </c>
      <c r="G288">
        <v>-5.89</v>
      </c>
      <c r="H288">
        <v>41.71</v>
      </c>
      <c r="I288">
        <v>-7.15</v>
      </c>
      <c r="J288">
        <v>14.11</v>
      </c>
      <c r="K288">
        <v>8.5299999999999994</v>
      </c>
      <c r="L288">
        <v>-4.8</v>
      </c>
      <c r="M288">
        <v>-2.82</v>
      </c>
      <c r="N288">
        <v>-6.48</v>
      </c>
    </row>
    <row r="289" spans="1:14" x14ac:dyDescent="0.3">
      <c r="A289" s="1">
        <v>43830</v>
      </c>
      <c r="B289">
        <v>-15.15</v>
      </c>
      <c r="C289">
        <v>-5.58</v>
      </c>
      <c r="D289">
        <v>4.0999999999999996</v>
      </c>
      <c r="E289">
        <v>-18.010000000000002</v>
      </c>
      <c r="F289">
        <v>8.5299999999999994</v>
      </c>
      <c r="G289">
        <v>-6.2</v>
      </c>
      <c r="H289">
        <v>37.9</v>
      </c>
      <c r="I289">
        <v>-7.37</v>
      </c>
      <c r="J289">
        <v>14.77</v>
      </c>
      <c r="K289">
        <v>7.18</v>
      </c>
      <c r="L289">
        <v>-5.26</v>
      </c>
      <c r="M289">
        <v>-3</v>
      </c>
      <c r="N289">
        <v>-6.69</v>
      </c>
    </row>
    <row r="290" spans="1:14" x14ac:dyDescent="0.3">
      <c r="A290" s="1">
        <v>43861</v>
      </c>
      <c r="B290">
        <v>-14.99</v>
      </c>
      <c r="C290">
        <v>-4.5</v>
      </c>
      <c r="D290">
        <v>1.59</v>
      </c>
      <c r="E290">
        <v>-14.88</v>
      </c>
      <c r="F290">
        <v>8.2899999999999991</v>
      </c>
      <c r="G290">
        <v>-5.46</v>
      </c>
      <c r="H290">
        <v>28.83</v>
      </c>
      <c r="I290">
        <v>-7.39</v>
      </c>
      <c r="J290">
        <v>10.5</v>
      </c>
      <c r="K290">
        <v>7.65</v>
      </c>
      <c r="L290">
        <v>-4.41</v>
      </c>
      <c r="M290">
        <v>-2.2400000000000002</v>
      </c>
      <c r="N290">
        <v>-6.01</v>
      </c>
    </row>
    <row r="291" spans="1:14" x14ac:dyDescent="0.3">
      <c r="A291" s="1">
        <v>43889</v>
      </c>
      <c r="B291">
        <v>-14.57</v>
      </c>
      <c r="C291">
        <v>-3.81</v>
      </c>
      <c r="D291">
        <v>1.32</v>
      </c>
      <c r="E291">
        <v>-13.32</v>
      </c>
      <c r="F291">
        <v>8.25</v>
      </c>
      <c r="G291">
        <v>-5.01</v>
      </c>
      <c r="H291">
        <v>23.23</v>
      </c>
      <c r="I291">
        <v>-7.14</v>
      </c>
      <c r="J291">
        <v>9.98</v>
      </c>
      <c r="K291">
        <v>5.6</v>
      </c>
      <c r="L291">
        <v>-3.78</v>
      </c>
      <c r="M291">
        <v>-1.82</v>
      </c>
      <c r="N291">
        <v>-5.59</v>
      </c>
    </row>
    <row r="292" spans="1:14" x14ac:dyDescent="0.3">
      <c r="A292" s="1">
        <v>43921</v>
      </c>
      <c r="B292">
        <v>-14.42</v>
      </c>
      <c r="C292">
        <v>-1.71</v>
      </c>
      <c r="D292">
        <v>-7.03</v>
      </c>
      <c r="E292">
        <v>-7.58</v>
      </c>
      <c r="F292">
        <v>7.89</v>
      </c>
      <c r="G292">
        <v>-3.85</v>
      </c>
      <c r="H292">
        <v>1.49</v>
      </c>
      <c r="I292">
        <v>-6.17</v>
      </c>
      <c r="J292">
        <v>12.81</v>
      </c>
      <c r="K292">
        <v>3.87</v>
      </c>
      <c r="L292">
        <v>-1.52</v>
      </c>
      <c r="M292">
        <v>-0.37</v>
      </c>
      <c r="N292">
        <v>-4.25</v>
      </c>
    </row>
    <row r="293" spans="1:14" x14ac:dyDescent="0.3">
      <c r="A293" s="1">
        <v>43951</v>
      </c>
      <c r="B293">
        <v>-14.13</v>
      </c>
      <c r="C293">
        <v>-1.83</v>
      </c>
      <c r="D293">
        <v>-4.9800000000000004</v>
      </c>
      <c r="E293">
        <v>-7.56</v>
      </c>
      <c r="F293">
        <v>7.77</v>
      </c>
      <c r="G293">
        <v>-3.56</v>
      </c>
      <c r="H293">
        <v>1.67</v>
      </c>
      <c r="I293">
        <v>-6.71</v>
      </c>
      <c r="J293">
        <v>8.56</v>
      </c>
      <c r="K293">
        <v>2.64</v>
      </c>
      <c r="L293">
        <v>-1.83</v>
      </c>
      <c r="M293">
        <v>-0.69</v>
      </c>
      <c r="N293">
        <v>-4.47</v>
      </c>
    </row>
    <row r="294" spans="1:14" x14ac:dyDescent="0.3">
      <c r="A294" s="1">
        <v>43980</v>
      </c>
      <c r="B294">
        <v>-14.12</v>
      </c>
      <c r="C294">
        <v>-2.87</v>
      </c>
      <c r="D294">
        <v>1.23</v>
      </c>
      <c r="E294">
        <v>-10.37</v>
      </c>
      <c r="F294">
        <v>8.17</v>
      </c>
      <c r="G294">
        <v>-4.01</v>
      </c>
      <c r="H294">
        <v>8.5</v>
      </c>
      <c r="I294">
        <v>-7.22</v>
      </c>
      <c r="J294">
        <v>11.78</v>
      </c>
      <c r="K294">
        <v>4.8499999999999996</v>
      </c>
      <c r="L294">
        <v>-2.93</v>
      </c>
      <c r="M294">
        <v>-1.28</v>
      </c>
      <c r="N294">
        <v>-5.0599999999999996</v>
      </c>
    </row>
    <row r="295" spans="1:14" x14ac:dyDescent="0.3">
      <c r="A295" s="1">
        <v>44012</v>
      </c>
      <c r="B295">
        <v>-13.97</v>
      </c>
      <c r="C295">
        <v>-3.12</v>
      </c>
      <c r="D295">
        <v>1.8</v>
      </c>
      <c r="E295">
        <v>-11.06</v>
      </c>
      <c r="F295">
        <v>8.2200000000000006</v>
      </c>
      <c r="G295">
        <v>-4.04</v>
      </c>
      <c r="H295">
        <v>17.12</v>
      </c>
      <c r="I295">
        <v>-7.45</v>
      </c>
      <c r="J295">
        <v>11.22</v>
      </c>
      <c r="K295">
        <v>6.26</v>
      </c>
      <c r="L295">
        <v>-3.2</v>
      </c>
      <c r="M295">
        <v>-1.5</v>
      </c>
      <c r="N295">
        <v>-5.29</v>
      </c>
    </row>
    <row r="296" spans="1:14" x14ac:dyDescent="0.3">
      <c r="A296" s="1">
        <v>44043</v>
      </c>
      <c r="B296">
        <v>-13.97</v>
      </c>
      <c r="C296">
        <v>-3.4</v>
      </c>
      <c r="D296">
        <v>3.23</v>
      </c>
      <c r="E296">
        <v>-11.79</v>
      </c>
      <c r="F296">
        <v>8.51</v>
      </c>
      <c r="G296">
        <v>-3.66</v>
      </c>
      <c r="H296">
        <v>20.37</v>
      </c>
      <c r="I296">
        <v>-7.73</v>
      </c>
      <c r="J296">
        <v>14.39</v>
      </c>
      <c r="K296">
        <v>8.7200000000000006</v>
      </c>
      <c r="L296">
        <v>-3.28</v>
      </c>
      <c r="M296">
        <v>-1.75</v>
      </c>
      <c r="N296">
        <v>-5.42</v>
      </c>
    </row>
    <row r="297" spans="1:14" x14ac:dyDescent="0.3">
      <c r="A297" s="1">
        <v>44074</v>
      </c>
      <c r="B297">
        <v>-13.37</v>
      </c>
      <c r="C297">
        <v>-4.26</v>
      </c>
      <c r="D297">
        <v>5.43</v>
      </c>
      <c r="E297">
        <v>-14.81</v>
      </c>
      <c r="F297">
        <v>7.9</v>
      </c>
      <c r="G297">
        <v>-2.87</v>
      </c>
      <c r="H297">
        <v>31.44</v>
      </c>
      <c r="I297">
        <v>-7.9</v>
      </c>
      <c r="J297">
        <v>20.61</v>
      </c>
      <c r="K297">
        <v>12.12</v>
      </c>
      <c r="L297">
        <v>-3.58</v>
      </c>
      <c r="M297">
        <v>-2.42</v>
      </c>
      <c r="N297">
        <v>-5.8</v>
      </c>
    </row>
    <row r="298" spans="1:14" x14ac:dyDescent="0.3">
      <c r="A298" s="1">
        <v>44104</v>
      </c>
      <c r="B298">
        <v>-13.13</v>
      </c>
      <c r="C298">
        <v>-3.99</v>
      </c>
      <c r="D298">
        <v>3.84</v>
      </c>
      <c r="E298">
        <v>-14.15</v>
      </c>
      <c r="F298">
        <v>7.98</v>
      </c>
      <c r="G298">
        <v>-3.51</v>
      </c>
      <c r="H298">
        <v>31.78</v>
      </c>
      <c r="I298">
        <v>-7.77</v>
      </c>
      <c r="J298">
        <v>22.06</v>
      </c>
      <c r="K298">
        <v>9.57</v>
      </c>
      <c r="L298">
        <v>-3.4</v>
      </c>
      <c r="M298">
        <v>-2.12</v>
      </c>
      <c r="N298">
        <v>-5.76</v>
      </c>
    </row>
    <row r="299" spans="1:14" x14ac:dyDescent="0.3">
      <c r="A299" s="1">
        <v>44134</v>
      </c>
      <c r="B299">
        <v>-12.81</v>
      </c>
      <c r="C299">
        <v>-4.21</v>
      </c>
      <c r="D299">
        <v>2.96</v>
      </c>
      <c r="E299">
        <v>-14.83</v>
      </c>
      <c r="F299">
        <v>7.44</v>
      </c>
      <c r="G299">
        <v>-3.44</v>
      </c>
      <c r="H299">
        <v>30.19</v>
      </c>
      <c r="I299">
        <v>-7.77</v>
      </c>
      <c r="J299">
        <v>24.37</v>
      </c>
      <c r="K299">
        <v>9.76</v>
      </c>
      <c r="L299">
        <v>-3.32</v>
      </c>
      <c r="M299">
        <v>-2.5099999999999998</v>
      </c>
      <c r="N299">
        <v>-6.05</v>
      </c>
    </row>
    <row r="300" spans="1:14" x14ac:dyDescent="0.3">
      <c r="A300" s="1">
        <v>44165</v>
      </c>
      <c r="B300">
        <v>-12.94</v>
      </c>
      <c r="C300">
        <v>-4.84</v>
      </c>
      <c r="D300">
        <v>5.96</v>
      </c>
      <c r="E300">
        <v>-16.600000000000001</v>
      </c>
      <c r="F300">
        <v>7.55</v>
      </c>
      <c r="G300">
        <v>-3.64</v>
      </c>
      <c r="H300">
        <v>36</v>
      </c>
      <c r="I300">
        <v>-7.82</v>
      </c>
      <c r="J300">
        <v>26.14</v>
      </c>
      <c r="K300">
        <v>10.68</v>
      </c>
      <c r="L300">
        <v>-4.25</v>
      </c>
      <c r="M300">
        <v>-2.92</v>
      </c>
      <c r="N300">
        <v>-6.46</v>
      </c>
    </row>
    <row r="301" spans="1:14" x14ac:dyDescent="0.3">
      <c r="A301" s="1">
        <v>44196</v>
      </c>
      <c r="B301">
        <v>-12.31</v>
      </c>
      <c r="C301">
        <v>-5.08</v>
      </c>
      <c r="D301">
        <v>6.96</v>
      </c>
      <c r="E301">
        <v>-17.55</v>
      </c>
      <c r="F301">
        <v>8.02</v>
      </c>
      <c r="G301">
        <v>-2.74</v>
      </c>
      <c r="H301">
        <v>43.13</v>
      </c>
      <c r="I301">
        <v>-8.15</v>
      </c>
      <c r="J301">
        <v>32.71</v>
      </c>
      <c r="K301">
        <v>12.78</v>
      </c>
      <c r="L301">
        <v>-4.51</v>
      </c>
      <c r="M301">
        <v>-2.87</v>
      </c>
      <c r="N301">
        <v>-6.52</v>
      </c>
    </row>
    <row r="302" spans="1:14" x14ac:dyDescent="0.3">
      <c r="A302" s="1">
        <v>44225</v>
      </c>
      <c r="B302">
        <v>-11.92</v>
      </c>
      <c r="C302">
        <v>-5.41</v>
      </c>
      <c r="D302">
        <v>9.16</v>
      </c>
      <c r="E302">
        <v>-18.760000000000002</v>
      </c>
      <c r="F302">
        <v>7.8</v>
      </c>
      <c r="G302">
        <v>-2.71</v>
      </c>
      <c r="H302">
        <v>42.71</v>
      </c>
      <c r="I302">
        <v>-8.2899999999999991</v>
      </c>
      <c r="J302">
        <v>33.21</v>
      </c>
      <c r="K302">
        <v>14.8</v>
      </c>
      <c r="L302">
        <v>-4.8099999999999996</v>
      </c>
      <c r="M302">
        <v>-2.98</v>
      </c>
      <c r="N302">
        <v>-6.69</v>
      </c>
    </row>
    <row r="303" spans="1:14" x14ac:dyDescent="0.3">
      <c r="A303" s="1">
        <v>44253</v>
      </c>
      <c r="B303">
        <v>-11.69</v>
      </c>
      <c r="C303">
        <v>-6.27</v>
      </c>
      <c r="D303">
        <v>12.44</v>
      </c>
      <c r="E303">
        <v>-20.96</v>
      </c>
      <c r="F303">
        <v>7.62</v>
      </c>
      <c r="G303">
        <v>-2.87</v>
      </c>
      <c r="H303">
        <v>43.16</v>
      </c>
      <c r="I303">
        <v>-8.5500000000000007</v>
      </c>
      <c r="J303">
        <v>33.44</v>
      </c>
      <c r="K303">
        <v>15.19</v>
      </c>
      <c r="L303">
        <v>-5.98</v>
      </c>
      <c r="M303">
        <v>-3.84</v>
      </c>
      <c r="N303">
        <v>-7.56</v>
      </c>
    </row>
    <row r="304" spans="1:14" x14ac:dyDescent="0.3">
      <c r="A304" s="1">
        <v>44286</v>
      </c>
      <c r="B304">
        <v>-11.62</v>
      </c>
      <c r="C304">
        <v>-5.98</v>
      </c>
      <c r="D304">
        <v>11.73</v>
      </c>
      <c r="E304">
        <v>-20.239999999999998</v>
      </c>
      <c r="F304">
        <v>7.43</v>
      </c>
      <c r="G304">
        <v>-2.75</v>
      </c>
      <c r="H304">
        <v>46.93</v>
      </c>
      <c r="I304">
        <v>-8.6300000000000008</v>
      </c>
      <c r="J304">
        <v>31.46</v>
      </c>
      <c r="K304">
        <v>16.68</v>
      </c>
      <c r="L304">
        <v>-6.02</v>
      </c>
      <c r="M304">
        <v>-3.81</v>
      </c>
      <c r="N304">
        <v>-7.54</v>
      </c>
    </row>
    <row r="305" spans="1:14" x14ac:dyDescent="0.3">
      <c r="A305" s="1">
        <v>44316</v>
      </c>
      <c r="B305">
        <v>-10.87</v>
      </c>
      <c r="C305">
        <v>-6.7</v>
      </c>
      <c r="D305">
        <v>14.89</v>
      </c>
      <c r="E305">
        <v>-23.02</v>
      </c>
      <c r="F305">
        <v>6.92</v>
      </c>
      <c r="G305">
        <v>-1.36</v>
      </c>
      <c r="H305">
        <v>55.06</v>
      </c>
      <c r="I305">
        <v>-9.01</v>
      </c>
      <c r="J305">
        <v>37.29</v>
      </c>
      <c r="K305">
        <v>22.98</v>
      </c>
      <c r="L305">
        <v>-6.33</v>
      </c>
      <c r="M305">
        <v>-4.1500000000000004</v>
      </c>
      <c r="N305">
        <v>-7.74</v>
      </c>
    </row>
    <row r="306" spans="1:14" x14ac:dyDescent="0.3">
      <c r="A306" s="1">
        <v>44347</v>
      </c>
      <c r="B306">
        <v>-10.79</v>
      </c>
      <c r="C306">
        <v>-6.98</v>
      </c>
      <c r="D306">
        <v>14.57</v>
      </c>
      <c r="E306">
        <v>-23.93</v>
      </c>
      <c r="F306">
        <v>7.32</v>
      </c>
      <c r="G306">
        <v>-2.21</v>
      </c>
      <c r="H306">
        <v>58.3</v>
      </c>
      <c r="I306">
        <v>-9.17</v>
      </c>
      <c r="J306">
        <v>40.07</v>
      </c>
      <c r="K306">
        <v>20.34</v>
      </c>
      <c r="L306">
        <v>-6.68</v>
      </c>
      <c r="M306">
        <v>-4.5</v>
      </c>
      <c r="N306">
        <v>-8.19</v>
      </c>
    </row>
    <row r="307" spans="1:14" x14ac:dyDescent="0.3">
      <c r="A307" s="1">
        <v>44377</v>
      </c>
      <c r="B307">
        <v>-10.76</v>
      </c>
      <c r="C307">
        <v>-7.84</v>
      </c>
      <c r="D307">
        <v>15.74</v>
      </c>
      <c r="E307">
        <v>-26.66</v>
      </c>
      <c r="F307">
        <v>7.51</v>
      </c>
      <c r="G307">
        <v>-3.45</v>
      </c>
      <c r="H307">
        <v>72.47</v>
      </c>
      <c r="I307">
        <v>-9.06</v>
      </c>
      <c r="J307">
        <v>48.66</v>
      </c>
      <c r="K307">
        <v>12.8</v>
      </c>
      <c r="L307">
        <v>-7.44</v>
      </c>
      <c r="M307">
        <v>-4.97</v>
      </c>
      <c r="N307">
        <v>-8.91</v>
      </c>
    </row>
    <row r="308" spans="1:14" x14ac:dyDescent="0.3">
      <c r="A308" s="1">
        <v>44407</v>
      </c>
      <c r="B308">
        <v>-10.76</v>
      </c>
      <c r="C308">
        <v>-8.0500000000000007</v>
      </c>
      <c r="D308">
        <v>15.36</v>
      </c>
      <c r="E308">
        <v>-27.39</v>
      </c>
      <c r="F308">
        <v>7.27</v>
      </c>
      <c r="G308">
        <v>-4.34</v>
      </c>
      <c r="H308">
        <v>79.94</v>
      </c>
      <c r="I308">
        <v>-9.2200000000000006</v>
      </c>
      <c r="J308">
        <v>47.17</v>
      </c>
      <c r="K308">
        <v>10.57</v>
      </c>
      <c r="L308">
        <v>-7.71</v>
      </c>
      <c r="M308">
        <v>-5.51</v>
      </c>
      <c r="N308">
        <v>-9.3699999999999992</v>
      </c>
    </row>
    <row r="309" spans="1:14" x14ac:dyDescent="0.3">
      <c r="A309" s="1">
        <v>44439</v>
      </c>
      <c r="B309">
        <v>-10.69</v>
      </c>
      <c r="C309">
        <v>-8.68</v>
      </c>
      <c r="D309">
        <v>14.26</v>
      </c>
      <c r="E309">
        <v>-30</v>
      </c>
      <c r="F309">
        <v>6.71</v>
      </c>
      <c r="G309">
        <v>-5.46</v>
      </c>
      <c r="H309">
        <v>88.06</v>
      </c>
      <c r="I309">
        <v>-9.0500000000000007</v>
      </c>
      <c r="J309">
        <v>48.1</v>
      </c>
      <c r="K309">
        <v>9.1300000000000008</v>
      </c>
      <c r="L309">
        <v>-7.01</v>
      </c>
      <c r="M309">
        <v>-5.92</v>
      </c>
      <c r="N309">
        <v>-9.49</v>
      </c>
    </row>
    <row r="310" spans="1:14" x14ac:dyDescent="0.3">
      <c r="A310" s="1">
        <v>44469</v>
      </c>
      <c r="B310">
        <v>-9.69</v>
      </c>
      <c r="C310">
        <v>-13.49</v>
      </c>
      <c r="D310">
        <v>16.989999999999998</v>
      </c>
      <c r="E310">
        <v>-43.07</v>
      </c>
      <c r="F310">
        <v>5.01</v>
      </c>
      <c r="G310">
        <v>-7.11</v>
      </c>
      <c r="H310">
        <v>123.56</v>
      </c>
      <c r="I310">
        <v>-10.36</v>
      </c>
      <c r="J310">
        <v>59.62</v>
      </c>
      <c r="K310">
        <v>11.94</v>
      </c>
      <c r="L310">
        <v>-8.27</v>
      </c>
      <c r="M310">
        <v>-10.62</v>
      </c>
      <c r="N310">
        <v>-12.13</v>
      </c>
    </row>
    <row r="311" spans="1:14" x14ac:dyDescent="0.3">
      <c r="A311" s="1">
        <v>44498</v>
      </c>
      <c r="B311">
        <v>-10.07</v>
      </c>
      <c r="C311">
        <v>-10.45</v>
      </c>
      <c r="D311">
        <v>17.239999999999998</v>
      </c>
      <c r="E311">
        <v>-35.83</v>
      </c>
      <c r="F311">
        <v>6.28</v>
      </c>
      <c r="G311">
        <v>-7.27</v>
      </c>
      <c r="H311">
        <v>100.4</v>
      </c>
      <c r="I311">
        <v>-9.42</v>
      </c>
      <c r="J311">
        <v>42.94</v>
      </c>
      <c r="K311">
        <v>12.47</v>
      </c>
      <c r="L311">
        <v>-6.91</v>
      </c>
      <c r="M311">
        <v>-6.79</v>
      </c>
      <c r="N311">
        <v>-9.85</v>
      </c>
    </row>
    <row r="312" spans="1:14" x14ac:dyDescent="0.3">
      <c r="A312" s="1">
        <v>44530</v>
      </c>
      <c r="B312">
        <v>-10.97</v>
      </c>
      <c r="C312">
        <v>-11.04</v>
      </c>
      <c r="D312">
        <v>12.63</v>
      </c>
      <c r="E312">
        <v>-38.020000000000003</v>
      </c>
      <c r="F312">
        <v>5.2</v>
      </c>
      <c r="G312">
        <v>-6.28</v>
      </c>
      <c r="H312">
        <v>108.96</v>
      </c>
      <c r="I312">
        <v>-9.2100000000000009</v>
      </c>
      <c r="J312">
        <v>48.04</v>
      </c>
      <c r="K312">
        <v>19.11</v>
      </c>
      <c r="L312">
        <v>-6.12</v>
      </c>
      <c r="M312">
        <v>-7.6</v>
      </c>
      <c r="N312">
        <v>-9.81</v>
      </c>
    </row>
    <row r="313" spans="1:14" x14ac:dyDescent="0.3">
      <c r="A313" s="1">
        <v>44561</v>
      </c>
      <c r="B313">
        <v>-10.84</v>
      </c>
      <c r="C313">
        <v>-10.72</v>
      </c>
      <c r="D313">
        <v>17.03</v>
      </c>
      <c r="E313">
        <v>-35.65</v>
      </c>
      <c r="F313">
        <v>5.21</v>
      </c>
      <c r="G313">
        <v>-5.64</v>
      </c>
      <c r="H313">
        <v>103.93</v>
      </c>
      <c r="I313">
        <v>-9.4700000000000006</v>
      </c>
      <c r="J313">
        <v>44.56</v>
      </c>
      <c r="K313">
        <v>22.31</v>
      </c>
      <c r="L313">
        <v>-6.35</v>
      </c>
      <c r="M313">
        <v>-7.11</v>
      </c>
      <c r="N313">
        <v>-9.3699999999999992</v>
      </c>
    </row>
    <row r="314" spans="1:14" x14ac:dyDescent="0.3">
      <c r="A314" s="1">
        <v>44592</v>
      </c>
      <c r="B314">
        <v>-9.42</v>
      </c>
      <c r="C314">
        <v>-13.06</v>
      </c>
      <c r="D314">
        <v>20.5</v>
      </c>
      <c r="E314">
        <v>-41.63</v>
      </c>
      <c r="F314">
        <v>5.08</v>
      </c>
      <c r="G314">
        <v>-7.24</v>
      </c>
      <c r="H314">
        <v>116.72</v>
      </c>
      <c r="I314">
        <v>-10.07</v>
      </c>
      <c r="J314">
        <v>56.13</v>
      </c>
      <c r="K314">
        <v>19.75</v>
      </c>
      <c r="L314">
        <v>-7.5</v>
      </c>
      <c r="M314">
        <v>-9.0500000000000007</v>
      </c>
      <c r="N314">
        <v>-11</v>
      </c>
    </row>
    <row r="315" spans="1:14" x14ac:dyDescent="0.3">
      <c r="A315" s="1">
        <v>44620</v>
      </c>
      <c r="B315">
        <v>-8.49</v>
      </c>
      <c r="C315">
        <v>-14.98</v>
      </c>
      <c r="D315">
        <v>23.67</v>
      </c>
      <c r="E315">
        <v>-47.24</v>
      </c>
      <c r="F315">
        <v>4.03</v>
      </c>
      <c r="G315">
        <v>-7.32</v>
      </c>
      <c r="H315">
        <v>126.63</v>
      </c>
      <c r="I315">
        <v>-11.13</v>
      </c>
      <c r="J315">
        <v>64.099999999999994</v>
      </c>
      <c r="K315">
        <v>22.73</v>
      </c>
      <c r="L315">
        <v>-8.98</v>
      </c>
      <c r="M315">
        <v>-10.97</v>
      </c>
      <c r="N315">
        <v>-12.31</v>
      </c>
    </row>
    <row r="316" spans="1:14" x14ac:dyDescent="0.3">
      <c r="A316" s="1">
        <v>44651</v>
      </c>
      <c r="B316">
        <v>-7.22</v>
      </c>
      <c r="C316">
        <v>-17.43</v>
      </c>
      <c r="D316">
        <v>25.31</v>
      </c>
      <c r="E316">
        <v>-51.36</v>
      </c>
      <c r="F316">
        <v>3.97</v>
      </c>
      <c r="G316">
        <v>-7.57</v>
      </c>
      <c r="H316">
        <v>140.78</v>
      </c>
      <c r="I316">
        <v>-12.73</v>
      </c>
      <c r="J316">
        <v>68.86</v>
      </c>
      <c r="K316">
        <v>17.43</v>
      </c>
      <c r="L316">
        <v>-11.51</v>
      </c>
      <c r="M316">
        <v>-14.37</v>
      </c>
      <c r="N316">
        <v>-15.48</v>
      </c>
    </row>
    <row r="317" spans="1:14" x14ac:dyDescent="0.3">
      <c r="A317" s="1">
        <v>44680</v>
      </c>
      <c r="B317">
        <v>-5.83</v>
      </c>
      <c r="C317">
        <v>-14.99</v>
      </c>
      <c r="D317">
        <v>26.63</v>
      </c>
      <c r="E317">
        <v>-45.56</v>
      </c>
      <c r="F317">
        <v>5.51</v>
      </c>
      <c r="G317">
        <v>-7.5</v>
      </c>
      <c r="H317">
        <v>125.47</v>
      </c>
      <c r="I317">
        <v>-11.91</v>
      </c>
      <c r="J317">
        <v>62.27</v>
      </c>
      <c r="K317">
        <v>15.49</v>
      </c>
      <c r="L317">
        <v>-10.61</v>
      </c>
      <c r="M317">
        <v>-11.09</v>
      </c>
      <c r="N317">
        <v>-13.37</v>
      </c>
    </row>
    <row r="318" spans="1:14" x14ac:dyDescent="0.3">
      <c r="A318" s="1">
        <v>44712</v>
      </c>
      <c r="B318">
        <v>-4.05</v>
      </c>
      <c r="C318">
        <v>-15.4</v>
      </c>
      <c r="D318">
        <v>27.81</v>
      </c>
      <c r="E318">
        <v>-50.34</v>
      </c>
      <c r="F318">
        <v>5.95</v>
      </c>
      <c r="G318">
        <v>-9.2799999999999994</v>
      </c>
      <c r="H318">
        <v>127.73</v>
      </c>
      <c r="I318">
        <v>-11.75</v>
      </c>
      <c r="J318">
        <v>70.23</v>
      </c>
      <c r="K318">
        <v>11.98</v>
      </c>
      <c r="L318">
        <v>-11.58</v>
      </c>
      <c r="M318">
        <v>-11.24</v>
      </c>
      <c r="N318">
        <v>-13.79</v>
      </c>
    </row>
    <row r="319" spans="1:14" x14ac:dyDescent="0.3">
      <c r="A319" s="1">
        <v>44742</v>
      </c>
      <c r="B319">
        <v>-7.58</v>
      </c>
      <c r="C319">
        <v>-19.48</v>
      </c>
      <c r="D319">
        <v>23.54</v>
      </c>
      <c r="E319">
        <v>-61.02</v>
      </c>
      <c r="F319">
        <v>3.57</v>
      </c>
      <c r="G319">
        <v>-10.94</v>
      </c>
      <c r="H319">
        <v>152.28</v>
      </c>
      <c r="I319">
        <v>-12.13</v>
      </c>
      <c r="J319">
        <v>67.77</v>
      </c>
      <c r="K319">
        <v>12.86</v>
      </c>
      <c r="L319">
        <v>-11.61</v>
      </c>
      <c r="M319">
        <v>-14.42</v>
      </c>
      <c r="N319">
        <v>-15.24</v>
      </c>
    </row>
    <row r="320" spans="1:14" x14ac:dyDescent="0.3">
      <c r="A320" s="1">
        <v>44771</v>
      </c>
      <c r="B320">
        <v>-6.08</v>
      </c>
      <c r="C320">
        <v>-22.65</v>
      </c>
      <c r="D320">
        <v>22.2</v>
      </c>
      <c r="E320">
        <v>-65.569999999999993</v>
      </c>
      <c r="F320">
        <v>1.7</v>
      </c>
      <c r="G320">
        <v>-12.09</v>
      </c>
      <c r="H320">
        <v>167.92</v>
      </c>
      <c r="I320">
        <v>-12.69</v>
      </c>
      <c r="J320">
        <v>72.23</v>
      </c>
      <c r="K320">
        <v>10.63</v>
      </c>
      <c r="L320">
        <v>-12.17</v>
      </c>
      <c r="M320">
        <v>-16.86</v>
      </c>
      <c r="N320">
        <v>-16.809999999999999</v>
      </c>
    </row>
    <row r="321" spans="1:14" x14ac:dyDescent="0.3">
      <c r="A321" s="1">
        <v>44804</v>
      </c>
      <c r="B321">
        <v>-6.3</v>
      </c>
      <c r="C321">
        <v>-26.06</v>
      </c>
      <c r="D321">
        <v>20.399999999999999</v>
      </c>
      <c r="E321">
        <v>-73.34</v>
      </c>
      <c r="F321">
        <v>-0.71</v>
      </c>
      <c r="G321">
        <v>-13.27</v>
      </c>
      <c r="H321">
        <v>183.69</v>
      </c>
      <c r="I321">
        <v>-12.99</v>
      </c>
      <c r="J321">
        <v>76.17</v>
      </c>
      <c r="K321">
        <v>13.27</v>
      </c>
      <c r="L321">
        <v>-11.72</v>
      </c>
      <c r="M321">
        <v>-19.2</v>
      </c>
      <c r="N321">
        <v>-18.260000000000002</v>
      </c>
    </row>
    <row r="322" spans="1:14" x14ac:dyDescent="0.3">
      <c r="A322" s="1">
        <v>44834</v>
      </c>
      <c r="B322">
        <v>-8.15</v>
      </c>
      <c r="C322">
        <v>-21.55</v>
      </c>
      <c r="D322">
        <v>16.38</v>
      </c>
      <c r="E322">
        <v>-63.68</v>
      </c>
      <c r="F322">
        <v>0.9</v>
      </c>
      <c r="G322">
        <v>-11.93</v>
      </c>
      <c r="H322">
        <v>165.5</v>
      </c>
      <c r="I322">
        <v>-11.45</v>
      </c>
      <c r="J322">
        <v>74.680000000000007</v>
      </c>
      <c r="K322">
        <v>13.83</v>
      </c>
      <c r="L322">
        <v>-9.77</v>
      </c>
      <c r="M322">
        <v>-15.5</v>
      </c>
      <c r="N322">
        <v>-15.57</v>
      </c>
    </row>
    <row r="323" spans="1:14" x14ac:dyDescent="0.3">
      <c r="A323" s="1">
        <v>44865</v>
      </c>
      <c r="B323">
        <v>-8.69</v>
      </c>
      <c r="C323">
        <v>-16.7</v>
      </c>
      <c r="D323">
        <v>15.28</v>
      </c>
      <c r="E323">
        <v>-51.17</v>
      </c>
      <c r="F323">
        <v>3.34</v>
      </c>
      <c r="G323">
        <v>-11.52</v>
      </c>
      <c r="H323">
        <v>140.94999999999999</v>
      </c>
      <c r="I323">
        <v>-10.14</v>
      </c>
      <c r="J323">
        <v>61.65</v>
      </c>
      <c r="K323">
        <v>10.11</v>
      </c>
      <c r="L323">
        <v>-8.42</v>
      </c>
      <c r="M323">
        <v>-11.17</v>
      </c>
      <c r="N323">
        <v>-12.59</v>
      </c>
    </row>
    <row r="324" spans="1:14" x14ac:dyDescent="0.3">
      <c r="A324" s="1">
        <v>44895</v>
      </c>
      <c r="B324">
        <v>-8.7200000000000006</v>
      </c>
      <c r="C324">
        <v>-18.600000000000001</v>
      </c>
      <c r="D324">
        <v>14.15</v>
      </c>
      <c r="E324">
        <v>-56.39</v>
      </c>
      <c r="F324">
        <v>1.92</v>
      </c>
      <c r="G324">
        <v>-11.52</v>
      </c>
      <c r="H324">
        <v>149.9</v>
      </c>
      <c r="I324">
        <v>-11.14</v>
      </c>
      <c r="J324">
        <v>69.53</v>
      </c>
      <c r="K324">
        <v>10.34</v>
      </c>
      <c r="L324">
        <v>-8.99</v>
      </c>
      <c r="M324">
        <v>-13.08</v>
      </c>
      <c r="N324">
        <v>-13.91</v>
      </c>
    </row>
    <row r="325" spans="1:14" x14ac:dyDescent="0.3">
      <c r="A325" s="1">
        <v>44925</v>
      </c>
      <c r="B325">
        <v>-10.24</v>
      </c>
      <c r="C325">
        <v>-12.49</v>
      </c>
      <c r="D325">
        <v>13.15</v>
      </c>
      <c r="E325">
        <v>-47.39</v>
      </c>
      <c r="F325">
        <v>4.9400000000000004</v>
      </c>
      <c r="G325">
        <v>-9.98</v>
      </c>
      <c r="H325">
        <v>114.98</v>
      </c>
      <c r="I325">
        <v>-9.85</v>
      </c>
      <c r="J325">
        <v>64.900000000000006</v>
      </c>
      <c r="K325">
        <v>8.98</v>
      </c>
      <c r="L325">
        <v>-7.29</v>
      </c>
      <c r="M325">
        <v>-8.0399999999999991</v>
      </c>
      <c r="N325">
        <v>-10.69</v>
      </c>
    </row>
    <row r="326" spans="1:14" x14ac:dyDescent="0.3">
      <c r="A326" s="1">
        <v>44957</v>
      </c>
      <c r="B326">
        <v>-11.8</v>
      </c>
      <c r="C326">
        <v>-10.51</v>
      </c>
      <c r="D326">
        <v>13.13</v>
      </c>
      <c r="E326">
        <v>-37.950000000000003</v>
      </c>
      <c r="F326">
        <v>5.13</v>
      </c>
      <c r="G326">
        <v>-8.32</v>
      </c>
      <c r="H326">
        <v>101.29</v>
      </c>
      <c r="I326">
        <v>-9.9</v>
      </c>
      <c r="J326">
        <v>57.93</v>
      </c>
      <c r="K326">
        <v>9.57</v>
      </c>
      <c r="L326">
        <v>-6.92</v>
      </c>
      <c r="M326">
        <v>-6.8</v>
      </c>
      <c r="N326">
        <v>-9.9700000000000006</v>
      </c>
    </row>
    <row r="327" spans="1:14" x14ac:dyDescent="0.3">
      <c r="A327" s="1">
        <v>44985</v>
      </c>
      <c r="B327">
        <v>-11.99</v>
      </c>
      <c r="C327">
        <v>-9.0299999999999994</v>
      </c>
      <c r="D327">
        <v>13.13</v>
      </c>
      <c r="E327">
        <v>-31.72</v>
      </c>
      <c r="F327">
        <v>6.06</v>
      </c>
      <c r="G327">
        <v>-8.19</v>
      </c>
      <c r="H327">
        <v>91.52</v>
      </c>
      <c r="I327">
        <v>-9.15</v>
      </c>
      <c r="J327">
        <v>49.65</v>
      </c>
      <c r="K327">
        <v>9.7100000000000009</v>
      </c>
      <c r="L327">
        <v>-6.49</v>
      </c>
      <c r="M327">
        <v>-5.81</v>
      </c>
      <c r="N327">
        <v>-9.31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19EF-78C8-4B16-B661-E628F0C46D0F}">
  <sheetPr>
    <tabColor rgb="FF00B050"/>
  </sheetPr>
  <dimension ref="A1:N28"/>
  <sheetViews>
    <sheetView topLeftCell="A2" workbookViewId="0">
      <selection activeCell="C28" sqref="C28"/>
    </sheetView>
  </sheetViews>
  <sheetFormatPr defaultRowHeight="14.4" x14ac:dyDescent="0.3"/>
  <cols>
    <col min="1" max="1" width="5" bestFit="1" customWidth="1"/>
  </cols>
  <sheetData>
    <row r="1" spans="1:14" x14ac:dyDescent="0.3">
      <c r="A1" t="s">
        <v>49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</row>
    <row r="2" spans="1:14" x14ac:dyDescent="0.3">
      <c r="A2">
        <v>1995</v>
      </c>
      <c r="B2">
        <v>20.8645990856506</v>
      </c>
      <c r="C2">
        <v>21.6252261365645</v>
      </c>
      <c r="D2">
        <v>18.405907068143399</v>
      </c>
      <c r="E2">
        <v>30.605860469485499</v>
      </c>
      <c r="F2">
        <v>17.970710733028799</v>
      </c>
      <c r="G2">
        <v>19.7153515389614</v>
      </c>
      <c r="H2">
        <v>21.439087648914299</v>
      </c>
      <c r="I2">
        <v>26.726877836901298</v>
      </c>
      <c r="J2">
        <v>25.0970125773479</v>
      </c>
      <c r="K2">
        <v>22.425080011638101</v>
      </c>
      <c r="L2">
        <v>17.416391352228601</v>
      </c>
      <c r="M2">
        <v>21.775733776659699</v>
      </c>
      <c r="N2">
        <v>33.7917667414644</v>
      </c>
    </row>
    <row r="3" spans="1:14" x14ac:dyDescent="0.3">
      <c r="A3">
        <v>1996</v>
      </c>
      <c r="B3">
        <v>21.320302108651401</v>
      </c>
      <c r="C3">
        <v>21.439064584398899</v>
      </c>
      <c r="D3">
        <v>18.868455105638901</v>
      </c>
      <c r="E3">
        <v>31.575666015201602</v>
      </c>
      <c r="F3">
        <v>18.494323232278902</v>
      </c>
      <c r="G3">
        <v>20.232576207528599</v>
      </c>
      <c r="H3">
        <v>21.822424412518799</v>
      </c>
      <c r="I3">
        <v>25.602275036339901</v>
      </c>
      <c r="J3">
        <v>24.150546010043001</v>
      </c>
      <c r="K3">
        <v>22.344981750922301</v>
      </c>
      <c r="L3">
        <v>19.382399044216601</v>
      </c>
      <c r="M3">
        <v>22.874869863057</v>
      </c>
      <c r="N3">
        <v>34.429918190738903</v>
      </c>
    </row>
    <row r="4" spans="1:14" x14ac:dyDescent="0.3">
      <c r="A4">
        <v>1997</v>
      </c>
      <c r="B4">
        <v>21.582830039501498</v>
      </c>
      <c r="C4">
        <v>21.343825391955399</v>
      </c>
      <c r="D4">
        <v>20.300145000248101</v>
      </c>
      <c r="E4">
        <v>30.583719409638999</v>
      </c>
      <c r="F4">
        <v>17.058615108516999</v>
      </c>
      <c r="G4">
        <v>20.0029893482488</v>
      </c>
      <c r="H4">
        <v>23.5510014544308</v>
      </c>
      <c r="I4">
        <v>25.6786368717984</v>
      </c>
      <c r="J4">
        <v>24.038496087153401</v>
      </c>
      <c r="K4">
        <v>22.1495015026475</v>
      </c>
      <c r="L4">
        <v>22.1272451022041</v>
      </c>
      <c r="M4">
        <v>23.247484877571701</v>
      </c>
      <c r="N4">
        <v>32.590825885428103</v>
      </c>
    </row>
    <row r="5" spans="1:14" x14ac:dyDescent="0.3">
      <c r="A5">
        <v>1998</v>
      </c>
      <c r="B5">
        <v>22.255251678279201</v>
      </c>
      <c r="C5">
        <v>21.781875805156702</v>
      </c>
      <c r="D5">
        <v>20.554915851442601</v>
      </c>
      <c r="E5">
        <v>29.282583662101601</v>
      </c>
      <c r="F5">
        <v>17.366905294168301</v>
      </c>
      <c r="G5">
        <v>20.869662154159101</v>
      </c>
      <c r="H5">
        <v>26.5152882877771</v>
      </c>
      <c r="I5">
        <v>26.8201778482834</v>
      </c>
      <c r="J5">
        <v>25.159702657750898</v>
      </c>
      <c r="K5">
        <v>20.558665493419198</v>
      </c>
      <c r="L5">
        <v>23.919993806652201</v>
      </c>
      <c r="M5">
        <v>24.149008438143799</v>
      </c>
      <c r="N5">
        <v>31.024972364213699</v>
      </c>
    </row>
    <row r="6" spans="1:14" x14ac:dyDescent="0.3">
      <c r="A6">
        <v>1999</v>
      </c>
      <c r="B6">
        <v>22.7876776867312</v>
      </c>
      <c r="C6">
        <v>22.3461459125147</v>
      </c>
      <c r="D6">
        <v>20.190352975492999</v>
      </c>
      <c r="E6">
        <v>28.902063912372199</v>
      </c>
      <c r="F6">
        <v>17.348369487142701</v>
      </c>
      <c r="G6">
        <v>21.525824312186302</v>
      </c>
      <c r="H6">
        <v>23.4662701500922</v>
      </c>
      <c r="I6">
        <v>27.254038977509602</v>
      </c>
      <c r="J6">
        <v>25.392025594314699</v>
      </c>
      <c r="K6">
        <v>21.8751379946833</v>
      </c>
      <c r="L6">
        <v>24.236283041525201</v>
      </c>
      <c r="M6">
        <v>25.081060904077201</v>
      </c>
      <c r="N6">
        <v>30.067115464253401</v>
      </c>
    </row>
    <row r="7" spans="1:14" x14ac:dyDescent="0.3">
      <c r="A7">
        <v>2000</v>
      </c>
      <c r="B7">
        <v>23.146288525650402</v>
      </c>
      <c r="C7">
        <v>22.774729876741201</v>
      </c>
      <c r="D7">
        <v>19.599335661711901</v>
      </c>
      <c r="E7">
        <v>28.487141908084102</v>
      </c>
      <c r="F7">
        <v>17.634766783242501</v>
      </c>
      <c r="G7">
        <v>22.259816763981998</v>
      </c>
      <c r="H7">
        <v>19.823749090250502</v>
      </c>
      <c r="I7">
        <v>27.512042996442201</v>
      </c>
      <c r="J7">
        <v>25.957774555998601</v>
      </c>
      <c r="K7">
        <v>20.850474386468498</v>
      </c>
      <c r="L7">
        <v>23.6929896871405</v>
      </c>
      <c r="M7">
        <v>25.502407225669799</v>
      </c>
      <c r="N7">
        <v>31.193120363878801</v>
      </c>
    </row>
    <row r="8" spans="1:14" x14ac:dyDescent="0.3">
      <c r="A8">
        <v>2001</v>
      </c>
      <c r="B8">
        <v>22.538507162086901</v>
      </c>
      <c r="C8">
        <v>22.336504254392601</v>
      </c>
      <c r="D8">
        <v>20.1517646904638</v>
      </c>
      <c r="E8">
        <v>27.730973101109601</v>
      </c>
      <c r="F8">
        <v>17.600187894593901</v>
      </c>
      <c r="G8">
        <v>22.6799124985871</v>
      </c>
      <c r="H8">
        <v>19.528979624191201</v>
      </c>
      <c r="I8">
        <v>26.865592795792299</v>
      </c>
      <c r="J8">
        <v>23.219398610262299</v>
      </c>
      <c r="K8">
        <v>21.4867300640189</v>
      </c>
      <c r="L8">
        <v>20.440970996023299</v>
      </c>
      <c r="M8">
        <v>24.852390136829701</v>
      </c>
      <c r="N8">
        <v>31.109065629209301</v>
      </c>
    </row>
    <row r="9" spans="1:14" x14ac:dyDescent="0.3">
      <c r="A9">
        <v>2002</v>
      </c>
      <c r="B9">
        <v>21.539890837371299</v>
      </c>
      <c r="C9">
        <v>21.639377755645601</v>
      </c>
      <c r="D9">
        <v>19.974918048031</v>
      </c>
      <c r="E9">
        <v>26.260418201921301</v>
      </c>
      <c r="F9">
        <v>17.574264696625701</v>
      </c>
      <c r="G9">
        <v>22.052575186580899</v>
      </c>
      <c r="H9">
        <v>19.427799408850301</v>
      </c>
      <c r="I9">
        <v>27.078934413900502</v>
      </c>
      <c r="J9">
        <v>24.3084305732282</v>
      </c>
      <c r="K9">
        <v>21.937254495824099</v>
      </c>
      <c r="L9">
        <v>18.407956523773301</v>
      </c>
      <c r="M9">
        <v>24.714413486996801</v>
      </c>
      <c r="N9">
        <v>29.768909639678</v>
      </c>
    </row>
    <row r="10" spans="1:14" x14ac:dyDescent="0.3">
      <c r="A10">
        <v>2003</v>
      </c>
      <c r="B10">
        <v>21.622620628068699</v>
      </c>
      <c r="C10">
        <v>21.527872914887102</v>
      </c>
      <c r="D10">
        <v>20.0124009557343</v>
      </c>
      <c r="E10">
        <v>25.713353815476701</v>
      </c>
      <c r="F10">
        <v>17.307480103995101</v>
      </c>
      <c r="G10">
        <v>21.645606093615399</v>
      </c>
      <c r="H10">
        <v>18.8849542448487</v>
      </c>
      <c r="I10">
        <v>26.530064910801599</v>
      </c>
      <c r="J10">
        <v>26.063730387918699</v>
      </c>
      <c r="K10">
        <v>23.257117548545999</v>
      </c>
      <c r="L10">
        <v>18.1421988025762</v>
      </c>
      <c r="M10">
        <v>23.6251824423938</v>
      </c>
      <c r="N10">
        <v>29.3909016338865</v>
      </c>
    </row>
    <row r="11" spans="1:14" x14ac:dyDescent="0.3">
      <c r="A11">
        <v>2004</v>
      </c>
      <c r="B11">
        <v>22.127742077800299</v>
      </c>
      <c r="C11">
        <v>21.630159436898101</v>
      </c>
      <c r="D11">
        <v>20.874596847851802</v>
      </c>
      <c r="E11">
        <v>25.3239274810451</v>
      </c>
      <c r="F11">
        <v>17.243429901316301</v>
      </c>
      <c r="G11">
        <v>21.8820335284436</v>
      </c>
      <c r="H11">
        <v>19.645825621697998</v>
      </c>
      <c r="I11">
        <v>27.311864509635601</v>
      </c>
      <c r="J11">
        <v>26.6450522220421</v>
      </c>
      <c r="K11">
        <v>24.217936192651301</v>
      </c>
      <c r="L11">
        <v>18.331974051834202</v>
      </c>
      <c r="M11">
        <v>24.040477575169302</v>
      </c>
      <c r="N11">
        <v>28.7696475098946</v>
      </c>
    </row>
    <row r="12" spans="1:14" x14ac:dyDescent="0.3">
      <c r="A12">
        <v>2005</v>
      </c>
      <c r="B12">
        <v>22.934636979895402</v>
      </c>
      <c r="C12">
        <v>21.975374199633301</v>
      </c>
      <c r="D12">
        <v>21.8374293828034</v>
      </c>
      <c r="E12">
        <v>25.901044025752501</v>
      </c>
      <c r="F12">
        <v>17.330347810120202</v>
      </c>
      <c r="G12">
        <v>22.411564318332601</v>
      </c>
      <c r="H12">
        <v>20.371138102912202</v>
      </c>
      <c r="I12">
        <v>27.262998057313499</v>
      </c>
      <c r="J12">
        <v>27.026053976210001</v>
      </c>
      <c r="K12">
        <v>24.745760631409699</v>
      </c>
      <c r="L12">
        <v>18.8930168697566</v>
      </c>
      <c r="M12">
        <v>23.833932744134199</v>
      </c>
      <c r="N12">
        <v>28.788462141325098</v>
      </c>
    </row>
    <row r="13" spans="1:14" x14ac:dyDescent="0.3">
      <c r="A13">
        <v>2006</v>
      </c>
      <c r="B13">
        <v>23.038167049868001</v>
      </c>
      <c r="C13">
        <v>22.6465585071732</v>
      </c>
      <c r="D13">
        <v>22.885203137298902</v>
      </c>
      <c r="E13">
        <v>26.044686344643299</v>
      </c>
      <c r="F13">
        <v>17.579609963627998</v>
      </c>
      <c r="G13">
        <v>23.229376089962201</v>
      </c>
      <c r="H13">
        <v>20.949485114268398</v>
      </c>
      <c r="I13">
        <v>27.060255368207201</v>
      </c>
      <c r="J13">
        <v>27.808077653107802</v>
      </c>
      <c r="K13">
        <v>23.913397362851999</v>
      </c>
      <c r="L13">
        <v>20.404963013041499</v>
      </c>
      <c r="M13">
        <v>23.492232149396202</v>
      </c>
      <c r="N13">
        <v>28.443694364097801</v>
      </c>
    </row>
    <row r="14" spans="1:14" x14ac:dyDescent="0.3">
      <c r="A14">
        <v>2007</v>
      </c>
      <c r="B14">
        <v>22.3230160837388</v>
      </c>
      <c r="C14">
        <v>23.144684677545399</v>
      </c>
      <c r="D14">
        <v>23.338995727850101</v>
      </c>
      <c r="E14">
        <v>25.405126856705898</v>
      </c>
      <c r="F14">
        <v>18.007532708152201</v>
      </c>
      <c r="G14">
        <v>24.166470397960701</v>
      </c>
      <c r="H14">
        <v>23.591369656616799</v>
      </c>
      <c r="I14">
        <v>27.207257667187399</v>
      </c>
      <c r="J14">
        <v>27.416832370961998</v>
      </c>
      <c r="K14">
        <v>23.9129386681523</v>
      </c>
      <c r="L14">
        <v>22.4651960239426</v>
      </c>
      <c r="M14">
        <v>23.692643021116801</v>
      </c>
      <c r="N14">
        <v>29.933232854855799</v>
      </c>
    </row>
    <row r="15" spans="1:14" x14ac:dyDescent="0.3">
      <c r="A15">
        <v>2008</v>
      </c>
      <c r="B15">
        <v>21.235478492072001</v>
      </c>
      <c r="C15">
        <v>22.8270951560079</v>
      </c>
      <c r="D15">
        <v>23.469017042437098</v>
      </c>
      <c r="E15">
        <v>25.2928155191183</v>
      </c>
      <c r="F15">
        <v>17.540509814471001</v>
      </c>
      <c r="G15">
        <v>24.546362769700799</v>
      </c>
      <c r="H15">
        <v>22.615214664626102</v>
      </c>
      <c r="I15">
        <v>26.7342723602729</v>
      </c>
      <c r="J15">
        <v>28.223055023393901</v>
      </c>
      <c r="K15">
        <v>22.7004424358257</v>
      </c>
      <c r="L15">
        <v>23.105841684356601</v>
      </c>
      <c r="M15">
        <v>23.344081000680202</v>
      </c>
      <c r="N15">
        <v>29.248403358018798</v>
      </c>
    </row>
    <row r="16" spans="1:14" x14ac:dyDescent="0.3">
      <c r="A16">
        <v>2009</v>
      </c>
      <c r="B16">
        <v>18.8101380427197</v>
      </c>
      <c r="C16">
        <v>21.026746667325401</v>
      </c>
      <c r="D16">
        <v>22.3069697467248</v>
      </c>
      <c r="E16">
        <v>23.624293447427</v>
      </c>
      <c r="F16">
        <v>16.013910851469401</v>
      </c>
      <c r="G16">
        <v>22.493787350347901</v>
      </c>
      <c r="H16">
        <v>23.2600955082622</v>
      </c>
      <c r="I16">
        <v>25.2148516664776</v>
      </c>
      <c r="J16">
        <v>27.605785004055502</v>
      </c>
      <c r="K16">
        <v>20.173231021013098</v>
      </c>
      <c r="L16">
        <v>21.443486816931198</v>
      </c>
      <c r="M16">
        <v>22.6396580552545</v>
      </c>
      <c r="N16">
        <v>27.614811143255999</v>
      </c>
    </row>
    <row r="17" spans="1:14" x14ac:dyDescent="0.3">
      <c r="A17">
        <v>2010</v>
      </c>
      <c r="B17">
        <v>18.3139445259228</v>
      </c>
      <c r="C17">
        <v>20.559438322474101</v>
      </c>
      <c r="D17">
        <v>23.4612369646456</v>
      </c>
      <c r="E17">
        <v>22.6196594231882</v>
      </c>
      <c r="F17">
        <v>15.828206856816101</v>
      </c>
      <c r="G17">
        <v>22.490409480014598</v>
      </c>
      <c r="H17">
        <v>20.7483062760686</v>
      </c>
      <c r="I17">
        <v>25.188629006001399</v>
      </c>
      <c r="J17">
        <v>27.036610719032002</v>
      </c>
      <c r="K17">
        <v>19.7509614344307</v>
      </c>
      <c r="L17">
        <v>19.722553765839699</v>
      </c>
      <c r="M17">
        <v>20.069460925600701</v>
      </c>
      <c r="N17">
        <v>27.148817767670899</v>
      </c>
    </row>
    <row r="18" spans="1:14" x14ac:dyDescent="0.3">
      <c r="A18">
        <v>2011</v>
      </c>
      <c r="B18">
        <v>18.7369868048565</v>
      </c>
      <c r="C18">
        <v>20.631968385339999</v>
      </c>
      <c r="D18">
        <v>23.510495399543299</v>
      </c>
      <c r="E18">
        <v>23.3511623002885</v>
      </c>
      <c r="F18">
        <v>15.636478787846</v>
      </c>
      <c r="G18">
        <v>22.8939846911335</v>
      </c>
      <c r="H18">
        <v>21.513970615354499</v>
      </c>
      <c r="I18">
        <v>25.518848981776099</v>
      </c>
      <c r="J18">
        <v>26.0232106108067</v>
      </c>
      <c r="K18">
        <v>19.965262293158101</v>
      </c>
      <c r="L18">
        <v>20.493086884293099</v>
      </c>
      <c r="M18">
        <v>19.537296007646201</v>
      </c>
      <c r="N18">
        <v>26.754864150388801</v>
      </c>
    </row>
    <row r="19" spans="1:14" x14ac:dyDescent="0.3">
      <c r="A19">
        <v>2012</v>
      </c>
      <c r="B19">
        <v>19.512602551062699</v>
      </c>
      <c r="C19">
        <v>20.124320609566599</v>
      </c>
      <c r="D19">
        <v>24.494186476065899</v>
      </c>
      <c r="E19">
        <v>23.7736492973571</v>
      </c>
      <c r="F19">
        <v>15.7425020764738</v>
      </c>
      <c r="G19">
        <v>22.7235227830726</v>
      </c>
      <c r="H19">
        <v>22.4484177577122</v>
      </c>
      <c r="I19">
        <v>26.268903242650801</v>
      </c>
      <c r="J19">
        <v>27.4165164620685</v>
      </c>
      <c r="K19">
        <v>20.7573716371862</v>
      </c>
      <c r="L19">
        <v>19.582213861015301</v>
      </c>
      <c r="M19">
        <v>19.149697080326298</v>
      </c>
      <c r="N19">
        <v>26.155368469656501</v>
      </c>
    </row>
    <row r="20" spans="1:14" x14ac:dyDescent="0.3">
      <c r="A20">
        <v>2013</v>
      </c>
      <c r="B20">
        <v>19.722426714632501</v>
      </c>
      <c r="C20">
        <v>19.525326136717101</v>
      </c>
      <c r="D20">
        <v>24.187212084222399</v>
      </c>
      <c r="E20">
        <v>24.556526963011301</v>
      </c>
      <c r="F20">
        <v>15.9460044796151</v>
      </c>
      <c r="G20">
        <v>22.445483799155099</v>
      </c>
      <c r="H20">
        <v>23.577863418623998</v>
      </c>
      <c r="I20">
        <v>26.227602887415099</v>
      </c>
      <c r="J20">
        <v>27.855291708808</v>
      </c>
      <c r="K20">
        <v>21.344713973358299</v>
      </c>
      <c r="L20">
        <v>18.972275762732501</v>
      </c>
      <c r="M20">
        <v>20.796158975600299</v>
      </c>
      <c r="N20">
        <v>25.359882456621801</v>
      </c>
    </row>
    <row r="21" spans="1:14" x14ac:dyDescent="0.3">
      <c r="A21">
        <v>2014</v>
      </c>
      <c r="B21">
        <v>20.299953988552499</v>
      </c>
      <c r="C21">
        <v>19.477985884175698</v>
      </c>
      <c r="D21">
        <v>24.3893293738975</v>
      </c>
      <c r="E21">
        <v>25.084549093986102</v>
      </c>
      <c r="F21">
        <v>16.600253270969301</v>
      </c>
      <c r="G21">
        <v>23.228467740117701</v>
      </c>
      <c r="H21">
        <v>23.866965697427499</v>
      </c>
      <c r="I21">
        <v>26.4181898920957</v>
      </c>
      <c r="J21">
        <v>26.883198204425501</v>
      </c>
      <c r="K21">
        <v>22.474966003214199</v>
      </c>
      <c r="L21">
        <v>20.1272880805762</v>
      </c>
      <c r="M21">
        <v>22.009807921771699</v>
      </c>
      <c r="N21">
        <v>25.4036227445288</v>
      </c>
    </row>
    <row r="22" spans="1:14" x14ac:dyDescent="0.3">
      <c r="A22">
        <v>2015</v>
      </c>
      <c r="B22">
        <v>20.449163784680501</v>
      </c>
      <c r="C22">
        <v>19.884921097783</v>
      </c>
      <c r="D22">
        <v>23.850581931048499</v>
      </c>
      <c r="E22">
        <v>24.971456174657199</v>
      </c>
      <c r="F22">
        <v>17.346504264970601</v>
      </c>
      <c r="G22">
        <v>23.753435653812801</v>
      </c>
      <c r="H22">
        <v>23.834360600263299</v>
      </c>
      <c r="I22">
        <v>26.411204107328398</v>
      </c>
      <c r="J22">
        <v>26.2253858640243</v>
      </c>
      <c r="K22">
        <v>22.9090624265685</v>
      </c>
      <c r="L22">
        <v>20.419456304827801</v>
      </c>
      <c r="M22">
        <v>22.1722087035477</v>
      </c>
      <c r="N22">
        <v>26.538047268785402</v>
      </c>
    </row>
    <row r="23" spans="1:14" x14ac:dyDescent="0.3">
      <c r="A23">
        <v>2016</v>
      </c>
      <c r="B23">
        <v>20.3728291968369</v>
      </c>
      <c r="C23">
        <v>20.257184550811001</v>
      </c>
      <c r="D23">
        <v>22.772376455974801</v>
      </c>
      <c r="E23">
        <v>24.760684291373799</v>
      </c>
      <c r="F23">
        <v>17.764037408081499</v>
      </c>
      <c r="G23">
        <v>24.210520832130101</v>
      </c>
      <c r="H23">
        <v>25.2031859033203</v>
      </c>
      <c r="I23">
        <v>26.4998168152161</v>
      </c>
      <c r="J23">
        <v>25.3519376328024</v>
      </c>
      <c r="K23">
        <v>22.565994890718098</v>
      </c>
      <c r="L23">
        <v>18.470163851273899</v>
      </c>
      <c r="M23">
        <v>19.494802421189501</v>
      </c>
      <c r="N23">
        <v>24.9426449272265</v>
      </c>
    </row>
    <row r="24" spans="1:14" x14ac:dyDescent="0.3">
      <c r="A24">
        <v>2017</v>
      </c>
      <c r="B24">
        <v>20.648161979859999</v>
      </c>
      <c r="C24">
        <v>20.599049711864801</v>
      </c>
      <c r="D24">
        <v>22.6963325471202</v>
      </c>
      <c r="E24">
        <v>25.007349843510699</v>
      </c>
      <c r="F24">
        <v>18.123815352267201</v>
      </c>
      <c r="G24">
        <v>25.1364837125472</v>
      </c>
      <c r="H24">
        <v>24.5612193062898</v>
      </c>
      <c r="I24">
        <v>27.1488889494665</v>
      </c>
      <c r="J24">
        <v>24.001664744932398</v>
      </c>
      <c r="K24">
        <v>22.9639207163588</v>
      </c>
      <c r="L24">
        <v>17.5698534492237</v>
      </c>
      <c r="M24">
        <v>22.148004633103099</v>
      </c>
      <c r="N24">
        <v>24.916279296376299</v>
      </c>
    </row>
    <row r="25" spans="1:14" x14ac:dyDescent="0.3">
      <c r="A25">
        <v>2018</v>
      </c>
      <c r="B25">
        <v>20.918141583766101</v>
      </c>
      <c r="C25">
        <v>20.964278471682999</v>
      </c>
      <c r="D25">
        <v>22.5147069874293</v>
      </c>
      <c r="E25">
        <v>25.220719698835399</v>
      </c>
      <c r="F25">
        <v>17.913331262949601</v>
      </c>
      <c r="G25">
        <v>25.1796385730316</v>
      </c>
      <c r="H25">
        <v>23.925940516052801</v>
      </c>
      <c r="I25">
        <v>26.602693942677099</v>
      </c>
      <c r="J25">
        <v>24.390288906918599</v>
      </c>
      <c r="K25">
        <v>23.511476298204201</v>
      </c>
      <c r="L25">
        <v>18.735286897850301</v>
      </c>
      <c r="M25">
        <v>24.731070328062899</v>
      </c>
      <c r="N25">
        <v>26.299886466986798</v>
      </c>
    </row>
    <row r="26" spans="1:14" x14ac:dyDescent="0.3">
      <c r="A26">
        <v>2019</v>
      </c>
      <c r="B26">
        <v>20.978794303100301</v>
      </c>
      <c r="C26">
        <v>22.1685447983165</v>
      </c>
      <c r="D26">
        <v>22.278039920494798</v>
      </c>
      <c r="E26">
        <v>25.572864890261499</v>
      </c>
      <c r="F26">
        <v>17.852853979810099</v>
      </c>
      <c r="G26">
        <v>24.4097623998959</v>
      </c>
      <c r="H26">
        <v>26.876786874867399</v>
      </c>
      <c r="I26">
        <v>26.622204186625201</v>
      </c>
      <c r="J26">
        <v>23.326927334811799</v>
      </c>
      <c r="K26">
        <v>23.401766229276401</v>
      </c>
      <c r="L26">
        <v>18.9170860112249</v>
      </c>
      <c r="M26">
        <v>27.0079539619542</v>
      </c>
      <c r="N26">
        <v>27.0676429483356</v>
      </c>
    </row>
    <row r="27" spans="1:14" x14ac:dyDescent="0.3">
      <c r="A27">
        <v>2020</v>
      </c>
      <c r="B27">
        <v>21.316016356008799</v>
      </c>
      <c r="C27">
        <v>21.960944191623799</v>
      </c>
      <c r="D27">
        <v>23.2624784526121</v>
      </c>
      <c r="E27">
        <v>25.363993374404501</v>
      </c>
      <c r="F27">
        <v>17.4407492626543</v>
      </c>
      <c r="G27">
        <v>25.115539467996499</v>
      </c>
      <c r="H27">
        <v>27.330291851481299</v>
      </c>
      <c r="I27">
        <v>26.5759136328764</v>
      </c>
      <c r="J27">
        <v>22.6359466746419</v>
      </c>
      <c r="K27">
        <v>22.5119216433338</v>
      </c>
      <c r="L27">
        <v>18.3126631965477</v>
      </c>
      <c r="M27">
        <v>26.5252487495442</v>
      </c>
      <c r="N27">
        <v>26.5474202641348</v>
      </c>
    </row>
    <row r="28" spans="1:14" x14ac:dyDescent="0.3">
      <c r="A28">
        <v>2021</v>
      </c>
      <c r="B28">
        <v>21.186197436840398</v>
      </c>
      <c r="C28">
        <v>21.943131403801299</v>
      </c>
      <c r="D28">
        <v>23.8633059099629</v>
      </c>
      <c r="E28">
        <v>25.359724733981</v>
      </c>
      <c r="F28">
        <v>17.383247354192299</v>
      </c>
      <c r="G28">
        <v>25.616781059805199</v>
      </c>
      <c r="H28">
        <v>23.189506605934199</v>
      </c>
      <c r="I28">
        <v>26.6218097771884</v>
      </c>
      <c r="J28">
        <v>22.449900717115199</v>
      </c>
      <c r="K28">
        <v>23.8878501940676</v>
      </c>
      <c r="L28">
        <v>17.044049653422999</v>
      </c>
      <c r="M28">
        <v>27.188699267840601</v>
      </c>
      <c r="N28">
        <v>25.969791245800099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CFBC-DBF9-4866-AEDE-A18073403914}">
  <sheetPr>
    <tabColor rgb="FF00B050"/>
  </sheetPr>
  <dimension ref="A1:P327"/>
  <sheetViews>
    <sheetView workbookViewId="0">
      <selection activeCell="Q2" sqref="Q2:Q3"/>
    </sheetView>
  </sheetViews>
  <sheetFormatPr defaultRowHeight="14.4" x14ac:dyDescent="0.3"/>
  <cols>
    <col min="1" max="1" width="10.5546875" bestFit="1" customWidth="1"/>
    <col min="2" max="2" width="8.5546875" bestFit="1" customWidth="1"/>
    <col min="3" max="3" width="9.6640625" bestFit="1" customWidth="1"/>
    <col min="4" max="4" width="8.6640625" bestFit="1" customWidth="1"/>
    <col min="5" max="5" width="8.109375" bestFit="1" customWidth="1"/>
    <col min="6" max="6" width="8.6640625" bestFit="1" customWidth="1"/>
    <col min="7" max="7" width="8.44140625" bestFit="1" customWidth="1"/>
    <col min="8" max="8" width="8.77734375" bestFit="1" customWidth="1"/>
    <col min="9" max="9" width="8.33203125" bestFit="1" customWidth="1"/>
    <col min="10" max="10" width="8.77734375" bestFit="1" customWidth="1"/>
    <col min="11" max="11" width="8.5546875" bestFit="1" customWidth="1"/>
    <col min="12" max="12" width="10.5546875" bestFit="1" customWidth="1"/>
    <col min="13" max="13" width="8.21875" bestFit="1" customWidth="1"/>
    <col min="14" max="14" width="8.44140625" bestFit="1" customWidth="1"/>
    <col min="15" max="15" width="8.33203125" bestFit="1" customWidth="1"/>
  </cols>
  <sheetData>
    <row r="1" spans="1:15" x14ac:dyDescent="0.3">
      <c r="A1" t="s">
        <v>49</v>
      </c>
      <c r="B1" t="s">
        <v>175</v>
      </c>
      <c r="C1" t="s">
        <v>161</v>
      </c>
      <c r="D1" t="s">
        <v>176</v>
      </c>
      <c r="E1" t="s">
        <v>177</v>
      </c>
      <c r="F1" t="s">
        <v>178</v>
      </c>
      <c r="G1" t="s">
        <v>160</v>
      </c>
      <c r="H1" t="s">
        <v>162</v>
      </c>
      <c r="I1" t="s">
        <v>163</v>
      </c>
      <c r="J1" t="s">
        <v>164</v>
      </c>
      <c r="K1" t="s">
        <v>166</v>
      </c>
      <c r="L1" t="s">
        <v>49</v>
      </c>
      <c r="M1" t="s">
        <v>179</v>
      </c>
      <c r="N1" t="s">
        <v>180</v>
      </c>
      <c r="O1" t="s">
        <v>181</v>
      </c>
    </row>
    <row r="2" spans="1:15" x14ac:dyDescent="0.3">
      <c r="A2" s="1">
        <v>35095</v>
      </c>
      <c r="B2">
        <v>5.58</v>
      </c>
      <c r="C2">
        <v>5.8959999999999999</v>
      </c>
      <c r="D2">
        <v>7.06</v>
      </c>
      <c r="E2">
        <v>3.24</v>
      </c>
      <c r="F2">
        <v>7.4939999999999998</v>
      </c>
      <c r="G2">
        <v>8.25</v>
      </c>
      <c r="H2">
        <v>5.92</v>
      </c>
      <c r="I2">
        <v>4.12</v>
      </c>
      <c r="J2">
        <v>8.11</v>
      </c>
      <c r="K2">
        <v>7.34</v>
      </c>
      <c r="L2" s="1">
        <v>36922</v>
      </c>
      <c r="M2">
        <v>10.43</v>
      </c>
      <c r="N2">
        <v>8.0500000000000007</v>
      </c>
      <c r="O2">
        <v>6.82</v>
      </c>
    </row>
    <row r="3" spans="1:15" x14ac:dyDescent="0.3">
      <c r="A3" s="1">
        <v>35124</v>
      </c>
      <c r="B3">
        <v>6.0979999999999999</v>
      </c>
      <c r="C3">
        <v>6.3879999999999999</v>
      </c>
      <c r="D3">
        <v>7.53</v>
      </c>
      <c r="E3">
        <v>3.4780000000000002</v>
      </c>
      <c r="F3">
        <v>7.9960000000000004</v>
      </c>
      <c r="G3">
        <v>8.77</v>
      </c>
      <c r="H3">
        <v>5.98</v>
      </c>
      <c r="I3">
        <v>4.07</v>
      </c>
      <c r="J3">
        <v>8.25</v>
      </c>
      <c r="K3">
        <v>7.53</v>
      </c>
      <c r="L3" s="1">
        <v>36950</v>
      </c>
      <c r="M3">
        <v>10.23</v>
      </c>
      <c r="N3">
        <v>8.34</v>
      </c>
      <c r="O3">
        <v>6.5</v>
      </c>
    </row>
    <row r="4" spans="1:15" x14ac:dyDescent="0.3">
      <c r="A4" s="1">
        <v>35153</v>
      </c>
      <c r="B4">
        <v>6.327</v>
      </c>
      <c r="C4">
        <v>6.4379999999999997</v>
      </c>
      <c r="D4">
        <v>7.63</v>
      </c>
      <c r="E4">
        <v>3.2530000000000001</v>
      </c>
      <c r="F4">
        <v>8.1790000000000003</v>
      </c>
      <c r="G4">
        <v>8.76</v>
      </c>
      <c r="H4">
        <v>5.86</v>
      </c>
      <c r="I4">
        <v>4.04</v>
      </c>
      <c r="J4">
        <v>8.81</v>
      </c>
      <c r="K4">
        <v>8.19</v>
      </c>
      <c r="L4" s="1">
        <v>36981</v>
      </c>
      <c r="M4">
        <v>10.62</v>
      </c>
      <c r="N4">
        <v>8.57</v>
      </c>
      <c r="O4">
        <v>6.24</v>
      </c>
    </row>
    <row r="5" spans="1:15" x14ac:dyDescent="0.3">
      <c r="A5" s="1">
        <v>35185</v>
      </c>
      <c r="B5">
        <v>6.67</v>
      </c>
      <c r="C5">
        <v>6.3390000000000004</v>
      </c>
      <c r="D5">
        <v>7.79</v>
      </c>
      <c r="E5">
        <v>3.4870000000000001</v>
      </c>
      <c r="F5">
        <v>8.032</v>
      </c>
      <c r="G5">
        <v>8.33</v>
      </c>
      <c r="H5">
        <v>5.75</v>
      </c>
      <c r="I5">
        <v>3.94</v>
      </c>
      <c r="J5">
        <v>8.8699999999999992</v>
      </c>
      <c r="K5">
        <v>8.64</v>
      </c>
      <c r="L5" s="1">
        <v>37011</v>
      </c>
      <c r="M5">
        <v>10.61</v>
      </c>
      <c r="N5">
        <v>8.61</v>
      </c>
      <c r="O5">
        <v>6.25</v>
      </c>
    </row>
    <row r="6" spans="1:15" x14ac:dyDescent="0.3">
      <c r="A6" s="1">
        <v>35216</v>
      </c>
      <c r="B6">
        <v>6.8520000000000003</v>
      </c>
      <c r="C6">
        <v>6.4960000000000004</v>
      </c>
      <c r="D6">
        <v>7.7</v>
      </c>
      <c r="E6">
        <v>3.226</v>
      </c>
      <c r="F6">
        <v>8.1370000000000005</v>
      </c>
      <c r="G6">
        <v>8.43</v>
      </c>
      <c r="H6">
        <v>6.06</v>
      </c>
      <c r="I6">
        <v>4.33</v>
      </c>
      <c r="J6">
        <v>8.83</v>
      </c>
      <c r="K6">
        <v>8.7799999999999994</v>
      </c>
      <c r="L6" s="1">
        <v>37042</v>
      </c>
      <c r="M6">
        <v>11.26</v>
      </c>
      <c r="N6">
        <v>8.07</v>
      </c>
      <c r="O6">
        <v>6.49</v>
      </c>
    </row>
    <row r="7" spans="1:15" x14ac:dyDescent="0.3">
      <c r="A7" s="1">
        <v>35244</v>
      </c>
      <c r="B7">
        <v>6.7110000000000003</v>
      </c>
      <c r="C7">
        <v>6.5049999999999999</v>
      </c>
      <c r="D7">
        <v>7.7</v>
      </c>
      <c r="E7">
        <v>3.2429999999999999</v>
      </c>
      <c r="F7">
        <v>7.8920000000000003</v>
      </c>
      <c r="G7">
        <v>8.34</v>
      </c>
      <c r="H7">
        <v>6.06</v>
      </c>
      <c r="I7">
        <v>4.3099999999999996</v>
      </c>
      <c r="J7">
        <v>8.93</v>
      </c>
      <c r="K7">
        <v>9.1</v>
      </c>
      <c r="L7" s="1">
        <v>37072</v>
      </c>
      <c r="M7">
        <v>11.66</v>
      </c>
      <c r="N7">
        <v>7.8</v>
      </c>
      <c r="O7">
        <v>6.72</v>
      </c>
    </row>
    <row r="8" spans="1:15" x14ac:dyDescent="0.3">
      <c r="A8" s="1">
        <v>35277</v>
      </c>
      <c r="B8">
        <v>6.7939999999999996</v>
      </c>
      <c r="C8">
        <v>6.3730000000000002</v>
      </c>
      <c r="D8">
        <v>7.64</v>
      </c>
      <c r="E8">
        <v>3.2989999999999999</v>
      </c>
      <c r="F8">
        <v>7.8979999999999997</v>
      </c>
      <c r="G8">
        <v>8.26</v>
      </c>
      <c r="H8">
        <v>6.27</v>
      </c>
      <c r="I8">
        <v>4.2</v>
      </c>
      <c r="J8">
        <v>8.6300000000000008</v>
      </c>
      <c r="K8">
        <v>8.74</v>
      </c>
      <c r="L8" s="1">
        <v>37103</v>
      </c>
      <c r="M8">
        <v>11.79</v>
      </c>
      <c r="N8">
        <v>7.77</v>
      </c>
      <c r="O8">
        <v>6.85</v>
      </c>
    </row>
    <row r="9" spans="1:15" x14ac:dyDescent="0.3">
      <c r="A9" s="1">
        <v>35307</v>
      </c>
      <c r="B9">
        <v>6.9429999999999996</v>
      </c>
      <c r="C9">
        <v>6.3860000000000001</v>
      </c>
      <c r="D9">
        <v>7.47</v>
      </c>
      <c r="E9">
        <v>2.96</v>
      </c>
      <c r="F9">
        <v>7.9009999999999998</v>
      </c>
      <c r="G9">
        <v>8.1</v>
      </c>
      <c r="H9">
        <v>6.4</v>
      </c>
      <c r="I9">
        <v>4.05</v>
      </c>
      <c r="J9">
        <v>8.0399999999999991</v>
      </c>
      <c r="K9">
        <v>8.2200000000000006</v>
      </c>
      <c r="L9" s="1">
        <v>37134</v>
      </c>
      <c r="M9">
        <v>11.86</v>
      </c>
      <c r="N9">
        <v>7.76</v>
      </c>
      <c r="O9">
        <v>6.76</v>
      </c>
    </row>
    <row r="10" spans="1:15" x14ac:dyDescent="0.3">
      <c r="A10" s="1">
        <v>35338</v>
      </c>
      <c r="B10">
        <v>6.7030000000000003</v>
      </c>
      <c r="C10">
        <v>6.0960000000000001</v>
      </c>
      <c r="D10">
        <v>7.14</v>
      </c>
      <c r="E10">
        <v>2.8940000000000001</v>
      </c>
      <c r="F10">
        <v>7.6630000000000003</v>
      </c>
      <c r="G10">
        <v>7.79</v>
      </c>
      <c r="H10">
        <v>6.2</v>
      </c>
      <c r="I10">
        <v>3.82</v>
      </c>
      <c r="J10">
        <v>8</v>
      </c>
      <c r="K10">
        <v>8.27</v>
      </c>
      <c r="L10" s="1">
        <v>37164</v>
      </c>
      <c r="M10">
        <v>11.49</v>
      </c>
      <c r="N10">
        <v>7.94</v>
      </c>
      <c r="O10">
        <v>6.47</v>
      </c>
    </row>
    <row r="11" spans="1:15" x14ac:dyDescent="0.3">
      <c r="A11" s="1">
        <v>35369</v>
      </c>
      <c r="B11">
        <v>6.3390000000000004</v>
      </c>
      <c r="C11">
        <v>6</v>
      </c>
      <c r="D11">
        <v>6.42</v>
      </c>
      <c r="E11">
        <v>2.5960000000000001</v>
      </c>
      <c r="F11">
        <v>7.6180000000000003</v>
      </c>
      <c r="G11">
        <v>7.19</v>
      </c>
      <c r="H11">
        <v>6.09</v>
      </c>
      <c r="I11">
        <v>3.71</v>
      </c>
      <c r="J11">
        <v>7.55</v>
      </c>
      <c r="K11">
        <v>7.63</v>
      </c>
      <c r="L11" s="1">
        <v>37195</v>
      </c>
      <c r="M11">
        <v>10.31</v>
      </c>
      <c r="N11">
        <v>7.98</v>
      </c>
      <c r="O11">
        <v>5.84</v>
      </c>
    </row>
    <row r="12" spans="1:15" x14ac:dyDescent="0.3">
      <c r="A12" s="1">
        <v>35398</v>
      </c>
      <c r="B12">
        <v>6.0439999999999996</v>
      </c>
      <c r="C12">
        <v>5.6440000000000001</v>
      </c>
      <c r="D12">
        <v>6</v>
      </c>
      <c r="E12">
        <v>2.61</v>
      </c>
      <c r="F12">
        <v>7.3330000000000002</v>
      </c>
      <c r="G12">
        <v>7.26</v>
      </c>
      <c r="H12">
        <v>5.42</v>
      </c>
      <c r="I12">
        <v>3.75</v>
      </c>
      <c r="J12">
        <v>7.16</v>
      </c>
      <c r="K12">
        <v>7.06</v>
      </c>
      <c r="L12" s="1">
        <v>37225</v>
      </c>
      <c r="M12">
        <v>9.0399999999999991</v>
      </c>
      <c r="N12">
        <v>7.38</v>
      </c>
      <c r="O12">
        <v>5.4</v>
      </c>
    </row>
    <row r="13" spans="1:15" x14ac:dyDescent="0.3">
      <c r="A13" s="1">
        <v>35430</v>
      </c>
      <c r="B13">
        <v>6.4180000000000001</v>
      </c>
      <c r="C13">
        <v>5.7789999999999999</v>
      </c>
      <c r="D13">
        <v>6.41</v>
      </c>
      <c r="E13">
        <v>2.7090000000000001</v>
      </c>
      <c r="F13">
        <v>7.5119999999999996</v>
      </c>
      <c r="G13">
        <v>6.85</v>
      </c>
      <c r="H13">
        <v>5.31</v>
      </c>
      <c r="I13">
        <v>3.63</v>
      </c>
      <c r="J13">
        <v>7.32</v>
      </c>
      <c r="K13">
        <v>7.01</v>
      </c>
      <c r="L13" s="1">
        <v>37256</v>
      </c>
      <c r="M13">
        <v>8.8800000000000008</v>
      </c>
      <c r="N13">
        <v>7.07</v>
      </c>
      <c r="O13">
        <v>5.43</v>
      </c>
    </row>
    <row r="14" spans="1:15" x14ac:dyDescent="0.3">
      <c r="A14" s="1">
        <v>35461</v>
      </c>
      <c r="B14">
        <v>6.4939999999999998</v>
      </c>
      <c r="C14">
        <v>5.74</v>
      </c>
      <c r="D14">
        <v>6.56</v>
      </c>
      <c r="E14">
        <v>2.5110000000000001</v>
      </c>
      <c r="F14">
        <v>7.4020000000000001</v>
      </c>
      <c r="G14">
        <v>6.74</v>
      </c>
      <c r="H14">
        <v>4.8899999999999997</v>
      </c>
      <c r="I14">
        <v>3.69</v>
      </c>
      <c r="J14">
        <v>7.46</v>
      </c>
      <c r="K14">
        <v>7.1</v>
      </c>
      <c r="L14" s="1">
        <v>37287</v>
      </c>
      <c r="M14">
        <v>8.26</v>
      </c>
      <c r="N14">
        <v>6.77</v>
      </c>
      <c r="O14">
        <v>5.32</v>
      </c>
    </row>
    <row r="15" spans="1:15" x14ac:dyDescent="0.3">
      <c r="A15" s="1">
        <v>35489</v>
      </c>
      <c r="B15">
        <v>6.5519999999999996</v>
      </c>
      <c r="C15">
        <v>5.5179999999999998</v>
      </c>
      <c r="D15">
        <v>6.41</v>
      </c>
      <c r="E15">
        <v>2.5590000000000002</v>
      </c>
      <c r="F15">
        <v>7.242</v>
      </c>
      <c r="G15">
        <v>6.68</v>
      </c>
      <c r="H15">
        <v>4.66</v>
      </c>
      <c r="I15">
        <v>3.25</v>
      </c>
      <c r="J15">
        <v>7.39</v>
      </c>
      <c r="K15">
        <v>7.34</v>
      </c>
      <c r="L15" s="1">
        <v>37315</v>
      </c>
      <c r="M15">
        <v>8.33</v>
      </c>
      <c r="N15">
        <v>6.82</v>
      </c>
      <c r="O15">
        <v>5.31</v>
      </c>
    </row>
    <row r="16" spans="1:15" x14ac:dyDescent="0.3">
      <c r="A16" s="1">
        <v>35520</v>
      </c>
      <c r="B16">
        <v>6.9029999999999996</v>
      </c>
      <c r="C16">
        <v>5.931</v>
      </c>
      <c r="D16">
        <v>6.77</v>
      </c>
      <c r="E16">
        <v>2.286</v>
      </c>
      <c r="F16">
        <v>7.6360000000000001</v>
      </c>
      <c r="G16">
        <v>7.1</v>
      </c>
      <c r="H16">
        <v>5.12</v>
      </c>
      <c r="I16">
        <v>3.56</v>
      </c>
      <c r="J16">
        <v>7.9</v>
      </c>
      <c r="K16">
        <v>7.79</v>
      </c>
      <c r="L16" s="1">
        <v>37346</v>
      </c>
      <c r="M16">
        <v>8.33</v>
      </c>
      <c r="N16">
        <v>6.94</v>
      </c>
      <c r="O16">
        <v>5.55</v>
      </c>
    </row>
    <row r="17" spans="1:15" x14ac:dyDescent="0.3">
      <c r="A17" s="1">
        <v>35550</v>
      </c>
      <c r="B17">
        <v>6.718</v>
      </c>
      <c r="C17">
        <v>5.8410000000000002</v>
      </c>
      <c r="D17">
        <v>6.63</v>
      </c>
      <c r="E17">
        <v>2.5310000000000001</v>
      </c>
      <c r="F17">
        <v>7.4249999999999998</v>
      </c>
      <c r="G17">
        <v>7.24</v>
      </c>
      <c r="H17">
        <v>5.12</v>
      </c>
      <c r="I17">
        <v>3.43</v>
      </c>
      <c r="J17">
        <v>7.92</v>
      </c>
      <c r="K17">
        <v>8.07</v>
      </c>
      <c r="L17" s="1">
        <v>37376</v>
      </c>
      <c r="M17">
        <v>8.2100000000000009</v>
      </c>
      <c r="N17">
        <v>6.82</v>
      </c>
      <c r="O17">
        <v>5.42</v>
      </c>
    </row>
    <row r="18" spans="1:15" x14ac:dyDescent="0.3">
      <c r="A18" s="1">
        <v>35580</v>
      </c>
      <c r="B18">
        <v>6.6589999999999998</v>
      </c>
      <c r="C18">
        <v>5.9279999999999999</v>
      </c>
      <c r="D18">
        <v>6.51</v>
      </c>
      <c r="E18">
        <v>2.8159999999999998</v>
      </c>
      <c r="F18">
        <v>7.1870000000000003</v>
      </c>
      <c r="G18">
        <v>7.01</v>
      </c>
      <c r="H18">
        <v>5.1100000000000003</v>
      </c>
      <c r="I18">
        <v>3.26</v>
      </c>
      <c r="J18">
        <v>7.67</v>
      </c>
      <c r="K18">
        <v>7.54</v>
      </c>
      <c r="L18" s="1">
        <v>37407</v>
      </c>
      <c r="M18">
        <v>8.02</v>
      </c>
      <c r="N18">
        <v>7.11</v>
      </c>
      <c r="O18">
        <v>5.3</v>
      </c>
    </row>
    <row r="19" spans="1:15" x14ac:dyDescent="0.3">
      <c r="A19" s="1">
        <v>35611</v>
      </c>
      <c r="B19">
        <v>6.5</v>
      </c>
      <c r="C19">
        <v>5.7069999999999999</v>
      </c>
      <c r="D19">
        <v>6.34</v>
      </c>
      <c r="E19">
        <v>2.5960000000000001</v>
      </c>
      <c r="F19">
        <v>7.0780000000000003</v>
      </c>
      <c r="G19">
        <v>6.8</v>
      </c>
      <c r="H19">
        <v>5.09</v>
      </c>
      <c r="I19">
        <v>3.18</v>
      </c>
      <c r="J19">
        <v>7.15</v>
      </c>
      <c r="K19">
        <v>6.99</v>
      </c>
      <c r="L19" s="1">
        <v>37437</v>
      </c>
      <c r="M19">
        <v>7.55</v>
      </c>
      <c r="N19">
        <v>7.56</v>
      </c>
      <c r="O19">
        <v>5.13</v>
      </c>
    </row>
    <row r="20" spans="1:15" x14ac:dyDescent="0.3">
      <c r="A20" s="1">
        <v>35642</v>
      </c>
      <c r="B20">
        <v>6.0110000000000001</v>
      </c>
      <c r="C20">
        <v>5.5350000000000001</v>
      </c>
      <c r="D20">
        <v>5.7770000000000001</v>
      </c>
      <c r="E20">
        <v>2.3679999999999999</v>
      </c>
      <c r="F20">
        <v>6.96</v>
      </c>
      <c r="G20">
        <v>6.44</v>
      </c>
      <c r="H20">
        <v>5.31</v>
      </c>
      <c r="I20">
        <v>3.24</v>
      </c>
      <c r="J20">
        <v>6.64</v>
      </c>
      <c r="K20">
        <v>6.81</v>
      </c>
      <c r="L20" s="1">
        <v>37468</v>
      </c>
      <c r="M20">
        <v>7.59</v>
      </c>
      <c r="N20">
        <v>7.68</v>
      </c>
      <c r="O20">
        <v>4.79</v>
      </c>
    </row>
    <row r="21" spans="1:15" x14ac:dyDescent="0.3">
      <c r="A21" s="1">
        <v>35671</v>
      </c>
      <c r="B21">
        <v>6.3390000000000004</v>
      </c>
      <c r="C21">
        <v>5.69</v>
      </c>
      <c r="D21">
        <v>6.0010000000000003</v>
      </c>
      <c r="E21">
        <v>2.238</v>
      </c>
      <c r="F21">
        <v>7.069</v>
      </c>
      <c r="G21">
        <v>6.53</v>
      </c>
      <c r="H21">
        <v>5.4</v>
      </c>
      <c r="I21">
        <v>3.35</v>
      </c>
      <c r="J21">
        <v>6.65</v>
      </c>
      <c r="K21">
        <v>7.16</v>
      </c>
      <c r="L21" s="1">
        <v>37499</v>
      </c>
      <c r="M21">
        <v>7.26</v>
      </c>
      <c r="N21">
        <v>7.47</v>
      </c>
      <c r="O21">
        <v>4.57</v>
      </c>
    </row>
    <row r="22" spans="1:15" x14ac:dyDescent="0.3">
      <c r="A22" s="1">
        <v>35703</v>
      </c>
      <c r="B22">
        <v>6.1029999999999998</v>
      </c>
      <c r="C22">
        <v>5.52</v>
      </c>
      <c r="D22">
        <v>5.7439999999999998</v>
      </c>
      <c r="E22">
        <v>2.1190000000000002</v>
      </c>
      <c r="F22">
        <v>6.4480000000000004</v>
      </c>
      <c r="G22">
        <v>6.38</v>
      </c>
      <c r="H22">
        <v>5.15</v>
      </c>
      <c r="I22">
        <v>3.39</v>
      </c>
      <c r="J22">
        <v>6.31</v>
      </c>
      <c r="K22">
        <v>6.93</v>
      </c>
      <c r="L22" s="1">
        <v>37529</v>
      </c>
      <c r="M22">
        <v>6.78</v>
      </c>
      <c r="N22">
        <v>7.38</v>
      </c>
      <c r="O22">
        <v>4.4800000000000004</v>
      </c>
    </row>
    <row r="23" spans="1:15" x14ac:dyDescent="0.3">
      <c r="A23" s="1">
        <v>35734</v>
      </c>
      <c r="B23">
        <v>5.8310000000000004</v>
      </c>
      <c r="C23">
        <v>5.5750000000000002</v>
      </c>
      <c r="D23">
        <v>5.49</v>
      </c>
      <c r="E23">
        <v>1.8169999999999999</v>
      </c>
      <c r="F23">
        <v>6.5419999999999998</v>
      </c>
      <c r="G23">
        <v>6.22</v>
      </c>
      <c r="H23">
        <v>5.33</v>
      </c>
      <c r="I23">
        <v>3.44</v>
      </c>
      <c r="J23">
        <v>6.18</v>
      </c>
      <c r="K23">
        <v>6.73</v>
      </c>
      <c r="L23" s="1">
        <v>37560</v>
      </c>
      <c r="M23">
        <v>6.26</v>
      </c>
      <c r="N23">
        <v>7.21</v>
      </c>
      <c r="O23">
        <v>4.29</v>
      </c>
    </row>
    <row r="24" spans="1:15" x14ac:dyDescent="0.3">
      <c r="A24" s="1">
        <v>35762</v>
      </c>
      <c r="B24">
        <v>5.8739999999999997</v>
      </c>
      <c r="C24">
        <v>5.4539999999999997</v>
      </c>
      <c r="D24">
        <v>5.6239999999999997</v>
      </c>
      <c r="E24">
        <v>1.96</v>
      </c>
      <c r="F24">
        <v>6.4989999999999997</v>
      </c>
      <c r="G24">
        <v>6.3</v>
      </c>
      <c r="H24">
        <v>5.18</v>
      </c>
      <c r="I24">
        <v>3.39</v>
      </c>
      <c r="J24">
        <v>6.03</v>
      </c>
      <c r="K24">
        <v>6.82</v>
      </c>
      <c r="L24" s="1">
        <v>37590</v>
      </c>
      <c r="M24">
        <v>5.95</v>
      </c>
      <c r="N24">
        <v>6.76</v>
      </c>
      <c r="O24">
        <v>4.21</v>
      </c>
    </row>
    <row r="25" spans="1:15" x14ac:dyDescent="0.3">
      <c r="A25" s="1">
        <v>35795</v>
      </c>
      <c r="B25">
        <v>5.742</v>
      </c>
      <c r="C25">
        <v>5.3680000000000003</v>
      </c>
      <c r="D25">
        <v>5.6219999999999999</v>
      </c>
      <c r="E25">
        <v>1.9319999999999999</v>
      </c>
      <c r="F25">
        <v>6.2910000000000004</v>
      </c>
      <c r="G25">
        <v>6.03</v>
      </c>
      <c r="H25">
        <v>5.15</v>
      </c>
      <c r="I25">
        <v>3.08</v>
      </c>
      <c r="J25">
        <v>6.14</v>
      </c>
      <c r="K25">
        <v>7.19</v>
      </c>
      <c r="L25" s="1">
        <v>37621</v>
      </c>
      <c r="M25">
        <v>5.73</v>
      </c>
      <c r="N25">
        <v>6.5</v>
      </c>
      <c r="O25">
        <v>4.1500000000000004</v>
      </c>
    </row>
    <row r="26" spans="1:15" x14ac:dyDescent="0.3">
      <c r="A26" s="1">
        <v>35825</v>
      </c>
      <c r="B26">
        <v>5.5049999999999999</v>
      </c>
      <c r="C26">
        <v>5.0570000000000004</v>
      </c>
      <c r="D26">
        <v>5.3940000000000001</v>
      </c>
      <c r="E26">
        <v>2.0009999999999999</v>
      </c>
      <c r="F26">
        <v>6.0359999999999996</v>
      </c>
      <c r="G26">
        <v>5.65</v>
      </c>
      <c r="H26">
        <v>4.96</v>
      </c>
      <c r="I26">
        <v>3.08</v>
      </c>
      <c r="J26">
        <v>5.81</v>
      </c>
      <c r="K26">
        <v>7.05</v>
      </c>
      <c r="L26" s="1">
        <v>37652</v>
      </c>
      <c r="M26">
        <v>5.66</v>
      </c>
      <c r="N26">
        <v>6.33</v>
      </c>
      <c r="O26">
        <v>4.0999999999999996</v>
      </c>
    </row>
    <row r="27" spans="1:15" x14ac:dyDescent="0.3">
      <c r="A27" s="1">
        <v>35853</v>
      </c>
      <c r="B27">
        <v>5.6219999999999999</v>
      </c>
      <c r="C27">
        <v>4.9560000000000004</v>
      </c>
      <c r="D27">
        <v>5.4749999999999996</v>
      </c>
      <c r="E27">
        <v>1.8759999999999999</v>
      </c>
      <c r="F27">
        <v>6.09</v>
      </c>
      <c r="G27">
        <v>5.53</v>
      </c>
      <c r="H27">
        <v>4.96</v>
      </c>
      <c r="I27">
        <v>2.96</v>
      </c>
      <c r="J27">
        <v>5.89</v>
      </c>
      <c r="K27">
        <v>7.16</v>
      </c>
      <c r="L27" s="1">
        <v>37680</v>
      </c>
      <c r="M27">
        <v>5.66</v>
      </c>
      <c r="N27">
        <v>6.34</v>
      </c>
      <c r="O27">
        <v>3.81</v>
      </c>
    </row>
    <row r="28" spans="1:15" x14ac:dyDescent="0.3">
      <c r="A28" s="1">
        <v>35885</v>
      </c>
      <c r="B28">
        <v>5.6539999999999999</v>
      </c>
      <c r="C28">
        <v>4.915</v>
      </c>
      <c r="D28">
        <v>5.375</v>
      </c>
      <c r="E28">
        <v>1.8520000000000001</v>
      </c>
      <c r="F28">
        <v>5.88</v>
      </c>
      <c r="G28">
        <v>5.35</v>
      </c>
      <c r="H28">
        <v>4.96</v>
      </c>
      <c r="I28">
        <v>3.11</v>
      </c>
      <c r="J28">
        <v>5.87</v>
      </c>
      <c r="K28">
        <v>7.34</v>
      </c>
      <c r="L28" s="1">
        <v>37711</v>
      </c>
      <c r="M28">
        <v>5.52</v>
      </c>
      <c r="N28">
        <v>6.41</v>
      </c>
      <c r="O28">
        <v>3.75</v>
      </c>
    </row>
    <row r="29" spans="1:15" x14ac:dyDescent="0.3">
      <c r="A29" s="1">
        <v>35915</v>
      </c>
      <c r="B29">
        <v>5.6710000000000003</v>
      </c>
      <c r="C29">
        <v>4.9859999999999998</v>
      </c>
      <c r="D29">
        <v>5.3840000000000003</v>
      </c>
      <c r="E29">
        <v>1.726</v>
      </c>
      <c r="F29">
        <v>5.8280000000000003</v>
      </c>
      <c r="G29">
        <v>5.21</v>
      </c>
      <c r="H29">
        <v>5.19</v>
      </c>
      <c r="I29">
        <v>3.34</v>
      </c>
      <c r="J29">
        <v>5.69</v>
      </c>
      <c r="K29">
        <v>7.13</v>
      </c>
      <c r="L29" s="1">
        <v>37741</v>
      </c>
      <c r="M29">
        <v>5.41</v>
      </c>
      <c r="N29">
        <v>6.33</v>
      </c>
      <c r="O29">
        <v>3.92</v>
      </c>
    </row>
    <row r="30" spans="1:15" x14ac:dyDescent="0.3">
      <c r="A30" s="1">
        <v>35944</v>
      </c>
      <c r="B30">
        <v>5.5519999999999996</v>
      </c>
      <c r="C30">
        <v>4.8650000000000002</v>
      </c>
      <c r="D30">
        <v>5.3170000000000002</v>
      </c>
      <c r="E30">
        <v>1.468</v>
      </c>
      <c r="F30">
        <v>5.7009999999999996</v>
      </c>
      <c r="G30">
        <v>5.2</v>
      </c>
      <c r="H30">
        <v>5.39</v>
      </c>
      <c r="I30">
        <v>3.18</v>
      </c>
      <c r="J30">
        <v>5.64</v>
      </c>
      <c r="K30">
        <v>6.93</v>
      </c>
      <c r="L30" s="1">
        <v>37772</v>
      </c>
      <c r="M30">
        <v>5.12</v>
      </c>
      <c r="N30">
        <v>5.97</v>
      </c>
      <c r="O30">
        <v>3.73</v>
      </c>
    </row>
    <row r="31" spans="1:15" x14ac:dyDescent="0.3">
      <c r="A31" s="1">
        <v>35976</v>
      </c>
      <c r="B31">
        <v>5.4459999999999997</v>
      </c>
      <c r="C31">
        <v>4.5858759999999998</v>
      </c>
      <c r="D31">
        <v>5.3570000000000002</v>
      </c>
      <c r="E31">
        <v>1.2949999999999999</v>
      </c>
      <c r="F31">
        <v>5.8579999999999997</v>
      </c>
      <c r="G31">
        <v>4.97</v>
      </c>
      <c r="H31">
        <v>5.51</v>
      </c>
      <c r="I31">
        <v>3.31</v>
      </c>
      <c r="J31">
        <v>5.58</v>
      </c>
      <c r="K31">
        <v>6.94</v>
      </c>
      <c r="L31" s="1">
        <v>37802</v>
      </c>
      <c r="M31">
        <v>5.03</v>
      </c>
      <c r="N31">
        <v>6.33</v>
      </c>
      <c r="O31">
        <v>3.49</v>
      </c>
    </row>
    <row r="32" spans="1:15" x14ac:dyDescent="0.3">
      <c r="A32" s="1">
        <v>36007</v>
      </c>
      <c r="B32">
        <v>5.4939999999999998</v>
      </c>
      <c r="C32">
        <v>4.5102370000000001</v>
      </c>
      <c r="D32">
        <v>5.4640000000000004</v>
      </c>
      <c r="E32">
        <v>1.1220000000000001</v>
      </c>
      <c r="F32">
        <v>5.7690000000000001</v>
      </c>
      <c r="G32">
        <v>4.88</v>
      </c>
      <c r="H32">
        <v>5.32</v>
      </c>
      <c r="I32">
        <v>3.19</v>
      </c>
      <c r="J32">
        <v>5.52</v>
      </c>
      <c r="K32">
        <v>6.57</v>
      </c>
      <c r="L32" s="1">
        <v>37833</v>
      </c>
      <c r="M32">
        <v>5.37</v>
      </c>
      <c r="N32">
        <v>6.86</v>
      </c>
      <c r="O32">
        <v>4.0599999999999996</v>
      </c>
    </row>
    <row r="33" spans="1:15" x14ac:dyDescent="0.3">
      <c r="A33" s="1">
        <v>36038</v>
      </c>
      <c r="B33">
        <v>4.976</v>
      </c>
      <c r="C33">
        <v>4.1726679999999998</v>
      </c>
      <c r="D33">
        <v>5.6520000000000001</v>
      </c>
      <c r="E33">
        <v>0.94899999999999995</v>
      </c>
      <c r="F33">
        <v>5.3289999999999997</v>
      </c>
      <c r="G33">
        <v>4.8</v>
      </c>
      <c r="H33">
        <v>6.1</v>
      </c>
      <c r="I33">
        <v>2.99</v>
      </c>
      <c r="J33">
        <v>5.64</v>
      </c>
      <c r="K33">
        <v>6.34</v>
      </c>
      <c r="L33" s="1">
        <v>37864</v>
      </c>
      <c r="M33">
        <v>5.61</v>
      </c>
      <c r="N33">
        <v>7.11</v>
      </c>
      <c r="O33">
        <v>4.2300000000000004</v>
      </c>
    </row>
    <row r="34" spans="1:15" x14ac:dyDescent="0.3">
      <c r="A34" s="1">
        <v>36068</v>
      </c>
      <c r="B34">
        <v>4.42</v>
      </c>
      <c r="C34">
        <v>3.9199950000000001</v>
      </c>
      <c r="D34">
        <v>4.9610000000000003</v>
      </c>
      <c r="E34">
        <v>0.77600000000000002</v>
      </c>
      <c r="F34">
        <v>4.8979999999999997</v>
      </c>
      <c r="G34">
        <v>4.79</v>
      </c>
      <c r="H34">
        <v>5.52</v>
      </c>
      <c r="I34">
        <v>3.09</v>
      </c>
      <c r="J34">
        <v>5.35</v>
      </c>
      <c r="K34">
        <v>6.05</v>
      </c>
      <c r="L34" s="1">
        <v>37894</v>
      </c>
      <c r="M34">
        <v>5.93</v>
      </c>
      <c r="N34">
        <v>7.06</v>
      </c>
      <c r="O34">
        <v>4.26</v>
      </c>
    </row>
    <row r="35" spans="1:15" x14ac:dyDescent="0.3">
      <c r="A35" s="1">
        <v>36098</v>
      </c>
      <c r="B35">
        <v>4.6050000000000004</v>
      </c>
      <c r="C35">
        <v>3.9900519999999999</v>
      </c>
      <c r="D35">
        <v>5.0890000000000004</v>
      </c>
      <c r="E35">
        <v>0.84299999999999997</v>
      </c>
      <c r="F35">
        <v>5.0599999999999996</v>
      </c>
      <c r="G35">
        <v>4.72</v>
      </c>
      <c r="H35">
        <v>5.49</v>
      </c>
      <c r="I35">
        <v>2.91</v>
      </c>
      <c r="J35">
        <v>4.97</v>
      </c>
      <c r="K35">
        <v>5.4</v>
      </c>
      <c r="L35" s="1">
        <v>37925</v>
      </c>
      <c r="M35">
        <v>6.36</v>
      </c>
      <c r="N35">
        <v>7.08</v>
      </c>
      <c r="O35">
        <v>4.47</v>
      </c>
    </row>
    <row r="36" spans="1:15" x14ac:dyDescent="0.3">
      <c r="A36" s="1">
        <v>36129</v>
      </c>
      <c r="B36">
        <v>4.7140000000000004</v>
      </c>
      <c r="C36">
        <v>3.8253710000000001</v>
      </c>
      <c r="D36">
        <v>5.0190000000000001</v>
      </c>
      <c r="E36">
        <v>1.2270000000000001</v>
      </c>
      <c r="F36">
        <v>4.6849999999999996</v>
      </c>
      <c r="G36">
        <v>4.55</v>
      </c>
      <c r="H36">
        <v>5.33</v>
      </c>
      <c r="I36">
        <v>2.66</v>
      </c>
      <c r="J36">
        <v>5.13</v>
      </c>
      <c r="K36">
        <v>5.46</v>
      </c>
      <c r="L36" s="1">
        <v>37955</v>
      </c>
      <c r="M36">
        <v>6.9</v>
      </c>
      <c r="N36">
        <v>7.82</v>
      </c>
      <c r="O36">
        <v>4.75</v>
      </c>
    </row>
    <row r="37" spans="1:15" x14ac:dyDescent="0.3">
      <c r="A37" s="1">
        <v>36160</v>
      </c>
      <c r="B37">
        <v>4.6479999999999997</v>
      </c>
      <c r="C37">
        <v>3.687964</v>
      </c>
      <c r="D37">
        <v>4.9089999999999998</v>
      </c>
      <c r="E37">
        <v>2.21</v>
      </c>
      <c r="F37">
        <v>4.3609999999999998</v>
      </c>
      <c r="G37">
        <v>4.22</v>
      </c>
      <c r="H37">
        <v>5.52</v>
      </c>
      <c r="I37">
        <v>2.71</v>
      </c>
      <c r="J37">
        <v>4.8499999999999996</v>
      </c>
      <c r="K37">
        <v>5.27</v>
      </c>
      <c r="L37" s="1">
        <v>37986</v>
      </c>
      <c r="M37">
        <v>6.76</v>
      </c>
      <c r="N37">
        <v>8.24</v>
      </c>
      <c r="O37">
        <v>4.82</v>
      </c>
    </row>
    <row r="38" spans="1:15" x14ac:dyDescent="0.3">
      <c r="A38" s="1">
        <v>36189</v>
      </c>
      <c r="B38">
        <v>4.6509999999999998</v>
      </c>
      <c r="C38">
        <v>3.4543599999999999</v>
      </c>
      <c r="D38">
        <v>4.8979999999999997</v>
      </c>
      <c r="E38">
        <v>2.0619999999999998</v>
      </c>
      <c r="F38">
        <v>4.0979999999999999</v>
      </c>
      <c r="G38">
        <v>4.0199999999999996</v>
      </c>
      <c r="H38">
        <v>4.63</v>
      </c>
      <c r="I38">
        <v>2.56</v>
      </c>
      <c r="J38">
        <v>5.13</v>
      </c>
      <c r="K38">
        <v>5.41</v>
      </c>
      <c r="L38" s="1">
        <v>38017</v>
      </c>
      <c r="M38">
        <v>6.67</v>
      </c>
      <c r="N38">
        <v>8.36</v>
      </c>
      <c r="O38">
        <v>4.68</v>
      </c>
    </row>
    <row r="39" spans="1:15" x14ac:dyDescent="0.3">
      <c r="A39" s="1">
        <v>36217</v>
      </c>
      <c r="B39">
        <v>5.2869999999999999</v>
      </c>
      <c r="C39">
        <v>3.7694740000000002</v>
      </c>
      <c r="D39">
        <v>5.3810000000000002</v>
      </c>
      <c r="E39">
        <v>2.0150000000000001</v>
      </c>
      <c r="F39">
        <v>4.53</v>
      </c>
      <c r="G39">
        <v>4.18</v>
      </c>
      <c r="H39">
        <v>4.8600000000000003</v>
      </c>
      <c r="I39">
        <v>2.5499999999999998</v>
      </c>
      <c r="J39">
        <v>5.3</v>
      </c>
      <c r="K39">
        <v>5.43</v>
      </c>
      <c r="L39" s="1">
        <v>38046</v>
      </c>
      <c r="M39">
        <v>6.82</v>
      </c>
      <c r="N39">
        <v>8.65</v>
      </c>
      <c r="O39">
        <v>4.8</v>
      </c>
    </row>
    <row r="40" spans="1:15" x14ac:dyDescent="0.3">
      <c r="A40" s="1">
        <v>36250</v>
      </c>
      <c r="B40">
        <v>5.242</v>
      </c>
      <c r="C40">
        <v>3.656412</v>
      </c>
      <c r="D40">
        <v>5.0810000000000004</v>
      </c>
      <c r="E40">
        <v>1.756</v>
      </c>
      <c r="F40">
        <v>4.4870000000000001</v>
      </c>
      <c r="G40">
        <v>4.4400000000000004</v>
      </c>
      <c r="H40">
        <v>4.7300000000000004</v>
      </c>
      <c r="I40">
        <v>2.6</v>
      </c>
      <c r="J40">
        <v>5.53</v>
      </c>
      <c r="K40">
        <v>5.55</v>
      </c>
      <c r="L40" s="1">
        <v>38077</v>
      </c>
      <c r="M40">
        <v>6.65</v>
      </c>
      <c r="N40">
        <v>8.0399999999999991</v>
      </c>
      <c r="O40">
        <v>4.5</v>
      </c>
    </row>
    <row r="41" spans="1:15" x14ac:dyDescent="0.3">
      <c r="A41" s="1">
        <v>36280</v>
      </c>
      <c r="B41">
        <v>5.3479999999999999</v>
      </c>
      <c r="C41">
        <v>3.4820489999999999</v>
      </c>
      <c r="D41">
        <v>5.1790000000000003</v>
      </c>
      <c r="E41">
        <v>1.4390000000000001</v>
      </c>
      <c r="F41">
        <v>4.6050000000000004</v>
      </c>
      <c r="G41">
        <v>4.24</v>
      </c>
      <c r="H41">
        <v>4.6100000000000003</v>
      </c>
      <c r="I41">
        <v>2.5299999999999998</v>
      </c>
      <c r="J41">
        <v>5.36</v>
      </c>
      <c r="K41">
        <v>5.37</v>
      </c>
      <c r="L41" s="1">
        <v>38107</v>
      </c>
      <c r="M41">
        <v>7.02</v>
      </c>
      <c r="N41">
        <v>7.89</v>
      </c>
      <c r="O41">
        <v>4.5999999999999996</v>
      </c>
    </row>
    <row r="42" spans="1:15" x14ac:dyDescent="0.3">
      <c r="A42" s="1">
        <v>36311</v>
      </c>
      <c r="B42">
        <v>5.6219999999999999</v>
      </c>
      <c r="C42">
        <v>3.6488019999999999</v>
      </c>
      <c r="D42">
        <v>5.4109999999999996</v>
      </c>
      <c r="E42">
        <v>1.496</v>
      </c>
      <c r="F42">
        <v>4.8680000000000003</v>
      </c>
      <c r="G42">
        <v>4.5</v>
      </c>
      <c r="H42">
        <v>5.09</v>
      </c>
      <c r="I42">
        <v>2.72</v>
      </c>
      <c r="J42">
        <v>5.88</v>
      </c>
      <c r="K42">
        <v>5.73</v>
      </c>
      <c r="L42" s="1">
        <v>38138</v>
      </c>
      <c r="M42">
        <v>7.32</v>
      </c>
      <c r="N42">
        <v>8.25</v>
      </c>
      <c r="O42">
        <v>4.88</v>
      </c>
    </row>
    <row r="43" spans="1:15" x14ac:dyDescent="0.3">
      <c r="A43" s="1">
        <v>36341</v>
      </c>
      <c r="B43">
        <v>5.78</v>
      </c>
      <c r="C43">
        <v>4.1017799999999998</v>
      </c>
      <c r="D43">
        <v>5.4729999999999999</v>
      </c>
      <c r="E43">
        <v>1.87</v>
      </c>
      <c r="F43">
        <v>5.0640000000000001</v>
      </c>
      <c r="G43">
        <v>4.87</v>
      </c>
      <c r="H43">
        <v>5.55</v>
      </c>
      <c r="I43">
        <v>2.94</v>
      </c>
      <c r="J43">
        <v>6.21</v>
      </c>
      <c r="K43">
        <v>6.15</v>
      </c>
      <c r="L43" s="1">
        <v>38168</v>
      </c>
      <c r="M43">
        <v>7.27</v>
      </c>
      <c r="N43">
        <v>8.5500000000000007</v>
      </c>
      <c r="O43">
        <v>5.0199999999999996</v>
      </c>
    </row>
    <row r="44" spans="1:15" x14ac:dyDescent="0.3">
      <c r="A44" s="1">
        <v>36371</v>
      </c>
      <c r="B44">
        <v>5.9029999999999996</v>
      </c>
      <c r="C44">
        <v>4.3879609999999998</v>
      </c>
      <c r="D44">
        <v>5.7190000000000003</v>
      </c>
      <c r="E44">
        <v>1.7689999999999999</v>
      </c>
      <c r="F44">
        <v>5.3390000000000004</v>
      </c>
      <c r="G44">
        <v>5.26</v>
      </c>
      <c r="H44">
        <v>5.78</v>
      </c>
      <c r="I44">
        <v>3.04</v>
      </c>
      <c r="J44">
        <v>6.14</v>
      </c>
      <c r="K44">
        <v>6.13</v>
      </c>
      <c r="L44" s="1">
        <v>38199</v>
      </c>
      <c r="M44">
        <v>7.44</v>
      </c>
      <c r="N44">
        <v>8.4700000000000006</v>
      </c>
      <c r="O44">
        <v>5.1100000000000003</v>
      </c>
    </row>
    <row r="45" spans="1:15" x14ac:dyDescent="0.3">
      <c r="A45" s="1">
        <v>36403</v>
      </c>
      <c r="B45">
        <v>5.97</v>
      </c>
      <c r="C45">
        <v>4.4812479999999999</v>
      </c>
      <c r="D45">
        <v>5.7210000000000001</v>
      </c>
      <c r="E45">
        <v>1.9350000000000001</v>
      </c>
      <c r="F45">
        <v>5.1829999999999998</v>
      </c>
      <c r="G45">
        <v>5.49</v>
      </c>
      <c r="H45">
        <v>5.69</v>
      </c>
      <c r="I45">
        <v>3.17</v>
      </c>
      <c r="J45">
        <v>6.34</v>
      </c>
      <c r="K45">
        <v>6.49</v>
      </c>
      <c r="L45" s="1">
        <v>38230</v>
      </c>
      <c r="M45">
        <v>7.36</v>
      </c>
      <c r="N45">
        <v>8.44</v>
      </c>
      <c r="O45">
        <v>5.0199999999999996</v>
      </c>
    </row>
    <row r="46" spans="1:15" x14ac:dyDescent="0.3">
      <c r="A46" s="1">
        <v>36433</v>
      </c>
      <c r="B46">
        <v>5.8769999999999998</v>
      </c>
      <c r="C46">
        <v>4.6377030000000001</v>
      </c>
      <c r="D46">
        <v>5.7210000000000001</v>
      </c>
      <c r="E46">
        <v>1.73</v>
      </c>
      <c r="F46">
        <v>5.6219999999999999</v>
      </c>
      <c r="G46">
        <v>5.69</v>
      </c>
      <c r="H46">
        <v>5.88</v>
      </c>
      <c r="I46">
        <v>3.43</v>
      </c>
      <c r="J46">
        <v>6.34</v>
      </c>
      <c r="K46">
        <v>6.67</v>
      </c>
      <c r="L46" s="1">
        <v>38260</v>
      </c>
      <c r="M46">
        <v>6.96</v>
      </c>
      <c r="N46">
        <v>8.58</v>
      </c>
      <c r="O46">
        <v>5.0199999999999996</v>
      </c>
    </row>
    <row r="47" spans="1:15" x14ac:dyDescent="0.3">
      <c r="A47" s="1">
        <v>36462</v>
      </c>
      <c r="B47">
        <v>6.024</v>
      </c>
      <c r="C47">
        <v>4.8306719999999999</v>
      </c>
      <c r="D47">
        <v>6.0549999999999997</v>
      </c>
      <c r="E47">
        <v>1.819</v>
      </c>
      <c r="F47">
        <v>5.4059999999999997</v>
      </c>
      <c r="G47">
        <v>5.92</v>
      </c>
      <c r="H47">
        <v>5.9</v>
      </c>
      <c r="I47">
        <v>3.63</v>
      </c>
      <c r="J47">
        <v>6.61</v>
      </c>
      <c r="K47">
        <v>6.83</v>
      </c>
      <c r="L47" s="1">
        <v>38291</v>
      </c>
      <c r="M47">
        <v>6.8</v>
      </c>
      <c r="N47">
        <v>8.23</v>
      </c>
      <c r="O47">
        <v>4.82</v>
      </c>
    </row>
    <row r="48" spans="1:15" x14ac:dyDescent="0.3">
      <c r="A48" s="1">
        <v>36494</v>
      </c>
      <c r="B48">
        <v>6.1909999999999998</v>
      </c>
      <c r="C48">
        <v>4.8098039999999997</v>
      </c>
      <c r="D48">
        <v>6.1289999999999996</v>
      </c>
      <c r="E48">
        <v>1.84</v>
      </c>
      <c r="F48">
        <v>5.2270000000000003</v>
      </c>
      <c r="G48">
        <v>5.56</v>
      </c>
      <c r="H48">
        <v>5.89</v>
      </c>
      <c r="I48">
        <v>3.69</v>
      </c>
      <c r="J48">
        <v>6.56</v>
      </c>
      <c r="K48">
        <v>6.8</v>
      </c>
      <c r="L48" s="1">
        <v>38321</v>
      </c>
      <c r="M48">
        <v>6.45</v>
      </c>
      <c r="N48">
        <v>7.64</v>
      </c>
      <c r="O48">
        <v>4.55</v>
      </c>
    </row>
    <row r="49" spans="1:15" x14ac:dyDescent="0.3">
      <c r="A49" s="1">
        <v>36525</v>
      </c>
      <c r="B49">
        <v>6.4420000000000002</v>
      </c>
      <c r="C49">
        <v>5.0025529999999998</v>
      </c>
      <c r="D49">
        <v>6.2560000000000002</v>
      </c>
      <c r="E49">
        <v>1.675</v>
      </c>
      <c r="F49">
        <v>5.484</v>
      </c>
      <c r="G49">
        <v>5.59</v>
      </c>
      <c r="H49">
        <v>5.98</v>
      </c>
      <c r="I49">
        <v>3.62</v>
      </c>
      <c r="J49">
        <v>6.74</v>
      </c>
      <c r="K49">
        <v>6.99</v>
      </c>
      <c r="L49" s="1">
        <v>38352</v>
      </c>
      <c r="M49">
        <v>6</v>
      </c>
      <c r="N49">
        <v>7.17</v>
      </c>
      <c r="O49">
        <v>4.05</v>
      </c>
    </row>
    <row r="50" spans="1:15" x14ac:dyDescent="0.3">
      <c r="A50" s="1">
        <v>36556</v>
      </c>
      <c r="B50">
        <v>6.665</v>
      </c>
      <c r="C50">
        <v>5.2121009999999997</v>
      </c>
      <c r="D50">
        <v>6.5410000000000004</v>
      </c>
      <c r="E50">
        <v>1.7350000000000001</v>
      </c>
      <c r="F50">
        <v>5.7380000000000004</v>
      </c>
      <c r="G50">
        <v>5.95</v>
      </c>
      <c r="H50">
        <v>6.18</v>
      </c>
      <c r="I50">
        <v>3.78</v>
      </c>
      <c r="J50">
        <v>7.18</v>
      </c>
      <c r="K50">
        <v>7.28</v>
      </c>
      <c r="L50" s="1">
        <v>38383</v>
      </c>
      <c r="M50">
        <v>5.97</v>
      </c>
      <c r="N50">
        <v>7.21</v>
      </c>
      <c r="O50">
        <v>3.84</v>
      </c>
    </row>
    <row r="51" spans="1:15" x14ac:dyDescent="0.3">
      <c r="A51" s="1">
        <v>36585</v>
      </c>
      <c r="B51">
        <v>6.4089999999999998</v>
      </c>
      <c r="C51">
        <v>5.215859</v>
      </c>
      <c r="D51">
        <v>6.1260000000000003</v>
      </c>
      <c r="E51">
        <v>1.8440000000000001</v>
      </c>
      <c r="F51">
        <v>5.45</v>
      </c>
      <c r="G51">
        <v>5.9</v>
      </c>
      <c r="H51">
        <v>6.28</v>
      </c>
      <c r="I51">
        <v>3.87</v>
      </c>
      <c r="J51">
        <v>6.96</v>
      </c>
      <c r="K51">
        <v>7.25</v>
      </c>
      <c r="L51" s="1">
        <v>38411</v>
      </c>
      <c r="M51">
        <v>5.73</v>
      </c>
      <c r="N51">
        <v>6.84</v>
      </c>
      <c r="O51">
        <v>3.55</v>
      </c>
    </row>
    <row r="52" spans="1:15" x14ac:dyDescent="0.3">
      <c r="A52" s="1">
        <v>36616</v>
      </c>
      <c r="B52">
        <v>6.0039999999999996</v>
      </c>
      <c r="C52">
        <v>5.0522729999999996</v>
      </c>
      <c r="D52">
        <v>5.9269999999999996</v>
      </c>
      <c r="E52">
        <v>1.774</v>
      </c>
      <c r="F52">
        <v>5.2389999999999999</v>
      </c>
      <c r="G52">
        <v>5.51</v>
      </c>
      <c r="H52">
        <v>6.23</v>
      </c>
      <c r="I52">
        <v>4.16</v>
      </c>
      <c r="J52">
        <v>6.57</v>
      </c>
      <c r="K52">
        <v>7.04</v>
      </c>
      <c r="L52" s="1">
        <v>38442</v>
      </c>
      <c r="M52">
        <v>5.55</v>
      </c>
      <c r="N52">
        <v>6.83</v>
      </c>
      <c r="O52">
        <v>3.62</v>
      </c>
    </row>
    <row r="53" spans="1:15" x14ac:dyDescent="0.3">
      <c r="A53" s="1">
        <v>36644</v>
      </c>
      <c r="B53">
        <v>6.2119999999999997</v>
      </c>
      <c r="C53">
        <v>5.1800360000000003</v>
      </c>
      <c r="D53">
        <v>6.1740000000000004</v>
      </c>
      <c r="E53">
        <v>1.7589999999999999</v>
      </c>
      <c r="F53">
        <v>5.21</v>
      </c>
      <c r="G53">
        <v>5.42</v>
      </c>
      <c r="H53">
        <v>6.37</v>
      </c>
      <c r="I53">
        <v>4.08</v>
      </c>
      <c r="J53">
        <v>6.26</v>
      </c>
      <c r="K53">
        <v>6.9</v>
      </c>
      <c r="L53" s="1">
        <v>38472</v>
      </c>
      <c r="M53">
        <v>5.49</v>
      </c>
      <c r="N53">
        <v>6.91</v>
      </c>
      <c r="O53">
        <v>3.55</v>
      </c>
    </row>
    <row r="54" spans="1:15" x14ac:dyDescent="0.3">
      <c r="A54" s="1">
        <v>36677</v>
      </c>
      <c r="B54">
        <v>6.2720000000000002</v>
      </c>
      <c r="C54">
        <v>5.3335039999999996</v>
      </c>
      <c r="D54">
        <v>6.0339999999999998</v>
      </c>
      <c r="E54">
        <v>1.716</v>
      </c>
      <c r="F54">
        <v>5.1749999999999998</v>
      </c>
      <c r="G54">
        <v>5.34</v>
      </c>
      <c r="H54">
        <v>6.34</v>
      </c>
      <c r="I54">
        <v>4.1900000000000004</v>
      </c>
      <c r="J54">
        <v>6.47</v>
      </c>
      <c r="K54">
        <v>7.12</v>
      </c>
      <c r="L54" s="1">
        <v>38503</v>
      </c>
      <c r="M54">
        <v>5.35</v>
      </c>
      <c r="N54">
        <v>7</v>
      </c>
      <c r="O54">
        <v>3.49</v>
      </c>
    </row>
    <row r="55" spans="1:15" x14ac:dyDescent="0.3">
      <c r="A55" s="1">
        <v>36707</v>
      </c>
      <c r="B55">
        <v>6.0309999999999997</v>
      </c>
      <c r="C55">
        <v>5.3315729999999997</v>
      </c>
      <c r="D55">
        <v>5.8559999999999999</v>
      </c>
      <c r="E55">
        <v>1.69</v>
      </c>
      <c r="F55">
        <v>5.1710000000000003</v>
      </c>
      <c r="G55">
        <v>5.13</v>
      </c>
      <c r="H55">
        <v>6.52</v>
      </c>
      <c r="I55">
        <v>4.01</v>
      </c>
      <c r="J55">
        <v>6.17</v>
      </c>
      <c r="K55">
        <v>6.94</v>
      </c>
      <c r="L55" s="1">
        <v>38533</v>
      </c>
      <c r="M55">
        <v>4.91</v>
      </c>
      <c r="N55">
        <v>6.59</v>
      </c>
      <c r="O55">
        <v>3.31</v>
      </c>
    </row>
    <row r="56" spans="1:15" x14ac:dyDescent="0.3">
      <c r="A56" s="1">
        <v>36738</v>
      </c>
      <c r="B56">
        <v>6.0309999999999997</v>
      </c>
      <c r="C56">
        <v>5.3946139999999998</v>
      </c>
      <c r="D56">
        <v>5.8940000000000001</v>
      </c>
      <c r="E56">
        <v>1.6759999999999999</v>
      </c>
      <c r="F56">
        <v>5.2220000000000004</v>
      </c>
      <c r="G56">
        <v>5.31</v>
      </c>
      <c r="H56">
        <v>6.52</v>
      </c>
      <c r="I56">
        <v>3.98</v>
      </c>
      <c r="J56">
        <v>6.16</v>
      </c>
      <c r="K56">
        <v>6.74</v>
      </c>
      <c r="L56" s="1">
        <v>38564</v>
      </c>
      <c r="M56">
        <v>4.72</v>
      </c>
      <c r="N56">
        <v>6.13</v>
      </c>
      <c r="O56">
        <v>3.35</v>
      </c>
    </row>
    <row r="57" spans="1:15" x14ac:dyDescent="0.3">
      <c r="A57" s="1">
        <v>36769</v>
      </c>
      <c r="B57">
        <v>5.7249999999999996</v>
      </c>
      <c r="C57">
        <v>5.4881970000000004</v>
      </c>
      <c r="D57">
        <v>5.6829999999999998</v>
      </c>
      <c r="E57">
        <v>1.879</v>
      </c>
      <c r="F57">
        <v>5.3369999999999997</v>
      </c>
      <c r="G57">
        <v>5.31</v>
      </c>
      <c r="H57">
        <v>6.6</v>
      </c>
      <c r="I57">
        <v>3.84</v>
      </c>
      <c r="J57">
        <v>6.23</v>
      </c>
      <c r="K57">
        <v>6.7</v>
      </c>
      <c r="L57" s="1">
        <v>38595</v>
      </c>
      <c r="M57">
        <v>4.88</v>
      </c>
      <c r="N57">
        <v>5.85</v>
      </c>
      <c r="O57">
        <v>3.37</v>
      </c>
    </row>
    <row r="58" spans="1:15" x14ac:dyDescent="0.3">
      <c r="A58" s="1">
        <v>36798</v>
      </c>
      <c r="B58">
        <v>5.8019999999999996</v>
      </c>
      <c r="C58">
        <v>5.3769119999999999</v>
      </c>
      <c r="D58">
        <v>5.7389999999999999</v>
      </c>
      <c r="E58">
        <v>1.84</v>
      </c>
      <c r="F58">
        <v>5.1950000000000003</v>
      </c>
      <c r="G58">
        <v>5.26</v>
      </c>
      <c r="H58">
        <v>6.55</v>
      </c>
      <c r="I58">
        <v>3.95</v>
      </c>
      <c r="J58">
        <v>6.14</v>
      </c>
      <c r="K58">
        <v>6.75</v>
      </c>
      <c r="L58" s="1">
        <v>38625</v>
      </c>
      <c r="M58">
        <v>4.57</v>
      </c>
      <c r="N58">
        <v>5.64</v>
      </c>
      <c r="O58">
        <v>3.26</v>
      </c>
    </row>
    <row r="59" spans="1:15" x14ac:dyDescent="0.3">
      <c r="A59" s="1">
        <v>36830</v>
      </c>
      <c r="B59">
        <v>5.7510000000000003</v>
      </c>
      <c r="C59">
        <v>5.3816230000000003</v>
      </c>
      <c r="D59">
        <v>5.82</v>
      </c>
      <c r="E59">
        <v>1.8080000000000001</v>
      </c>
      <c r="F59">
        <v>5.1609999999999996</v>
      </c>
      <c r="G59">
        <v>5.23</v>
      </c>
      <c r="H59">
        <v>6.58</v>
      </c>
      <c r="I59">
        <v>3.93</v>
      </c>
      <c r="J59">
        <v>6.11</v>
      </c>
      <c r="K59">
        <v>6.69</v>
      </c>
      <c r="L59" s="1">
        <v>38656</v>
      </c>
      <c r="M59">
        <v>4.91</v>
      </c>
      <c r="N59">
        <v>6.49</v>
      </c>
      <c r="O59">
        <v>3.46</v>
      </c>
    </row>
    <row r="60" spans="1:15" x14ac:dyDescent="0.3">
      <c r="A60" s="1">
        <v>36860</v>
      </c>
      <c r="B60">
        <v>5.468</v>
      </c>
      <c r="C60">
        <v>5.1552210000000001</v>
      </c>
      <c r="D60">
        <v>5.4980000000000002</v>
      </c>
      <c r="E60">
        <v>1.615</v>
      </c>
      <c r="F60">
        <v>4.8810000000000002</v>
      </c>
      <c r="G60">
        <v>5.13</v>
      </c>
      <c r="H60">
        <v>6.19</v>
      </c>
      <c r="I60">
        <v>3.77</v>
      </c>
      <c r="J60">
        <v>5.99</v>
      </c>
      <c r="K60">
        <v>6.57</v>
      </c>
      <c r="L60" s="1">
        <v>38686</v>
      </c>
      <c r="M60">
        <v>5.38</v>
      </c>
      <c r="N60">
        <v>6.81</v>
      </c>
      <c r="O60">
        <v>3.76</v>
      </c>
    </row>
    <row r="61" spans="1:15" x14ac:dyDescent="0.3">
      <c r="A61" s="1">
        <v>36889</v>
      </c>
      <c r="B61">
        <v>5.1120000000000001</v>
      </c>
      <c r="C61">
        <v>4.90245</v>
      </c>
      <c r="D61">
        <v>5.3979999999999997</v>
      </c>
      <c r="E61">
        <v>1.639</v>
      </c>
      <c r="F61">
        <v>4.8810000000000002</v>
      </c>
      <c r="G61">
        <v>4.92</v>
      </c>
      <c r="H61">
        <v>6.19</v>
      </c>
      <c r="I61">
        <v>3.55</v>
      </c>
      <c r="J61">
        <v>5.54</v>
      </c>
      <c r="K61">
        <v>6.18</v>
      </c>
      <c r="L61" s="1">
        <v>38717</v>
      </c>
      <c r="M61">
        <v>5.16</v>
      </c>
      <c r="N61">
        <v>6.89</v>
      </c>
      <c r="O61">
        <v>3.61</v>
      </c>
    </row>
    <row r="62" spans="1:15" x14ac:dyDescent="0.3">
      <c r="A62" s="1">
        <v>36922</v>
      </c>
      <c r="B62">
        <v>5.1139999999999999</v>
      </c>
      <c r="C62">
        <v>4.8122480000000003</v>
      </c>
      <c r="D62">
        <v>5.3970000000000002</v>
      </c>
      <c r="E62">
        <v>1.4930000000000001</v>
      </c>
      <c r="F62">
        <v>4.8360000000000003</v>
      </c>
      <c r="G62">
        <v>4.8899999999999997</v>
      </c>
      <c r="H62">
        <v>6.1</v>
      </c>
      <c r="I62">
        <v>3.5</v>
      </c>
      <c r="J62">
        <v>5.41</v>
      </c>
      <c r="K62">
        <v>5.98</v>
      </c>
      <c r="L62" s="1">
        <v>38748</v>
      </c>
      <c r="M62">
        <v>4.95</v>
      </c>
      <c r="N62">
        <v>6.66</v>
      </c>
      <c r="O62">
        <v>3.39</v>
      </c>
    </row>
    <row r="63" spans="1:15" x14ac:dyDescent="0.3">
      <c r="A63" s="1">
        <v>36950</v>
      </c>
      <c r="B63">
        <v>4.8959999999999999</v>
      </c>
      <c r="C63">
        <v>4.8088889999999997</v>
      </c>
      <c r="D63">
        <v>5.3390000000000004</v>
      </c>
      <c r="E63">
        <v>1.3440000000000001</v>
      </c>
      <c r="F63">
        <v>4.798</v>
      </c>
      <c r="G63">
        <v>4.8600000000000003</v>
      </c>
      <c r="H63">
        <v>6.19</v>
      </c>
      <c r="I63">
        <v>3.49</v>
      </c>
      <c r="J63">
        <v>5.32</v>
      </c>
      <c r="K63">
        <v>5.9</v>
      </c>
      <c r="L63" s="1">
        <v>38776</v>
      </c>
      <c r="M63">
        <v>4.79</v>
      </c>
      <c r="N63">
        <v>6.71</v>
      </c>
      <c r="O63">
        <v>3.41</v>
      </c>
    </row>
    <row r="64" spans="1:15" x14ac:dyDescent="0.3">
      <c r="A64" s="1">
        <v>36980</v>
      </c>
      <c r="B64">
        <v>4.9169999999999998</v>
      </c>
      <c r="C64">
        <v>4.6846480000000001</v>
      </c>
      <c r="D64">
        <v>5.4059999999999997</v>
      </c>
      <c r="E64">
        <v>1.2729999999999999</v>
      </c>
      <c r="F64">
        <v>4.7839999999999998</v>
      </c>
      <c r="G64">
        <v>4.75</v>
      </c>
      <c r="H64">
        <v>6.32</v>
      </c>
      <c r="I64">
        <v>3.33</v>
      </c>
      <c r="J64">
        <v>5.13</v>
      </c>
      <c r="K64">
        <v>5.74</v>
      </c>
      <c r="L64" s="1">
        <v>38807</v>
      </c>
      <c r="M64">
        <v>4.79</v>
      </c>
      <c r="N64">
        <v>7</v>
      </c>
      <c r="O64">
        <v>3.57</v>
      </c>
    </row>
    <row r="65" spans="1:15" x14ac:dyDescent="0.3">
      <c r="A65" s="1">
        <v>37011</v>
      </c>
      <c r="B65">
        <v>5.3380000000000001</v>
      </c>
      <c r="C65">
        <v>5.0609130000000002</v>
      </c>
      <c r="D65">
        <v>5.7850000000000001</v>
      </c>
      <c r="E65">
        <v>1.3320000000000001</v>
      </c>
      <c r="F65">
        <v>5.1180000000000003</v>
      </c>
      <c r="G65">
        <v>4.93</v>
      </c>
      <c r="H65">
        <v>6.51</v>
      </c>
      <c r="I65">
        <v>3.53</v>
      </c>
      <c r="J65">
        <v>5.58</v>
      </c>
      <c r="K65">
        <v>5.97</v>
      </c>
      <c r="L65" s="1">
        <v>38837</v>
      </c>
      <c r="M65">
        <v>5.03</v>
      </c>
      <c r="N65">
        <v>7</v>
      </c>
      <c r="O65">
        <v>3.85</v>
      </c>
    </row>
    <row r="66" spans="1:15" x14ac:dyDescent="0.3">
      <c r="A66" s="1">
        <v>37042</v>
      </c>
      <c r="B66">
        <v>5.3810000000000002</v>
      </c>
      <c r="C66">
        <v>5.0123439999999997</v>
      </c>
      <c r="D66">
        <v>5.8310000000000004</v>
      </c>
      <c r="E66">
        <v>1.24</v>
      </c>
      <c r="F66">
        <v>5.226</v>
      </c>
      <c r="G66">
        <v>5.27</v>
      </c>
      <c r="H66">
        <v>6.87</v>
      </c>
      <c r="I66">
        <v>3.56</v>
      </c>
      <c r="J66">
        <v>5.94</v>
      </c>
      <c r="K66">
        <v>6.33</v>
      </c>
      <c r="L66" s="1">
        <v>38868</v>
      </c>
      <c r="M66">
        <v>5.27</v>
      </c>
      <c r="N66">
        <v>6.85</v>
      </c>
      <c r="O66">
        <v>3.93</v>
      </c>
    </row>
    <row r="67" spans="1:15" x14ac:dyDescent="0.3">
      <c r="A67" s="1">
        <v>37071</v>
      </c>
      <c r="B67">
        <v>5.4119999999999999</v>
      </c>
      <c r="C67">
        <v>4.9161659999999996</v>
      </c>
      <c r="D67">
        <v>5.9119999999999999</v>
      </c>
      <c r="E67">
        <v>1.1890000000000001</v>
      </c>
      <c r="F67">
        <v>5.2889999999999997</v>
      </c>
      <c r="G67">
        <v>5.38</v>
      </c>
      <c r="H67">
        <v>6.8</v>
      </c>
      <c r="I67">
        <v>3.38</v>
      </c>
      <c r="J67">
        <v>5.9</v>
      </c>
      <c r="K67">
        <v>6.45</v>
      </c>
      <c r="L67" s="1">
        <v>38898</v>
      </c>
      <c r="M67">
        <v>5.55</v>
      </c>
      <c r="N67">
        <v>7.26</v>
      </c>
      <c r="O67">
        <v>4.05</v>
      </c>
    </row>
    <row r="68" spans="1:15" x14ac:dyDescent="0.3">
      <c r="A68" s="1">
        <v>37103</v>
      </c>
      <c r="B68">
        <v>5.0540000000000003</v>
      </c>
      <c r="C68">
        <v>4.727125</v>
      </c>
      <c r="D68">
        <v>5.6589999999999998</v>
      </c>
      <c r="E68">
        <v>1.333</v>
      </c>
      <c r="F68">
        <v>5.01</v>
      </c>
      <c r="G68">
        <v>5.42</v>
      </c>
      <c r="H68">
        <v>6.61</v>
      </c>
      <c r="I68">
        <v>3.36</v>
      </c>
      <c r="J68">
        <v>6.09</v>
      </c>
      <c r="K68">
        <v>6.59</v>
      </c>
      <c r="L68" s="1">
        <v>38929</v>
      </c>
      <c r="M68">
        <v>5.56</v>
      </c>
      <c r="N68">
        <v>7.55</v>
      </c>
      <c r="O68">
        <v>4.04</v>
      </c>
    </row>
    <row r="69" spans="1:15" x14ac:dyDescent="0.3">
      <c r="A69" s="1">
        <v>37134</v>
      </c>
      <c r="B69">
        <v>4.8319999999999999</v>
      </c>
      <c r="C69">
        <v>4.5746279999999997</v>
      </c>
      <c r="D69">
        <v>5.3659999999999997</v>
      </c>
      <c r="E69">
        <v>1.3740000000000001</v>
      </c>
      <c r="F69">
        <v>4.8659999999999997</v>
      </c>
      <c r="G69">
        <v>5.16</v>
      </c>
      <c r="H69">
        <v>6.44</v>
      </c>
      <c r="I69">
        <v>3.32</v>
      </c>
      <c r="J69">
        <v>5.76</v>
      </c>
      <c r="K69">
        <v>6.42</v>
      </c>
      <c r="L69" s="1">
        <v>38960</v>
      </c>
      <c r="M69">
        <v>5.62</v>
      </c>
      <c r="N69">
        <v>7.49</v>
      </c>
      <c r="O69">
        <v>3.85</v>
      </c>
    </row>
    <row r="70" spans="1:15" x14ac:dyDescent="0.3">
      <c r="A70" s="1">
        <v>37162</v>
      </c>
      <c r="B70">
        <v>4.5880000000000001</v>
      </c>
      <c r="C70">
        <v>4.4083259999999997</v>
      </c>
      <c r="D70">
        <v>5.3360000000000003</v>
      </c>
      <c r="E70">
        <v>1.41</v>
      </c>
      <c r="F70">
        <v>4.907</v>
      </c>
      <c r="G70">
        <v>5.26</v>
      </c>
      <c r="H70">
        <v>6.17</v>
      </c>
      <c r="I70">
        <v>3.3</v>
      </c>
      <c r="J70">
        <v>5.58</v>
      </c>
      <c r="K70">
        <v>6.21</v>
      </c>
      <c r="L70" s="1">
        <v>38990</v>
      </c>
      <c r="M70">
        <v>5.48</v>
      </c>
      <c r="N70">
        <v>7.58</v>
      </c>
      <c r="O70">
        <v>3.9</v>
      </c>
    </row>
    <row r="71" spans="1:15" x14ac:dyDescent="0.3">
      <c r="A71" s="1">
        <v>37195</v>
      </c>
      <c r="B71">
        <v>4.2320000000000002</v>
      </c>
      <c r="C71">
        <v>4.0211030000000001</v>
      </c>
      <c r="D71">
        <v>4.8659999999999997</v>
      </c>
      <c r="E71">
        <v>1.31</v>
      </c>
      <c r="F71">
        <v>4.5330000000000004</v>
      </c>
      <c r="G71">
        <v>5.17</v>
      </c>
      <c r="H71">
        <v>5.79</v>
      </c>
      <c r="I71">
        <v>3.01</v>
      </c>
      <c r="J71">
        <v>5.41</v>
      </c>
      <c r="K71">
        <v>5.89</v>
      </c>
      <c r="L71" s="1">
        <v>39021</v>
      </c>
      <c r="M71">
        <v>5.4</v>
      </c>
      <c r="N71">
        <v>7.47</v>
      </c>
      <c r="O71">
        <v>3.89</v>
      </c>
    </row>
    <row r="72" spans="1:15" x14ac:dyDescent="0.3">
      <c r="A72" s="1">
        <v>37225</v>
      </c>
      <c r="B72">
        <v>4.7519999999999998</v>
      </c>
      <c r="C72">
        <v>4.2162050000000004</v>
      </c>
      <c r="D72">
        <v>5.2169999999999996</v>
      </c>
      <c r="E72">
        <v>1.359</v>
      </c>
      <c r="F72">
        <v>4.6550000000000002</v>
      </c>
      <c r="G72">
        <v>4.96</v>
      </c>
      <c r="H72">
        <v>5.85</v>
      </c>
      <c r="I72">
        <v>3.26</v>
      </c>
      <c r="J72">
        <v>5.46</v>
      </c>
      <c r="K72">
        <v>5.79</v>
      </c>
      <c r="L72" s="1">
        <v>39051</v>
      </c>
      <c r="M72">
        <v>5.2</v>
      </c>
      <c r="N72">
        <v>7.01</v>
      </c>
      <c r="O72">
        <v>3.78</v>
      </c>
    </row>
    <row r="73" spans="1:15" x14ac:dyDescent="0.3">
      <c r="A73" s="1">
        <v>37256</v>
      </c>
      <c r="B73">
        <v>5.0510000000000002</v>
      </c>
      <c r="C73">
        <v>4.5461010000000002</v>
      </c>
      <c r="D73">
        <v>5.3609999999999998</v>
      </c>
      <c r="E73">
        <v>1.363</v>
      </c>
      <c r="F73">
        <v>5.0540000000000003</v>
      </c>
      <c r="G73">
        <v>5.24</v>
      </c>
      <c r="H73">
        <v>6.07</v>
      </c>
      <c r="I73">
        <v>3.56</v>
      </c>
      <c r="J73">
        <v>5.82</v>
      </c>
      <c r="K73">
        <v>6.19</v>
      </c>
      <c r="L73" s="1">
        <v>39082</v>
      </c>
      <c r="M73">
        <v>5.14</v>
      </c>
      <c r="N73">
        <v>6.81</v>
      </c>
      <c r="O73">
        <v>3.68</v>
      </c>
    </row>
    <row r="74" spans="1:15" x14ac:dyDescent="0.3">
      <c r="A74" s="1">
        <v>37287</v>
      </c>
      <c r="B74">
        <v>5.0330000000000004</v>
      </c>
      <c r="C74">
        <v>4.6114410000000001</v>
      </c>
      <c r="D74">
        <v>5.4390000000000001</v>
      </c>
      <c r="E74">
        <v>1.48</v>
      </c>
      <c r="F74">
        <v>4.8869999999999996</v>
      </c>
      <c r="G74">
        <v>5.27</v>
      </c>
      <c r="H74">
        <v>6.35</v>
      </c>
      <c r="I74">
        <v>3.59</v>
      </c>
      <c r="J74">
        <v>5.86</v>
      </c>
      <c r="K74">
        <v>6.25</v>
      </c>
      <c r="L74" s="1">
        <v>39113</v>
      </c>
      <c r="M74">
        <v>5.17</v>
      </c>
      <c r="N74">
        <v>6.96</v>
      </c>
      <c r="O74">
        <v>3.84</v>
      </c>
    </row>
    <row r="75" spans="1:15" x14ac:dyDescent="0.3">
      <c r="A75" s="1">
        <v>37315</v>
      </c>
      <c r="B75">
        <v>4.8769999999999998</v>
      </c>
      <c r="C75">
        <v>4.6462120000000002</v>
      </c>
      <c r="D75">
        <v>5.34</v>
      </c>
      <c r="E75">
        <v>1.5249999999999999</v>
      </c>
      <c r="F75">
        <v>4.9939999999999998</v>
      </c>
      <c r="G75">
        <v>5.36</v>
      </c>
      <c r="H75">
        <v>6.43</v>
      </c>
      <c r="I75">
        <v>3.61</v>
      </c>
      <c r="J75">
        <v>5.95</v>
      </c>
      <c r="K75">
        <v>6.35</v>
      </c>
      <c r="L75" s="1">
        <v>39141</v>
      </c>
      <c r="M75">
        <v>5.19</v>
      </c>
      <c r="N75">
        <v>6.96</v>
      </c>
      <c r="O75">
        <v>3.78</v>
      </c>
    </row>
    <row r="76" spans="1:15" x14ac:dyDescent="0.3">
      <c r="A76" s="1">
        <v>37344</v>
      </c>
      <c r="B76">
        <v>5.3959999999999999</v>
      </c>
      <c r="C76">
        <v>4.9679310000000001</v>
      </c>
      <c r="D76">
        <v>5.7850000000000001</v>
      </c>
      <c r="E76">
        <v>1.39</v>
      </c>
      <c r="F76">
        <v>5.2930000000000001</v>
      </c>
      <c r="G76">
        <v>5.63</v>
      </c>
      <c r="H76">
        <v>6.52</v>
      </c>
      <c r="I76">
        <v>3.64</v>
      </c>
      <c r="J76">
        <v>6.31</v>
      </c>
      <c r="K76">
        <v>6.67</v>
      </c>
      <c r="L76" s="1">
        <v>39172</v>
      </c>
      <c r="M76">
        <v>5.19</v>
      </c>
      <c r="N76">
        <v>6.79</v>
      </c>
      <c r="O76">
        <v>3.76</v>
      </c>
    </row>
    <row r="77" spans="1:15" x14ac:dyDescent="0.3">
      <c r="A77" s="1">
        <v>37376</v>
      </c>
      <c r="B77">
        <v>5.0846999999999998</v>
      </c>
      <c r="C77">
        <v>4.8124209999999996</v>
      </c>
      <c r="D77">
        <v>5.6180000000000003</v>
      </c>
      <c r="E77">
        <v>1.369</v>
      </c>
      <c r="F77">
        <v>5.1890000000000001</v>
      </c>
      <c r="G77">
        <v>5.69</v>
      </c>
      <c r="H77">
        <v>6.67</v>
      </c>
      <c r="I77">
        <v>3.53</v>
      </c>
      <c r="J77">
        <v>6.29</v>
      </c>
      <c r="K77">
        <v>6.71</v>
      </c>
      <c r="L77" s="1">
        <v>39202</v>
      </c>
      <c r="M77">
        <v>5.28</v>
      </c>
      <c r="N77">
        <v>6.65</v>
      </c>
      <c r="O77">
        <v>3.92</v>
      </c>
    </row>
    <row r="78" spans="1:15" x14ac:dyDescent="0.3">
      <c r="A78" s="1">
        <v>37407</v>
      </c>
      <c r="B78">
        <v>5.0427</v>
      </c>
      <c r="C78">
        <v>4.9009929999999997</v>
      </c>
      <c r="D78">
        <v>5.5049999999999999</v>
      </c>
      <c r="E78">
        <v>1.3839999999999999</v>
      </c>
      <c r="F78">
        <v>5.2530000000000001</v>
      </c>
      <c r="G78">
        <v>5.69</v>
      </c>
      <c r="H78">
        <v>6.97</v>
      </c>
      <c r="I78">
        <v>3.47</v>
      </c>
      <c r="J78">
        <v>6.22</v>
      </c>
      <c r="K78">
        <v>6.67</v>
      </c>
      <c r="L78" s="1">
        <v>39233</v>
      </c>
      <c r="M78">
        <v>5.29</v>
      </c>
      <c r="N78">
        <v>6.53</v>
      </c>
      <c r="O78">
        <v>4.2300000000000004</v>
      </c>
    </row>
    <row r="79" spans="1:15" x14ac:dyDescent="0.3">
      <c r="A79" s="1">
        <v>37435</v>
      </c>
      <c r="B79">
        <v>4.7965</v>
      </c>
      <c r="C79">
        <v>4.6364369999999999</v>
      </c>
      <c r="D79">
        <v>5.4329999999999998</v>
      </c>
      <c r="E79">
        <v>1.31</v>
      </c>
      <c r="F79">
        <v>5.0060000000000002</v>
      </c>
      <c r="G79">
        <v>5.52</v>
      </c>
      <c r="H79">
        <v>6.68</v>
      </c>
      <c r="I79">
        <v>3.3</v>
      </c>
      <c r="J79">
        <v>6.01</v>
      </c>
      <c r="K79">
        <v>6.48</v>
      </c>
      <c r="L79" s="1">
        <v>39263</v>
      </c>
      <c r="M79">
        <v>5.52</v>
      </c>
      <c r="N79">
        <v>6.71</v>
      </c>
      <c r="O79">
        <v>4.53</v>
      </c>
    </row>
    <row r="80" spans="1:15" x14ac:dyDescent="0.3">
      <c r="A80" s="1">
        <v>37468</v>
      </c>
      <c r="B80">
        <v>4.4588000000000001</v>
      </c>
      <c r="C80">
        <v>4.3993979999999997</v>
      </c>
      <c r="D80">
        <v>5.2249999999999996</v>
      </c>
      <c r="E80">
        <v>1.3080000000000001</v>
      </c>
      <c r="F80">
        <v>4.8559999999999999</v>
      </c>
      <c r="G80">
        <v>5.37</v>
      </c>
      <c r="H80">
        <v>6.51</v>
      </c>
      <c r="I80">
        <v>3.25</v>
      </c>
      <c r="J80">
        <v>5.86</v>
      </c>
      <c r="K80">
        <v>6.29</v>
      </c>
      <c r="L80" s="1">
        <v>39294</v>
      </c>
      <c r="M80">
        <v>5.6</v>
      </c>
      <c r="N80">
        <v>6.58</v>
      </c>
      <c r="O80">
        <v>4.59</v>
      </c>
    </row>
    <row r="81" spans="1:15" x14ac:dyDescent="0.3">
      <c r="A81" s="1">
        <v>37498</v>
      </c>
      <c r="B81">
        <v>4.1409000000000002</v>
      </c>
      <c r="C81">
        <v>4.2136839999999998</v>
      </c>
      <c r="D81">
        <v>5.0759999999999996</v>
      </c>
      <c r="E81">
        <v>1.175</v>
      </c>
      <c r="F81">
        <v>4.617</v>
      </c>
      <c r="G81">
        <v>5.13</v>
      </c>
      <c r="H81">
        <v>6.25</v>
      </c>
      <c r="I81">
        <v>3.19</v>
      </c>
      <c r="J81">
        <v>5.65</v>
      </c>
      <c r="K81">
        <v>6.09</v>
      </c>
      <c r="L81" s="1">
        <v>39325</v>
      </c>
      <c r="M81">
        <v>5.68</v>
      </c>
      <c r="N81">
        <v>6.8</v>
      </c>
      <c r="O81">
        <v>4.4800000000000004</v>
      </c>
    </row>
    <row r="82" spans="1:15" x14ac:dyDescent="0.3">
      <c r="A82" s="1">
        <v>37529</v>
      </c>
      <c r="B82">
        <v>3.5941999999999998</v>
      </c>
      <c r="C82">
        <v>3.871435</v>
      </c>
      <c r="D82">
        <v>4.9059999999999997</v>
      </c>
      <c r="E82">
        <v>1.175</v>
      </c>
      <c r="F82">
        <v>4.37</v>
      </c>
      <c r="G82">
        <v>4.97</v>
      </c>
      <c r="H82">
        <v>5.98</v>
      </c>
      <c r="I82">
        <v>2.76</v>
      </c>
      <c r="J82">
        <v>5.44</v>
      </c>
      <c r="K82">
        <v>5.92</v>
      </c>
      <c r="L82" s="1">
        <v>39355</v>
      </c>
      <c r="M82">
        <v>5.69</v>
      </c>
      <c r="N82">
        <v>6.67</v>
      </c>
      <c r="O82">
        <v>4.54</v>
      </c>
    </row>
    <row r="83" spans="1:15" x14ac:dyDescent="0.3">
      <c r="A83" s="1">
        <v>37560</v>
      </c>
      <c r="B83">
        <v>3.8925000000000001</v>
      </c>
      <c r="C83">
        <v>4.0083359999999999</v>
      </c>
      <c r="D83">
        <v>5.04</v>
      </c>
      <c r="E83">
        <v>0.98399999999999999</v>
      </c>
      <c r="F83">
        <v>4.556</v>
      </c>
      <c r="G83">
        <v>5.07</v>
      </c>
      <c r="H83">
        <v>6.08</v>
      </c>
      <c r="I83">
        <v>2.86</v>
      </c>
      <c r="J83">
        <v>5.66</v>
      </c>
      <c r="K83">
        <v>6.02</v>
      </c>
      <c r="L83" s="1">
        <v>39386</v>
      </c>
      <c r="M83">
        <v>5.64</v>
      </c>
      <c r="N83">
        <v>6.61</v>
      </c>
      <c r="O83">
        <v>4.5</v>
      </c>
    </row>
    <row r="84" spans="1:15" x14ac:dyDescent="0.3">
      <c r="A84" s="1">
        <v>37589</v>
      </c>
      <c r="B84">
        <v>4.2051999999999996</v>
      </c>
      <c r="C84">
        <v>3.9931990000000002</v>
      </c>
      <c r="D84">
        <v>5.13</v>
      </c>
      <c r="E84">
        <v>0.99199999999999999</v>
      </c>
      <c r="F84">
        <v>4.68</v>
      </c>
      <c r="G84">
        <v>5.05</v>
      </c>
      <c r="H84">
        <v>5.98</v>
      </c>
      <c r="I84">
        <v>2.8</v>
      </c>
      <c r="J84">
        <v>5.5</v>
      </c>
      <c r="K84">
        <v>5.95</v>
      </c>
      <c r="L84" s="1">
        <v>39416</v>
      </c>
      <c r="M84">
        <v>5.7</v>
      </c>
      <c r="N84">
        <v>6.74</v>
      </c>
      <c r="O84">
        <v>4.54</v>
      </c>
    </row>
    <row r="85" spans="1:15" x14ac:dyDescent="0.3">
      <c r="A85" s="1">
        <v>37621</v>
      </c>
      <c r="B85">
        <v>3.8159999999999998</v>
      </c>
      <c r="C85">
        <v>3.6536279999999999</v>
      </c>
      <c r="D85">
        <v>4.7930000000000001</v>
      </c>
      <c r="E85">
        <v>0.89900000000000002</v>
      </c>
      <c r="F85">
        <v>4.3739999999999997</v>
      </c>
      <c r="G85">
        <v>4.8899999999999997</v>
      </c>
      <c r="H85">
        <v>5.51</v>
      </c>
      <c r="I85">
        <v>2.4</v>
      </c>
      <c r="J85">
        <v>5.4</v>
      </c>
      <c r="K85">
        <v>5.93</v>
      </c>
      <c r="L85" s="1">
        <v>39447</v>
      </c>
      <c r="M85">
        <v>5.86</v>
      </c>
      <c r="N85">
        <v>6.93</v>
      </c>
      <c r="O85">
        <v>4.6500000000000004</v>
      </c>
    </row>
    <row r="86" spans="1:15" x14ac:dyDescent="0.3">
      <c r="A86" s="1">
        <v>37652</v>
      </c>
      <c r="B86">
        <v>3.9624999999999999</v>
      </c>
      <c r="C86">
        <v>3.518084</v>
      </c>
      <c r="D86">
        <v>5.0190000000000001</v>
      </c>
      <c r="E86">
        <v>0.80200000000000005</v>
      </c>
      <c r="F86">
        <v>4.2779999999999996</v>
      </c>
      <c r="G86">
        <v>4.7</v>
      </c>
      <c r="H86">
        <v>5.18</v>
      </c>
      <c r="I86">
        <v>2.4</v>
      </c>
      <c r="J86">
        <v>5.28</v>
      </c>
      <c r="K86">
        <v>5.8</v>
      </c>
      <c r="L86" s="1">
        <v>39478</v>
      </c>
      <c r="M86">
        <v>5.81</v>
      </c>
      <c r="N86">
        <v>7.11</v>
      </c>
      <c r="O86">
        <v>4.5599999999999996</v>
      </c>
    </row>
    <row r="87" spans="1:15" x14ac:dyDescent="0.3">
      <c r="A87" s="1">
        <v>37680</v>
      </c>
      <c r="B87">
        <v>3.6897000000000002</v>
      </c>
      <c r="C87">
        <v>3.316964</v>
      </c>
      <c r="D87">
        <v>4.9420000000000002</v>
      </c>
      <c r="E87">
        <v>0.78</v>
      </c>
      <c r="F87">
        <v>4.173</v>
      </c>
      <c r="G87">
        <v>4.47</v>
      </c>
      <c r="H87">
        <v>4.95</v>
      </c>
      <c r="I87">
        <v>2.38</v>
      </c>
      <c r="J87">
        <v>5.17</v>
      </c>
      <c r="K87">
        <v>5.45</v>
      </c>
      <c r="L87" s="1">
        <v>39507</v>
      </c>
      <c r="M87">
        <v>5.82</v>
      </c>
      <c r="N87">
        <v>7.58</v>
      </c>
      <c r="O87">
        <v>4.53</v>
      </c>
    </row>
    <row r="88" spans="1:15" x14ac:dyDescent="0.3">
      <c r="A88" s="1">
        <v>37711</v>
      </c>
      <c r="B88">
        <v>3.7959999999999998</v>
      </c>
      <c r="C88">
        <v>3.4354460000000002</v>
      </c>
      <c r="D88">
        <v>5.0839999999999996</v>
      </c>
      <c r="E88">
        <v>0.69899999999999995</v>
      </c>
      <c r="F88">
        <v>4.2880000000000003</v>
      </c>
      <c r="G88">
        <v>4.57</v>
      </c>
      <c r="H88">
        <v>5.09</v>
      </c>
      <c r="I88">
        <v>2.54</v>
      </c>
      <c r="J88">
        <v>5.27</v>
      </c>
      <c r="K88">
        <v>5.47</v>
      </c>
      <c r="L88" s="1">
        <v>39538</v>
      </c>
      <c r="M88">
        <v>5.99</v>
      </c>
      <c r="N88">
        <v>8.41</v>
      </c>
      <c r="O88">
        <v>4.68</v>
      </c>
    </row>
    <row r="89" spans="1:15" x14ac:dyDescent="0.3">
      <c r="A89" s="1">
        <v>37741</v>
      </c>
      <c r="B89">
        <v>3.8359000000000001</v>
      </c>
      <c r="C89">
        <v>3.4898690000000001</v>
      </c>
      <c r="D89">
        <v>4.907</v>
      </c>
      <c r="E89">
        <v>0.60499999999999998</v>
      </c>
      <c r="F89">
        <v>4.3499999999999996</v>
      </c>
      <c r="G89">
        <v>4.72</v>
      </c>
      <c r="H89">
        <v>4.91</v>
      </c>
      <c r="I89">
        <v>2.66</v>
      </c>
      <c r="J89">
        <v>5.35</v>
      </c>
      <c r="K89">
        <v>5.52</v>
      </c>
      <c r="L89" s="1">
        <v>39568</v>
      </c>
      <c r="M89">
        <v>5.99</v>
      </c>
      <c r="N89">
        <v>8.02</v>
      </c>
      <c r="O89">
        <v>4.72</v>
      </c>
    </row>
    <row r="90" spans="1:15" x14ac:dyDescent="0.3">
      <c r="A90" s="1">
        <v>37771</v>
      </c>
      <c r="B90">
        <v>3.3698999999999999</v>
      </c>
      <c r="C90">
        <v>3.1279789999999998</v>
      </c>
      <c r="D90">
        <v>4.4139999999999997</v>
      </c>
      <c r="E90">
        <v>0.53</v>
      </c>
      <c r="F90">
        <v>4.0659999999999998</v>
      </c>
      <c r="G90">
        <v>4.37</v>
      </c>
      <c r="H90">
        <v>4.28</v>
      </c>
      <c r="I90">
        <v>2.36</v>
      </c>
      <c r="J90">
        <v>5.03</v>
      </c>
      <c r="K90">
        <v>5.19</v>
      </c>
      <c r="L90" s="1">
        <v>39599</v>
      </c>
      <c r="M90">
        <v>6.1</v>
      </c>
      <c r="N90">
        <v>8.08</v>
      </c>
      <c r="O90">
        <v>4.84</v>
      </c>
    </row>
    <row r="91" spans="1:15" x14ac:dyDescent="0.3">
      <c r="A91" s="1">
        <v>37802</v>
      </c>
      <c r="B91">
        <v>3.5133000000000001</v>
      </c>
      <c r="C91">
        <v>3.1586509999999999</v>
      </c>
      <c r="D91">
        <v>4.4530000000000003</v>
      </c>
      <c r="E91">
        <v>0.83599999999999997</v>
      </c>
      <c r="F91">
        <v>4.157</v>
      </c>
      <c r="G91">
        <v>4.2</v>
      </c>
      <c r="H91">
        <v>4.09</v>
      </c>
      <c r="I91">
        <v>2.61</v>
      </c>
      <c r="J91">
        <v>4.8</v>
      </c>
      <c r="K91">
        <v>4.84</v>
      </c>
      <c r="L91" s="1">
        <v>39629</v>
      </c>
      <c r="M91">
        <v>6.42</v>
      </c>
      <c r="N91">
        <v>8.5</v>
      </c>
      <c r="O91">
        <v>5.13</v>
      </c>
    </row>
    <row r="92" spans="1:15" x14ac:dyDescent="0.3">
      <c r="A92" s="1">
        <v>37833</v>
      </c>
      <c r="B92">
        <v>4.4055</v>
      </c>
      <c r="C92">
        <v>3.550554</v>
      </c>
      <c r="D92">
        <v>4.843</v>
      </c>
      <c r="E92">
        <v>0.93500000000000005</v>
      </c>
      <c r="F92">
        <v>4.5229999999999997</v>
      </c>
      <c r="G92">
        <v>4.51</v>
      </c>
      <c r="H92">
        <v>4.4000000000000004</v>
      </c>
      <c r="I92">
        <v>2.67</v>
      </c>
      <c r="J92">
        <v>5.23</v>
      </c>
      <c r="K92">
        <v>5.09</v>
      </c>
      <c r="L92" s="1">
        <v>39660</v>
      </c>
      <c r="M92">
        <v>6.45</v>
      </c>
      <c r="N92">
        <v>8.11</v>
      </c>
      <c r="O92">
        <v>4.9000000000000004</v>
      </c>
    </row>
    <row r="93" spans="1:15" x14ac:dyDescent="0.3">
      <c r="A93" s="1">
        <v>37862</v>
      </c>
      <c r="B93">
        <v>4.4635999999999996</v>
      </c>
      <c r="C93">
        <v>3.6179510000000001</v>
      </c>
      <c r="D93">
        <v>4.875</v>
      </c>
      <c r="E93">
        <v>1.454</v>
      </c>
      <c r="F93">
        <v>4.6050000000000004</v>
      </c>
      <c r="G93">
        <v>4.7</v>
      </c>
      <c r="H93">
        <v>4.3899999999999997</v>
      </c>
      <c r="I93">
        <v>2.88</v>
      </c>
      <c r="J93">
        <v>5.52</v>
      </c>
      <c r="K93">
        <v>5.44</v>
      </c>
      <c r="L93" s="1">
        <v>39691</v>
      </c>
      <c r="M93">
        <v>6.11</v>
      </c>
      <c r="N93">
        <v>7.77</v>
      </c>
      <c r="O93">
        <v>4.47</v>
      </c>
    </row>
    <row r="94" spans="1:15" x14ac:dyDescent="0.3">
      <c r="A94" s="1">
        <v>37894</v>
      </c>
      <c r="B94">
        <v>3.9376000000000002</v>
      </c>
      <c r="C94">
        <v>3.3459120000000002</v>
      </c>
      <c r="D94">
        <v>4.5620000000000003</v>
      </c>
      <c r="E94">
        <v>1.3839999999999999</v>
      </c>
      <c r="F94">
        <v>4.53</v>
      </c>
      <c r="G94">
        <v>4.7300000000000004</v>
      </c>
      <c r="H94">
        <v>4.17</v>
      </c>
      <c r="I94">
        <v>2.78</v>
      </c>
      <c r="J94">
        <v>5.51</v>
      </c>
      <c r="K94">
        <v>5.55</v>
      </c>
      <c r="L94" s="1">
        <v>39721</v>
      </c>
      <c r="M94">
        <v>5.89</v>
      </c>
      <c r="N94">
        <v>7.99</v>
      </c>
      <c r="O94">
        <v>4.42</v>
      </c>
    </row>
    <row r="95" spans="1:15" x14ac:dyDescent="0.3">
      <c r="A95" s="1">
        <v>37925</v>
      </c>
      <c r="B95">
        <v>4.2927</v>
      </c>
      <c r="C95">
        <v>3.7135060000000002</v>
      </c>
      <c r="D95">
        <v>4.8479999999999999</v>
      </c>
      <c r="E95">
        <v>1.4590000000000001</v>
      </c>
      <c r="F95">
        <v>5.0049999999999999</v>
      </c>
      <c r="G95">
        <v>4.8499999999999996</v>
      </c>
      <c r="H95">
        <v>4.3499999999999996</v>
      </c>
      <c r="I95">
        <v>2.88</v>
      </c>
      <c r="J95">
        <v>5.61</v>
      </c>
      <c r="K95">
        <v>5.79</v>
      </c>
      <c r="L95" s="1">
        <v>39752</v>
      </c>
      <c r="M95">
        <v>6.35</v>
      </c>
      <c r="N95">
        <v>9.57</v>
      </c>
      <c r="O95">
        <v>4.53</v>
      </c>
    </row>
    <row r="96" spans="1:15" x14ac:dyDescent="0.3">
      <c r="A96" s="1">
        <v>37953</v>
      </c>
      <c r="B96">
        <v>4.3315999999999999</v>
      </c>
      <c r="C96">
        <v>3.840738</v>
      </c>
      <c r="D96">
        <v>4.84</v>
      </c>
      <c r="E96">
        <v>1.294</v>
      </c>
      <c r="F96">
        <v>5.0759999999999996</v>
      </c>
      <c r="G96">
        <v>4.9800000000000004</v>
      </c>
      <c r="H96">
        <v>4.3600000000000003</v>
      </c>
      <c r="I96">
        <v>2.99</v>
      </c>
      <c r="J96">
        <v>5.87</v>
      </c>
      <c r="K96">
        <v>6.11</v>
      </c>
      <c r="L96" s="1">
        <v>39782</v>
      </c>
      <c r="M96">
        <v>6.23</v>
      </c>
      <c r="N96">
        <v>9.41</v>
      </c>
      <c r="O96">
        <v>4.5199999999999996</v>
      </c>
    </row>
    <row r="97" spans="1:15" x14ac:dyDescent="0.3">
      <c r="A97" s="1">
        <v>37986</v>
      </c>
      <c r="B97">
        <v>4.2454999999999998</v>
      </c>
      <c r="C97">
        <v>3.6375299999999999</v>
      </c>
      <c r="D97">
        <v>4.6580000000000004</v>
      </c>
      <c r="E97">
        <v>1.36</v>
      </c>
      <c r="F97">
        <v>4.8019999999999996</v>
      </c>
      <c r="G97">
        <v>4.8600000000000003</v>
      </c>
      <c r="H97">
        <v>3.85</v>
      </c>
      <c r="I97">
        <v>2.78</v>
      </c>
      <c r="J97">
        <v>5.76</v>
      </c>
      <c r="K97">
        <v>5.93</v>
      </c>
      <c r="L97" s="1">
        <v>39813</v>
      </c>
      <c r="M97">
        <v>5.7</v>
      </c>
      <c r="N97">
        <v>8.31</v>
      </c>
      <c r="O97">
        <v>4.3</v>
      </c>
    </row>
    <row r="98" spans="1:15" x14ac:dyDescent="0.3">
      <c r="A98" s="1">
        <v>38016</v>
      </c>
      <c r="B98">
        <v>4.1318999999999999</v>
      </c>
      <c r="C98">
        <v>3.5825870000000002</v>
      </c>
      <c r="D98">
        <v>4.5369999999999999</v>
      </c>
      <c r="E98">
        <v>1.3120000000000001</v>
      </c>
      <c r="F98">
        <v>4.9000000000000004</v>
      </c>
      <c r="G98">
        <v>4.6500000000000004</v>
      </c>
      <c r="H98">
        <v>3.74</v>
      </c>
      <c r="I98">
        <v>2.85</v>
      </c>
      <c r="J98">
        <v>5.7</v>
      </c>
      <c r="K98">
        <v>5.8</v>
      </c>
      <c r="L98" s="1">
        <v>39844</v>
      </c>
      <c r="M98">
        <v>5.46</v>
      </c>
      <c r="N98">
        <v>8.76</v>
      </c>
      <c r="O98">
        <v>4.21</v>
      </c>
    </row>
    <row r="99" spans="1:15" x14ac:dyDescent="0.3">
      <c r="A99" s="1">
        <v>38044</v>
      </c>
      <c r="B99">
        <v>3.9710999999999999</v>
      </c>
      <c r="C99">
        <v>3.3638539999999999</v>
      </c>
      <c r="D99">
        <v>4.38</v>
      </c>
      <c r="E99">
        <v>1.2250000000000001</v>
      </c>
      <c r="F99">
        <v>4.7640000000000002</v>
      </c>
      <c r="G99">
        <v>4.55</v>
      </c>
      <c r="H99">
        <v>3.13</v>
      </c>
      <c r="I99">
        <v>2.68</v>
      </c>
      <c r="J99">
        <v>5.62</v>
      </c>
      <c r="K99">
        <v>5.76</v>
      </c>
      <c r="L99" s="1">
        <v>39872</v>
      </c>
      <c r="M99">
        <v>5.97</v>
      </c>
      <c r="N99">
        <v>10.65</v>
      </c>
      <c r="O99">
        <v>4.74</v>
      </c>
    </row>
    <row r="100" spans="1:15" x14ac:dyDescent="0.3">
      <c r="A100" s="1">
        <v>38077</v>
      </c>
      <c r="B100">
        <v>3.8348</v>
      </c>
      <c r="C100">
        <v>3.254686</v>
      </c>
      <c r="D100">
        <v>4.327</v>
      </c>
      <c r="E100">
        <v>1.44</v>
      </c>
      <c r="F100">
        <v>4.7510000000000003</v>
      </c>
      <c r="G100">
        <v>4.3099999999999996</v>
      </c>
      <c r="H100">
        <v>3.46</v>
      </c>
      <c r="I100">
        <v>2.63</v>
      </c>
      <c r="J100">
        <v>5.42</v>
      </c>
      <c r="K100">
        <v>5.6</v>
      </c>
      <c r="L100" s="1">
        <v>39903</v>
      </c>
      <c r="M100">
        <v>6.22</v>
      </c>
      <c r="N100">
        <v>11.65</v>
      </c>
      <c r="O100">
        <v>5.16</v>
      </c>
    </row>
    <row r="101" spans="1:15" x14ac:dyDescent="0.3">
      <c r="A101" s="1">
        <v>38107</v>
      </c>
      <c r="B101">
        <v>4.5053000000000001</v>
      </c>
      <c r="C101">
        <v>3.5433340000000002</v>
      </c>
      <c r="D101">
        <v>4.6289999999999996</v>
      </c>
      <c r="E101">
        <v>1.53</v>
      </c>
      <c r="F101">
        <v>4.9889999999999999</v>
      </c>
      <c r="G101">
        <v>4.55</v>
      </c>
      <c r="H101">
        <v>4.09</v>
      </c>
      <c r="I101">
        <v>2.81</v>
      </c>
      <c r="J101">
        <v>5.8</v>
      </c>
      <c r="K101">
        <v>5.86</v>
      </c>
      <c r="L101" s="1">
        <v>39933</v>
      </c>
      <c r="M101">
        <v>6.19</v>
      </c>
      <c r="N101">
        <v>10.63</v>
      </c>
      <c r="O101">
        <v>5.25</v>
      </c>
    </row>
    <row r="102" spans="1:15" x14ac:dyDescent="0.3">
      <c r="A102" s="1">
        <v>38138</v>
      </c>
      <c r="B102">
        <v>4.6467999999999998</v>
      </c>
      <c r="C102">
        <v>3.6631339999999999</v>
      </c>
      <c r="D102">
        <v>4.7770000000000001</v>
      </c>
      <c r="E102">
        <v>1.5189999999999999</v>
      </c>
      <c r="F102">
        <v>5.157</v>
      </c>
      <c r="G102">
        <v>4.68</v>
      </c>
      <c r="H102">
        <v>4.08</v>
      </c>
      <c r="I102">
        <v>2.89</v>
      </c>
      <c r="J102">
        <v>5.96</v>
      </c>
      <c r="K102">
        <v>6.1</v>
      </c>
      <c r="L102" s="1">
        <v>39964</v>
      </c>
      <c r="M102">
        <v>6.31</v>
      </c>
      <c r="N102">
        <v>10.01</v>
      </c>
      <c r="O102">
        <v>5.0599999999999996</v>
      </c>
    </row>
    <row r="103" spans="1:15" x14ac:dyDescent="0.3">
      <c r="A103" s="1">
        <v>38168</v>
      </c>
      <c r="B103">
        <v>4.5805999999999996</v>
      </c>
      <c r="C103">
        <v>3.7075650000000002</v>
      </c>
      <c r="D103">
        <v>4.84</v>
      </c>
      <c r="E103">
        <v>1.776</v>
      </c>
      <c r="F103">
        <v>5.0990000000000002</v>
      </c>
      <c r="G103">
        <v>4.72</v>
      </c>
      <c r="H103">
        <v>3.97</v>
      </c>
      <c r="I103">
        <v>3.04</v>
      </c>
      <c r="J103">
        <v>5.85</v>
      </c>
      <c r="K103">
        <v>6.16</v>
      </c>
      <c r="L103" s="1">
        <v>39994</v>
      </c>
      <c r="M103">
        <v>6.34</v>
      </c>
      <c r="N103">
        <v>10.15</v>
      </c>
      <c r="O103">
        <v>5.45</v>
      </c>
    </row>
    <row r="104" spans="1:15" x14ac:dyDescent="0.3">
      <c r="A104" s="1">
        <v>38198</v>
      </c>
      <c r="B104">
        <v>4.4747000000000003</v>
      </c>
      <c r="C104">
        <v>3.627014</v>
      </c>
      <c r="D104">
        <v>4.758</v>
      </c>
      <c r="E104">
        <v>1.849</v>
      </c>
      <c r="F104">
        <v>5.0960000000000001</v>
      </c>
      <c r="G104">
        <v>4.57</v>
      </c>
      <c r="H104">
        <v>3.75</v>
      </c>
      <c r="I104">
        <v>2.96</v>
      </c>
      <c r="J104">
        <v>5.72</v>
      </c>
      <c r="K104">
        <v>6.08</v>
      </c>
      <c r="L104" s="1">
        <v>40025</v>
      </c>
      <c r="M104">
        <v>6.19</v>
      </c>
      <c r="N104">
        <v>8.81</v>
      </c>
      <c r="O104">
        <v>5.41</v>
      </c>
    </row>
    <row r="105" spans="1:15" x14ac:dyDescent="0.3">
      <c r="A105" s="1">
        <v>38230</v>
      </c>
      <c r="B105">
        <v>4.1166999999999998</v>
      </c>
      <c r="C105">
        <v>3.4452859999999998</v>
      </c>
      <c r="D105">
        <v>4.6050000000000004</v>
      </c>
      <c r="E105">
        <v>1.534</v>
      </c>
      <c r="F105">
        <v>4.923</v>
      </c>
      <c r="G105">
        <v>4.42</v>
      </c>
      <c r="H105">
        <v>3.55</v>
      </c>
      <c r="I105">
        <v>2.83</v>
      </c>
      <c r="J105">
        <v>5.58</v>
      </c>
      <c r="K105">
        <v>6.16</v>
      </c>
      <c r="L105" s="1">
        <v>40056</v>
      </c>
      <c r="M105">
        <v>6.08</v>
      </c>
      <c r="N105">
        <v>8.4</v>
      </c>
      <c r="O105">
        <v>5.09</v>
      </c>
    </row>
    <row r="106" spans="1:15" x14ac:dyDescent="0.3">
      <c r="A106" s="1">
        <v>38260</v>
      </c>
      <c r="B106">
        <v>4.1193999999999997</v>
      </c>
      <c r="C106">
        <v>3.4668269999999999</v>
      </c>
      <c r="D106">
        <v>4.6219999999999999</v>
      </c>
      <c r="E106">
        <v>1.4390000000000001</v>
      </c>
      <c r="F106">
        <v>4.8330000000000002</v>
      </c>
      <c r="G106">
        <v>4.37</v>
      </c>
      <c r="H106">
        <v>3.59</v>
      </c>
      <c r="I106">
        <v>2.75</v>
      </c>
      <c r="J106">
        <v>5.41</v>
      </c>
      <c r="K106">
        <v>6.18</v>
      </c>
      <c r="L106" s="1">
        <v>40086</v>
      </c>
      <c r="M106">
        <v>6.17</v>
      </c>
      <c r="N106">
        <v>7.91</v>
      </c>
      <c r="O106">
        <v>5.01</v>
      </c>
    </row>
    <row r="107" spans="1:15" x14ac:dyDescent="0.3">
      <c r="A107" s="1">
        <v>38289</v>
      </c>
      <c r="B107">
        <v>4.0235000000000003</v>
      </c>
      <c r="C107">
        <v>3.3519070000000002</v>
      </c>
      <c r="D107">
        <v>4.4779999999999998</v>
      </c>
      <c r="E107">
        <v>1.4890000000000001</v>
      </c>
      <c r="F107">
        <v>4.7380000000000004</v>
      </c>
      <c r="G107">
        <v>4.25</v>
      </c>
      <c r="H107">
        <v>3.35</v>
      </c>
      <c r="I107">
        <v>2.62</v>
      </c>
      <c r="J107">
        <v>5.4</v>
      </c>
      <c r="K107">
        <v>6.07</v>
      </c>
      <c r="L107" s="1">
        <v>40117</v>
      </c>
      <c r="M107">
        <v>6.15</v>
      </c>
      <c r="N107">
        <v>7.45</v>
      </c>
      <c r="O107">
        <v>4.5</v>
      </c>
    </row>
    <row r="108" spans="1:15" x14ac:dyDescent="0.3">
      <c r="A108" s="1">
        <v>38321</v>
      </c>
      <c r="B108">
        <v>4.3491999999999997</v>
      </c>
      <c r="C108">
        <v>3.2320120000000001</v>
      </c>
      <c r="D108">
        <v>4.4539999999999997</v>
      </c>
      <c r="E108">
        <v>1.444</v>
      </c>
      <c r="F108">
        <v>4.5960000000000001</v>
      </c>
      <c r="G108">
        <v>4.13</v>
      </c>
      <c r="H108">
        <v>3.19</v>
      </c>
      <c r="I108">
        <v>2.44</v>
      </c>
      <c r="J108">
        <v>5.4</v>
      </c>
      <c r="K108">
        <v>6.01</v>
      </c>
      <c r="L108" s="1">
        <v>40147</v>
      </c>
      <c r="M108">
        <v>6.14</v>
      </c>
      <c r="N108">
        <v>7.37</v>
      </c>
      <c r="O108">
        <v>4.1900000000000004</v>
      </c>
    </row>
    <row r="109" spans="1:15" x14ac:dyDescent="0.3">
      <c r="A109" s="1">
        <v>38352</v>
      </c>
      <c r="B109">
        <v>4.2182000000000004</v>
      </c>
      <c r="C109">
        <v>3.2191580000000002</v>
      </c>
      <c r="D109">
        <v>4.306</v>
      </c>
      <c r="E109">
        <v>1.431</v>
      </c>
      <c r="F109">
        <v>4.5369999999999999</v>
      </c>
      <c r="G109">
        <v>3.9</v>
      </c>
      <c r="H109">
        <v>3.3</v>
      </c>
      <c r="I109">
        <v>2.38</v>
      </c>
      <c r="J109">
        <v>5.23</v>
      </c>
      <c r="K109">
        <v>5.98</v>
      </c>
      <c r="L109" s="1">
        <v>40178</v>
      </c>
      <c r="M109">
        <v>6.22</v>
      </c>
      <c r="N109">
        <v>7.69</v>
      </c>
      <c r="O109">
        <v>3.98</v>
      </c>
    </row>
    <row r="110" spans="1:15" x14ac:dyDescent="0.3">
      <c r="A110" s="1">
        <v>38383</v>
      </c>
      <c r="B110">
        <v>4.1280000000000001</v>
      </c>
      <c r="C110">
        <v>3.100349</v>
      </c>
      <c r="D110">
        <v>4.2119999999999997</v>
      </c>
      <c r="E110">
        <v>1.32</v>
      </c>
      <c r="F110">
        <v>4.6059999999999999</v>
      </c>
      <c r="G110">
        <v>3.84</v>
      </c>
      <c r="H110">
        <v>3.15</v>
      </c>
      <c r="I110">
        <v>2.25</v>
      </c>
      <c r="J110">
        <v>5.35</v>
      </c>
      <c r="K110">
        <v>6.04</v>
      </c>
      <c r="L110" s="1">
        <v>40209</v>
      </c>
      <c r="M110">
        <v>6.13</v>
      </c>
      <c r="N110">
        <v>7.62</v>
      </c>
      <c r="O110">
        <v>4.28</v>
      </c>
    </row>
    <row r="111" spans="1:15" x14ac:dyDescent="0.3">
      <c r="A111" s="1">
        <v>38411</v>
      </c>
      <c r="B111">
        <v>4.3765999999999998</v>
      </c>
      <c r="C111">
        <v>3.2489479999999999</v>
      </c>
      <c r="D111">
        <v>4.274</v>
      </c>
      <c r="E111">
        <v>1.4650000000000001</v>
      </c>
      <c r="F111">
        <v>4.7359999999999998</v>
      </c>
      <c r="G111">
        <v>3.76</v>
      </c>
      <c r="H111">
        <v>3.35</v>
      </c>
      <c r="I111">
        <v>2.38</v>
      </c>
      <c r="J111">
        <v>5.4</v>
      </c>
      <c r="K111">
        <v>6.09</v>
      </c>
      <c r="L111" s="1">
        <v>40237</v>
      </c>
      <c r="M111">
        <v>6.09</v>
      </c>
      <c r="N111">
        <v>7.69</v>
      </c>
      <c r="O111">
        <v>4.34</v>
      </c>
    </row>
    <row r="112" spans="1:15" x14ac:dyDescent="0.3">
      <c r="A112" s="1">
        <v>38442</v>
      </c>
      <c r="B112">
        <v>4.4814999999999996</v>
      </c>
      <c r="C112">
        <v>3.2064560000000002</v>
      </c>
      <c r="D112">
        <v>4.32</v>
      </c>
      <c r="E112">
        <v>1.32</v>
      </c>
      <c r="F112">
        <v>4.6989999999999998</v>
      </c>
      <c r="G112">
        <v>3.86</v>
      </c>
      <c r="H112">
        <v>3.44</v>
      </c>
      <c r="I112">
        <v>2.36</v>
      </c>
      <c r="J112">
        <v>5.65</v>
      </c>
      <c r="K112">
        <v>6.29</v>
      </c>
      <c r="L112" s="1">
        <v>40268</v>
      </c>
      <c r="M112">
        <v>5.72</v>
      </c>
      <c r="N112">
        <v>7.16</v>
      </c>
      <c r="O112">
        <v>4.0199999999999996</v>
      </c>
    </row>
    <row r="113" spans="1:15" x14ac:dyDescent="0.3">
      <c r="A113" s="1">
        <v>38471</v>
      </c>
      <c r="B113">
        <v>4.1976000000000004</v>
      </c>
      <c r="C113">
        <v>2.9969570000000001</v>
      </c>
      <c r="D113">
        <v>4.1399999999999997</v>
      </c>
      <c r="E113">
        <v>1.2350000000000001</v>
      </c>
      <c r="F113">
        <v>4.5309999999999997</v>
      </c>
      <c r="G113">
        <v>3.58</v>
      </c>
      <c r="H113">
        <v>3.27</v>
      </c>
      <c r="I113">
        <v>2.0699999999999998</v>
      </c>
      <c r="J113">
        <v>5.47</v>
      </c>
      <c r="K113">
        <v>6.09</v>
      </c>
      <c r="L113" s="1">
        <v>40298</v>
      </c>
      <c r="M113">
        <v>5.57</v>
      </c>
      <c r="N113">
        <v>6.57</v>
      </c>
      <c r="O113">
        <v>3.84</v>
      </c>
    </row>
    <row r="114" spans="1:15" x14ac:dyDescent="0.3">
      <c r="A114" s="1">
        <v>38503</v>
      </c>
      <c r="B114">
        <v>3.9809999999999999</v>
      </c>
      <c r="C114">
        <v>2.8682599999999998</v>
      </c>
      <c r="D114">
        <v>3.9239999999999999</v>
      </c>
      <c r="E114">
        <v>1.2390000000000001</v>
      </c>
      <c r="F114">
        <v>4.3150000000000004</v>
      </c>
      <c r="G114">
        <v>3.34</v>
      </c>
      <c r="H114">
        <v>3.15</v>
      </c>
      <c r="I114">
        <v>2.0099999999999998</v>
      </c>
      <c r="J114">
        <v>5.29</v>
      </c>
      <c r="K114">
        <v>5.91</v>
      </c>
      <c r="L114" s="1">
        <v>40329</v>
      </c>
      <c r="M114">
        <v>5.72</v>
      </c>
      <c r="N114">
        <v>7.07</v>
      </c>
      <c r="O114">
        <v>4.0999999999999996</v>
      </c>
    </row>
    <row r="115" spans="1:15" x14ac:dyDescent="0.3">
      <c r="A115" s="1">
        <v>38533</v>
      </c>
      <c r="B115">
        <v>3.9129999999999998</v>
      </c>
      <c r="C115">
        <v>2.7338770000000001</v>
      </c>
      <c r="D115">
        <v>3.7509999999999999</v>
      </c>
      <c r="E115">
        <v>1.1639999999999999</v>
      </c>
      <c r="F115">
        <v>4.173</v>
      </c>
      <c r="G115">
        <v>3.11</v>
      </c>
      <c r="H115">
        <v>2.97</v>
      </c>
      <c r="I115">
        <v>2</v>
      </c>
      <c r="J115">
        <v>5.14</v>
      </c>
      <c r="K115">
        <v>5.84</v>
      </c>
      <c r="L115" s="1">
        <v>40359</v>
      </c>
      <c r="M115">
        <v>5.87</v>
      </c>
      <c r="N115">
        <v>7.6</v>
      </c>
      <c r="O115">
        <v>4.26</v>
      </c>
    </row>
    <row r="116" spans="1:15" x14ac:dyDescent="0.3">
      <c r="A116" s="1">
        <v>38562</v>
      </c>
      <c r="B116">
        <v>4.2759999999999998</v>
      </c>
      <c r="C116">
        <v>2.8929770000000001</v>
      </c>
      <c r="D116">
        <v>3.8690000000000002</v>
      </c>
      <c r="E116">
        <v>1.3029999999999999</v>
      </c>
      <c r="F116">
        <v>4.3150000000000004</v>
      </c>
      <c r="G116">
        <v>3.06</v>
      </c>
      <c r="H116">
        <v>3.09</v>
      </c>
      <c r="I116">
        <v>1.96</v>
      </c>
      <c r="J116">
        <v>5.19</v>
      </c>
      <c r="K116">
        <v>5.83</v>
      </c>
      <c r="L116" s="1">
        <v>40390</v>
      </c>
      <c r="M116">
        <v>5.84</v>
      </c>
      <c r="N116">
        <v>7.39</v>
      </c>
      <c r="O116">
        <v>3.97</v>
      </c>
    </row>
    <row r="117" spans="1:15" x14ac:dyDescent="0.3">
      <c r="A117" s="1">
        <v>38595</v>
      </c>
      <c r="B117">
        <v>4.0137</v>
      </c>
      <c r="C117">
        <v>2.7987839999999999</v>
      </c>
      <c r="D117">
        <v>3.7890000000000001</v>
      </c>
      <c r="E117">
        <v>1.339</v>
      </c>
      <c r="F117">
        <v>4.1589999999999998</v>
      </c>
      <c r="G117">
        <v>3.14</v>
      </c>
      <c r="H117">
        <v>3.12</v>
      </c>
      <c r="I117">
        <v>1.93</v>
      </c>
      <c r="J117">
        <v>5.22</v>
      </c>
      <c r="K117">
        <v>5.78</v>
      </c>
      <c r="L117" s="1">
        <v>40421</v>
      </c>
      <c r="M117">
        <v>5.62</v>
      </c>
      <c r="N117">
        <v>7.07</v>
      </c>
      <c r="O117">
        <v>3.56</v>
      </c>
    </row>
    <row r="118" spans="1:15" x14ac:dyDescent="0.3">
      <c r="A118" s="1">
        <v>38625</v>
      </c>
      <c r="B118">
        <v>4.3239999999999998</v>
      </c>
      <c r="C118">
        <v>2.897834</v>
      </c>
      <c r="D118">
        <v>3.968</v>
      </c>
      <c r="E118">
        <v>1.474</v>
      </c>
      <c r="F118">
        <v>4.2869999999999999</v>
      </c>
      <c r="G118">
        <v>2.98</v>
      </c>
      <c r="H118">
        <v>3.18</v>
      </c>
      <c r="I118">
        <v>1.95</v>
      </c>
      <c r="J118">
        <v>5.19</v>
      </c>
      <c r="K118">
        <v>5.74</v>
      </c>
      <c r="L118" s="1">
        <v>40451</v>
      </c>
      <c r="M118">
        <v>5.49</v>
      </c>
      <c r="N118">
        <v>7.04</v>
      </c>
      <c r="O118">
        <v>3.34</v>
      </c>
    </row>
    <row r="119" spans="1:15" x14ac:dyDescent="0.3">
      <c r="A119" s="1">
        <v>38656</v>
      </c>
      <c r="B119">
        <v>4.5506000000000002</v>
      </c>
      <c r="C119">
        <v>3.1356570000000001</v>
      </c>
      <c r="D119">
        <v>4.1669999999999998</v>
      </c>
      <c r="E119">
        <v>1.544</v>
      </c>
      <c r="F119">
        <v>4.335</v>
      </c>
      <c r="G119">
        <v>3.17</v>
      </c>
      <c r="H119">
        <v>3.55</v>
      </c>
      <c r="I119">
        <v>2.1</v>
      </c>
      <c r="J119">
        <v>5.4</v>
      </c>
      <c r="K119">
        <v>5.99</v>
      </c>
      <c r="L119" s="1">
        <v>40482</v>
      </c>
      <c r="M119">
        <v>5.53</v>
      </c>
      <c r="N119">
        <v>6.87</v>
      </c>
      <c r="O119">
        <v>3.43</v>
      </c>
    </row>
    <row r="120" spans="1:15" x14ac:dyDescent="0.3">
      <c r="A120" s="1">
        <v>38686</v>
      </c>
      <c r="B120">
        <v>4.484</v>
      </c>
      <c r="C120">
        <v>3.2283230000000001</v>
      </c>
      <c r="D120">
        <v>4.0599999999999996</v>
      </c>
      <c r="E120">
        <v>1.43</v>
      </c>
      <c r="F120">
        <v>4.2309999999999999</v>
      </c>
      <c r="G120">
        <v>3.39</v>
      </c>
      <c r="H120">
        <v>3.64</v>
      </c>
      <c r="I120">
        <v>2.1800000000000002</v>
      </c>
      <c r="J120">
        <v>5.44</v>
      </c>
      <c r="K120">
        <v>6.16</v>
      </c>
      <c r="L120" s="1">
        <v>40512</v>
      </c>
      <c r="M120">
        <v>5.82</v>
      </c>
      <c r="N120">
        <v>7.38</v>
      </c>
      <c r="O120">
        <v>3.59</v>
      </c>
    </row>
    <row r="121" spans="1:15" x14ac:dyDescent="0.3">
      <c r="A121" s="1">
        <v>38716</v>
      </c>
      <c r="B121">
        <v>4.3910999999999998</v>
      </c>
      <c r="C121">
        <v>3.178931</v>
      </c>
      <c r="D121">
        <v>3.9790000000000001</v>
      </c>
      <c r="E121">
        <v>1.47</v>
      </c>
      <c r="F121">
        <v>4.0999999999999996</v>
      </c>
      <c r="G121">
        <v>3.37</v>
      </c>
      <c r="H121">
        <v>3.45</v>
      </c>
      <c r="I121">
        <v>1.96</v>
      </c>
      <c r="J121">
        <v>5.35</v>
      </c>
      <c r="K121">
        <v>5.95</v>
      </c>
      <c r="L121" s="1">
        <v>40543</v>
      </c>
      <c r="M121">
        <v>5.98</v>
      </c>
      <c r="N121">
        <v>7.92</v>
      </c>
      <c r="O121">
        <v>3.89</v>
      </c>
    </row>
    <row r="122" spans="1:15" x14ac:dyDescent="0.3">
      <c r="A122" s="1">
        <v>38748</v>
      </c>
      <c r="B122">
        <v>4.5152000000000001</v>
      </c>
      <c r="C122">
        <v>3.3300540000000001</v>
      </c>
      <c r="D122">
        <v>4.1660000000000004</v>
      </c>
      <c r="E122">
        <v>1.56</v>
      </c>
      <c r="F122">
        <v>4.1500000000000004</v>
      </c>
      <c r="G122">
        <v>3.33</v>
      </c>
      <c r="H122">
        <v>3.5</v>
      </c>
      <c r="I122">
        <v>2.15</v>
      </c>
      <c r="J122">
        <v>5.2</v>
      </c>
      <c r="K122">
        <v>5.77</v>
      </c>
      <c r="L122" s="1">
        <v>40574</v>
      </c>
      <c r="M122">
        <v>6.26</v>
      </c>
      <c r="N122">
        <v>7.7</v>
      </c>
      <c r="O122">
        <v>3.98</v>
      </c>
    </row>
    <row r="123" spans="1:15" x14ac:dyDescent="0.3">
      <c r="A123" s="1">
        <v>38776</v>
      </c>
      <c r="B123">
        <v>4.5510000000000002</v>
      </c>
      <c r="C123">
        <v>3.378234</v>
      </c>
      <c r="D123">
        <v>4.1260000000000003</v>
      </c>
      <c r="E123">
        <v>1.585</v>
      </c>
      <c r="F123">
        <v>4.1900000000000004</v>
      </c>
      <c r="G123">
        <v>3.42</v>
      </c>
      <c r="H123">
        <v>3.43</v>
      </c>
      <c r="I123">
        <v>2.25</v>
      </c>
      <c r="J123">
        <v>5.27</v>
      </c>
      <c r="K123">
        <v>5.74</v>
      </c>
      <c r="L123" s="1">
        <v>40602</v>
      </c>
      <c r="M123">
        <v>6.26</v>
      </c>
      <c r="N123">
        <v>7.39</v>
      </c>
      <c r="O123">
        <v>4.05</v>
      </c>
    </row>
    <row r="124" spans="1:15" x14ac:dyDescent="0.3">
      <c r="A124" s="1">
        <v>38807</v>
      </c>
      <c r="B124">
        <v>4.8472</v>
      </c>
      <c r="C124">
        <v>3.6646230000000002</v>
      </c>
      <c r="D124">
        <v>4.2619999999999996</v>
      </c>
      <c r="E124">
        <v>1.77</v>
      </c>
      <c r="F124">
        <v>4.3979999999999997</v>
      </c>
      <c r="G124">
        <v>3.55</v>
      </c>
      <c r="H124">
        <v>3.78</v>
      </c>
      <c r="I124">
        <v>2.52</v>
      </c>
      <c r="J124">
        <v>5.34</v>
      </c>
      <c r="K124">
        <v>5.8</v>
      </c>
      <c r="L124" s="1">
        <v>40633</v>
      </c>
      <c r="M124">
        <v>6.27</v>
      </c>
      <c r="N124">
        <v>7.29</v>
      </c>
      <c r="O124">
        <v>4.0599999999999996</v>
      </c>
    </row>
    <row r="125" spans="1:15" x14ac:dyDescent="0.3">
      <c r="A125" s="1">
        <v>38835</v>
      </c>
      <c r="B125">
        <v>5.0505000000000004</v>
      </c>
      <c r="C125">
        <v>3.8264360000000002</v>
      </c>
      <c r="D125">
        <v>4.468</v>
      </c>
      <c r="E125">
        <v>1.92</v>
      </c>
      <c r="F125">
        <v>4.6349999999999998</v>
      </c>
      <c r="G125">
        <v>3.84</v>
      </c>
      <c r="H125">
        <v>3.88</v>
      </c>
      <c r="I125">
        <v>2.75</v>
      </c>
      <c r="J125">
        <v>5.58</v>
      </c>
      <c r="K125">
        <v>5.83</v>
      </c>
      <c r="L125" s="1">
        <v>40663</v>
      </c>
      <c r="M125">
        <v>6.14</v>
      </c>
      <c r="N125">
        <v>7.05</v>
      </c>
      <c r="O125">
        <v>4.05</v>
      </c>
    </row>
    <row r="126" spans="1:15" x14ac:dyDescent="0.3">
      <c r="A126" s="1">
        <v>38868</v>
      </c>
      <c r="B126">
        <v>5.1185999999999998</v>
      </c>
      <c r="C126">
        <v>3.8129590000000002</v>
      </c>
      <c r="D126">
        <v>4.4450000000000003</v>
      </c>
      <c r="E126">
        <v>1.83</v>
      </c>
      <c r="F126">
        <v>4.5910000000000002</v>
      </c>
      <c r="G126">
        <v>3.89</v>
      </c>
      <c r="H126">
        <v>3.98</v>
      </c>
      <c r="I126">
        <v>2.7</v>
      </c>
      <c r="J126">
        <v>5.75</v>
      </c>
      <c r="K126">
        <v>5.91</v>
      </c>
      <c r="L126" s="1">
        <v>40694</v>
      </c>
      <c r="M126">
        <v>6.06</v>
      </c>
      <c r="N126">
        <v>7.11</v>
      </c>
      <c r="O126">
        <v>3.89</v>
      </c>
    </row>
    <row r="127" spans="1:15" x14ac:dyDescent="0.3">
      <c r="A127" s="1">
        <v>38898</v>
      </c>
      <c r="B127">
        <v>5.1364000000000001</v>
      </c>
      <c r="C127">
        <v>3.9524810000000001</v>
      </c>
      <c r="D127">
        <v>4.5839999999999996</v>
      </c>
      <c r="E127">
        <v>1.92</v>
      </c>
      <c r="F127">
        <v>4.71</v>
      </c>
      <c r="G127">
        <v>3.93</v>
      </c>
      <c r="H127">
        <v>4.13</v>
      </c>
      <c r="I127">
        <v>2.85</v>
      </c>
      <c r="J127">
        <v>5.74</v>
      </c>
      <c r="K127">
        <v>5.97</v>
      </c>
      <c r="L127" s="1">
        <v>40724</v>
      </c>
      <c r="M127">
        <v>5.88</v>
      </c>
      <c r="N127">
        <v>7.22</v>
      </c>
      <c r="O127">
        <v>3.77</v>
      </c>
    </row>
    <row r="128" spans="1:15" x14ac:dyDescent="0.3">
      <c r="A128" s="1">
        <v>38929</v>
      </c>
      <c r="B128">
        <v>4.9794</v>
      </c>
      <c r="C128">
        <v>3.8450820000000001</v>
      </c>
      <c r="D128">
        <v>4.3140000000000001</v>
      </c>
      <c r="E128">
        <v>1.919</v>
      </c>
      <c r="F128">
        <v>4.6050000000000004</v>
      </c>
      <c r="G128">
        <v>3.96</v>
      </c>
      <c r="H128">
        <v>4.07</v>
      </c>
      <c r="I128">
        <v>2.74</v>
      </c>
      <c r="J128">
        <v>5.83</v>
      </c>
      <c r="K128">
        <v>6.1</v>
      </c>
      <c r="L128" s="1">
        <v>40755</v>
      </c>
      <c r="M128">
        <v>5.81</v>
      </c>
      <c r="N128">
        <v>7.35</v>
      </c>
      <c r="O128">
        <v>3.79</v>
      </c>
    </row>
    <row r="129" spans="1:15" x14ac:dyDescent="0.3">
      <c r="A129" s="1">
        <v>38960</v>
      </c>
      <c r="B129">
        <v>4.7257999999999996</v>
      </c>
      <c r="C129">
        <v>3.7490779999999999</v>
      </c>
      <c r="D129">
        <v>4.109</v>
      </c>
      <c r="E129">
        <v>1.62</v>
      </c>
      <c r="F129">
        <v>4.516</v>
      </c>
      <c r="G129">
        <v>3.84</v>
      </c>
      <c r="H129">
        <v>3.91</v>
      </c>
      <c r="I129">
        <v>2.5499999999999998</v>
      </c>
      <c r="J129">
        <v>5.77</v>
      </c>
      <c r="K129">
        <v>6.19</v>
      </c>
      <c r="L129" s="1">
        <v>40786</v>
      </c>
      <c r="M129">
        <v>5.7</v>
      </c>
      <c r="N129">
        <v>7.49</v>
      </c>
      <c r="O129">
        <v>3.4</v>
      </c>
    </row>
    <row r="130" spans="1:15" x14ac:dyDescent="0.3">
      <c r="A130" s="1">
        <v>38989</v>
      </c>
      <c r="B130">
        <v>4.6276000000000002</v>
      </c>
      <c r="C130">
        <v>3.7516759999999998</v>
      </c>
      <c r="D130">
        <v>4.0010000000000003</v>
      </c>
      <c r="E130">
        <v>1.665</v>
      </c>
      <c r="F130">
        <v>4.5229999999999997</v>
      </c>
      <c r="G130">
        <v>3.7</v>
      </c>
      <c r="H130">
        <v>3.93</v>
      </c>
      <c r="I130">
        <v>2.37</v>
      </c>
      <c r="J130">
        <v>5.6</v>
      </c>
      <c r="K130">
        <v>6.19</v>
      </c>
      <c r="L130" s="1">
        <v>40816</v>
      </c>
      <c r="M130">
        <v>5.74</v>
      </c>
      <c r="N130">
        <v>7.64</v>
      </c>
      <c r="O130">
        <v>3</v>
      </c>
    </row>
    <row r="131" spans="1:15" x14ac:dyDescent="0.3">
      <c r="A131" s="1">
        <v>39021</v>
      </c>
      <c r="B131">
        <v>4.5980999999999996</v>
      </c>
      <c r="C131">
        <v>3.789568</v>
      </c>
      <c r="D131">
        <v>4.0259999999999998</v>
      </c>
      <c r="E131">
        <v>1.71</v>
      </c>
      <c r="F131">
        <v>4.5110000000000001</v>
      </c>
      <c r="G131">
        <v>3.73</v>
      </c>
      <c r="H131">
        <v>4.1100000000000003</v>
      </c>
      <c r="I131">
        <v>2.5</v>
      </c>
      <c r="J131">
        <v>5.67</v>
      </c>
      <c r="K131">
        <v>6.24</v>
      </c>
      <c r="L131" s="1">
        <v>40847</v>
      </c>
      <c r="M131">
        <v>5.71</v>
      </c>
      <c r="N131">
        <v>7.88</v>
      </c>
      <c r="O131">
        <v>3.14</v>
      </c>
    </row>
    <row r="132" spans="1:15" x14ac:dyDescent="0.3">
      <c r="A132" s="1">
        <v>39051</v>
      </c>
      <c r="B132">
        <v>4.4581</v>
      </c>
      <c r="C132">
        <v>3.7556340000000001</v>
      </c>
      <c r="D132">
        <v>3.903</v>
      </c>
      <c r="E132">
        <v>1.645</v>
      </c>
      <c r="F132">
        <v>4.5129999999999999</v>
      </c>
      <c r="G132">
        <v>3.62</v>
      </c>
      <c r="H132">
        <v>4.13</v>
      </c>
      <c r="I132">
        <v>2.34</v>
      </c>
      <c r="J132">
        <v>5.6</v>
      </c>
      <c r="K132">
        <v>6.16</v>
      </c>
      <c r="L132" s="1">
        <v>40877</v>
      </c>
      <c r="M132">
        <v>5.8</v>
      </c>
      <c r="N132">
        <v>8.5299999999999994</v>
      </c>
      <c r="O132">
        <v>3.67</v>
      </c>
    </row>
    <row r="133" spans="1:15" x14ac:dyDescent="0.3">
      <c r="A133" s="1">
        <v>39080</v>
      </c>
      <c r="B133">
        <v>4.7022000000000004</v>
      </c>
      <c r="C133">
        <v>3.99892</v>
      </c>
      <c r="D133">
        <v>4.0860000000000003</v>
      </c>
      <c r="E133">
        <v>1.6850000000000001</v>
      </c>
      <c r="F133">
        <v>4.7409999999999997</v>
      </c>
      <c r="G133">
        <v>3.65</v>
      </c>
      <c r="H133">
        <v>4.3600000000000003</v>
      </c>
      <c r="I133">
        <v>2.4900000000000002</v>
      </c>
      <c r="J133">
        <v>5.7</v>
      </c>
      <c r="K133">
        <v>6.19</v>
      </c>
      <c r="L133" s="1">
        <v>40908</v>
      </c>
      <c r="M133">
        <v>5.84</v>
      </c>
      <c r="N133">
        <v>8.9700000000000006</v>
      </c>
      <c r="O133">
        <v>3.7</v>
      </c>
    </row>
    <row r="134" spans="1:15" x14ac:dyDescent="0.3">
      <c r="A134" s="1">
        <v>39113</v>
      </c>
      <c r="B134">
        <v>4.8079999999999998</v>
      </c>
      <c r="C134">
        <v>4.123335</v>
      </c>
      <c r="D134">
        <v>4.1769999999999996</v>
      </c>
      <c r="E134">
        <v>1.704</v>
      </c>
      <c r="F134">
        <v>4.976</v>
      </c>
      <c r="G134">
        <v>3.9</v>
      </c>
      <c r="H134">
        <v>4.59</v>
      </c>
      <c r="I134">
        <v>2.62</v>
      </c>
      <c r="J134">
        <v>5.88</v>
      </c>
      <c r="K134">
        <v>6.3</v>
      </c>
      <c r="L134" s="1">
        <v>40939</v>
      </c>
      <c r="M134">
        <v>5.68</v>
      </c>
      <c r="N134">
        <v>9.51</v>
      </c>
      <c r="O134">
        <v>3.39</v>
      </c>
    </row>
    <row r="135" spans="1:15" x14ac:dyDescent="0.3">
      <c r="A135" s="1">
        <v>39141</v>
      </c>
      <c r="B135">
        <v>4.5656999999999996</v>
      </c>
      <c r="C135">
        <v>4.0225150000000003</v>
      </c>
      <c r="D135">
        <v>4.03</v>
      </c>
      <c r="E135">
        <v>1.6359999999999999</v>
      </c>
      <c r="F135">
        <v>4.7969999999999997</v>
      </c>
      <c r="G135">
        <v>3.93</v>
      </c>
      <c r="H135">
        <v>4.43</v>
      </c>
      <c r="I135">
        <v>2.56</v>
      </c>
      <c r="J135">
        <v>5.81</v>
      </c>
      <c r="K135">
        <v>6.37</v>
      </c>
      <c r="L135" s="1">
        <v>40968</v>
      </c>
      <c r="M135">
        <v>5.46</v>
      </c>
      <c r="N135">
        <v>8.6</v>
      </c>
      <c r="O135">
        <v>3.12</v>
      </c>
    </row>
    <row r="136" spans="1:15" x14ac:dyDescent="0.3">
      <c r="A136" s="1">
        <v>39171</v>
      </c>
      <c r="B136">
        <v>4.6443000000000003</v>
      </c>
      <c r="C136">
        <v>4.1511639999999996</v>
      </c>
      <c r="D136">
        <v>4.1130000000000004</v>
      </c>
      <c r="E136">
        <v>1.659</v>
      </c>
      <c r="F136">
        <v>4.9690000000000003</v>
      </c>
      <c r="G136">
        <v>3.79</v>
      </c>
      <c r="H136">
        <v>4.5599999999999996</v>
      </c>
      <c r="I136">
        <v>2.7</v>
      </c>
      <c r="J136">
        <v>5.74</v>
      </c>
      <c r="K136">
        <v>6.5</v>
      </c>
      <c r="L136" s="1">
        <v>40999</v>
      </c>
      <c r="M136">
        <v>5.37</v>
      </c>
      <c r="N136">
        <v>8.73</v>
      </c>
      <c r="O136">
        <v>3.51</v>
      </c>
    </row>
    <row r="137" spans="1:15" x14ac:dyDescent="0.3">
      <c r="A137" s="1">
        <v>39202</v>
      </c>
      <c r="B137">
        <v>4.6222000000000003</v>
      </c>
      <c r="C137">
        <v>4.2395350000000001</v>
      </c>
      <c r="D137">
        <v>4.1539999999999999</v>
      </c>
      <c r="E137">
        <v>1.66</v>
      </c>
      <c r="F137">
        <v>5.0430000000000001</v>
      </c>
      <c r="G137">
        <v>4.04</v>
      </c>
      <c r="H137">
        <v>4.82</v>
      </c>
      <c r="I137">
        <v>2.8</v>
      </c>
      <c r="J137">
        <v>5.91</v>
      </c>
      <c r="K137">
        <v>6.71</v>
      </c>
      <c r="L137" s="1">
        <v>41029</v>
      </c>
      <c r="M137">
        <v>5.49</v>
      </c>
      <c r="N137">
        <v>8.77</v>
      </c>
      <c r="O137">
        <v>3.51</v>
      </c>
    </row>
    <row r="138" spans="1:15" x14ac:dyDescent="0.3">
      <c r="A138" s="1">
        <v>39233</v>
      </c>
      <c r="B138">
        <v>4.8879000000000001</v>
      </c>
      <c r="C138">
        <v>4.4973210000000003</v>
      </c>
      <c r="D138">
        <v>4.49</v>
      </c>
      <c r="E138">
        <v>1.7529999999999999</v>
      </c>
      <c r="F138">
        <v>5.2549999999999999</v>
      </c>
      <c r="G138">
        <v>4.1500000000000004</v>
      </c>
      <c r="H138">
        <v>5.07</v>
      </c>
      <c r="I138">
        <v>3.03</v>
      </c>
      <c r="J138">
        <v>5.92</v>
      </c>
      <c r="K138">
        <v>6.8</v>
      </c>
      <c r="L138" s="1">
        <v>41060</v>
      </c>
      <c r="M138">
        <v>5.41</v>
      </c>
      <c r="N138">
        <v>8.33</v>
      </c>
      <c r="O138">
        <v>3.32</v>
      </c>
    </row>
    <row r="139" spans="1:15" x14ac:dyDescent="0.3">
      <c r="A139" s="1">
        <v>39262</v>
      </c>
      <c r="B139">
        <v>5.0244</v>
      </c>
      <c r="C139">
        <v>4.6397209999999998</v>
      </c>
      <c r="D139">
        <v>4.5549999999999997</v>
      </c>
      <c r="E139">
        <v>1.879</v>
      </c>
      <c r="F139">
        <v>5.4630000000000001</v>
      </c>
      <c r="G139">
        <v>4.4400000000000004</v>
      </c>
      <c r="H139">
        <v>5.19</v>
      </c>
      <c r="I139">
        <v>3.19</v>
      </c>
      <c r="J139">
        <v>6.2</v>
      </c>
      <c r="K139">
        <v>7.13</v>
      </c>
      <c r="L139" s="1">
        <v>41090</v>
      </c>
      <c r="M139">
        <v>5.24</v>
      </c>
      <c r="N139">
        <v>8.3000000000000007</v>
      </c>
      <c r="O139">
        <v>3.11</v>
      </c>
    </row>
    <row r="140" spans="1:15" x14ac:dyDescent="0.3">
      <c r="A140" s="1">
        <v>39294</v>
      </c>
      <c r="B140">
        <v>4.7388000000000003</v>
      </c>
      <c r="C140">
        <v>4.4824849999999996</v>
      </c>
      <c r="D140">
        <v>4.5339999999999998</v>
      </c>
      <c r="E140">
        <v>1.8</v>
      </c>
      <c r="F140">
        <v>5.2089999999999996</v>
      </c>
      <c r="G140">
        <v>4.45</v>
      </c>
      <c r="H140">
        <v>5.04</v>
      </c>
      <c r="I140">
        <v>3.11</v>
      </c>
      <c r="J140">
        <v>6.15</v>
      </c>
      <c r="K140">
        <v>7.28</v>
      </c>
      <c r="L140" s="1">
        <v>41121</v>
      </c>
      <c r="M140">
        <v>4.99</v>
      </c>
      <c r="N140">
        <v>7.56</v>
      </c>
      <c r="O140">
        <v>2.6</v>
      </c>
    </row>
    <row r="141" spans="1:15" x14ac:dyDescent="0.3">
      <c r="A141" s="1">
        <v>39325</v>
      </c>
      <c r="B141">
        <v>4.5292000000000003</v>
      </c>
      <c r="C141">
        <v>4.3270799999999996</v>
      </c>
      <c r="D141">
        <v>4.4249999999999998</v>
      </c>
      <c r="E141">
        <v>1.613</v>
      </c>
      <c r="F141">
        <v>5.0359999999999996</v>
      </c>
      <c r="G141">
        <v>4.25</v>
      </c>
      <c r="H141">
        <v>4.79</v>
      </c>
      <c r="I141">
        <v>3.05</v>
      </c>
      <c r="J141">
        <v>5.93</v>
      </c>
      <c r="K141">
        <v>7.01</v>
      </c>
      <c r="L141" s="1">
        <v>41152</v>
      </c>
      <c r="M141">
        <v>4.88</v>
      </c>
      <c r="N141">
        <v>7.36</v>
      </c>
      <c r="O141">
        <v>2.38</v>
      </c>
    </row>
    <row r="142" spans="1:15" x14ac:dyDescent="0.3">
      <c r="A142" s="1">
        <v>39353</v>
      </c>
      <c r="B142">
        <v>4.5865</v>
      </c>
      <c r="C142">
        <v>4.3756969999999997</v>
      </c>
      <c r="D142">
        <v>4.3440000000000003</v>
      </c>
      <c r="E142">
        <v>1.6850000000000001</v>
      </c>
      <c r="F142">
        <v>5.0110000000000001</v>
      </c>
      <c r="G142">
        <v>4.22</v>
      </c>
      <c r="H142">
        <v>4.76</v>
      </c>
      <c r="I142">
        <v>3.06</v>
      </c>
      <c r="J142">
        <v>5.99</v>
      </c>
      <c r="K142">
        <v>6.55</v>
      </c>
      <c r="L142" s="1">
        <v>41182</v>
      </c>
      <c r="M142">
        <v>4.8499999999999996</v>
      </c>
      <c r="N142">
        <v>7.28</v>
      </c>
      <c r="O142">
        <v>2.41</v>
      </c>
    </row>
    <row r="143" spans="1:15" x14ac:dyDescent="0.3">
      <c r="A143" s="1">
        <v>39386</v>
      </c>
      <c r="B143">
        <v>4.4707999999999997</v>
      </c>
      <c r="C143">
        <v>4.3399200000000002</v>
      </c>
      <c r="D143">
        <v>4.3070000000000004</v>
      </c>
      <c r="E143">
        <v>1.61</v>
      </c>
      <c r="F143">
        <v>4.9279999999999999</v>
      </c>
      <c r="G143">
        <v>4.3099999999999996</v>
      </c>
      <c r="H143">
        <v>4.83</v>
      </c>
      <c r="I143">
        <v>2.99</v>
      </c>
      <c r="J143">
        <v>6.17</v>
      </c>
      <c r="K143">
        <v>6.81</v>
      </c>
      <c r="L143" s="1">
        <v>41213</v>
      </c>
      <c r="M143">
        <v>4.57</v>
      </c>
      <c r="N143">
        <v>6.94</v>
      </c>
      <c r="O143">
        <v>2.2400000000000002</v>
      </c>
    </row>
    <row r="144" spans="1:15" x14ac:dyDescent="0.3">
      <c r="A144" s="1">
        <v>39416</v>
      </c>
      <c r="B144">
        <v>3.9379</v>
      </c>
      <c r="C144">
        <v>4.2233029999999996</v>
      </c>
      <c r="D144">
        <v>3.9820000000000002</v>
      </c>
      <c r="E144">
        <v>1.478</v>
      </c>
      <c r="F144">
        <v>4.6369999999999996</v>
      </c>
      <c r="G144">
        <v>4.22</v>
      </c>
      <c r="H144">
        <v>4.6500000000000004</v>
      </c>
      <c r="I144">
        <v>2.91</v>
      </c>
      <c r="J144">
        <v>6.03</v>
      </c>
      <c r="K144">
        <v>7.04</v>
      </c>
      <c r="L144" s="1">
        <v>41243</v>
      </c>
      <c r="M144">
        <v>4.18</v>
      </c>
      <c r="N144">
        <v>6.87</v>
      </c>
      <c r="O144">
        <v>1.92</v>
      </c>
    </row>
    <row r="145" spans="1:15" x14ac:dyDescent="0.3">
      <c r="A145" s="1">
        <v>39447</v>
      </c>
      <c r="B145">
        <v>4.0232000000000001</v>
      </c>
      <c r="C145">
        <v>4.3724259999999999</v>
      </c>
      <c r="D145">
        <v>3.99</v>
      </c>
      <c r="E145">
        <v>1.51</v>
      </c>
      <c r="F145">
        <v>4.508</v>
      </c>
      <c r="G145">
        <v>4.3099999999999996</v>
      </c>
      <c r="H145">
        <v>4.6399999999999997</v>
      </c>
      <c r="I145">
        <v>3.11</v>
      </c>
      <c r="J145">
        <v>6.21</v>
      </c>
      <c r="K145">
        <v>7.16</v>
      </c>
      <c r="L145" s="1">
        <v>41274</v>
      </c>
      <c r="M145">
        <v>3.88</v>
      </c>
      <c r="N145">
        <v>6.44</v>
      </c>
      <c r="O145">
        <v>2.12</v>
      </c>
    </row>
    <row r="146" spans="1:15" x14ac:dyDescent="0.3">
      <c r="A146" s="1">
        <v>39478</v>
      </c>
      <c r="B146">
        <v>3.5931000000000002</v>
      </c>
      <c r="C146">
        <v>3.9223789999999998</v>
      </c>
      <c r="D146">
        <v>3.8780000000000001</v>
      </c>
      <c r="E146">
        <v>1.44</v>
      </c>
      <c r="F146">
        <v>4.4770000000000003</v>
      </c>
      <c r="G146">
        <v>4.09</v>
      </c>
      <c r="H146">
        <v>4.24</v>
      </c>
      <c r="I146">
        <v>2.94</v>
      </c>
      <c r="J146">
        <v>6.08</v>
      </c>
      <c r="K146">
        <v>7.01</v>
      </c>
      <c r="L146" s="1">
        <v>41305</v>
      </c>
      <c r="M146">
        <v>3.91</v>
      </c>
      <c r="N146">
        <v>6.23</v>
      </c>
      <c r="O146">
        <v>1.96</v>
      </c>
    </row>
    <row r="147" spans="1:15" x14ac:dyDescent="0.3">
      <c r="A147" s="1">
        <v>39507</v>
      </c>
      <c r="B147">
        <v>3.5091999999999999</v>
      </c>
      <c r="C147">
        <v>3.835772</v>
      </c>
      <c r="D147">
        <v>3.64</v>
      </c>
      <c r="E147">
        <v>1.365</v>
      </c>
      <c r="F147">
        <v>4.4690000000000003</v>
      </c>
      <c r="G147">
        <v>4.0199999999999996</v>
      </c>
      <c r="H147">
        <v>4.28</v>
      </c>
      <c r="I147">
        <v>3.06</v>
      </c>
      <c r="J147">
        <v>6.29</v>
      </c>
      <c r="K147">
        <v>6.93</v>
      </c>
      <c r="L147" s="1">
        <v>41333</v>
      </c>
      <c r="M147">
        <v>3.99</v>
      </c>
      <c r="N147">
        <v>6.29</v>
      </c>
      <c r="O147">
        <v>1.99</v>
      </c>
    </row>
    <row r="148" spans="1:15" x14ac:dyDescent="0.3">
      <c r="A148" s="1">
        <v>39538</v>
      </c>
      <c r="B148">
        <v>3.4096000000000002</v>
      </c>
      <c r="C148">
        <v>4.0646589999999998</v>
      </c>
      <c r="D148">
        <v>3.44</v>
      </c>
      <c r="E148">
        <v>1.284</v>
      </c>
      <c r="F148">
        <v>4.3479999999999999</v>
      </c>
      <c r="G148">
        <v>3.92</v>
      </c>
      <c r="H148">
        <v>4.38</v>
      </c>
      <c r="I148">
        <v>3.03</v>
      </c>
      <c r="J148">
        <v>6.09</v>
      </c>
      <c r="K148">
        <v>6.68</v>
      </c>
      <c r="L148" s="1">
        <v>41364</v>
      </c>
      <c r="M148">
        <v>3.93</v>
      </c>
      <c r="N148">
        <v>6.38</v>
      </c>
      <c r="O148">
        <v>1.98</v>
      </c>
    </row>
    <row r="149" spans="1:15" x14ac:dyDescent="0.3">
      <c r="A149" s="1">
        <v>39568</v>
      </c>
      <c r="B149">
        <v>3.7279</v>
      </c>
      <c r="C149">
        <v>4.2707189999999997</v>
      </c>
      <c r="D149">
        <v>3.5880000000000001</v>
      </c>
      <c r="E149">
        <v>1.585</v>
      </c>
      <c r="F149">
        <v>4.67</v>
      </c>
      <c r="G149">
        <v>4.0599999999999996</v>
      </c>
      <c r="H149">
        <v>4.55</v>
      </c>
      <c r="I149">
        <v>3.24</v>
      </c>
      <c r="J149">
        <v>6.17</v>
      </c>
      <c r="K149">
        <v>6.57</v>
      </c>
      <c r="L149" s="1">
        <v>41394</v>
      </c>
      <c r="M149">
        <v>3.5</v>
      </c>
      <c r="N149">
        <v>5.65</v>
      </c>
      <c r="O149">
        <v>1.82</v>
      </c>
    </row>
    <row r="150" spans="1:15" x14ac:dyDescent="0.3">
      <c r="A150" s="1">
        <v>39598</v>
      </c>
      <c r="B150">
        <v>4.0594999999999999</v>
      </c>
      <c r="C150">
        <v>4.6155689999999998</v>
      </c>
      <c r="D150">
        <v>3.7090000000000001</v>
      </c>
      <c r="E150">
        <v>1.7589999999999999</v>
      </c>
      <c r="F150">
        <v>4.9859999999999998</v>
      </c>
      <c r="G150">
        <v>4.18</v>
      </c>
      <c r="H150">
        <v>4.95</v>
      </c>
      <c r="I150">
        <v>3.28</v>
      </c>
      <c r="J150">
        <v>6.36</v>
      </c>
      <c r="K150">
        <v>6.53</v>
      </c>
      <c r="L150" s="1">
        <v>41425</v>
      </c>
      <c r="M150">
        <v>3.28</v>
      </c>
      <c r="N150">
        <v>5.08</v>
      </c>
      <c r="O150">
        <v>1.67</v>
      </c>
    </row>
    <row r="151" spans="1:15" x14ac:dyDescent="0.3">
      <c r="A151" s="1">
        <v>39629</v>
      </c>
      <c r="B151">
        <v>3.9689999999999999</v>
      </c>
      <c r="C151">
        <v>4.9251180000000003</v>
      </c>
      <c r="D151">
        <v>3.734</v>
      </c>
      <c r="E151">
        <v>1.601</v>
      </c>
      <c r="F151">
        <v>5.13</v>
      </c>
      <c r="G151">
        <v>4.43</v>
      </c>
      <c r="H151">
        <v>5.25</v>
      </c>
      <c r="I151">
        <v>3.29</v>
      </c>
      <c r="J151">
        <v>6.59</v>
      </c>
      <c r="K151">
        <v>6.45</v>
      </c>
      <c r="L151" s="1">
        <v>41455</v>
      </c>
      <c r="M151">
        <v>3.95</v>
      </c>
      <c r="N151">
        <v>6.02</v>
      </c>
      <c r="O151">
        <v>2.14</v>
      </c>
    </row>
    <row r="152" spans="1:15" x14ac:dyDescent="0.3">
      <c r="A152" s="1">
        <v>39660</v>
      </c>
      <c r="B152">
        <v>3.9462000000000002</v>
      </c>
      <c r="C152">
        <v>4.6352010000000003</v>
      </c>
      <c r="D152">
        <v>3.7010000000000001</v>
      </c>
      <c r="E152">
        <v>1.5389999999999999</v>
      </c>
      <c r="F152">
        <v>4.806</v>
      </c>
      <c r="G152">
        <v>4.37</v>
      </c>
      <c r="H152">
        <v>4.92</v>
      </c>
      <c r="I152">
        <v>3.17</v>
      </c>
      <c r="J152">
        <v>6.37</v>
      </c>
      <c r="K152">
        <v>6.18</v>
      </c>
      <c r="L152" s="1">
        <v>41486</v>
      </c>
      <c r="M152">
        <v>3.97</v>
      </c>
      <c r="N152">
        <v>5.78</v>
      </c>
      <c r="O152">
        <v>2.23</v>
      </c>
    </row>
    <row r="153" spans="1:15" x14ac:dyDescent="0.3">
      <c r="A153" s="1">
        <v>39689</v>
      </c>
      <c r="B153">
        <v>3.8115999999999999</v>
      </c>
      <c r="C153">
        <v>4.4783090000000003</v>
      </c>
      <c r="D153">
        <v>3.5339999999999998</v>
      </c>
      <c r="E153">
        <v>1.415</v>
      </c>
      <c r="F153">
        <v>4.4800000000000004</v>
      </c>
      <c r="G153">
        <v>4.1100000000000003</v>
      </c>
      <c r="H153">
        <v>4.74</v>
      </c>
      <c r="I153">
        <v>2.94</v>
      </c>
      <c r="J153">
        <v>5.86</v>
      </c>
      <c r="K153">
        <v>6.18</v>
      </c>
      <c r="L153" s="1">
        <v>41517</v>
      </c>
      <c r="M153">
        <v>4.3</v>
      </c>
      <c r="N153">
        <v>6.31</v>
      </c>
      <c r="O153">
        <v>2.4</v>
      </c>
    </row>
    <row r="154" spans="1:15" x14ac:dyDescent="0.3">
      <c r="A154" s="1">
        <v>39721</v>
      </c>
      <c r="B154">
        <v>3.8233999999999999</v>
      </c>
      <c r="C154">
        <v>4.3514280000000003</v>
      </c>
      <c r="D154">
        <v>3.7570000000000001</v>
      </c>
      <c r="E154">
        <v>1.472</v>
      </c>
      <c r="F154">
        <v>4.4489999999999998</v>
      </c>
      <c r="G154">
        <v>3.9</v>
      </c>
      <c r="H154">
        <v>4.25</v>
      </c>
      <c r="I154">
        <v>2.67</v>
      </c>
      <c r="J154">
        <v>5.65</v>
      </c>
      <c r="K154">
        <v>5.77</v>
      </c>
      <c r="L154" s="1">
        <v>41547</v>
      </c>
      <c r="M154">
        <v>4.49</v>
      </c>
      <c r="N154">
        <v>6.16</v>
      </c>
      <c r="O154">
        <v>2.42</v>
      </c>
    </row>
    <row r="155" spans="1:15" x14ac:dyDescent="0.3">
      <c r="A155" s="1">
        <v>39752</v>
      </c>
      <c r="B155">
        <v>3.9529999999999998</v>
      </c>
      <c r="C155">
        <v>4.0365900000000003</v>
      </c>
      <c r="D155">
        <v>3.7589999999999999</v>
      </c>
      <c r="E155">
        <v>1.476</v>
      </c>
      <c r="F155">
        <v>4.524</v>
      </c>
      <c r="G155">
        <v>3.57</v>
      </c>
      <c r="H155">
        <v>3.84</v>
      </c>
      <c r="I155">
        <v>2.76</v>
      </c>
      <c r="J155">
        <v>5.22</v>
      </c>
      <c r="K155">
        <v>5.69</v>
      </c>
      <c r="L155" s="1">
        <v>41578</v>
      </c>
      <c r="M155">
        <v>4.28</v>
      </c>
      <c r="N155">
        <v>5.58</v>
      </c>
      <c r="O155">
        <v>2.33</v>
      </c>
    </row>
    <row r="156" spans="1:15" x14ac:dyDescent="0.3">
      <c r="A156" s="1">
        <v>39780</v>
      </c>
      <c r="B156">
        <v>2.92</v>
      </c>
      <c r="C156">
        <v>3.5336270000000001</v>
      </c>
      <c r="D156">
        <v>3.3239999999999998</v>
      </c>
      <c r="E156">
        <v>1.399</v>
      </c>
      <c r="F156">
        <v>3.7679999999999998</v>
      </c>
      <c r="G156">
        <v>3.34</v>
      </c>
      <c r="H156">
        <v>3.48</v>
      </c>
      <c r="I156">
        <v>2.23</v>
      </c>
      <c r="J156">
        <v>4.9400000000000004</v>
      </c>
      <c r="K156">
        <v>5.48</v>
      </c>
      <c r="L156" s="1">
        <v>41608</v>
      </c>
      <c r="M156">
        <v>4.38</v>
      </c>
      <c r="N156">
        <v>5.82</v>
      </c>
      <c r="O156">
        <v>2.1800000000000002</v>
      </c>
    </row>
    <row r="157" spans="1:15" x14ac:dyDescent="0.3">
      <c r="A157" s="1">
        <v>39813</v>
      </c>
      <c r="B157">
        <v>2.2122999999999999</v>
      </c>
      <c r="C157">
        <v>3.3301560000000001</v>
      </c>
      <c r="D157">
        <v>2.6840000000000002</v>
      </c>
      <c r="E157">
        <v>1.175</v>
      </c>
      <c r="F157">
        <v>3.02</v>
      </c>
      <c r="G157">
        <v>2.67</v>
      </c>
      <c r="H157">
        <v>3.28</v>
      </c>
      <c r="I157">
        <v>2.15</v>
      </c>
      <c r="J157">
        <v>4.22</v>
      </c>
      <c r="K157">
        <v>4.58</v>
      </c>
      <c r="L157" s="1">
        <v>41639</v>
      </c>
      <c r="M157">
        <v>4.42</v>
      </c>
      <c r="N157">
        <v>5.78</v>
      </c>
      <c r="O157">
        <v>2.2000000000000002</v>
      </c>
    </row>
    <row r="158" spans="1:15" x14ac:dyDescent="0.3">
      <c r="A158" s="1">
        <v>39843</v>
      </c>
      <c r="B158">
        <v>2.8403</v>
      </c>
      <c r="C158">
        <v>3.3770470000000001</v>
      </c>
      <c r="D158">
        <v>3.05</v>
      </c>
      <c r="E158">
        <v>1.2969999999999999</v>
      </c>
      <c r="F158">
        <v>3.7040000000000002</v>
      </c>
      <c r="G158">
        <v>2.8</v>
      </c>
      <c r="H158">
        <v>2.89</v>
      </c>
      <c r="I158">
        <v>2.2200000000000002</v>
      </c>
      <c r="J158">
        <v>4.09</v>
      </c>
      <c r="K158">
        <v>4.03</v>
      </c>
      <c r="L158" s="1">
        <v>41670</v>
      </c>
      <c r="M158">
        <v>4.42</v>
      </c>
      <c r="N158">
        <v>5.6</v>
      </c>
      <c r="O158">
        <v>2.4300000000000002</v>
      </c>
    </row>
    <row r="159" spans="1:15" x14ac:dyDescent="0.3">
      <c r="A159" s="1">
        <v>39871</v>
      </c>
      <c r="B159">
        <v>3.0131000000000001</v>
      </c>
      <c r="C159">
        <v>3.2535880000000001</v>
      </c>
      <c r="D159">
        <v>3.1309999999999998</v>
      </c>
      <c r="E159">
        <v>1.28</v>
      </c>
      <c r="F159">
        <v>3.6230000000000002</v>
      </c>
      <c r="G159">
        <v>2.93</v>
      </c>
      <c r="H159">
        <v>3.13</v>
      </c>
      <c r="I159">
        <v>2.17</v>
      </c>
      <c r="J159">
        <v>4.25</v>
      </c>
      <c r="K159">
        <v>3.88</v>
      </c>
      <c r="L159" s="1">
        <v>41698</v>
      </c>
      <c r="M159">
        <v>4.47</v>
      </c>
      <c r="N159">
        <v>6.03</v>
      </c>
      <c r="O159">
        <v>2.2799999999999998</v>
      </c>
    </row>
    <row r="160" spans="1:15" x14ac:dyDescent="0.3">
      <c r="A160" s="1">
        <v>39903</v>
      </c>
      <c r="B160">
        <v>2.6629</v>
      </c>
      <c r="C160">
        <v>3.1030869999999999</v>
      </c>
      <c r="D160">
        <v>2.782</v>
      </c>
      <c r="E160">
        <v>1.353</v>
      </c>
      <c r="F160">
        <v>3.1659999999999999</v>
      </c>
      <c r="G160">
        <v>2.94</v>
      </c>
      <c r="H160">
        <v>2.93</v>
      </c>
      <c r="I160">
        <v>2.1800000000000002</v>
      </c>
      <c r="J160">
        <v>4.33</v>
      </c>
      <c r="K160">
        <v>4.0199999999999996</v>
      </c>
      <c r="L160" s="1">
        <v>41729</v>
      </c>
      <c r="M160">
        <v>4.25</v>
      </c>
      <c r="N160">
        <v>5.83</v>
      </c>
      <c r="O160">
        <v>2.2000000000000002</v>
      </c>
    </row>
    <row r="161" spans="1:15" x14ac:dyDescent="0.3">
      <c r="A161" s="1">
        <v>39933</v>
      </c>
      <c r="B161">
        <v>3.1187</v>
      </c>
      <c r="C161">
        <v>3.1044520000000002</v>
      </c>
      <c r="D161">
        <v>3.101</v>
      </c>
      <c r="E161">
        <v>1.4319999999999999</v>
      </c>
      <c r="F161">
        <v>3.5009999999999999</v>
      </c>
      <c r="G161">
        <v>3.18</v>
      </c>
      <c r="H161">
        <v>3.19</v>
      </c>
      <c r="I161">
        <v>2.2000000000000002</v>
      </c>
      <c r="J161">
        <v>4.51</v>
      </c>
      <c r="K161">
        <v>4.3600000000000003</v>
      </c>
      <c r="L161" s="1">
        <v>41759</v>
      </c>
      <c r="M161">
        <v>4.0999999999999996</v>
      </c>
      <c r="N161">
        <v>5.56</v>
      </c>
      <c r="O161">
        <v>2</v>
      </c>
    </row>
    <row r="162" spans="1:15" x14ac:dyDescent="0.3">
      <c r="A162" s="1">
        <v>39962</v>
      </c>
      <c r="B162">
        <v>3.4594</v>
      </c>
      <c r="C162">
        <v>3.22662</v>
      </c>
      <c r="D162">
        <v>3.3849999999999998</v>
      </c>
      <c r="E162">
        <v>1.49</v>
      </c>
      <c r="F162">
        <v>3.7469999999999999</v>
      </c>
      <c r="G162">
        <v>3.57</v>
      </c>
      <c r="H162">
        <v>3.34</v>
      </c>
      <c r="I162">
        <v>2.54</v>
      </c>
      <c r="J162">
        <v>5</v>
      </c>
      <c r="K162">
        <v>4.4800000000000004</v>
      </c>
      <c r="L162" s="1">
        <v>41790</v>
      </c>
      <c r="M162">
        <v>3.8</v>
      </c>
      <c r="N162">
        <v>5.01</v>
      </c>
      <c r="O162">
        <v>1.73</v>
      </c>
    </row>
    <row r="163" spans="1:15" x14ac:dyDescent="0.3">
      <c r="A163" s="1">
        <v>39994</v>
      </c>
      <c r="B163">
        <v>3.5326</v>
      </c>
      <c r="C163">
        <v>3.1168490000000002</v>
      </c>
      <c r="D163">
        <v>3.3639999999999999</v>
      </c>
      <c r="E163">
        <v>1.359</v>
      </c>
      <c r="F163">
        <v>3.69</v>
      </c>
      <c r="G163">
        <v>3.62</v>
      </c>
      <c r="H163">
        <v>3.33</v>
      </c>
      <c r="I163">
        <v>2.48</v>
      </c>
      <c r="J163">
        <v>5.56</v>
      </c>
      <c r="K163">
        <v>4.8</v>
      </c>
      <c r="L163" s="1">
        <v>41820</v>
      </c>
      <c r="M163">
        <v>3.54</v>
      </c>
      <c r="N163">
        <v>4.5</v>
      </c>
      <c r="O163">
        <v>1.55</v>
      </c>
    </row>
    <row r="164" spans="1:15" x14ac:dyDescent="0.3">
      <c r="A164" s="1">
        <v>40025</v>
      </c>
      <c r="B164">
        <v>3.4796</v>
      </c>
      <c r="C164">
        <v>2.9343129999999999</v>
      </c>
      <c r="D164">
        <v>3.4590000000000001</v>
      </c>
      <c r="E164">
        <v>1.419</v>
      </c>
      <c r="F164">
        <v>3.8010000000000002</v>
      </c>
      <c r="G164">
        <v>3.37</v>
      </c>
      <c r="H164">
        <v>3.28</v>
      </c>
      <c r="I164">
        <v>2.19</v>
      </c>
      <c r="J164">
        <v>5.49</v>
      </c>
      <c r="K164">
        <v>4.72</v>
      </c>
      <c r="L164" s="1">
        <v>41851</v>
      </c>
      <c r="M164">
        <v>3.34</v>
      </c>
      <c r="N164">
        <v>4.33</v>
      </c>
      <c r="O164">
        <v>1.49</v>
      </c>
    </row>
    <row r="165" spans="1:15" x14ac:dyDescent="0.3">
      <c r="A165" s="1">
        <v>40056</v>
      </c>
      <c r="B165">
        <v>3.3975</v>
      </c>
      <c r="C165">
        <v>2.911422</v>
      </c>
      <c r="D165">
        <v>3.375</v>
      </c>
      <c r="E165">
        <v>1.31</v>
      </c>
      <c r="F165">
        <v>3.556</v>
      </c>
      <c r="G165">
        <v>3.45</v>
      </c>
      <c r="H165">
        <v>3.57</v>
      </c>
      <c r="I165">
        <v>2.12</v>
      </c>
      <c r="J165">
        <v>5.53</v>
      </c>
      <c r="K165">
        <v>4.91</v>
      </c>
      <c r="L165" s="1">
        <v>41882</v>
      </c>
      <c r="M165">
        <v>3.36</v>
      </c>
      <c r="N165">
        <v>4.7300000000000004</v>
      </c>
      <c r="O165">
        <v>1.38</v>
      </c>
    </row>
    <row r="166" spans="1:15" x14ac:dyDescent="0.3">
      <c r="A166" s="1">
        <v>40086</v>
      </c>
      <c r="B166">
        <v>3.3052999999999999</v>
      </c>
      <c r="C166">
        <v>2.860169</v>
      </c>
      <c r="D166">
        <v>3.3140000000000001</v>
      </c>
      <c r="E166">
        <v>1.3009999999999999</v>
      </c>
      <c r="F166">
        <v>3.5920000000000001</v>
      </c>
      <c r="G166">
        <v>3.38</v>
      </c>
      <c r="H166">
        <v>3.62</v>
      </c>
      <c r="I166">
        <v>2.16</v>
      </c>
      <c r="J166">
        <v>5.32</v>
      </c>
      <c r="K166">
        <v>4.84</v>
      </c>
      <c r="L166" s="1">
        <v>41912</v>
      </c>
      <c r="M166">
        <v>3.1</v>
      </c>
      <c r="N166">
        <v>4.59</v>
      </c>
      <c r="O166">
        <v>1.21</v>
      </c>
    </row>
    <row r="167" spans="1:15" x14ac:dyDescent="0.3">
      <c r="A167" s="1">
        <v>40116</v>
      </c>
      <c r="B167">
        <v>3.3828</v>
      </c>
      <c r="C167">
        <v>2.888754</v>
      </c>
      <c r="D167">
        <v>3.423</v>
      </c>
      <c r="E167">
        <v>1.415</v>
      </c>
      <c r="F167">
        <v>3.6190000000000002</v>
      </c>
      <c r="G167">
        <v>3.25</v>
      </c>
      <c r="H167">
        <v>3.58</v>
      </c>
      <c r="I167">
        <v>2.21</v>
      </c>
      <c r="J167">
        <v>5.45</v>
      </c>
      <c r="K167">
        <v>5.0599999999999996</v>
      </c>
      <c r="L167" s="1">
        <v>41943</v>
      </c>
      <c r="M167">
        <v>2.72</v>
      </c>
      <c r="N167">
        <v>4.21</v>
      </c>
      <c r="O167">
        <v>1.1000000000000001</v>
      </c>
    </row>
    <row r="168" spans="1:15" x14ac:dyDescent="0.3">
      <c r="A168" s="1">
        <v>40147</v>
      </c>
      <c r="B168">
        <v>3.1978</v>
      </c>
      <c r="C168">
        <v>2.8306070000000001</v>
      </c>
      <c r="D168">
        <v>3.2229999999999999</v>
      </c>
      <c r="E168">
        <v>1.266</v>
      </c>
      <c r="F168">
        <v>3.5230000000000001</v>
      </c>
      <c r="G168">
        <v>3.27</v>
      </c>
      <c r="H168">
        <v>3.34</v>
      </c>
      <c r="I168">
        <v>2</v>
      </c>
      <c r="J168">
        <v>5.47</v>
      </c>
      <c r="K168">
        <v>5.43</v>
      </c>
      <c r="L168" s="1">
        <v>41973</v>
      </c>
      <c r="M168">
        <v>2.54</v>
      </c>
      <c r="N168">
        <v>3.7</v>
      </c>
      <c r="O168">
        <v>0.87</v>
      </c>
    </row>
    <row r="169" spans="1:15" x14ac:dyDescent="0.3">
      <c r="A169" s="1">
        <v>40178</v>
      </c>
      <c r="B169">
        <v>3.8368000000000002</v>
      </c>
      <c r="C169">
        <v>2.9947530000000002</v>
      </c>
      <c r="D169">
        <v>3.613</v>
      </c>
      <c r="E169">
        <v>1.2949999999999999</v>
      </c>
      <c r="F169">
        <v>4.0149999999999997</v>
      </c>
      <c r="G169">
        <v>3.24</v>
      </c>
      <c r="H169">
        <v>3.59</v>
      </c>
      <c r="I169">
        <v>1.97</v>
      </c>
      <c r="J169">
        <v>5.47</v>
      </c>
      <c r="K169">
        <v>5.41</v>
      </c>
      <c r="L169" s="1">
        <v>42004</v>
      </c>
      <c r="M169">
        <v>2.5499999999999998</v>
      </c>
      <c r="N169">
        <v>3.62</v>
      </c>
      <c r="O169">
        <v>0.67</v>
      </c>
    </row>
    <row r="170" spans="1:15" x14ac:dyDescent="0.3">
      <c r="A170" s="1">
        <v>40207</v>
      </c>
      <c r="B170">
        <v>3.5844</v>
      </c>
      <c r="C170">
        <v>2.9849649999999999</v>
      </c>
      <c r="D170">
        <v>3.3530000000000002</v>
      </c>
      <c r="E170">
        <v>1.325</v>
      </c>
      <c r="F170">
        <v>3.911</v>
      </c>
      <c r="G170">
        <v>3.37</v>
      </c>
      <c r="H170">
        <v>3.44</v>
      </c>
      <c r="I170">
        <v>2.0099999999999998</v>
      </c>
      <c r="J170">
        <v>5.56</v>
      </c>
      <c r="K170">
        <v>5.34</v>
      </c>
      <c r="L170" s="1">
        <v>42035</v>
      </c>
      <c r="M170">
        <v>2.21</v>
      </c>
      <c r="N170">
        <v>3.18</v>
      </c>
      <c r="O170">
        <v>0.35</v>
      </c>
    </row>
    <row r="171" spans="1:15" x14ac:dyDescent="0.3">
      <c r="A171" s="1">
        <v>40235</v>
      </c>
      <c r="B171">
        <v>3.6116999999999999</v>
      </c>
      <c r="C171">
        <v>2.7978800000000001</v>
      </c>
      <c r="D171">
        <v>3.391</v>
      </c>
      <c r="E171">
        <v>1.3049999999999999</v>
      </c>
      <c r="F171">
        <v>4.0309999999999997</v>
      </c>
      <c r="G171">
        <v>3.28</v>
      </c>
      <c r="H171">
        <v>3.02</v>
      </c>
      <c r="I171">
        <v>1.93</v>
      </c>
      <c r="J171">
        <v>5.48</v>
      </c>
      <c r="K171">
        <v>5.09</v>
      </c>
      <c r="L171" s="1">
        <v>42063</v>
      </c>
      <c r="M171">
        <v>2.2000000000000002</v>
      </c>
      <c r="N171">
        <v>3.07</v>
      </c>
      <c r="O171">
        <v>0.4</v>
      </c>
    </row>
    <row r="172" spans="1:15" x14ac:dyDescent="0.3">
      <c r="A172" s="1">
        <v>40268</v>
      </c>
      <c r="B172">
        <v>3.8256999999999999</v>
      </c>
      <c r="C172">
        <v>2.7589229999999998</v>
      </c>
      <c r="D172">
        <v>3.569</v>
      </c>
      <c r="E172">
        <v>1.4</v>
      </c>
      <c r="F172">
        <v>3.9390000000000001</v>
      </c>
      <c r="G172">
        <v>3.2</v>
      </c>
      <c r="H172">
        <v>3.1</v>
      </c>
      <c r="I172">
        <v>1.94</v>
      </c>
      <c r="J172">
        <v>5.62</v>
      </c>
      <c r="K172">
        <v>5.09</v>
      </c>
      <c r="L172" s="1">
        <v>42094</v>
      </c>
      <c r="M172">
        <v>2.33</v>
      </c>
      <c r="N172">
        <v>3.29</v>
      </c>
      <c r="O172">
        <v>0.35</v>
      </c>
    </row>
    <row r="173" spans="1:15" x14ac:dyDescent="0.3">
      <c r="A173" s="1">
        <v>40298</v>
      </c>
      <c r="B173">
        <v>3.6532</v>
      </c>
      <c r="C173">
        <v>2.9632179999999999</v>
      </c>
      <c r="D173">
        <v>3.653</v>
      </c>
      <c r="E173">
        <v>1.29</v>
      </c>
      <c r="F173">
        <v>3.8519999999999999</v>
      </c>
      <c r="G173">
        <v>3.14</v>
      </c>
      <c r="H173">
        <v>2.93</v>
      </c>
      <c r="I173">
        <v>1.87</v>
      </c>
      <c r="J173">
        <v>5.8</v>
      </c>
      <c r="K173">
        <v>5.19</v>
      </c>
      <c r="L173" s="1">
        <v>42124</v>
      </c>
      <c r="M173">
        <v>2.37</v>
      </c>
      <c r="N173">
        <v>3.28</v>
      </c>
      <c r="O173">
        <v>0.26</v>
      </c>
    </row>
    <row r="174" spans="1:15" x14ac:dyDescent="0.3">
      <c r="A174" s="1">
        <v>40329</v>
      </c>
      <c r="B174">
        <v>3.2848000000000002</v>
      </c>
      <c r="C174">
        <v>2.7263060000000001</v>
      </c>
      <c r="D174">
        <v>3.347</v>
      </c>
      <c r="E174">
        <v>1.2649999999999999</v>
      </c>
      <c r="F174">
        <v>3.581</v>
      </c>
      <c r="G174">
        <v>2.73</v>
      </c>
      <c r="H174">
        <v>2.38</v>
      </c>
      <c r="I174">
        <v>1.57</v>
      </c>
      <c r="J174">
        <v>5.48</v>
      </c>
      <c r="K174">
        <v>5.0599999999999996</v>
      </c>
      <c r="L174" s="1">
        <v>42155</v>
      </c>
      <c r="M174">
        <v>2.82</v>
      </c>
      <c r="N174">
        <v>3.59</v>
      </c>
      <c r="O174">
        <v>0.6</v>
      </c>
    </row>
    <row r="175" spans="1:15" x14ac:dyDescent="0.3">
      <c r="A175" s="1">
        <v>40359</v>
      </c>
      <c r="B175">
        <v>2.9310999999999998</v>
      </c>
      <c r="C175">
        <v>2.6352519999999999</v>
      </c>
      <c r="D175">
        <v>3.081</v>
      </c>
      <c r="E175">
        <v>1.091</v>
      </c>
      <c r="F175">
        <v>3.355</v>
      </c>
      <c r="G175">
        <v>2.61</v>
      </c>
      <c r="H175">
        <v>2.57</v>
      </c>
      <c r="I175">
        <v>1.51</v>
      </c>
      <c r="J175">
        <v>5.33</v>
      </c>
      <c r="K175">
        <v>4.8499999999999996</v>
      </c>
      <c r="L175" s="1">
        <v>42185</v>
      </c>
      <c r="M175">
        <v>3.19</v>
      </c>
      <c r="N175">
        <v>3.86</v>
      </c>
      <c r="O175">
        <v>1.01</v>
      </c>
    </row>
    <row r="176" spans="1:15" x14ac:dyDescent="0.3">
      <c r="A176" s="1">
        <v>40389</v>
      </c>
      <c r="B176">
        <v>2.9051999999999998</v>
      </c>
      <c r="C176">
        <v>2.57735</v>
      </c>
      <c r="D176">
        <v>3.1160000000000001</v>
      </c>
      <c r="E176">
        <v>1.0740000000000001</v>
      </c>
      <c r="F176">
        <v>3.3250000000000002</v>
      </c>
      <c r="G176">
        <v>2.7</v>
      </c>
      <c r="H176">
        <v>2.61</v>
      </c>
      <c r="I176">
        <v>1.5</v>
      </c>
      <c r="J176">
        <v>5.15</v>
      </c>
      <c r="K176">
        <v>4.7</v>
      </c>
      <c r="L176" s="1">
        <v>42216</v>
      </c>
      <c r="M176">
        <v>3.16</v>
      </c>
      <c r="N176">
        <v>3.72</v>
      </c>
      <c r="O176">
        <v>0.97</v>
      </c>
    </row>
    <row r="177" spans="1:15" x14ac:dyDescent="0.3">
      <c r="A177" s="1">
        <v>40421</v>
      </c>
      <c r="B177">
        <v>2.4683000000000002</v>
      </c>
      <c r="C177">
        <v>2.2929179999999998</v>
      </c>
      <c r="D177">
        <v>2.7759999999999998</v>
      </c>
      <c r="E177">
        <v>0.97099999999999997</v>
      </c>
      <c r="F177">
        <v>2.8319999999999999</v>
      </c>
      <c r="G177">
        <v>2.4500000000000002</v>
      </c>
      <c r="H177">
        <v>2.36</v>
      </c>
      <c r="I177">
        <v>1.19</v>
      </c>
      <c r="J177">
        <v>4.97</v>
      </c>
      <c r="K177">
        <v>4.51</v>
      </c>
      <c r="L177" s="1">
        <v>42247</v>
      </c>
      <c r="M177">
        <v>2.88</v>
      </c>
      <c r="N177">
        <v>3.61</v>
      </c>
      <c r="O177">
        <v>0.74</v>
      </c>
    </row>
    <row r="178" spans="1:15" x14ac:dyDescent="0.3">
      <c r="A178" s="1">
        <v>40451</v>
      </c>
      <c r="B178">
        <v>2.5097999999999998</v>
      </c>
      <c r="C178">
        <v>2.552314</v>
      </c>
      <c r="D178">
        <v>2.758</v>
      </c>
      <c r="E178">
        <v>0.94</v>
      </c>
      <c r="F178">
        <v>2.95</v>
      </c>
      <c r="G178">
        <v>2.5299999999999998</v>
      </c>
      <c r="H178">
        <v>2.59</v>
      </c>
      <c r="I178">
        <v>1.37</v>
      </c>
      <c r="J178">
        <v>5</v>
      </c>
      <c r="K178">
        <v>4.55</v>
      </c>
      <c r="L178" s="1">
        <v>42277</v>
      </c>
      <c r="M178">
        <v>2.91</v>
      </c>
      <c r="N178">
        <v>3.5</v>
      </c>
      <c r="O178">
        <v>0.68</v>
      </c>
    </row>
    <row r="179" spans="1:15" x14ac:dyDescent="0.3">
      <c r="A179" s="1">
        <v>40480</v>
      </c>
      <c r="B179">
        <v>2.5992999999999999</v>
      </c>
      <c r="C179">
        <v>2.6755140000000002</v>
      </c>
      <c r="D179">
        <v>2.81</v>
      </c>
      <c r="E179">
        <v>0.93899999999999995</v>
      </c>
      <c r="F179">
        <v>3.0760000000000001</v>
      </c>
      <c r="G179">
        <v>2.64</v>
      </c>
      <c r="H179">
        <v>2.54</v>
      </c>
      <c r="I179">
        <v>1.46</v>
      </c>
      <c r="J179">
        <v>5.09</v>
      </c>
      <c r="K179">
        <v>4.37</v>
      </c>
      <c r="L179" s="1">
        <v>42308</v>
      </c>
      <c r="M179">
        <v>2.66</v>
      </c>
      <c r="N179">
        <v>3.28</v>
      </c>
      <c r="O179">
        <v>0.56000000000000005</v>
      </c>
    </row>
    <row r="180" spans="1:15" x14ac:dyDescent="0.3">
      <c r="A180" s="1">
        <v>40512</v>
      </c>
      <c r="B180">
        <v>2.7968000000000002</v>
      </c>
      <c r="C180">
        <v>3.0794790000000001</v>
      </c>
      <c r="D180">
        <v>3.0609999999999999</v>
      </c>
      <c r="E180">
        <v>1.194</v>
      </c>
      <c r="F180">
        <v>3.2250000000000001</v>
      </c>
      <c r="G180">
        <v>2.86</v>
      </c>
      <c r="H180">
        <v>2.66</v>
      </c>
      <c r="I180">
        <v>1.56</v>
      </c>
      <c r="J180">
        <v>5.38</v>
      </c>
      <c r="K180">
        <v>4.72</v>
      </c>
      <c r="L180" s="1">
        <v>42338</v>
      </c>
      <c r="M180">
        <v>2.73</v>
      </c>
      <c r="N180">
        <v>3.34</v>
      </c>
      <c r="O180">
        <v>0.49</v>
      </c>
    </row>
    <row r="181" spans="1:15" x14ac:dyDescent="0.3">
      <c r="A181" s="1">
        <v>40543</v>
      </c>
      <c r="B181">
        <v>3.2934999999999999</v>
      </c>
      <c r="C181">
        <v>3.1491020000000001</v>
      </c>
      <c r="D181">
        <v>3.1219999999999999</v>
      </c>
      <c r="E181">
        <v>1.1279999999999999</v>
      </c>
      <c r="F181">
        <v>3.3959999999999999</v>
      </c>
      <c r="G181">
        <v>3.21</v>
      </c>
      <c r="H181">
        <v>3.05</v>
      </c>
      <c r="I181">
        <v>1.67</v>
      </c>
      <c r="J181">
        <v>5.56</v>
      </c>
      <c r="K181">
        <v>4.79</v>
      </c>
      <c r="L181" s="1">
        <v>42369</v>
      </c>
      <c r="M181">
        <v>2.96</v>
      </c>
      <c r="N181">
        <v>3.47</v>
      </c>
      <c r="O181">
        <v>0.49</v>
      </c>
    </row>
    <row r="182" spans="1:15" x14ac:dyDescent="0.3">
      <c r="A182" s="1">
        <v>40574</v>
      </c>
      <c r="B182">
        <v>3.3704000000000001</v>
      </c>
      <c r="C182">
        <v>3.3580839999999998</v>
      </c>
      <c r="D182">
        <v>3.2709999999999999</v>
      </c>
      <c r="E182">
        <v>1.2190000000000001</v>
      </c>
      <c r="F182">
        <v>3.6560000000000001</v>
      </c>
      <c r="G182">
        <v>3.28</v>
      </c>
      <c r="H182">
        <v>3.21</v>
      </c>
      <c r="I182">
        <v>1.82</v>
      </c>
      <c r="J182">
        <v>5.52</v>
      </c>
      <c r="K182">
        <v>4.6100000000000003</v>
      </c>
      <c r="L182" s="1">
        <v>42400</v>
      </c>
      <c r="M182">
        <v>3</v>
      </c>
      <c r="N182">
        <v>3.36</v>
      </c>
      <c r="O182">
        <v>0.62</v>
      </c>
    </row>
    <row r="183" spans="1:15" x14ac:dyDescent="0.3">
      <c r="A183" s="1">
        <v>40602</v>
      </c>
      <c r="B183">
        <v>3.4272</v>
      </c>
      <c r="C183">
        <v>3.4086949999999998</v>
      </c>
      <c r="D183">
        <v>3.2959999999999998</v>
      </c>
      <c r="E183">
        <v>1.264</v>
      </c>
      <c r="F183">
        <v>3.6019999999999999</v>
      </c>
      <c r="G183">
        <v>3.41</v>
      </c>
      <c r="H183">
        <v>3.21</v>
      </c>
      <c r="I183">
        <v>1.9</v>
      </c>
      <c r="J183">
        <v>5.61</v>
      </c>
      <c r="K183">
        <v>4.49</v>
      </c>
      <c r="L183" s="1">
        <v>42429</v>
      </c>
      <c r="M183">
        <v>3.03</v>
      </c>
      <c r="N183">
        <v>3.36</v>
      </c>
      <c r="O183">
        <v>0.46</v>
      </c>
    </row>
    <row r="184" spans="1:15" x14ac:dyDescent="0.3">
      <c r="A184" s="1">
        <v>40633</v>
      </c>
      <c r="B184">
        <v>3.4702999999999999</v>
      </c>
      <c r="C184">
        <v>3.6092200000000001</v>
      </c>
      <c r="D184">
        <v>3.3460000000000001</v>
      </c>
      <c r="E184">
        <v>1.26</v>
      </c>
      <c r="F184">
        <v>3.6890000000000001</v>
      </c>
      <c r="G184">
        <v>3.35</v>
      </c>
      <c r="H184">
        <v>3.34</v>
      </c>
      <c r="I184">
        <v>1.93</v>
      </c>
      <c r="J184">
        <v>5.44</v>
      </c>
      <c r="K184">
        <v>4.32</v>
      </c>
      <c r="L184" s="1">
        <v>42460</v>
      </c>
      <c r="M184">
        <v>2.89</v>
      </c>
      <c r="N184">
        <v>3.13</v>
      </c>
      <c r="O184">
        <v>0.35</v>
      </c>
    </row>
    <row r="185" spans="1:15" x14ac:dyDescent="0.3">
      <c r="A185" s="1">
        <v>40662</v>
      </c>
      <c r="B185">
        <v>3.2863000000000002</v>
      </c>
      <c r="C185">
        <v>3.6231149999999999</v>
      </c>
      <c r="D185">
        <v>3.202</v>
      </c>
      <c r="E185">
        <v>1.21</v>
      </c>
      <c r="F185">
        <v>3.43</v>
      </c>
      <c r="G185">
        <v>3.3</v>
      </c>
      <c r="H185">
        <v>3.13</v>
      </c>
      <c r="I185">
        <v>2.08</v>
      </c>
      <c r="J185">
        <v>5.51</v>
      </c>
      <c r="K185">
        <v>4.47</v>
      </c>
      <c r="L185" s="1">
        <v>42490</v>
      </c>
      <c r="M185">
        <v>2.95</v>
      </c>
      <c r="N185">
        <v>3.02</v>
      </c>
      <c r="O185">
        <v>0.43</v>
      </c>
    </row>
    <row r="186" spans="1:15" x14ac:dyDescent="0.3">
      <c r="A186" s="1">
        <v>40694</v>
      </c>
      <c r="B186">
        <v>3.0607000000000002</v>
      </c>
      <c r="C186">
        <v>3.4962439999999999</v>
      </c>
      <c r="D186">
        <v>3.0720000000000001</v>
      </c>
      <c r="E186">
        <v>1.1579999999999999</v>
      </c>
      <c r="F186">
        <v>3.2919999999999998</v>
      </c>
      <c r="G186">
        <v>3.02</v>
      </c>
      <c r="H186">
        <v>2.72</v>
      </c>
      <c r="I186">
        <v>1.85</v>
      </c>
      <c r="J186">
        <v>5.33</v>
      </c>
      <c r="K186">
        <v>4.1399999999999997</v>
      </c>
      <c r="L186" s="1">
        <v>42521</v>
      </c>
      <c r="M186">
        <v>3.04</v>
      </c>
      <c r="N186">
        <v>3.35</v>
      </c>
      <c r="O186">
        <v>0.46</v>
      </c>
    </row>
    <row r="187" spans="1:15" x14ac:dyDescent="0.3">
      <c r="A187" s="1">
        <v>40724</v>
      </c>
      <c r="B187">
        <v>3.16</v>
      </c>
      <c r="C187">
        <v>3.5631979999999999</v>
      </c>
      <c r="D187">
        <v>3.1080000000000001</v>
      </c>
      <c r="E187">
        <v>1.135</v>
      </c>
      <c r="F187">
        <v>3.38</v>
      </c>
      <c r="G187">
        <v>2.89</v>
      </c>
      <c r="H187">
        <v>2.83</v>
      </c>
      <c r="I187">
        <v>1.74</v>
      </c>
      <c r="J187">
        <v>5.16</v>
      </c>
      <c r="K187">
        <v>3.99</v>
      </c>
      <c r="L187" s="1">
        <v>42551</v>
      </c>
      <c r="M187">
        <v>3.11</v>
      </c>
      <c r="N187">
        <v>3.31</v>
      </c>
      <c r="O187">
        <v>0.45</v>
      </c>
    </row>
    <row r="188" spans="1:15" x14ac:dyDescent="0.3">
      <c r="A188" s="1">
        <v>40753</v>
      </c>
      <c r="B188">
        <v>2.7961</v>
      </c>
      <c r="C188">
        <v>3.6147809999999998</v>
      </c>
      <c r="D188">
        <v>2.782</v>
      </c>
      <c r="E188">
        <v>1.077</v>
      </c>
      <c r="F188">
        <v>2.859</v>
      </c>
      <c r="G188">
        <v>2.75</v>
      </c>
      <c r="H188">
        <v>2.46</v>
      </c>
      <c r="I188">
        <v>1.44</v>
      </c>
      <c r="J188">
        <v>5.0199999999999996</v>
      </c>
      <c r="K188">
        <v>4.03</v>
      </c>
      <c r="L188" s="1">
        <v>42582</v>
      </c>
      <c r="M188">
        <v>2.89</v>
      </c>
      <c r="N188">
        <v>2.88</v>
      </c>
      <c r="O188">
        <v>0.37</v>
      </c>
    </row>
    <row r="189" spans="1:15" x14ac:dyDescent="0.3">
      <c r="A189" s="1">
        <v>40786</v>
      </c>
      <c r="B189">
        <v>2.2233999999999998</v>
      </c>
      <c r="C189">
        <v>3.1253649999999999</v>
      </c>
      <c r="D189">
        <v>2.488</v>
      </c>
      <c r="E189">
        <v>1.0289999999999999</v>
      </c>
      <c r="F189">
        <v>2.6030000000000002</v>
      </c>
      <c r="G189">
        <v>2.17</v>
      </c>
      <c r="H189">
        <v>2.25</v>
      </c>
      <c r="I189">
        <v>1.1299999999999999</v>
      </c>
      <c r="J189">
        <v>4.49</v>
      </c>
      <c r="K189">
        <v>3.63</v>
      </c>
      <c r="L189" s="1">
        <v>42613</v>
      </c>
      <c r="M189">
        <v>2.71</v>
      </c>
      <c r="N189">
        <v>2.83</v>
      </c>
      <c r="O189">
        <v>0.28999999999999998</v>
      </c>
    </row>
    <row r="190" spans="1:15" x14ac:dyDescent="0.3">
      <c r="A190" s="1">
        <v>40816</v>
      </c>
      <c r="B190">
        <v>1.9154</v>
      </c>
      <c r="C190">
        <v>3.0931959999999998</v>
      </c>
      <c r="D190">
        <v>2.1509999999999998</v>
      </c>
      <c r="E190">
        <v>1.0269999999999999</v>
      </c>
      <c r="F190">
        <v>2.4300000000000002</v>
      </c>
      <c r="G190">
        <v>1.83</v>
      </c>
      <c r="H190">
        <v>1.83</v>
      </c>
      <c r="I190">
        <v>1</v>
      </c>
      <c r="J190">
        <v>4.2</v>
      </c>
      <c r="K190">
        <v>3.45</v>
      </c>
      <c r="L190" s="1">
        <v>42643</v>
      </c>
      <c r="M190">
        <v>2.85</v>
      </c>
      <c r="N190">
        <v>2.88</v>
      </c>
      <c r="O190">
        <v>0.25</v>
      </c>
    </row>
    <row r="191" spans="1:15" x14ac:dyDescent="0.3">
      <c r="A191" s="1">
        <v>40847</v>
      </c>
      <c r="B191">
        <v>2.1133000000000002</v>
      </c>
      <c r="C191">
        <v>3.4346719999999999</v>
      </c>
      <c r="D191">
        <v>2.2810000000000001</v>
      </c>
      <c r="E191">
        <v>1.0409999999999999</v>
      </c>
      <c r="F191">
        <v>2.4369999999999998</v>
      </c>
      <c r="G191">
        <v>1.9</v>
      </c>
      <c r="H191">
        <v>2.2000000000000002</v>
      </c>
      <c r="I191">
        <v>1.08</v>
      </c>
      <c r="J191">
        <v>4.37</v>
      </c>
      <c r="K191">
        <v>4.05</v>
      </c>
      <c r="L191" s="1">
        <v>42674</v>
      </c>
      <c r="M191">
        <v>3.01</v>
      </c>
      <c r="N191">
        <v>2.93</v>
      </c>
      <c r="O191">
        <v>0.37</v>
      </c>
    </row>
    <row r="192" spans="1:15" x14ac:dyDescent="0.3">
      <c r="A192" s="1">
        <v>40877</v>
      </c>
      <c r="B192">
        <v>2.0680000000000001</v>
      </c>
      <c r="C192">
        <v>3.7397170000000002</v>
      </c>
      <c r="D192">
        <v>2.149</v>
      </c>
      <c r="E192">
        <v>1.0669999999999999</v>
      </c>
      <c r="F192">
        <v>2.3119999999999998</v>
      </c>
      <c r="G192">
        <v>1.69</v>
      </c>
      <c r="H192">
        <v>1.67</v>
      </c>
      <c r="I192">
        <v>0.95</v>
      </c>
      <c r="J192">
        <v>4.08</v>
      </c>
      <c r="K192">
        <v>3.66</v>
      </c>
      <c r="L192" s="1">
        <v>42704</v>
      </c>
      <c r="M192">
        <v>3.41</v>
      </c>
      <c r="N192">
        <v>3.36</v>
      </c>
      <c r="O192">
        <v>0.55000000000000004</v>
      </c>
    </row>
    <row r="193" spans="1:15" x14ac:dyDescent="0.3">
      <c r="A193" s="1">
        <v>40907</v>
      </c>
      <c r="B193">
        <v>1.8762000000000001</v>
      </c>
      <c r="C193">
        <v>3.1115889999999999</v>
      </c>
      <c r="D193">
        <v>1.9379999999999999</v>
      </c>
      <c r="E193">
        <v>0.98299999999999998</v>
      </c>
      <c r="F193">
        <v>1.9770000000000001</v>
      </c>
      <c r="G193">
        <v>1.68</v>
      </c>
      <c r="H193">
        <v>1.83</v>
      </c>
      <c r="I193">
        <v>0.74</v>
      </c>
      <c r="J193">
        <v>3.83</v>
      </c>
      <c r="K193">
        <v>3.39</v>
      </c>
      <c r="L193" s="1">
        <v>42735</v>
      </c>
      <c r="M193">
        <v>3.54</v>
      </c>
      <c r="N193">
        <v>3.31</v>
      </c>
      <c r="O193">
        <v>0.53</v>
      </c>
    </row>
    <row r="194" spans="1:15" x14ac:dyDescent="0.3">
      <c r="A194" s="1">
        <v>40939</v>
      </c>
      <c r="B194">
        <v>1.7970999999999999</v>
      </c>
      <c r="C194">
        <v>2.8166009999999999</v>
      </c>
      <c r="D194">
        <v>1.887</v>
      </c>
      <c r="E194">
        <v>0.96199999999999997</v>
      </c>
      <c r="F194">
        <v>1.97</v>
      </c>
      <c r="G194">
        <v>1.7</v>
      </c>
      <c r="H194">
        <v>1.75</v>
      </c>
      <c r="I194">
        <v>0.74</v>
      </c>
      <c r="J194">
        <v>3.8</v>
      </c>
      <c r="K194">
        <v>3.36</v>
      </c>
      <c r="L194" s="1">
        <v>42766</v>
      </c>
      <c r="M194">
        <v>3.68</v>
      </c>
      <c r="N194">
        <v>3.4</v>
      </c>
      <c r="O194">
        <v>0.47</v>
      </c>
    </row>
    <row r="195" spans="1:15" x14ac:dyDescent="0.3">
      <c r="A195" s="1">
        <v>40968</v>
      </c>
      <c r="B195">
        <v>1.9704999999999999</v>
      </c>
      <c r="C195">
        <v>2.5572699999999999</v>
      </c>
      <c r="D195">
        <v>1.984</v>
      </c>
      <c r="E195">
        <v>0.95799999999999996</v>
      </c>
      <c r="F195">
        <v>2.149</v>
      </c>
      <c r="G195">
        <v>1.89</v>
      </c>
      <c r="H195">
        <v>1.86</v>
      </c>
      <c r="I195">
        <v>0.72</v>
      </c>
      <c r="J195">
        <v>3.97</v>
      </c>
      <c r="K195">
        <v>3.5</v>
      </c>
      <c r="L195" s="1">
        <v>42794</v>
      </c>
      <c r="M195">
        <v>3.81</v>
      </c>
      <c r="N195">
        <v>3.52</v>
      </c>
      <c r="O195">
        <v>0.63</v>
      </c>
    </row>
    <row r="196" spans="1:15" x14ac:dyDescent="0.3">
      <c r="A196" s="1">
        <v>40998</v>
      </c>
      <c r="B196">
        <v>2.2088000000000001</v>
      </c>
      <c r="C196">
        <v>2.5968100000000001</v>
      </c>
      <c r="D196">
        <v>2.109</v>
      </c>
      <c r="E196">
        <v>0.98399999999999999</v>
      </c>
      <c r="F196">
        <v>2.2040000000000002</v>
      </c>
      <c r="G196">
        <v>1.95</v>
      </c>
      <c r="H196">
        <v>1.89</v>
      </c>
      <c r="I196">
        <v>0.85</v>
      </c>
      <c r="J196">
        <v>4.1500000000000004</v>
      </c>
      <c r="K196">
        <v>3.71</v>
      </c>
      <c r="L196" s="1">
        <v>42825</v>
      </c>
      <c r="M196">
        <v>3.66</v>
      </c>
      <c r="N196">
        <v>3.48</v>
      </c>
      <c r="O196">
        <v>0.87</v>
      </c>
    </row>
    <row r="197" spans="1:15" x14ac:dyDescent="0.3">
      <c r="A197" s="1">
        <v>41029</v>
      </c>
      <c r="B197">
        <v>1.9137</v>
      </c>
      <c r="C197">
        <v>2.6738110000000002</v>
      </c>
      <c r="D197">
        <v>2.0339999999999998</v>
      </c>
      <c r="E197">
        <v>0.89200000000000002</v>
      </c>
      <c r="F197">
        <v>2.113</v>
      </c>
      <c r="G197">
        <v>1.82</v>
      </c>
      <c r="H197">
        <v>1.62</v>
      </c>
      <c r="I197">
        <v>0.74</v>
      </c>
      <c r="J197">
        <v>3.86</v>
      </c>
      <c r="K197">
        <v>3.54</v>
      </c>
      <c r="L197" s="1">
        <v>42855</v>
      </c>
      <c r="M197">
        <v>3.42</v>
      </c>
      <c r="N197">
        <v>3.28</v>
      </c>
      <c r="O197">
        <v>0.96</v>
      </c>
    </row>
    <row r="198" spans="1:15" x14ac:dyDescent="0.3">
      <c r="A198" s="1">
        <v>41060</v>
      </c>
      <c r="B198">
        <v>1.5578000000000001</v>
      </c>
      <c r="C198">
        <v>2.6507049999999999</v>
      </c>
      <c r="D198">
        <v>1.738</v>
      </c>
      <c r="E198">
        <v>0.81899999999999995</v>
      </c>
      <c r="F198">
        <v>1.571</v>
      </c>
      <c r="G198">
        <v>1.51</v>
      </c>
      <c r="H198">
        <v>1.37</v>
      </c>
      <c r="I198">
        <v>0.61</v>
      </c>
      <c r="J198">
        <v>3.28</v>
      </c>
      <c r="K198">
        <v>2.98</v>
      </c>
      <c r="L198" s="1">
        <v>42886</v>
      </c>
      <c r="M198">
        <v>3.35</v>
      </c>
      <c r="N198">
        <v>3.1</v>
      </c>
      <c r="O198">
        <v>0.74</v>
      </c>
    </row>
    <row r="199" spans="1:15" x14ac:dyDescent="0.3">
      <c r="A199" s="1">
        <v>41089</v>
      </c>
      <c r="B199">
        <v>1.6449</v>
      </c>
      <c r="C199">
        <v>2.713641</v>
      </c>
      <c r="D199">
        <v>1.7370000000000001</v>
      </c>
      <c r="E199">
        <v>0.83199999999999996</v>
      </c>
      <c r="F199">
        <v>1.734</v>
      </c>
      <c r="G199">
        <v>1.45</v>
      </c>
      <c r="H199">
        <v>1.54</v>
      </c>
      <c r="I199">
        <v>0.68</v>
      </c>
      <c r="J199">
        <v>3</v>
      </c>
      <c r="K199">
        <v>2.83</v>
      </c>
      <c r="L199" s="1">
        <v>42916</v>
      </c>
      <c r="M199">
        <v>3.19</v>
      </c>
      <c r="N199">
        <v>2.99</v>
      </c>
      <c r="O199">
        <v>0.77</v>
      </c>
    </row>
    <row r="200" spans="1:15" x14ac:dyDescent="0.3">
      <c r="A200" s="1">
        <v>41121</v>
      </c>
      <c r="B200">
        <v>1.4679</v>
      </c>
      <c r="C200">
        <v>2.5200450000000001</v>
      </c>
      <c r="D200">
        <v>1.6759999999999999</v>
      </c>
      <c r="E200">
        <v>0.78900000000000003</v>
      </c>
      <c r="F200">
        <v>1.47</v>
      </c>
      <c r="G200">
        <v>1.33</v>
      </c>
      <c r="H200">
        <v>1.32</v>
      </c>
      <c r="I200">
        <v>0.56000000000000005</v>
      </c>
      <c r="J200">
        <v>2.89</v>
      </c>
      <c r="K200">
        <v>2.86</v>
      </c>
      <c r="L200" s="1">
        <v>42947</v>
      </c>
      <c r="M200">
        <v>3.3</v>
      </c>
      <c r="N200">
        <v>3.1</v>
      </c>
      <c r="O200">
        <v>0.9</v>
      </c>
    </row>
    <row r="201" spans="1:15" x14ac:dyDescent="0.3">
      <c r="A201" s="1">
        <v>41152</v>
      </c>
      <c r="B201">
        <v>1.5484</v>
      </c>
      <c r="C201">
        <v>2.3616700000000002</v>
      </c>
      <c r="D201">
        <v>1.7709999999999999</v>
      </c>
      <c r="E201">
        <v>0.79200000000000004</v>
      </c>
      <c r="F201">
        <v>1.464</v>
      </c>
      <c r="G201">
        <v>1.44</v>
      </c>
      <c r="H201">
        <v>1.44</v>
      </c>
      <c r="I201">
        <v>0.56999999999999995</v>
      </c>
      <c r="J201">
        <v>3.19</v>
      </c>
      <c r="K201">
        <v>3.04</v>
      </c>
      <c r="L201" s="1">
        <v>42978</v>
      </c>
      <c r="M201">
        <v>3.33</v>
      </c>
      <c r="N201">
        <v>3.05</v>
      </c>
      <c r="O201">
        <v>0.83</v>
      </c>
    </row>
    <row r="202" spans="1:15" x14ac:dyDescent="0.3">
      <c r="A202" s="1">
        <v>41180</v>
      </c>
      <c r="B202">
        <v>1.6335</v>
      </c>
      <c r="C202">
        <v>2.2222080000000002</v>
      </c>
      <c r="D202">
        <v>1.7250000000000001</v>
      </c>
      <c r="E202">
        <v>0.77200000000000002</v>
      </c>
      <c r="F202">
        <v>1.7270000000000001</v>
      </c>
      <c r="G202">
        <v>1.51</v>
      </c>
      <c r="H202">
        <v>1.46</v>
      </c>
      <c r="I202">
        <v>0.6</v>
      </c>
      <c r="J202">
        <v>3.09</v>
      </c>
      <c r="K202">
        <v>2.94</v>
      </c>
      <c r="L202" s="1">
        <v>43008</v>
      </c>
      <c r="M202">
        <v>3.26</v>
      </c>
      <c r="N202">
        <v>2.76</v>
      </c>
      <c r="O202">
        <v>0.97</v>
      </c>
    </row>
    <row r="203" spans="1:15" x14ac:dyDescent="0.3">
      <c r="A203" s="1">
        <v>41213</v>
      </c>
      <c r="B203">
        <v>1.6900999999999999</v>
      </c>
      <c r="C203">
        <v>2.1628430000000001</v>
      </c>
      <c r="D203">
        <v>1.782</v>
      </c>
      <c r="E203">
        <v>0.77</v>
      </c>
      <c r="F203">
        <v>1.8520000000000001</v>
      </c>
      <c r="G203">
        <v>1.54</v>
      </c>
      <c r="H203">
        <v>1.54</v>
      </c>
      <c r="I203">
        <v>0.6</v>
      </c>
      <c r="J203">
        <v>3.02</v>
      </c>
      <c r="K203">
        <v>2.85</v>
      </c>
      <c r="L203" s="1">
        <v>43039</v>
      </c>
      <c r="M203">
        <v>3.38</v>
      </c>
      <c r="N203">
        <v>2.57</v>
      </c>
      <c r="O203">
        <v>1.45</v>
      </c>
    </row>
    <row r="204" spans="1:15" x14ac:dyDescent="0.3">
      <c r="A204" s="1">
        <v>41243</v>
      </c>
      <c r="B204">
        <v>1.6155999999999999</v>
      </c>
      <c r="C204">
        <v>1.9865600000000001</v>
      </c>
      <c r="D204">
        <v>1.6970000000000001</v>
      </c>
      <c r="E204">
        <v>0.71</v>
      </c>
      <c r="F204">
        <v>1.7749999999999999</v>
      </c>
      <c r="G204">
        <v>1.46</v>
      </c>
      <c r="H204">
        <v>1.56</v>
      </c>
      <c r="I204">
        <v>0.53</v>
      </c>
      <c r="J204">
        <v>3.09</v>
      </c>
      <c r="K204">
        <v>2.83</v>
      </c>
      <c r="L204" s="1">
        <v>43069</v>
      </c>
      <c r="M204">
        <v>3.39</v>
      </c>
      <c r="N204">
        <v>2.23</v>
      </c>
      <c r="O204">
        <v>1.68</v>
      </c>
    </row>
    <row r="205" spans="1:15" x14ac:dyDescent="0.3">
      <c r="A205" s="1">
        <v>41274</v>
      </c>
      <c r="B205">
        <v>1.7574000000000001</v>
      </c>
      <c r="C205">
        <v>1.9275899999999999</v>
      </c>
      <c r="D205">
        <v>1.796</v>
      </c>
      <c r="E205">
        <v>0.78600000000000003</v>
      </c>
      <c r="F205">
        <v>1.8280000000000001</v>
      </c>
      <c r="G205">
        <v>1.51</v>
      </c>
      <c r="H205">
        <v>1.54</v>
      </c>
      <c r="I205">
        <v>0.56000000000000005</v>
      </c>
      <c r="J205">
        <v>3.23</v>
      </c>
      <c r="K205">
        <v>2.91</v>
      </c>
      <c r="L205" s="1">
        <v>43100</v>
      </c>
      <c r="M205">
        <v>3.27</v>
      </c>
      <c r="N205">
        <v>2.0699999999999998</v>
      </c>
      <c r="O205">
        <v>1.5</v>
      </c>
    </row>
    <row r="206" spans="1:15" x14ac:dyDescent="0.3">
      <c r="A206" s="1">
        <v>41305</v>
      </c>
      <c r="B206">
        <v>1.9849000000000001</v>
      </c>
      <c r="C206">
        <v>2.0844130000000001</v>
      </c>
      <c r="D206">
        <v>1.9870000000000001</v>
      </c>
      <c r="E206">
        <v>0.749</v>
      </c>
      <c r="F206">
        <v>2.097</v>
      </c>
      <c r="G206">
        <v>1.8</v>
      </c>
      <c r="H206">
        <v>2.0099999999999998</v>
      </c>
      <c r="I206">
        <v>0.79</v>
      </c>
      <c r="J206">
        <v>3.4</v>
      </c>
      <c r="K206">
        <v>2.9</v>
      </c>
      <c r="L206" s="1">
        <v>43131</v>
      </c>
      <c r="M206">
        <v>3.32</v>
      </c>
      <c r="N206">
        <v>2.06</v>
      </c>
      <c r="O206">
        <v>1.77</v>
      </c>
    </row>
    <row r="207" spans="1:15" x14ac:dyDescent="0.3">
      <c r="A207" s="1">
        <v>41333</v>
      </c>
      <c r="B207">
        <v>1.8755999999999999</v>
      </c>
      <c r="C207">
        <v>2.0262549999999999</v>
      </c>
      <c r="D207">
        <v>1.8340000000000001</v>
      </c>
      <c r="E207">
        <v>0.65800000000000003</v>
      </c>
      <c r="F207">
        <v>1.9730000000000001</v>
      </c>
      <c r="G207">
        <v>2</v>
      </c>
      <c r="H207">
        <v>1.78</v>
      </c>
      <c r="I207">
        <v>0.72</v>
      </c>
      <c r="J207">
        <v>3.5</v>
      </c>
      <c r="K207">
        <v>3.13</v>
      </c>
      <c r="L207" s="1">
        <v>43159</v>
      </c>
      <c r="M207">
        <v>3.39</v>
      </c>
      <c r="N207">
        <v>2.5499999999999998</v>
      </c>
      <c r="O207">
        <v>1.82</v>
      </c>
    </row>
    <row r="208" spans="1:15" x14ac:dyDescent="0.3">
      <c r="A208" s="1">
        <v>41362</v>
      </c>
      <c r="B208">
        <v>1.8486</v>
      </c>
      <c r="C208">
        <v>1.9822040000000001</v>
      </c>
      <c r="D208">
        <v>1.87</v>
      </c>
      <c r="E208">
        <v>0.54600000000000004</v>
      </c>
      <c r="F208">
        <v>1.768</v>
      </c>
      <c r="G208">
        <v>1.92</v>
      </c>
      <c r="H208">
        <v>1.51</v>
      </c>
      <c r="I208">
        <v>0.75</v>
      </c>
      <c r="J208">
        <v>3.51</v>
      </c>
      <c r="K208">
        <v>3.05</v>
      </c>
      <c r="L208" s="1">
        <v>43190</v>
      </c>
      <c r="M208">
        <v>3.27</v>
      </c>
      <c r="N208">
        <v>2.6</v>
      </c>
      <c r="O208">
        <v>1.81</v>
      </c>
    </row>
    <row r="209" spans="1:15" x14ac:dyDescent="0.3">
      <c r="A209" s="1">
        <v>41394</v>
      </c>
      <c r="B209">
        <v>1.6717</v>
      </c>
      <c r="C209">
        <v>1.6759230000000001</v>
      </c>
      <c r="D209">
        <v>1.6950000000000001</v>
      </c>
      <c r="E209">
        <v>0.60399999999999998</v>
      </c>
      <c r="F209">
        <v>1.69</v>
      </c>
      <c r="G209">
        <v>1.66</v>
      </c>
      <c r="H209">
        <v>1.34</v>
      </c>
      <c r="I209">
        <v>0.61</v>
      </c>
      <c r="J209">
        <v>3.25</v>
      </c>
      <c r="K209">
        <v>2.75</v>
      </c>
      <c r="L209" s="1">
        <v>43220</v>
      </c>
      <c r="M209">
        <v>3.06</v>
      </c>
      <c r="N209">
        <v>2.4700000000000002</v>
      </c>
      <c r="O209">
        <v>1.74</v>
      </c>
    </row>
    <row r="210" spans="1:15" x14ac:dyDescent="0.3">
      <c r="A210" s="1">
        <v>41425</v>
      </c>
      <c r="B210">
        <v>2.1282000000000001</v>
      </c>
      <c r="C210">
        <v>1.8649830000000001</v>
      </c>
      <c r="D210">
        <v>2.0609999999999999</v>
      </c>
      <c r="E210">
        <v>0.85199999999999998</v>
      </c>
      <c r="F210">
        <v>2.0019999999999998</v>
      </c>
      <c r="G210">
        <v>1.79</v>
      </c>
      <c r="H210">
        <v>1.51</v>
      </c>
      <c r="I210">
        <v>0.76</v>
      </c>
      <c r="J210">
        <v>3.23</v>
      </c>
      <c r="K210">
        <v>2.8</v>
      </c>
      <c r="L210" s="1">
        <v>43251</v>
      </c>
      <c r="M210">
        <v>3.23</v>
      </c>
      <c r="N210">
        <v>2.92</v>
      </c>
      <c r="O210">
        <v>1.89</v>
      </c>
    </row>
    <row r="211" spans="1:15" x14ac:dyDescent="0.3">
      <c r="A211" s="1">
        <v>41453</v>
      </c>
      <c r="B211">
        <v>2.4857</v>
      </c>
      <c r="C211">
        <v>2.1408619999999998</v>
      </c>
      <c r="D211">
        <v>2.4359999999999999</v>
      </c>
      <c r="E211">
        <v>0.84799999999999998</v>
      </c>
      <c r="F211">
        <v>2.4430000000000001</v>
      </c>
      <c r="G211">
        <v>2.0499999999999998</v>
      </c>
      <c r="H211">
        <v>1.86</v>
      </c>
      <c r="I211">
        <v>1.06</v>
      </c>
      <c r="J211">
        <v>3.54</v>
      </c>
      <c r="K211">
        <v>3.16</v>
      </c>
      <c r="L211" s="1">
        <v>43281</v>
      </c>
      <c r="M211">
        <v>3.21</v>
      </c>
      <c r="N211">
        <v>3.37</v>
      </c>
      <c r="O211">
        <v>2.14</v>
      </c>
    </row>
    <row r="212" spans="1:15" x14ac:dyDescent="0.3">
      <c r="A212" s="1">
        <v>41486</v>
      </c>
      <c r="B212">
        <v>2.5762</v>
      </c>
      <c r="C212">
        <v>2.0622509999999998</v>
      </c>
      <c r="D212">
        <v>2.4500000000000002</v>
      </c>
      <c r="E212">
        <v>0.79700000000000004</v>
      </c>
      <c r="F212">
        <v>2.3580000000000001</v>
      </c>
      <c r="G212">
        <v>2.16</v>
      </c>
      <c r="H212">
        <v>1.97</v>
      </c>
      <c r="I212">
        <v>1.1000000000000001</v>
      </c>
      <c r="J212">
        <v>3.75</v>
      </c>
      <c r="K212">
        <v>3.49</v>
      </c>
      <c r="L212" s="1">
        <v>43312</v>
      </c>
      <c r="M212">
        <v>3.17</v>
      </c>
      <c r="N212">
        <v>3.39</v>
      </c>
      <c r="O212">
        <v>2.11</v>
      </c>
    </row>
    <row r="213" spans="1:15" x14ac:dyDescent="0.3">
      <c r="A213" s="1">
        <v>41516</v>
      </c>
      <c r="B213">
        <v>2.7839</v>
      </c>
      <c r="C213">
        <v>2.1566740000000002</v>
      </c>
      <c r="D213">
        <v>2.613</v>
      </c>
      <c r="E213">
        <v>0.71499999999999997</v>
      </c>
      <c r="F213">
        <v>2.7719999999999998</v>
      </c>
      <c r="G213">
        <v>2.34</v>
      </c>
      <c r="H213">
        <v>2.34</v>
      </c>
      <c r="I213">
        <v>1.1399999999999999</v>
      </c>
      <c r="J213">
        <v>3.86</v>
      </c>
      <c r="K213">
        <v>4</v>
      </c>
      <c r="L213" s="1">
        <v>43343</v>
      </c>
      <c r="M213">
        <v>3.14</v>
      </c>
      <c r="N213">
        <v>3.41</v>
      </c>
      <c r="O213">
        <v>2.14</v>
      </c>
    </row>
    <row r="214" spans="1:15" x14ac:dyDescent="0.3">
      <c r="A214" s="1">
        <v>41547</v>
      </c>
      <c r="B214">
        <v>2.61</v>
      </c>
      <c r="C214">
        <v>2.07511</v>
      </c>
      <c r="D214">
        <v>2.5409999999999999</v>
      </c>
      <c r="E214">
        <v>0.68100000000000005</v>
      </c>
      <c r="F214">
        <v>2.7210000000000001</v>
      </c>
      <c r="G214">
        <v>2.6</v>
      </c>
      <c r="H214">
        <v>2.2000000000000002</v>
      </c>
      <c r="I214">
        <v>1.1100000000000001</v>
      </c>
      <c r="J214">
        <v>4</v>
      </c>
      <c r="K214">
        <v>4.22</v>
      </c>
      <c r="L214" s="1">
        <v>43373</v>
      </c>
      <c r="M214">
        <v>3.24</v>
      </c>
      <c r="N214">
        <v>3.57</v>
      </c>
      <c r="O214">
        <v>2.14</v>
      </c>
    </row>
    <row r="215" spans="1:15" x14ac:dyDescent="0.3">
      <c r="A215" s="1">
        <v>41578</v>
      </c>
      <c r="B215">
        <v>2.5541999999999998</v>
      </c>
      <c r="C215">
        <v>1.8979539999999999</v>
      </c>
      <c r="D215">
        <v>2.4209999999999998</v>
      </c>
      <c r="E215">
        <v>0.59</v>
      </c>
      <c r="F215">
        <v>2.617</v>
      </c>
      <c r="G215">
        <v>2.44</v>
      </c>
      <c r="H215">
        <v>2.19</v>
      </c>
      <c r="I215">
        <v>1.07</v>
      </c>
      <c r="J215">
        <v>3.97</v>
      </c>
      <c r="K215">
        <v>4.22</v>
      </c>
      <c r="L215" s="1">
        <v>43404</v>
      </c>
      <c r="M215">
        <v>3.22</v>
      </c>
      <c r="N215">
        <v>3.74</v>
      </c>
      <c r="O215">
        <v>2.14</v>
      </c>
    </row>
    <row r="216" spans="1:15" x14ac:dyDescent="0.3">
      <c r="A216" s="1">
        <v>41607</v>
      </c>
      <c r="B216">
        <v>2.7444999999999999</v>
      </c>
      <c r="C216">
        <v>1.847963</v>
      </c>
      <c r="D216">
        <v>2.5529999999999999</v>
      </c>
      <c r="E216">
        <v>0.6</v>
      </c>
      <c r="F216">
        <v>2.7690000000000001</v>
      </c>
      <c r="G216">
        <v>2.2999999999999998</v>
      </c>
      <c r="H216">
        <v>2.09</v>
      </c>
      <c r="I216">
        <v>1.03</v>
      </c>
      <c r="J216">
        <v>4.13</v>
      </c>
      <c r="K216">
        <v>4.21</v>
      </c>
      <c r="L216" s="1">
        <v>43434</v>
      </c>
      <c r="M216">
        <v>3.19</v>
      </c>
      <c r="N216">
        <v>3.47</v>
      </c>
      <c r="O216">
        <v>2.0699999999999998</v>
      </c>
    </row>
    <row r="217" spans="1:15" x14ac:dyDescent="0.3">
      <c r="A217" s="1">
        <v>41639</v>
      </c>
      <c r="B217">
        <v>3.0282</v>
      </c>
      <c r="C217">
        <v>1.9774860000000001</v>
      </c>
      <c r="D217">
        <v>2.7549999999999999</v>
      </c>
      <c r="E217">
        <v>0.73599999999999999</v>
      </c>
      <c r="F217">
        <v>3.0219999999999998</v>
      </c>
      <c r="G217">
        <v>2.39</v>
      </c>
      <c r="H217">
        <v>2.23</v>
      </c>
      <c r="I217">
        <v>1.25</v>
      </c>
      <c r="J217">
        <v>4.24</v>
      </c>
      <c r="K217">
        <v>4.2699999999999996</v>
      </c>
      <c r="L217" s="1">
        <v>43465</v>
      </c>
      <c r="M217">
        <v>2.94</v>
      </c>
      <c r="N217">
        <v>3.15</v>
      </c>
      <c r="O217">
        <v>2.0099999999999998</v>
      </c>
    </row>
    <row r="218" spans="1:15" x14ac:dyDescent="0.3">
      <c r="A218" s="1">
        <v>41670</v>
      </c>
      <c r="B218">
        <v>2.6440000000000001</v>
      </c>
      <c r="C218">
        <v>1.725595</v>
      </c>
      <c r="D218">
        <v>2.3359999999999999</v>
      </c>
      <c r="E218">
        <v>0.61699999999999999</v>
      </c>
      <c r="F218">
        <v>2.7069999999999999</v>
      </c>
      <c r="G218">
        <v>2.37</v>
      </c>
      <c r="H218">
        <v>2</v>
      </c>
      <c r="I218">
        <v>0.98</v>
      </c>
      <c r="J218">
        <v>4.18</v>
      </c>
      <c r="K218">
        <v>4.16</v>
      </c>
      <c r="L218" s="1">
        <v>43496</v>
      </c>
      <c r="M218">
        <v>2.78</v>
      </c>
      <c r="N218">
        <v>2.85</v>
      </c>
      <c r="O218">
        <v>1.85</v>
      </c>
    </row>
    <row r="219" spans="1:15" x14ac:dyDescent="0.3">
      <c r="A219" s="1">
        <v>41698</v>
      </c>
      <c r="B219">
        <v>2.6476000000000002</v>
      </c>
      <c r="C219">
        <v>1.6784019999999999</v>
      </c>
      <c r="D219">
        <v>2.423</v>
      </c>
      <c r="E219">
        <v>0.58099999999999996</v>
      </c>
      <c r="F219">
        <v>2.7189999999999999</v>
      </c>
      <c r="G219">
        <v>2.23</v>
      </c>
      <c r="H219">
        <v>2.17</v>
      </c>
      <c r="I219">
        <v>0.95</v>
      </c>
      <c r="J219">
        <v>4.12</v>
      </c>
      <c r="K219">
        <v>4.0599999999999996</v>
      </c>
      <c r="L219" s="1">
        <v>43524</v>
      </c>
      <c r="M219">
        <v>2.69</v>
      </c>
      <c r="N219">
        <v>2.68</v>
      </c>
      <c r="O219">
        <v>1.76</v>
      </c>
    </row>
    <row r="220" spans="1:15" x14ac:dyDescent="0.3">
      <c r="A220" s="1">
        <v>41729</v>
      </c>
      <c r="B220">
        <v>2.718</v>
      </c>
      <c r="C220">
        <v>1.5901810000000001</v>
      </c>
      <c r="D220">
        <v>2.456</v>
      </c>
      <c r="E220">
        <v>0.63700000000000001</v>
      </c>
      <c r="F220">
        <v>2.7360000000000002</v>
      </c>
      <c r="G220">
        <v>2.16</v>
      </c>
      <c r="H220">
        <v>2.11</v>
      </c>
      <c r="I220">
        <v>0.95</v>
      </c>
      <c r="J220">
        <v>4.0999999999999996</v>
      </c>
      <c r="K220">
        <v>4.1100000000000003</v>
      </c>
      <c r="L220" s="1">
        <v>43555</v>
      </c>
      <c r="M220">
        <v>2.75</v>
      </c>
      <c r="N220">
        <v>3.03</v>
      </c>
      <c r="O220">
        <v>1.82</v>
      </c>
    </row>
    <row r="221" spans="1:15" x14ac:dyDescent="0.3">
      <c r="A221" s="1">
        <v>41759</v>
      </c>
      <c r="B221">
        <v>2.6459000000000001</v>
      </c>
      <c r="C221">
        <v>1.522464</v>
      </c>
      <c r="D221">
        <v>2.4009999999999998</v>
      </c>
      <c r="E221">
        <v>0.622</v>
      </c>
      <c r="F221">
        <v>2.6629999999999998</v>
      </c>
      <c r="G221">
        <v>2.06</v>
      </c>
      <c r="H221">
        <v>2.09</v>
      </c>
      <c r="I221">
        <v>0.86</v>
      </c>
      <c r="J221">
        <v>4.03</v>
      </c>
      <c r="K221">
        <v>4.2300000000000004</v>
      </c>
      <c r="L221" s="1">
        <v>43585</v>
      </c>
      <c r="M221">
        <v>2.76</v>
      </c>
      <c r="N221">
        <v>3.14</v>
      </c>
      <c r="O221">
        <v>1.82</v>
      </c>
    </row>
    <row r="222" spans="1:15" x14ac:dyDescent="0.3">
      <c r="A222" s="1">
        <v>41789</v>
      </c>
      <c r="B222">
        <v>2.4759000000000002</v>
      </c>
      <c r="C222">
        <v>1.400496</v>
      </c>
      <c r="D222">
        <v>2.2440000000000002</v>
      </c>
      <c r="E222">
        <v>0.57299999999999995</v>
      </c>
      <c r="F222">
        <v>2.57</v>
      </c>
      <c r="G222">
        <v>1.88</v>
      </c>
      <c r="H222">
        <v>1.95</v>
      </c>
      <c r="I222">
        <v>0.77</v>
      </c>
      <c r="J222">
        <v>3.78</v>
      </c>
      <c r="K222">
        <v>4</v>
      </c>
      <c r="L222" s="1">
        <v>43616</v>
      </c>
      <c r="M222">
        <v>2.72</v>
      </c>
      <c r="N222">
        <v>3.19</v>
      </c>
      <c r="O222">
        <v>1.86</v>
      </c>
    </row>
    <row r="223" spans="1:15" x14ac:dyDescent="0.3">
      <c r="A223" s="1">
        <v>41820</v>
      </c>
      <c r="B223">
        <v>2.5304000000000002</v>
      </c>
      <c r="C223">
        <v>1.269827</v>
      </c>
      <c r="D223">
        <v>2.2330000000000001</v>
      </c>
      <c r="E223">
        <v>0.56100000000000005</v>
      </c>
      <c r="F223">
        <v>2.67</v>
      </c>
      <c r="G223">
        <v>1.8</v>
      </c>
      <c r="H223">
        <v>1.73</v>
      </c>
      <c r="I223">
        <v>0.71</v>
      </c>
      <c r="J223">
        <v>3.7</v>
      </c>
      <c r="K223">
        <v>4.08</v>
      </c>
      <c r="L223" s="1">
        <v>43646</v>
      </c>
      <c r="M223">
        <v>2.35</v>
      </c>
      <c r="N223">
        <v>2.74</v>
      </c>
      <c r="O223">
        <v>1.58</v>
      </c>
    </row>
    <row r="224" spans="1:15" x14ac:dyDescent="0.3">
      <c r="A224" s="1">
        <v>41851</v>
      </c>
      <c r="B224">
        <v>2.5577999999999999</v>
      </c>
      <c r="C224">
        <v>1.204091</v>
      </c>
      <c r="D224">
        <v>2.1560000000000001</v>
      </c>
      <c r="E224">
        <v>0.53300000000000003</v>
      </c>
      <c r="F224">
        <v>2.6019999999999999</v>
      </c>
      <c r="G224">
        <v>1.6</v>
      </c>
      <c r="H224">
        <v>1.68</v>
      </c>
      <c r="I224">
        <v>0.62</v>
      </c>
      <c r="J224">
        <v>3.47</v>
      </c>
      <c r="K224">
        <v>4.09</v>
      </c>
      <c r="L224" s="1">
        <v>43677</v>
      </c>
      <c r="M224">
        <v>2.13</v>
      </c>
      <c r="N224">
        <v>2.33</v>
      </c>
      <c r="O224">
        <v>1.36</v>
      </c>
    </row>
    <row r="225" spans="1:15" x14ac:dyDescent="0.3">
      <c r="A225" s="1">
        <v>41880</v>
      </c>
      <c r="B225">
        <v>2.3431000000000002</v>
      </c>
      <c r="C225">
        <v>1.013269</v>
      </c>
      <c r="D225">
        <v>1.9930000000000001</v>
      </c>
      <c r="E225">
        <v>0.49099999999999999</v>
      </c>
      <c r="F225">
        <v>2.3679999999999999</v>
      </c>
      <c r="G225">
        <v>1.58</v>
      </c>
      <c r="H225">
        <v>1.72</v>
      </c>
      <c r="I225">
        <v>0.53</v>
      </c>
      <c r="J225">
        <v>3.41</v>
      </c>
      <c r="K225">
        <v>3.98</v>
      </c>
      <c r="L225" s="1">
        <v>43708</v>
      </c>
      <c r="M225">
        <v>1.93</v>
      </c>
      <c r="N225">
        <v>1.83</v>
      </c>
      <c r="O225">
        <v>0.99</v>
      </c>
    </row>
    <row r="226" spans="1:15" x14ac:dyDescent="0.3">
      <c r="A226" s="1">
        <v>41912</v>
      </c>
      <c r="B226">
        <v>2.4887999999999999</v>
      </c>
      <c r="C226">
        <v>0.99259200000000003</v>
      </c>
      <c r="D226">
        <v>2.1440000000000001</v>
      </c>
      <c r="E226">
        <v>0.52600000000000002</v>
      </c>
      <c r="F226">
        <v>2.4249999999999998</v>
      </c>
      <c r="G226">
        <v>1.51</v>
      </c>
      <c r="H226">
        <v>1.73</v>
      </c>
      <c r="I226">
        <v>0.59</v>
      </c>
      <c r="J226">
        <v>3.55</v>
      </c>
      <c r="K226">
        <v>4.01</v>
      </c>
      <c r="L226" s="1">
        <v>43738</v>
      </c>
      <c r="M226">
        <v>2.02</v>
      </c>
      <c r="N226">
        <v>2.02</v>
      </c>
      <c r="O226">
        <v>1.24</v>
      </c>
    </row>
    <row r="227" spans="1:15" x14ac:dyDescent="0.3">
      <c r="A227" s="1">
        <v>41943</v>
      </c>
      <c r="B227">
        <v>2.3353000000000002</v>
      </c>
      <c r="C227">
        <v>1.012554</v>
      </c>
      <c r="D227">
        <v>2.0449999999999999</v>
      </c>
      <c r="E227">
        <v>0.45300000000000001</v>
      </c>
      <c r="F227">
        <v>2.2469999999999999</v>
      </c>
      <c r="G227">
        <v>1.3</v>
      </c>
      <c r="H227">
        <v>1.46</v>
      </c>
      <c r="I227">
        <v>0.56000000000000005</v>
      </c>
      <c r="J227">
        <v>3.32</v>
      </c>
      <c r="K227">
        <v>3.94</v>
      </c>
      <c r="L227" s="1">
        <v>43769</v>
      </c>
      <c r="M227">
        <v>1.96</v>
      </c>
      <c r="N227">
        <v>1.94</v>
      </c>
      <c r="O227">
        <v>1.32</v>
      </c>
    </row>
    <row r="228" spans="1:15" x14ac:dyDescent="0.3">
      <c r="A228" s="1">
        <v>41971</v>
      </c>
      <c r="B228">
        <v>2.1640000000000001</v>
      </c>
      <c r="C228">
        <v>0.88706300000000005</v>
      </c>
      <c r="D228">
        <v>1.8560000000000001</v>
      </c>
      <c r="E228">
        <v>0.41599999999999998</v>
      </c>
      <c r="F228">
        <v>1.9259999999999999</v>
      </c>
      <c r="G228">
        <v>1.1399999999999999</v>
      </c>
      <c r="H228">
        <v>1.43</v>
      </c>
      <c r="I228">
        <v>0.41</v>
      </c>
      <c r="J228">
        <v>3.26</v>
      </c>
      <c r="K228">
        <v>3.89</v>
      </c>
      <c r="L228" s="1">
        <v>43799</v>
      </c>
      <c r="M228">
        <v>2.0499999999999998</v>
      </c>
      <c r="N228">
        <v>1.95</v>
      </c>
      <c r="O228">
        <v>1.47</v>
      </c>
    </row>
    <row r="229" spans="1:15" x14ac:dyDescent="0.3">
      <c r="A229" s="1">
        <v>42004</v>
      </c>
      <c r="B229">
        <v>2.1711999999999998</v>
      </c>
      <c r="C229">
        <v>0.79251400000000005</v>
      </c>
      <c r="D229">
        <v>1.786</v>
      </c>
      <c r="E229">
        <v>0.32200000000000001</v>
      </c>
      <c r="F229">
        <v>1.756</v>
      </c>
      <c r="G229">
        <v>1.01</v>
      </c>
      <c r="H229">
        <v>1.05</v>
      </c>
      <c r="I229">
        <v>0.38</v>
      </c>
      <c r="J229">
        <v>2.96</v>
      </c>
      <c r="K229">
        <v>3.67</v>
      </c>
      <c r="L229" s="1">
        <v>43830</v>
      </c>
      <c r="M229">
        <v>2.0299999999999998</v>
      </c>
      <c r="N229">
        <v>1.88</v>
      </c>
      <c r="O229">
        <v>1.51</v>
      </c>
    </row>
    <row r="230" spans="1:15" x14ac:dyDescent="0.3">
      <c r="A230" s="1">
        <v>42034</v>
      </c>
      <c r="B230">
        <v>1.6407</v>
      </c>
      <c r="C230">
        <v>0.60971600000000004</v>
      </c>
      <c r="D230">
        <v>1.2490000000000001</v>
      </c>
      <c r="E230">
        <v>0.27200000000000002</v>
      </c>
      <c r="F230">
        <v>1.33</v>
      </c>
      <c r="G230">
        <v>0.78</v>
      </c>
      <c r="H230">
        <v>0.78</v>
      </c>
      <c r="I230">
        <v>-7.0000000000000007E-2</v>
      </c>
      <c r="J230">
        <v>2.64</v>
      </c>
      <c r="K230">
        <v>3.39</v>
      </c>
      <c r="L230" s="1">
        <v>43861</v>
      </c>
      <c r="M230">
        <v>2.23</v>
      </c>
      <c r="N230">
        <v>2.08</v>
      </c>
      <c r="O230">
        <v>1.62</v>
      </c>
    </row>
    <row r="231" spans="1:15" x14ac:dyDescent="0.3">
      <c r="A231" s="1">
        <v>42062</v>
      </c>
      <c r="B231">
        <v>1.9930000000000001</v>
      </c>
      <c r="C231">
        <v>0.52578199999999997</v>
      </c>
      <c r="D231">
        <v>1.2989999999999999</v>
      </c>
      <c r="E231">
        <v>0.32900000000000001</v>
      </c>
      <c r="F231">
        <v>1.796</v>
      </c>
      <c r="G231">
        <v>0.62</v>
      </c>
      <c r="H231">
        <v>0.92</v>
      </c>
      <c r="I231">
        <v>0.01</v>
      </c>
      <c r="J231">
        <v>2.5</v>
      </c>
      <c r="K231">
        <v>3.21</v>
      </c>
      <c r="L231" s="1">
        <v>43890</v>
      </c>
      <c r="M231">
        <v>2.09</v>
      </c>
      <c r="N231">
        <v>2.15</v>
      </c>
      <c r="O231">
        <v>1.47</v>
      </c>
    </row>
    <row r="232" spans="1:15" x14ac:dyDescent="0.3">
      <c r="A232" s="1">
        <v>42094</v>
      </c>
      <c r="B232">
        <v>1.9231</v>
      </c>
      <c r="C232">
        <v>0.44403500000000001</v>
      </c>
      <c r="D232">
        <v>1.3540000000000001</v>
      </c>
      <c r="E232">
        <v>0.39600000000000002</v>
      </c>
      <c r="F232">
        <v>1.5760000000000001</v>
      </c>
      <c r="G232">
        <v>0.57999999999999996</v>
      </c>
      <c r="H232">
        <v>1.0900000000000001</v>
      </c>
      <c r="I232">
        <v>0</v>
      </c>
      <c r="J232">
        <v>2.48</v>
      </c>
      <c r="K232">
        <v>3.21</v>
      </c>
      <c r="L232" s="1">
        <v>43921</v>
      </c>
      <c r="M232">
        <v>1.8</v>
      </c>
      <c r="N232">
        <v>2.4300000000000002</v>
      </c>
      <c r="O232">
        <v>1.28</v>
      </c>
    </row>
    <row r="233" spans="1:15" x14ac:dyDescent="0.3">
      <c r="A233" s="1">
        <v>42124</v>
      </c>
      <c r="B233">
        <v>2.0316999999999998</v>
      </c>
      <c r="C233">
        <v>0.58225400000000005</v>
      </c>
      <c r="D233">
        <v>1.5780000000000001</v>
      </c>
      <c r="E233">
        <v>0.33600000000000002</v>
      </c>
      <c r="F233">
        <v>1.8340000000000001</v>
      </c>
      <c r="G233">
        <v>0.34</v>
      </c>
      <c r="H233">
        <v>1.1100000000000001</v>
      </c>
      <c r="I233">
        <v>0.04</v>
      </c>
      <c r="J233">
        <v>2.41</v>
      </c>
      <c r="K233">
        <v>3.11</v>
      </c>
      <c r="L233" s="1">
        <v>43951</v>
      </c>
      <c r="M233">
        <v>1.46</v>
      </c>
      <c r="N233">
        <v>2.4900000000000002</v>
      </c>
      <c r="O233">
        <v>1.28</v>
      </c>
    </row>
    <row r="234" spans="1:15" x14ac:dyDescent="0.3">
      <c r="A234" s="1">
        <v>42153</v>
      </c>
      <c r="B234">
        <v>2.1214</v>
      </c>
      <c r="C234">
        <v>0.70985500000000001</v>
      </c>
      <c r="D234">
        <v>1.621</v>
      </c>
      <c r="E234">
        <v>0.38900000000000001</v>
      </c>
      <c r="F234">
        <v>1.8129999999999999</v>
      </c>
      <c r="G234">
        <v>0.75</v>
      </c>
      <c r="H234">
        <v>0.99</v>
      </c>
      <c r="I234">
        <v>-0.03</v>
      </c>
      <c r="J234">
        <v>2.88</v>
      </c>
      <c r="K234">
        <v>3.2</v>
      </c>
      <c r="L234" s="1">
        <v>43982</v>
      </c>
      <c r="M234">
        <v>1.35</v>
      </c>
      <c r="N234">
        <v>1.99</v>
      </c>
      <c r="O234">
        <v>0.92</v>
      </c>
    </row>
    <row r="235" spans="1:15" x14ac:dyDescent="0.3">
      <c r="A235" s="1">
        <v>42185</v>
      </c>
      <c r="B235">
        <v>2.3531</v>
      </c>
      <c r="C235">
        <v>0.97518300000000002</v>
      </c>
      <c r="D235">
        <v>1.681</v>
      </c>
      <c r="E235">
        <v>0.45900000000000002</v>
      </c>
      <c r="F235">
        <v>2.024</v>
      </c>
      <c r="G235">
        <v>0.99</v>
      </c>
      <c r="H235">
        <v>1.19</v>
      </c>
      <c r="I235">
        <v>0.1</v>
      </c>
      <c r="J235">
        <v>2.98</v>
      </c>
      <c r="K235">
        <v>3.19</v>
      </c>
      <c r="L235" s="1">
        <v>44012</v>
      </c>
      <c r="M235">
        <v>1.31</v>
      </c>
      <c r="N235">
        <v>2.1800000000000002</v>
      </c>
      <c r="O235">
        <v>0.86</v>
      </c>
    </row>
    <row r="236" spans="1:15" x14ac:dyDescent="0.3">
      <c r="A236" s="1">
        <v>42216</v>
      </c>
      <c r="B236">
        <v>2.1800999999999999</v>
      </c>
      <c r="C236">
        <v>0.75435300000000005</v>
      </c>
      <c r="D236">
        <v>1.4379999999999999</v>
      </c>
      <c r="E236">
        <v>0.40500000000000003</v>
      </c>
      <c r="F236">
        <v>1.8819999999999999</v>
      </c>
      <c r="G236">
        <v>0.81</v>
      </c>
      <c r="H236">
        <v>0.98</v>
      </c>
      <c r="I236">
        <v>-0.04</v>
      </c>
      <c r="J236">
        <v>2.9</v>
      </c>
      <c r="K236">
        <v>2.86</v>
      </c>
      <c r="L236" s="1">
        <v>44043</v>
      </c>
      <c r="M236">
        <v>1.33</v>
      </c>
      <c r="N236">
        <v>2.23</v>
      </c>
      <c r="O236">
        <v>0.86</v>
      </c>
    </row>
    <row r="237" spans="1:15" x14ac:dyDescent="0.3">
      <c r="A237" s="1">
        <v>42247</v>
      </c>
      <c r="B237">
        <v>2.2179000000000002</v>
      </c>
      <c r="C237">
        <v>0.872336</v>
      </c>
      <c r="D237">
        <v>1.49</v>
      </c>
      <c r="E237">
        <v>0.375</v>
      </c>
      <c r="F237">
        <v>1.962</v>
      </c>
      <c r="G237">
        <v>0.66</v>
      </c>
      <c r="H237">
        <v>0.87</v>
      </c>
      <c r="I237">
        <v>-0.12</v>
      </c>
      <c r="J237">
        <v>2.71</v>
      </c>
      <c r="K237">
        <v>2.69</v>
      </c>
      <c r="L237" s="1">
        <v>44074</v>
      </c>
      <c r="M237">
        <v>1.32</v>
      </c>
      <c r="N237">
        <v>2.1800000000000002</v>
      </c>
      <c r="O237">
        <v>0.95</v>
      </c>
    </row>
    <row r="238" spans="1:15" x14ac:dyDescent="0.3">
      <c r="A238" s="1">
        <v>42277</v>
      </c>
      <c r="B238">
        <v>2.0367999999999999</v>
      </c>
      <c r="C238">
        <v>0.75276900000000002</v>
      </c>
      <c r="D238">
        <v>1.43</v>
      </c>
      <c r="E238">
        <v>0.35099999999999998</v>
      </c>
      <c r="F238">
        <v>1.762</v>
      </c>
      <c r="G238">
        <v>0.71</v>
      </c>
      <c r="H238">
        <v>0.86</v>
      </c>
      <c r="I238">
        <v>-0.1</v>
      </c>
      <c r="J238">
        <v>2.69</v>
      </c>
      <c r="K238">
        <v>2.69</v>
      </c>
      <c r="L238" s="1">
        <v>44104</v>
      </c>
      <c r="M238">
        <v>1.35</v>
      </c>
      <c r="N238">
        <v>2.39</v>
      </c>
      <c r="O238">
        <v>0.98</v>
      </c>
    </row>
    <row r="239" spans="1:15" x14ac:dyDescent="0.3">
      <c r="A239" s="1">
        <v>42307</v>
      </c>
      <c r="B239">
        <v>2.1421000000000001</v>
      </c>
      <c r="C239">
        <v>0.64025900000000002</v>
      </c>
      <c r="D239">
        <v>1.5389999999999999</v>
      </c>
      <c r="E239">
        <v>0.30399999999999999</v>
      </c>
      <c r="F239">
        <v>1.9219999999999999</v>
      </c>
      <c r="G239">
        <v>0.66</v>
      </c>
      <c r="H239">
        <v>1</v>
      </c>
      <c r="I239">
        <v>-0.27</v>
      </c>
      <c r="J239">
        <v>2.62</v>
      </c>
      <c r="K239">
        <v>2.73</v>
      </c>
      <c r="L239" s="1">
        <v>44135</v>
      </c>
      <c r="M239">
        <v>1.26</v>
      </c>
      <c r="N239">
        <v>2.27</v>
      </c>
      <c r="O239">
        <v>0.94</v>
      </c>
    </row>
    <row r="240" spans="1:15" x14ac:dyDescent="0.3">
      <c r="A240" s="1">
        <v>42338</v>
      </c>
      <c r="B240">
        <v>2.206</v>
      </c>
      <c r="C240">
        <v>0.56118199999999996</v>
      </c>
      <c r="D240">
        <v>1.5669999999999999</v>
      </c>
      <c r="E240">
        <v>0.30199999999999999</v>
      </c>
      <c r="F240">
        <v>1.825</v>
      </c>
      <c r="G240">
        <v>0.8</v>
      </c>
      <c r="H240">
        <v>0.88</v>
      </c>
      <c r="I240">
        <v>-0.31</v>
      </c>
      <c r="J240">
        <v>2.86</v>
      </c>
      <c r="K240">
        <v>2.93</v>
      </c>
      <c r="L240" s="1">
        <v>44165</v>
      </c>
      <c r="M240">
        <v>1.2</v>
      </c>
      <c r="N240">
        <v>2.15</v>
      </c>
      <c r="O240">
        <v>1.1200000000000001</v>
      </c>
    </row>
    <row r="241" spans="1:15" x14ac:dyDescent="0.3">
      <c r="A241" s="1">
        <v>42369</v>
      </c>
      <c r="B241">
        <v>2.2694000000000001</v>
      </c>
      <c r="C241">
        <v>0.687222</v>
      </c>
      <c r="D241">
        <v>1.3919999999999999</v>
      </c>
      <c r="E241">
        <v>0.26</v>
      </c>
      <c r="F241">
        <v>1.96</v>
      </c>
      <c r="G241">
        <v>0.93</v>
      </c>
      <c r="H241">
        <v>0.94</v>
      </c>
      <c r="I241">
        <v>-0.04</v>
      </c>
      <c r="J241">
        <v>2.85</v>
      </c>
      <c r="K241">
        <v>2.96</v>
      </c>
      <c r="L241" s="1">
        <v>44196</v>
      </c>
      <c r="M241">
        <v>1.29</v>
      </c>
      <c r="N241">
        <v>2.16</v>
      </c>
      <c r="O241">
        <v>1.26</v>
      </c>
    </row>
    <row r="242" spans="1:15" x14ac:dyDescent="0.3">
      <c r="A242" s="1">
        <v>42398</v>
      </c>
      <c r="B242">
        <v>1.9209000000000001</v>
      </c>
      <c r="C242">
        <v>0.48593399999999998</v>
      </c>
      <c r="D242">
        <v>1.222</v>
      </c>
      <c r="E242">
        <v>9.5000000000000001E-2</v>
      </c>
      <c r="F242">
        <v>1.56</v>
      </c>
      <c r="G242">
        <v>1.02</v>
      </c>
      <c r="H242">
        <v>0.87</v>
      </c>
      <c r="I242">
        <v>-0.3</v>
      </c>
      <c r="J242">
        <v>2.73</v>
      </c>
      <c r="K242">
        <v>2.76</v>
      </c>
      <c r="L242" s="1">
        <v>44227</v>
      </c>
      <c r="M242">
        <v>1.19</v>
      </c>
      <c r="N242">
        <v>2.2200000000000002</v>
      </c>
      <c r="O242">
        <v>1.28</v>
      </c>
    </row>
    <row r="243" spans="1:15" x14ac:dyDescent="0.3">
      <c r="A243" s="1">
        <v>42429</v>
      </c>
      <c r="B243">
        <v>1.7346999999999999</v>
      </c>
      <c r="C243">
        <v>0.40950599999999998</v>
      </c>
      <c r="D243">
        <v>1.1879999999999999</v>
      </c>
      <c r="E243">
        <v>-6.5000000000000002E-2</v>
      </c>
      <c r="F243">
        <v>1.337</v>
      </c>
      <c r="G243">
        <v>0.77</v>
      </c>
      <c r="H243">
        <v>0.8</v>
      </c>
      <c r="I243">
        <v>-0.45</v>
      </c>
      <c r="J243">
        <v>2.48</v>
      </c>
      <c r="K243">
        <v>2.61</v>
      </c>
      <c r="L243" s="1">
        <v>44255</v>
      </c>
      <c r="M243">
        <v>1.31</v>
      </c>
      <c r="N243">
        <v>2.4300000000000002</v>
      </c>
      <c r="O243">
        <v>1.49</v>
      </c>
    </row>
    <row r="244" spans="1:15" x14ac:dyDescent="0.3">
      <c r="A244" s="1">
        <v>42460</v>
      </c>
      <c r="B244">
        <v>1.7686999999999999</v>
      </c>
      <c r="C244">
        <v>0.38601400000000002</v>
      </c>
      <c r="D244">
        <v>1.224</v>
      </c>
      <c r="E244">
        <v>-3.5000000000000003E-2</v>
      </c>
      <c r="F244">
        <v>1.415</v>
      </c>
      <c r="G244">
        <v>0.82</v>
      </c>
      <c r="H244">
        <v>0.74</v>
      </c>
      <c r="I244">
        <v>-0.39</v>
      </c>
      <c r="J244">
        <v>2.57</v>
      </c>
      <c r="K244">
        <v>2.41</v>
      </c>
      <c r="L244" s="1">
        <v>44286</v>
      </c>
      <c r="M244">
        <v>1.52</v>
      </c>
      <c r="N244">
        <v>2.68</v>
      </c>
      <c r="O244">
        <v>1.87</v>
      </c>
    </row>
    <row r="245" spans="1:15" x14ac:dyDescent="0.3">
      <c r="A245" s="1">
        <v>42489</v>
      </c>
      <c r="B245">
        <v>1.8332999999999999</v>
      </c>
      <c r="C245">
        <v>0.49402499999999999</v>
      </c>
      <c r="D245">
        <v>1.5109999999999999</v>
      </c>
      <c r="E245">
        <v>-8.3000000000000004E-2</v>
      </c>
      <c r="F245">
        <v>1.5960000000000001</v>
      </c>
      <c r="G245">
        <v>0.81</v>
      </c>
      <c r="H245">
        <v>0.75</v>
      </c>
      <c r="I245">
        <v>-0.25</v>
      </c>
      <c r="J245">
        <v>2.52</v>
      </c>
      <c r="K245">
        <v>2.2400000000000002</v>
      </c>
      <c r="L245" s="1">
        <v>44316</v>
      </c>
      <c r="M245">
        <v>1.55</v>
      </c>
      <c r="N245">
        <v>2.69</v>
      </c>
      <c r="O245">
        <v>1.86</v>
      </c>
    </row>
    <row r="246" spans="1:15" x14ac:dyDescent="0.3">
      <c r="A246" s="1">
        <v>42521</v>
      </c>
      <c r="B246">
        <v>1.8458000000000001</v>
      </c>
      <c r="C246">
        <v>0.39743699999999998</v>
      </c>
      <c r="D246">
        <v>1.3169999999999999</v>
      </c>
      <c r="E246">
        <v>-0.12</v>
      </c>
      <c r="F246">
        <v>1.429</v>
      </c>
      <c r="G246">
        <v>0.77</v>
      </c>
      <c r="H246">
        <v>0.89</v>
      </c>
      <c r="I246">
        <v>-0.3</v>
      </c>
      <c r="J246">
        <v>2.3199999999999998</v>
      </c>
      <c r="K246">
        <v>2.1800000000000002</v>
      </c>
      <c r="L246" s="1">
        <v>44347</v>
      </c>
      <c r="M246">
        <v>1.82</v>
      </c>
      <c r="N246">
        <v>2.94</v>
      </c>
      <c r="O246">
        <v>1.74</v>
      </c>
    </row>
    <row r="247" spans="1:15" x14ac:dyDescent="0.3">
      <c r="A247" s="1">
        <v>42551</v>
      </c>
      <c r="B247">
        <v>1.4697</v>
      </c>
      <c r="C247">
        <v>0.20899599999999999</v>
      </c>
      <c r="D247">
        <v>1.0589999999999999</v>
      </c>
      <c r="E247">
        <v>-0.222</v>
      </c>
      <c r="F247">
        <v>0.86699999999999999</v>
      </c>
      <c r="G247">
        <v>0.52</v>
      </c>
      <c r="H247">
        <v>0.72</v>
      </c>
      <c r="I247">
        <v>-0.51</v>
      </c>
      <c r="J247">
        <v>2.12</v>
      </c>
      <c r="K247">
        <v>2.12</v>
      </c>
      <c r="L247" s="1">
        <v>44377</v>
      </c>
      <c r="M247">
        <v>1.78</v>
      </c>
      <c r="N247">
        <v>2.85</v>
      </c>
      <c r="O247">
        <v>1.67</v>
      </c>
    </row>
    <row r="248" spans="1:15" x14ac:dyDescent="0.3">
      <c r="A248" s="1">
        <v>42580</v>
      </c>
      <c r="B248">
        <v>1.4531000000000001</v>
      </c>
      <c r="C248">
        <v>0.14172999999999999</v>
      </c>
      <c r="D248">
        <v>1.0249999999999999</v>
      </c>
      <c r="E248">
        <v>-0.19500000000000001</v>
      </c>
      <c r="F248">
        <v>0.68500000000000005</v>
      </c>
      <c r="G248">
        <v>0.17</v>
      </c>
      <c r="H248">
        <v>0.56000000000000005</v>
      </c>
      <c r="I248">
        <v>-0.54</v>
      </c>
      <c r="J248">
        <v>1.93</v>
      </c>
      <c r="K248">
        <v>1.97</v>
      </c>
      <c r="L248" s="1">
        <v>44408</v>
      </c>
      <c r="M248">
        <v>1.61</v>
      </c>
      <c r="N248">
        <v>2.83</v>
      </c>
      <c r="O248">
        <v>1.72</v>
      </c>
    </row>
    <row r="249" spans="1:15" x14ac:dyDescent="0.3">
      <c r="A249" s="1">
        <v>42613</v>
      </c>
      <c r="B249">
        <v>1.58</v>
      </c>
      <c r="C249">
        <v>0.157419</v>
      </c>
      <c r="D249">
        <v>1.0209999999999999</v>
      </c>
      <c r="E249">
        <v>-7.0999999999999994E-2</v>
      </c>
      <c r="F249">
        <v>0.64200000000000002</v>
      </c>
      <c r="G249">
        <v>0.1</v>
      </c>
      <c r="H249">
        <v>0.65</v>
      </c>
      <c r="I249">
        <v>-0.46</v>
      </c>
      <c r="J249">
        <v>1.88</v>
      </c>
      <c r="K249">
        <v>1.8</v>
      </c>
      <c r="L249" s="1">
        <v>44439</v>
      </c>
      <c r="M249">
        <v>1.6</v>
      </c>
      <c r="N249">
        <v>2.84</v>
      </c>
      <c r="O249">
        <v>1.74</v>
      </c>
    </row>
    <row r="250" spans="1:15" x14ac:dyDescent="0.3">
      <c r="A250" s="1">
        <v>42643</v>
      </c>
      <c r="B250">
        <v>1.5944</v>
      </c>
      <c r="C250">
        <v>0.133738</v>
      </c>
      <c r="D250">
        <v>0.99299999999999999</v>
      </c>
      <c r="E250">
        <v>-9.4E-2</v>
      </c>
      <c r="F250">
        <v>0.746</v>
      </c>
      <c r="G250">
        <v>0.22</v>
      </c>
      <c r="H250">
        <v>0.85</v>
      </c>
      <c r="I250">
        <v>-0.52</v>
      </c>
      <c r="J250">
        <v>1.99</v>
      </c>
      <c r="K250">
        <v>1.97</v>
      </c>
      <c r="L250" s="1">
        <v>44469</v>
      </c>
      <c r="M250">
        <v>1.87</v>
      </c>
      <c r="N250">
        <v>3.09</v>
      </c>
      <c r="O250">
        <v>1.9</v>
      </c>
    </row>
    <row r="251" spans="1:15" x14ac:dyDescent="0.3">
      <c r="A251" s="1">
        <v>42674</v>
      </c>
      <c r="B251">
        <v>1.8254999999999999</v>
      </c>
      <c r="C251">
        <v>0.35337600000000002</v>
      </c>
      <c r="D251">
        <v>1.1930000000000001</v>
      </c>
      <c r="E251">
        <v>-5.2999999999999999E-2</v>
      </c>
      <c r="F251">
        <v>1.2450000000000001</v>
      </c>
      <c r="G251">
        <v>0.24</v>
      </c>
      <c r="H251">
        <v>0.96</v>
      </c>
      <c r="I251">
        <v>-0.36</v>
      </c>
      <c r="J251">
        <v>2.2000000000000002</v>
      </c>
      <c r="K251">
        <v>2.0699999999999998</v>
      </c>
      <c r="L251" s="1">
        <v>44500</v>
      </c>
      <c r="M251">
        <v>2.63</v>
      </c>
      <c r="N251">
        <v>3.69</v>
      </c>
      <c r="O251">
        <v>2.34</v>
      </c>
    </row>
    <row r="252" spans="1:15" x14ac:dyDescent="0.3">
      <c r="A252" s="1">
        <v>42704</v>
      </c>
      <c r="B252">
        <v>2.3809</v>
      </c>
      <c r="C252">
        <v>0.49111100000000002</v>
      </c>
      <c r="D252">
        <v>1.5820000000000001</v>
      </c>
      <c r="E252">
        <v>1.9E-2</v>
      </c>
      <c r="F252">
        <v>1.4179999999999999</v>
      </c>
      <c r="G252">
        <v>0.43</v>
      </c>
      <c r="H252">
        <v>1.1200000000000001</v>
      </c>
      <c r="I252">
        <v>-0.13</v>
      </c>
      <c r="J252">
        <v>2.5099999999999998</v>
      </c>
      <c r="K252">
        <v>2.4</v>
      </c>
      <c r="L252" s="1">
        <v>44530</v>
      </c>
      <c r="M252">
        <v>3.12</v>
      </c>
      <c r="N252">
        <v>4.07</v>
      </c>
      <c r="O252">
        <v>2.62</v>
      </c>
    </row>
    <row r="253" spans="1:15" x14ac:dyDescent="0.3">
      <c r="A253" s="1">
        <v>42734</v>
      </c>
      <c r="B253">
        <v>2.4443000000000001</v>
      </c>
      <c r="C253">
        <v>0.39917599999999998</v>
      </c>
      <c r="D253">
        <v>1.718</v>
      </c>
      <c r="E253">
        <v>4.1000000000000002E-2</v>
      </c>
      <c r="F253">
        <v>1.2390000000000001</v>
      </c>
      <c r="G253">
        <v>0.61</v>
      </c>
      <c r="H253">
        <v>1.19</v>
      </c>
      <c r="I253">
        <v>-0.14000000000000001</v>
      </c>
      <c r="J253">
        <v>2.79</v>
      </c>
      <c r="K253">
        <v>2.62</v>
      </c>
      <c r="L253" s="1">
        <v>44561</v>
      </c>
      <c r="M253">
        <v>3.33</v>
      </c>
      <c r="N253">
        <v>4.4000000000000004</v>
      </c>
      <c r="O253">
        <v>2.62</v>
      </c>
    </row>
    <row r="254" spans="1:15" x14ac:dyDescent="0.3">
      <c r="A254" s="1">
        <v>42766</v>
      </c>
      <c r="B254">
        <v>2.4531000000000001</v>
      </c>
      <c r="C254">
        <v>0.63557200000000003</v>
      </c>
      <c r="D254">
        <v>1.756</v>
      </c>
      <c r="E254">
        <v>0.08</v>
      </c>
      <c r="F254">
        <v>1.417</v>
      </c>
      <c r="G254">
        <v>0.65</v>
      </c>
      <c r="H254">
        <v>1.1000000000000001</v>
      </c>
      <c r="I254">
        <v>-7.0000000000000007E-2</v>
      </c>
      <c r="J254">
        <v>2.73</v>
      </c>
      <c r="K254">
        <v>2.61</v>
      </c>
      <c r="L254" s="1">
        <v>44592</v>
      </c>
      <c r="M254">
        <v>3.98</v>
      </c>
      <c r="N254">
        <v>4.71</v>
      </c>
      <c r="O254">
        <v>3.12</v>
      </c>
    </row>
    <row r="255" spans="1:15" x14ac:dyDescent="0.3">
      <c r="A255" s="1">
        <v>42794</v>
      </c>
      <c r="B255">
        <v>2.3898999999999999</v>
      </c>
      <c r="C255">
        <v>0.52317199999999997</v>
      </c>
      <c r="D255">
        <v>1.6319999999999999</v>
      </c>
      <c r="E255">
        <v>4.8000000000000001E-2</v>
      </c>
      <c r="F255">
        <v>1.151</v>
      </c>
      <c r="G255">
        <v>0.66</v>
      </c>
      <c r="H255">
        <v>1.0900000000000001</v>
      </c>
      <c r="I255">
        <v>-0.21</v>
      </c>
      <c r="J255">
        <v>2.75</v>
      </c>
      <c r="K255">
        <v>2.61</v>
      </c>
      <c r="L255" s="1">
        <v>44620</v>
      </c>
      <c r="M255">
        <v>3.95</v>
      </c>
      <c r="N255">
        <v>4.8600000000000003</v>
      </c>
      <c r="O255">
        <v>3.03</v>
      </c>
    </row>
    <row r="256" spans="1:15" x14ac:dyDescent="0.3">
      <c r="A256" s="1">
        <v>42825</v>
      </c>
      <c r="B256">
        <v>2.3874</v>
      </c>
      <c r="C256">
        <v>0.609711</v>
      </c>
      <c r="D256">
        <v>1.6220000000000001</v>
      </c>
      <c r="E256">
        <v>6.5000000000000002E-2</v>
      </c>
      <c r="F256">
        <v>1.139</v>
      </c>
      <c r="G256">
        <v>0.69</v>
      </c>
      <c r="H256">
        <v>1.1000000000000001</v>
      </c>
      <c r="I256">
        <v>-0.1</v>
      </c>
      <c r="J256">
        <v>2.81</v>
      </c>
      <c r="K256">
        <v>2.56</v>
      </c>
      <c r="L256" s="1">
        <v>44651</v>
      </c>
      <c r="M256">
        <v>4.83</v>
      </c>
      <c r="N256">
        <v>5.92</v>
      </c>
      <c r="O256">
        <v>3.53</v>
      </c>
    </row>
    <row r="257" spans="1:16" x14ac:dyDescent="0.3">
      <c r="A257" s="1">
        <v>42853</v>
      </c>
      <c r="B257">
        <v>2.2801999999999998</v>
      </c>
      <c r="C257">
        <v>0.55943699999999996</v>
      </c>
      <c r="D257">
        <v>1.5449999999999999</v>
      </c>
      <c r="E257">
        <v>0.01</v>
      </c>
      <c r="F257">
        <v>1.085</v>
      </c>
      <c r="G257">
        <v>0.56999999999999995</v>
      </c>
      <c r="H257">
        <v>1.04</v>
      </c>
      <c r="I257">
        <v>-0.1</v>
      </c>
      <c r="J257">
        <v>2.56</v>
      </c>
      <c r="K257">
        <v>2.41</v>
      </c>
      <c r="L257" s="1">
        <v>44681</v>
      </c>
      <c r="M257">
        <v>5.96</v>
      </c>
      <c r="N257">
        <v>6.59</v>
      </c>
      <c r="O257">
        <v>4.01</v>
      </c>
    </row>
    <row r="258" spans="1:16" x14ac:dyDescent="0.3">
      <c r="A258" s="1">
        <v>42886</v>
      </c>
      <c r="B258">
        <v>2.2027999999999999</v>
      </c>
      <c r="C258">
        <v>0.50294099999999997</v>
      </c>
      <c r="D258">
        <v>1.415</v>
      </c>
      <c r="E258">
        <v>4.1000000000000002E-2</v>
      </c>
      <c r="F258">
        <v>1.046</v>
      </c>
      <c r="G258">
        <v>0.56000000000000005</v>
      </c>
      <c r="H258">
        <v>1.03</v>
      </c>
      <c r="I258">
        <v>-0.15</v>
      </c>
      <c r="J258">
        <v>2.54</v>
      </c>
      <c r="K258">
        <v>2.39</v>
      </c>
      <c r="L258" s="1">
        <v>44712</v>
      </c>
      <c r="M258">
        <v>6.64</v>
      </c>
      <c r="N258">
        <v>7.2</v>
      </c>
      <c r="O258">
        <v>4.6100000000000003</v>
      </c>
    </row>
    <row r="259" spans="1:16" x14ac:dyDescent="0.3">
      <c r="A259" s="1">
        <v>42916</v>
      </c>
      <c r="B259">
        <v>2.3037000000000001</v>
      </c>
      <c r="C259">
        <v>0.602634</v>
      </c>
      <c r="D259">
        <v>1.76</v>
      </c>
      <c r="E259">
        <v>7.9000000000000001E-2</v>
      </c>
      <c r="F259">
        <v>1.2569999999999999</v>
      </c>
      <c r="G259">
        <v>0.64700000000000002</v>
      </c>
      <c r="H259">
        <v>1.01</v>
      </c>
      <c r="I259">
        <v>-0.03</v>
      </c>
      <c r="J259">
        <v>2.41</v>
      </c>
      <c r="K259">
        <v>2.46</v>
      </c>
      <c r="L259" s="1">
        <v>44742</v>
      </c>
      <c r="M259">
        <v>7.14</v>
      </c>
      <c r="N259">
        <v>7.95</v>
      </c>
      <c r="O259">
        <v>5.12</v>
      </c>
    </row>
    <row r="260" spans="1:16" x14ac:dyDescent="0.3">
      <c r="A260" s="1">
        <v>42947</v>
      </c>
      <c r="B260">
        <v>2.2942</v>
      </c>
      <c r="C260">
        <v>0.58054799999999995</v>
      </c>
      <c r="D260">
        <v>2.0539999999999998</v>
      </c>
      <c r="E260">
        <v>7.4999999999999997E-2</v>
      </c>
      <c r="F260">
        <v>1.23</v>
      </c>
      <c r="G260">
        <v>0.72499999999999998</v>
      </c>
      <c r="H260">
        <v>1.1000000000000001</v>
      </c>
      <c r="I260">
        <v>0.06</v>
      </c>
      <c r="J260">
        <v>2.64</v>
      </c>
      <c r="K260">
        <v>2.63</v>
      </c>
      <c r="L260" s="1">
        <v>44773</v>
      </c>
      <c r="M260">
        <v>6.37</v>
      </c>
      <c r="N260">
        <v>8.51</v>
      </c>
      <c r="O260">
        <v>4.4000000000000004</v>
      </c>
    </row>
    <row r="261" spans="1:16" x14ac:dyDescent="0.3">
      <c r="A261" s="1">
        <v>42978</v>
      </c>
      <c r="B261">
        <v>2.117</v>
      </c>
      <c r="C261">
        <v>0.49206899999999998</v>
      </c>
      <c r="D261">
        <v>1.847</v>
      </c>
      <c r="E261">
        <v>4.0000000000000001E-3</v>
      </c>
      <c r="F261">
        <v>1.034</v>
      </c>
      <c r="G261">
        <v>0.79500000000000004</v>
      </c>
      <c r="H261">
        <v>1.06</v>
      </c>
      <c r="I261">
        <v>-0.11</v>
      </c>
      <c r="J261">
        <v>2.6</v>
      </c>
      <c r="K261">
        <v>2.4700000000000002</v>
      </c>
      <c r="L261" s="1">
        <v>44804</v>
      </c>
      <c r="M261">
        <v>5.8</v>
      </c>
      <c r="N261">
        <v>8.19</v>
      </c>
      <c r="O261">
        <v>4.1100000000000003</v>
      </c>
    </row>
    <row r="262" spans="1:16" x14ac:dyDescent="0.3">
      <c r="A262" s="1">
        <v>43007</v>
      </c>
      <c r="B262">
        <v>2.3336000000000001</v>
      </c>
      <c r="C262">
        <v>0.54634899999999997</v>
      </c>
      <c r="D262">
        <v>2.097</v>
      </c>
      <c r="E262">
        <v>0.06</v>
      </c>
      <c r="F262">
        <v>1.365</v>
      </c>
      <c r="G262">
        <v>0.90900000000000003</v>
      </c>
      <c r="H262">
        <v>1.03</v>
      </c>
      <c r="I262">
        <v>0.02</v>
      </c>
      <c r="J262">
        <v>2.7</v>
      </c>
      <c r="K262">
        <v>2.5</v>
      </c>
      <c r="L262" s="1">
        <v>44834</v>
      </c>
      <c r="M262">
        <v>6.28</v>
      </c>
      <c r="N262">
        <v>9.23</v>
      </c>
      <c r="O262">
        <v>4.72</v>
      </c>
    </row>
    <row r="263" spans="1:16" x14ac:dyDescent="0.3">
      <c r="A263" s="1">
        <v>43039</v>
      </c>
      <c r="B263">
        <v>2.3793000000000002</v>
      </c>
      <c r="C263">
        <v>0.44783499999999998</v>
      </c>
      <c r="D263">
        <v>1.948</v>
      </c>
      <c r="E263">
        <v>6.4000000000000001E-2</v>
      </c>
      <c r="F263">
        <v>1.3320000000000001</v>
      </c>
      <c r="G263">
        <v>0.78300000000000003</v>
      </c>
      <c r="H263">
        <v>1.1200000000000001</v>
      </c>
      <c r="I263">
        <v>-0.03</v>
      </c>
      <c r="J263">
        <v>2.78</v>
      </c>
      <c r="K263">
        <v>2.52</v>
      </c>
      <c r="L263" s="1">
        <v>44865</v>
      </c>
      <c r="M263">
        <v>7.82</v>
      </c>
      <c r="N263">
        <v>10.25</v>
      </c>
      <c r="O263">
        <v>5.52</v>
      </c>
    </row>
    <row r="264" spans="1:16" x14ac:dyDescent="0.3">
      <c r="A264" s="1">
        <v>43069</v>
      </c>
      <c r="B264">
        <v>2.4097</v>
      </c>
      <c r="C264">
        <v>0.43961299999999998</v>
      </c>
      <c r="D264">
        <v>1.8859999999999999</v>
      </c>
      <c r="E264">
        <v>3.4000000000000002E-2</v>
      </c>
      <c r="F264">
        <v>1.33</v>
      </c>
      <c r="G264">
        <v>0.72499999999999998</v>
      </c>
      <c r="H264">
        <v>1.05</v>
      </c>
      <c r="I264">
        <v>-0.05</v>
      </c>
      <c r="J264">
        <v>2.57</v>
      </c>
      <c r="K264">
        <v>2.42</v>
      </c>
      <c r="L264" s="1">
        <v>44895</v>
      </c>
      <c r="M264">
        <v>7.24</v>
      </c>
      <c r="N264">
        <v>8.81</v>
      </c>
      <c r="O264">
        <v>5.1100000000000003</v>
      </c>
    </row>
    <row r="265" spans="1:16" x14ac:dyDescent="0.3">
      <c r="A265" s="1">
        <v>43098</v>
      </c>
      <c r="B265">
        <v>2.4054000000000002</v>
      </c>
      <c r="C265">
        <v>0.55756700000000003</v>
      </c>
      <c r="D265">
        <v>2.0409999999999999</v>
      </c>
      <c r="E265">
        <v>4.2999999999999997E-2</v>
      </c>
      <c r="F265">
        <v>1.19</v>
      </c>
      <c r="G265">
        <v>0.76600000000000001</v>
      </c>
      <c r="H265">
        <v>1.06</v>
      </c>
      <c r="I265">
        <v>-0.1</v>
      </c>
      <c r="J265">
        <v>2.58</v>
      </c>
      <c r="K265">
        <v>2.33</v>
      </c>
      <c r="L265" s="1">
        <v>44926</v>
      </c>
      <c r="M265">
        <v>6.61</v>
      </c>
      <c r="N265">
        <v>8.6300000000000008</v>
      </c>
      <c r="O265">
        <v>4.71</v>
      </c>
    </row>
    <row r="266" spans="1:16" x14ac:dyDescent="0.3">
      <c r="A266" s="1">
        <v>43131</v>
      </c>
      <c r="B266">
        <v>2.7050000000000001</v>
      </c>
      <c r="C266">
        <v>0.66372500000000001</v>
      </c>
      <c r="D266">
        <v>2.286</v>
      </c>
      <c r="E266">
        <v>0.08</v>
      </c>
      <c r="F266">
        <v>1.51</v>
      </c>
      <c r="G266">
        <v>0.91400000000000003</v>
      </c>
      <c r="H266">
        <v>1.19</v>
      </c>
      <c r="I266">
        <v>0.1</v>
      </c>
      <c r="J266">
        <v>2.75</v>
      </c>
      <c r="K266">
        <v>2.42</v>
      </c>
      <c r="L266" s="1">
        <v>44957</v>
      </c>
      <c r="M266">
        <v>6.02</v>
      </c>
      <c r="N266">
        <v>7.76</v>
      </c>
      <c r="O266">
        <v>4.47</v>
      </c>
    </row>
    <row r="267" spans="1:16" x14ac:dyDescent="0.3">
      <c r="A267" s="1">
        <v>43159</v>
      </c>
      <c r="B267">
        <v>2.8605999999999998</v>
      </c>
      <c r="C267">
        <v>0.65543399999999996</v>
      </c>
      <c r="D267">
        <v>2.2330000000000001</v>
      </c>
      <c r="E267">
        <v>4.8000000000000001E-2</v>
      </c>
      <c r="F267">
        <v>1.5009999999999999</v>
      </c>
      <c r="G267">
        <v>0.80200000000000005</v>
      </c>
      <c r="H267">
        <v>1.38</v>
      </c>
      <c r="I267">
        <v>0.12</v>
      </c>
      <c r="J267">
        <v>2.86</v>
      </c>
      <c r="K267">
        <v>2.41</v>
      </c>
      <c r="L267" s="1">
        <v>44985</v>
      </c>
      <c r="M267">
        <v>6.18</v>
      </c>
      <c r="N267">
        <v>8.64</v>
      </c>
      <c r="O267">
        <v>4.93</v>
      </c>
      <c r="P267" s="32"/>
    </row>
    <row r="268" spans="1:16" x14ac:dyDescent="0.3">
      <c r="A268" s="1">
        <v>43189</v>
      </c>
      <c r="B268">
        <v>2.7389000000000001</v>
      </c>
      <c r="C268">
        <v>0.50705199999999995</v>
      </c>
      <c r="D268">
        <v>2.0880000000000001</v>
      </c>
      <c r="E268">
        <v>4.3999999999999997E-2</v>
      </c>
      <c r="F268">
        <v>1.35</v>
      </c>
      <c r="G268">
        <v>0.67800000000000005</v>
      </c>
      <c r="H268">
        <v>1.5</v>
      </c>
      <c r="I268">
        <v>0.05</v>
      </c>
      <c r="J268">
        <v>2.72</v>
      </c>
      <c r="K268">
        <v>2.38</v>
      </c>
      <c r="L268" s="1"/>
    </row>
    <row r="269" spans="1:16" x14ac:dyDescent="0.3">
      <c r="A269" s="1">
        <v>43220</v>
      </c>
      <c r="B269">
        <v>2.9531000000000001</v>
      </c>
      <c r="C269">
        <v>0.56462199999999996</v>
      </c>
      <c r="D269">
        <v>2.3039999999999998</v>
      </c>
      <c r="E269">
        <v>0.05</v>
      </c>
      <c r="F269">
        <v>1.4179999999999999</v>
      </c>
      <c r="G269">
        <v>0.70499999999999996</v>
      </c>
      <c r="H269">
        <v>1.44</v>
      </c>
      <c r="I269">
        <v>0.12</v>
      </c>
      <c r="J269">
        <v>2.74</v>
      </c>
      <c r="K269">
        <v>2.37</v>
      </c>
      <c r="L269" s="1"/>
    </row>
    <row r="270" spans="1:16" x14ac:dyDescent="0.3">
      <c r="A270" s="1">
        <v>43251</v>
      </c>
      <c r="B270">
        <v>2.8586</v>
      </c>
      <c r="C270">
        <v>0.76115999999999995</v>
      </c>
      <c r="D270">
        <v>2.242</v>
      </c>
      <c r="E270">
        <v>3.2000000000000001E-2</v>
      </c>
      <c r="F270">
        <v>1.23</v>
      </c>
      <c r="G270">
        <v>0.47099999999999997</v>
      </c>
      <c r="H270">
        <v>1.43</v>
      </c>
      <c r="I270">
        <v>-0.01</v>
      </c>
      <c r="J270">
        <v>2.79</v>
      </c>
      <c r="K270">
        <v>2.3199999999999998</v>
      </c>
      <c r="L270" s="1"/>
    </row>
    <row r="271" spans="1:16" x14ac:dyDescent="0.3">
      <c r="A271" s="1">
        <v>43280</v>
      </c>
      <c r="B271">
        <v>2.8601000000000001</v>
      </c>
      <c r="C271">
        <v>0.65985499999999997</v>
      </c>
      <c r="D271">
        <v>2.1659999999999999</v>
      </c>
      <c r="E271">
        <v>2.9000000000000001E-2</v>
      </c>
      <c r="F271">
        <v>1.278</v>
      </c>
      <c r="G271">
        <v>0.48599999999999999</v>
      </c>
      <c r="H271">
        <v>1.37</v>
      </c>
      <c r="I271">
        <v>-0.01</v>
      </c>
      <c r="J271">
        <v>2.7</v>
      </c>
      <c r="K271">
        <v>2.29</v>
      </c>
      <c r="L271" s="1"/>
    </row>
    <row r="272" spans="1:16" x14ac:dyDescent="0.3">
      <c r="A272" s="1">
        <v>43312</v>
      </c>
      <c r="B272">
        <v>2.9598</v>
      </c>
      <c r="C272">
        <v>0.72734200000000004</v>
      </c>
      <c r="D272">
        <v>2.3079999999999998</v>
      </c>
      <c r="E272">
        <v>5.7000000000000002E-2</v>
      </c>
      <c r="F272">
        <v>1.33</v>
      </c>
      <c r="G272">
        <v>0.59399999999999997</v>
      </c>
      <c r="H272">
        <v>1.38</v>
      </c>
      <c r="I272">
        <v>0.04</v>
      </c>
      <c r="J272">
        <v>2.64</v>
      </c>
      <c r="K272">
        <v>2.14</v>
      </c>
      <c r="L272" s="1"/>
    </row>
    <row r="273" spans="1:12" x14ac:dyDescent="0.3">
      <c r="A273" s="1">
        <v>43343</v>
      </c>
      <c r="B273">
        <v>2.8603999999999998</v>
      </c>
      <c r="C273">
        <v>0.81554099999999996</v>
      </c>
      <c r="D273">
        <v>2.226</v>
      </c>
      <c r="E273">
        <v>0.10100000000000001</v>
      </c>
      <c r="F273">
        <v>1.427</v>
      </c>
      <c r="G273">
        <v>0.49299999999999999</v>
      </c>
      <c r="H273">
        <v>1.41</v>
      </c>
      <c r="I273">
        <v>-0.03</v>
      </c>
      <c r="J273">
        <v>2.59</v>
      </c>
      <c r="K273">
        <v>2.0099999999999998</v>
      </c>
      <c r="L273" s="1"/>
    </row>
    <row r="274" spans="1:12" x14ac:dyDescent="0.3">
      <c r="A274" s="1">
        <v>43371</v>
      </c>
      <c r="B274">
        <v>3.0611999999999999</v>
      </c>
      <c r="C274">
        <v>0.85193600000000003</v>
      </c>
      <c r="D274">
        <v>2.4249999999999998</v>
      </c>
      <c r="E274">
        <v>0.124</v>
      </c>
      <c r="F274">
        <v>1.573</v>
      </c>
      <c r="G274">
        <v>0.628</v>
      </c>
      <c r="H274">
        <v>1.52</v>
      </c>
      <c r="I274">
        <v>0.11</v>
      </c>
      <c r="J274">
        <v>2.63</v>
      </c>
      <c r="K274">
        <v>1.93</v>
      </c>
      <c r="L274" s="1"/>
    </row>
    <row r="275" spans="1:12" x14ac:dyDescent="0.3">
      <c r="A275" s="1">
        <v>43404</v>
      </c>
      <c r="B275">
        <v>3.1435</v>
      </c>
      <c r="C275">
        <v>0.87015100000000001</v>
      </c>
      <c r="D275">
        <v>2.492</v>
      </c>
      <c r="E275">
        <v>0.122</v>
      </c>
      <c r="F275">
        <v>1.4370000000000001</v>
      </c>
      <c r="G275">
        <v>0.61299999999999999</v>
      </c>
      <c r="H275">
        <v>1.63</v>
      </c>
      <c r="I275">
        <v>7.0000000000000007E-2</v>
      </c>
      <c r="J275">
        <v>2.68</v>
      </c>
      <c r="K275">
        <v>1.98</v>
      </c>
      <c r="L275" s="1"/>
    </row>
    <row r="276" spans="1:12" x14ac:dyDescent="0.3">
      <c r="A276" s="1">
        <v>43434</v>
      </c>
      <c r="B276">
        <v>2.9878999999999998</v>
      </c>
      <c r="C276">
        <v>0.79716699999999996</v>
      </c>
      <c r="D276">
        <v>2.266</v>
      </c>
      <c r="E276">
        <v>8.6999999999999994E-2</v>
      </c>
      <c r="F276">
        <v>1.3640000000000001</v>
      </c>
      <c r="G276">
        <v>0.48</v>
      </c>
      <c r="H276">
        <v>1.57</v>
      </c>
      <c r="I276">
        <v>-0.02</v>
      </c>
      <c r="J276">
        <v>2.68</v>
      </c>
      <c r="K276">
        <v>2.11</v>
      </c>
      <c r="L276" s="1"/>
    </row>
    <row r="277" spans="1:12" x14ac:dyDescent="0.3">
      <c r="A277" s="1">
        <v>43465</v>
      </c>
      <c r="B277">
        <v>2.6842000000000001</v>
      </c>
      <c r="C277">
        <v>0.69347499999999995</v>
      </c>
      <c r="D277">
        <v>1.9650000000000001</v>
      </c>
      <c r="E277">
        <v>-5.0000000000000001E-3</v>
      </c>
      <c r="F277">
        <v>1.2769999999999999</v>
      </c>
      <c r="G277">
        <v>0.45700000000000002</v>
      </c>
      <c r="H277">
        <v>1.45</v>
      </c>
      <c r="I277">
        <v>-0.15</v>
      </c>
      <c r="J277">
        <v>2.4300000000000002</v>
      </c>
      <c r="K277">
        <v>1.92</v>
      </c>
      <c r="L277" s="1"/>
    </row>
    <row r="278" spans="1:12" x14ac:dyDescent="0.3">
      <c r="A278" s="1">
        <v>43496</v>
      </c>
      <c r="B278">
        <v>2.6293000000000002</v>
      </c>
      <c r="C278">
        <v>0.611263</v>
      </c>
      <c r="D278">
        <v>1.8779999999999999</v>
      </c>
      <c r="E278">
        <v>-2E-3</v>
      </c>
      <c r="F278">
        <v>1.2190000000000001</v>
      </c>
      <c r="G278">
        <v>0.374</v>
      </c>
      <c r="H278">
        <v>1.37</v>
      </c>
      <c r="I278">
        <v>-0.21</v>
      </c>
      <c r="J278">
        <v>2.27</v>
      </c>
      <c r="K278">
        <v>1.8</v>
      </c>
      <c r="L278" s="1"/>
    </row>
    <row r="279" spans="1:12" x14ac:dyDescent="0.3">
      <c r="A279" s="1">
        <v>43524</v>
      </c>
      <c r="B279">
        <v>2.7149999999999999</v>
      </c>
      <c r="C279">
        <v>0.66335100000000002</v>
      </c>
      <c r="D279">
        <v>1.94</v>
      </c>
      <c r="E279">
        <v>-2.8000000000000001E-2</v>
      </c>
      <c r="F279">
        <v>1.302</v>
      </c>
      <c r="G279">
        <v>0.54600000000000004</v>
      </c>
      <c r="H279">
        <v>1.32</v>
      </c>
      <c r="I279">
        <v>-0.24</v>
      </c>
      <c r="J279">
        <v>2.13</v>
      </c>
      <c r="K279">
        <v>1.7</v>
      </c>
      <c r="L279" s="1"/>
    </row>
    <row r="280" spans="1:12" x14ac:dyDescent="0.3">
      <c r="A280" s="1">
        <v>43553</v>
      </c>
      <c r="B280">
        <v>2.4049999999999998</v>
      </c>
      <c r="C280">
        <v>0.48413899999999999</v>
      </c>
      <c r="D280">
        <v>1.615</v>
      </c>
      <c r="E280">
        <v>-9.0999999999999998E-2</v>
      </c>
      <c r="F280">
        <v>1</v>
      </c>
      <c r="G280">
        <v>0.312</v>
      </c>
      <c r="H280">
        <v>1.33</v>
      </c>
      <c r="I280">
        <v>-0.35</v>
      </c>
      <c r="J280">
        <v>1.96</v>
      </c>
      <c r="K280">
        <v>1.59</v>
      </c>
      <c r="L280" s="1"/>
    </row>
    <row r="281" spans="1:12" x14ac:dyDescent="0.3">
      <c r="A281" s="1">
        <v>43585</v>
      </c>
      <c r="B281">
        <v>2.5017999999999998</v>
      </c>
      <c r="C281">
        <v>0.50640600000000002</v>
      </c>
      <c r="D281">
        <v>1.71</v>
      </c>
      <c r="E281">
        <v>-4.8000000000000001E-2</v>
      </c>
      <c r="F281">
        <v>1.1850000000000001</v>
      </c>
      <c r="G281">
        <v>0.30199999999999999</v>
      </c>
      <c r="H281">
        <v>1.46</v>
      </c>
      <c r="I281">
        <v>-0.27</v>
      </c>
      <c r="J281">
        <v>1.86</v>
      </c>
      <c r="K281">
        <v>1.58</v>
      </c>
      <c r="L281" s="1"/>
    </row>
    <row r="282" spans="1:12" x14ac:dyDescent="0.3">
      <c r="A282" s="1">
        <v>43616</v>
      </c>
      <c r="B282">
        <v>2.1246</v>
      </c>
      <c r="C282">
        <v>0.41759299999999999</v>
      </c>
      <c r="D282">
        <v>1.486</v>
      </c>
      <c r="E282">
        <v>-0.1</v>
      </c>
      <c r="F282">
        <v>0.88600000000000001</v>
      </c>
      <c r="G282">
        <v>9.9000000000000005E-2</v>
      </c>
      <c r="H282">
        <v>1.4</v>
      </c>
      <c r="I282">
        <v>-0.45</v>
      </c>
      <c r="J282">
        <v>1.65</v>
      </c>
      <c r="K282">
        <v>1.5</v>
      </c>
      <c r="L282" s="1"/>
    </row>
    <row r="283" spans="1:12" x14ac:dyDescent="0.3">
      <c r="A283" s="1">
        <v>43644</v>
      </c>
      <c r="B283">
        <v>2.0051000000000001</v>
      </c>
      <c r="C283">
        <v>0.20575099999999999</v>
      </c>
      <c r="D283">
        <v>1.464</v>
      </c>
      <c r="E283">
        <v>-0.16400000000000001</v>
      </c>
      <c r="F283">
        <v>0.83299999999999996</v>
      </c>
      <c r="G283">
        <v>2.1000000000000001E-2</v>
      </c>
      <c r="H283">
        <v>1.2</v>
      </c>
      <c r="I283">
        <v>-0.48</v>
      </c>
      <c r="J283">
        <v>1.38</v>
      </c>
      <c r="K283">
        <v>1.3</v>
      </c>
      <c r="L283" s="1"/>
    </row>
    <row r="284" spans="1:12" x14ac:dyDescent="0.3">
      <c r="A284" s="1">
        <v>43677</v>
      </c>
      <c r="B284">
        <v>2.0144000000000002</v>
      </c>
      <c r="C284">
        <v>4.1642999999999999E-2</v>
      </c>
      <c r="D284">
        <v>1.4750000000000001</v>
      </c>
      <c r="E284">
        <v>-0.159</v>
      </c>
      <c r="F284">
        <v>0.61099999999999999</v>
      </c>
      <c r="G284">
        <v>-0.14699999999999999</v>
      </c>
      <c r="H284">
        <v>1.3</v>
      </c>
      <c r="I284">
        <v>-0.65</v>
      </c>
      <c r="J284">
        <v>1.31</v>
      </c>
      <c r="K284">
        <v>1.23</v>
      </c>
      <c r="L284" s="1"/>
    </row>
    <row r="285" spans="1:12" x14ac:dyDescent="0.3">
      <c r="A285" s="1">
        <v>43707</v>
      </c>
      <c r="B285">
        <v>1.4961</v>
      </c>
      <c r="C285">
        <v>-0.17908299999999999</v>
      </c>
      <c r="D285">
        <v>1.161</v>
      </c>
      <c r="E285">
        <v>-0.27600000000000002</v>
      </c>
      <c r="F285">
        <v>0.47899999999999998</v>
      </c>
      <c r="G285">
        <v>-0.36599999999999999</v>
      </c>
      <c r="H285">
        <v>1.08</v>
      </c>
      <c r="I285">
        <v>-0.98</v>
      </c>
      <c r="J285">
        <v>0.95</v>
      </c>
      <c r="K285">
        <v>0.88</v>
      </c>
      <c r="L285" s="1"/>
    </row>
    <row r="286" spans="1:12" x14ac:dyDescent="0.3">
      <c r="A286" s="1">
        <v>43738</v>
      </c>
      <c r="B286">
        <v>1.6646000000000001</v>
      </c>
      <c r="C286">
        <v>-0.117344</v>
      </c>
      <c r="D286">
        <v>1.359</v>
      </c>
      <c r="E286">
        <v>-0.22</v>
      </c>
      <c r="F286">
        <v>0.48799999999999999</v>
      </c>
      <c r="G286">
        <v>-0.27100000000000002</v>
      </c>
      <c r="H286">
        <v>1.19</v>
      </c>
      <c r="I286">
        <v>-0.7</v>
      </c>
      <c r="J286">
        <v>1.03</v>
      </c>
      <c r="K286">
        <v>0.91</v>
      </c>
      <c r="L286" s="1"/>
    </row>
    <row r="287" spans="1:12" x14ac:dyDescent="0.3">
      <c r="A287" s="1">
        <v>43769</v>
      </c>
      <c r="B287">
        <v>1.6910000000000001</v>
      </c>
      <c r="C287">
        <v>1.0204E-2</v>
      </c>
      <c r="D287">
        <v>1.41</v>
      </c>
      <c r="E287">
        <v>-0.14299999999999999</v>
      </c>
      <c r="F287">
        <v>0.629</v>
      </c>
      <c r="G287">
        <v>-0.11899999999999999</v>
      </c>
      <c r="H287">
        <v>1.2</v>
      </c>
      <c r="I287">
        <v>-0.51</v>
      </c>
      <c r="J287">
        <v>1.03</v>
      </c>
      <c r="K287">
        <v>0.89</v>
      </c>
      <c r="L287" s="1"/>
    </row>
    <row r="288" spans="1:12" x14ac:dyDescent="0.3">
      <c r="A288" s="1">
        <v>43798</v>
      </c>
      <c r="B288">
        <v>1.7758</v>
      </c>
      <c r="C288">
        <v>0.104589</v>
      </c>
      <c r="D288">
        <v>1.46</v>
      </c>
      <c r="E288">
        <v>-8.2000000000000003E-2</v>
      </c>
      <c r="F288">
        <v>0.69699999999999995</v>
      </c>
      <c r="G288">
        <v>5.0000000000000001E-3</v>
      </c>
      <c r="H288">
        <v>1.27</v>
      </c>
      <c r="I288">
        <v>-0.57999999999999996</v>
      </c>
      <c r="J288">
        <v>1.1499999999999999</v>
      </c>
      <c r="K288">
        <v>1.0900000000000001</v>
      </c>
      <c r="L288" s="1"/>
    </row>
    <row r="289" spans="1:12" x14ac:dyDescent="0.3">
      <c r="A289" s="1">
        <v>43830</v>
      </c>
      <c r="B289">
        <v>1.9175</v>
      </c>
      <c r="C289">
        <v>0.18417500000000001</v>
      </c>
      <c r="D289">
        <v>1.6990000000000001</v>
      </c>
      <c r="E289">
        <v>-0.02</v>
      </c>
      <c r="F289">
        <v>0.82199999999999995</v>
      </c>
      <c r="G289">
        <v>0.14499999999999999</v>
      </c>
      <c r="H289">
        <v>1.3</v>
      </c>
      <c r="I289">
        <v>-0.46</v>
      </c>
      <c r="J289">
        <v>1.3705000000000001</v>
      </c>
      <c r="K289">
        <v>1.27</v>
      </c>
      <c r="L289" s="1"/>
    </row>
    <row r="290" spans="1:12" x14ac:dyDescent="0.3">
      <c r="A290" s="1">
        <v>43861</v>
      </c>
      <c r="B290">
        <v>1.5067999999999999</v>
      </c>
      <c r="C290">
        <v>-3.0144000000000001E-2</v>
      </c>
      <c r="D290">
        <v>1.2709999999999999</v>
      </c>
      <c r="E290">
        <v>-7.1999999999999995E-2</v>
      </c>
      <c r="F290">
        <v>0.52400000000000002</v>
      </c>
      <c r="G290">
        <v>-5.7000000000000002E-2</v>
      </c>
      <c r="H290">
        <v>1.31</v>
      </c>
      <c r="I290">
        <v>-0.7</v>
      </c>
      <c r="J290">
        <v>0.95230000000000004</v>
      </c>
      <c r="K290">
        <v>1.21</v>
      </c>
      <c r="L290" s="1"/>
    </row>
    <row r="291" spans="1:12" x14ac:dyDescent="0.3">
      <c r="A291" s="1">
        <v>43889</v>
      </c>
      <c r="B291">
        <v>1.1486000000000001</v>
      </c>
      <c r="C291">
        <v>-6.0314E-2</v>
      </c>
      <c r="D291">
        <v>1.1299999999999999</v>
      </c>
      <c r="E291">
        <v>-0.159</v>
      </c>
      <c r="F291">
        <v>0.442</v>
      </c>
      <c r="G291">
        <v>-0.28599999999999998</v>
      </c>
      <c r="H291">
        <v>1.26</v>
      </c>
      <c r="I291">
        <v>-0.83</v>
      </c>
      <c r="J291">
        <v>0.81820000000000004</v>
      </c>
      <c r="K291">
        <v>1.07</v>
      </c>
      <c r="L291" s="1"/>
    </row>
    <row r="292" spans="1:12" x14ac:dyDescent="0.3">
      <c r="A292" s="1">
        <v>43921</v>
      </c>
      <c r="B292">
        <v>0.66949999999999998</v>
      </c>
      <c r="C292">
        <v>0.226552</v>
      </c>
      <c r="D292">
        <v>0.69299999999999995</v>
      </c>
      <c r="E292">
        <v>1.2E-2</v>
      </c>
      <c r="F292">
        <v>0.35599999999999998</v>
      </c>
      <c r="G292">
        <v>-0.14099999999999999</v>
      </c>
      <c r="H292">
        <v>0.66</v>
      </c>
      <c r="I292">
        <v>-0.37</v>
      </c>
      <c r="J292">
        <v>0.76249999999999996</v>
      </c>
      <c r="K292">
        <v>0.77</v>
      </c>
      <c r="L292" s="1"/>
    </row>
    <row r="293" spans="1:12" x14ac:dyDescent="0.3">
      <c r="A293" s="1">
        <v>43951</v>
      </c>
      <c r="B293">
        <v>0.63929999999999998</v>
      </c>
      <c r="C293">
        <v>0.18370700000000001</v>
      </c>
      <c r="D293">
        <v>0.54400000000000004</v>
      </c>
      <c r="E293">
        <v>-3.7999999999999999E-2</v>
      </c>
      <c r="F293">
        <v>0.23100000000000001</v>
      </c>
      <c r="G293">
        <v>-0.14099999999999999</v>
      </c>
      <c r="H293">
        <v>0.42</v>
      </c>
      <c r="I293">
        <v>-0.49</v>
      </c>
      <c r="J293">
        <v>0.89129999999999998</v>
      </c>
      <c r="K293">
        <v>0.53</v>
      </c>
      <c r="L293" s="1"/>
    </row>
    <row r="294" spans="1:12" x14ac:dyDescent="0.3">
      <c r="A294" s="1">
        <v>43980</v>
      </c>
      <c r="B294">
        <v>0.65259999999999996</v>
      </c>
      <c r="C294">
        <v>0.15237800000000001</v>
      </c>
      <c r="D294">
        <v>0.53200000000000003</v>
      </c>
      <c r="E294">
        <v>-3.0000000000000001E-3</v>
      </c>
      <c r="F294">
        <v>0.184</v>
      </c>
      <c r="G294">
        <v>-4.1000000000000002E-2</v>
      </c>
      <c r="H294">
        <v>0.16</v>
      </c>
      <c r="I294">
        <v>-0.47</v>
      </c>
      <c r="J294">
        <v>0.88449999999999995</v>
      </c>
      <c r="K294">
        <v>0.24</v>
      </c>
      <c r="L294" s="1"/>
    </row>
    <row r="295" spans="1:12" x14ac:dyDescent="0.3">
      <c r="A295" s="1">
        <v>44012</v>
      </c>
      <c r="B295">
        <v>0.65610000000000002</v>
      </c>
      <c r="C295">
        <v>3.6269999999999997E-2</v>
      </c>
      <c r="D295">
        <v>0.52500000000000002</v>
      </c>
      <c r="E295">
        <v>0.02</v>
      </c>
      <c r="F295">
        <v>0.17199999999999999</v>
      </c>
      <c r="G295">
        <v>-6.4000000000000001E-2</v>
      </c>
      <c r="H295">
        <v>0.36</v>
      </c>
      <c r="I295">
        <v>-0.44</v>
      </c>
      <c r="J295">
        <v>0.87029999999999996</v>
      </c>
      <c r="K295">
        <v>0.43</v>
      </c>
      <c r="L295" s="1"/>
    </row>
    <row r="296" spans="1:12" x14ac:dyDescent="0.3">
      <c r="A296" s="1">
        <v>44043</v>
      </c>
      <c r="B296">
        <v>0.5282</v>
      </c>
      <c r="C296">
        <v>-5.3807000000000001E-2</v>
      </c>
      <c r="D296">
        <v>0.46400000000000002</v>
      </c>
      <c r="E296">
        <v>1.4E-2</v>
      </c>
      <c r="F296">
        <v>0.104</v>
      </c>
      <c r="G296">
        <v>2.8000000000000001E-2</v>
      </c>
      <c r="H296">
        <v>0.31</v>
      </c>
      <c r="I296">
        <v>-0.53</v>
      </c>
      <c r="J296">
        <v>0.81499999999999995</v>
      </c>
      <c r="K296">
        <v>0.42</v>
      </c>
      <c r="L296" s="1"/>
    </row>
    <row r="297" spans="1:12" x14ac:dyDescent="0.3">
      <c r="A297" s="1">
        <v>44074</v>
      </c>
      <c r="B297">
        <v>0.70479999999999998</v>
      </c>
      <c r="C297">
        <v>6.9239999999999996E-3</v>
      </c>
      <c r="D297">
        <v>0.62</v>
      </c>
      <c r="E297">
        <v>4.7E-2</v>
      </c>
      <c r="F297">
        <v>0.311</v>
      </c>
      <c r="G297">
        <v>0.14399999999999999</v>
      </c>
      <c r="H297">
        <v>0.4</v>
      </c>
      <c r="I297">
        <v>-0.41</v>
      </c>
      <c r="J297">
        <v>0.98199999999999998</v>
      </c>
      <c r="K297">
        <v>0.25</v>
      </c>
      <c r="L297" s="1"/>
    </row>
    <row r="298" spans="1:12" x14ac:dyDescent="0.3">
      <c r="A298" s="1">
        <v>44104</v>
      </c>
      <c r="B298">
        <v>0.68400000000000005</v>
      </c>
      <c r="C298">
        <v>-0.10957600000000001</v>
      </c>
      <c r="D298">
        <v>0.55900000000000005</v>
      </c>
      <c r="E298">
        <v>1.0999999999999999E-2</v>
      </c>
      <c r="F298">
        <v>0.22900000000000001</v>
      </c>
      <c r="G298">
        <v>-3.9E-2</v>
      </c>
      <c r="H298">
        <v>0.35</v>
      </c>
      <c r="I298">
        <v>-0.5</v>
      </c>
      <c r="J298">
        <v>0.7873</v>
      </c>
      <c r="K298">
        <v>0.02</v>
      </c>
      <c r="L298" s="1"/>
    </row>
    <row r="299" spans="1:12" x14ac:dyDescent="0.3">
      <c r="A299" s="1">
        <v>44134</v>
      </c>
      <c r="B299">
        <v>0.87370000000000003</v>
      </c>
      <c r="C299">
        <v>-0.207066</v>
      </c>
      <c r="D299">
        <v>0.66100000000000003</v>
      </c>
      <c r="E299">
        <v>3.6999999999999998E-2</v>
      </c>
      <c r="F299">
        <v>0.26200000000000001</v>
      </c>
      <c r="G299">
        <v>-7.5999999999999998E-2</v>
      </c>
      <c r="H299">
        <v>0.38</v>
      </c>
      <c r="I299">
        <v>-0.52</v>
      </c>
      <c r="J299">
        <v>0.82779999999999998</v>
      </c>
      <c r="K299">
        <v>0.03</v>
      </c>
      <c r="L299" s="1"/>
    </row>
    <row r="300" spans="1:12" x14ac:dyDescent="0.3">
      <c r="A300" s="1">
        <v>44165</v>
      </c>
      <c r="B300">
        <v>0.83889999999999998</v>
      </c>
      <c r="C300">
        <v>-0.217724</v>
      </c>
      <c r="D300">
        <v>0.66900000000000004</v>
      </c>
      <c r="E300">
        <v>2.7E-2</v>
      </c>
      <c r="F300">
        <v>0.30499999999999999</v>
      </c>
      <c r="G300">
        <v>-5.0000000000000001E-3</v>
      </c>
      <c r="H300">
        <v>0.48</v>
      </c>
      <c r="I300">
        <v>-0.51</v>
      </c>
      <c r="J300">
        <v>0.89629999999999999</v>
      </c>
      <c r="K300">
        <v>0.21</v>
      </c>
      <c r="L300" s="1"/>
    </row>
    <row r="301" spans="1:12" x14ac:dyDescent="0.3">
      <c r="A301" s="1">
        <v>44196</v>
      </c>
      <c r="B301">
        <v>0.91320000000000001</v>
      </c>
      <c r="C301">
        <v>-0.23103699999999999</v>
      </c>
      <c r="D301">
        <v>0.67500000000000004</v>
      </c>
      <c r="E301">
        <v>1.7000000000000001E-2</v>
      </c>
      <c r="F301">
        <v>0.19700000000000001</v>
      </c>
      <c r="G301">
        <v>2.1999999999999999E-2</v>
      </c>
      <c r="H301">
        <v>0.57999999999999996</v>
      </c>
      <c r="I301">
        <v>-0.53</v>
      </c>
      <c r="J301">
        <v>0.97</v>
      </c>
      <c r="K301">
        <v>0.34</v>
      </c>
      <c r="L301" s="1"/>
    </row>
    <row r="302" spans="1:12" x14ac:dyDescent="0.3">
      <c r="A302" s="1">
        <v>44225</v>
      </c>
      <c r="B302">
        <v>1.0654999999999999</v>
      </c>
      <c r="C302">
        <v>-0.17636099999999999</v>
      </c>
      <c r="D302">
        <v>0.88700000000000001</v>
      </c>
      <c r="E302">
        <v>4.9000000000000002E-2</v>
      </c>
      <c r="F302">
        <v>0.32700000000000001</v>
      </c>
      <c r="G302">
        <v>8.8999999999999996E-2</v>
      </c>
      <c r="H302">
        <v>0.67</v>
      </c>
      <c r="I302">
        <v>-0.45</v>
      </c>
      <c r="J302">
        <v>1.1325000000000001</v>
      </c>
      <c r="K302">
        <v>0.39</v>
      </c>
      <c r="L302" s="1"/>
    </row>
    <row r="303" spans="1:12" x14ac:dyDescent="0.3">
      <c r="A303" s="1">
        <v>44253</v>
      </c>
      <c r="B303">
        <v>1.4049</v>
      </c>
      <c r="C303">
        <v>-4.1520000000000003E-3</v>
      </c>
      <c r="D303">
        <v>1.3540000000000001</v>
      </c>
      <c r="E303">
        <v>0.156</v>
      </c>
      <c r="F303">
        <v>0.82</v>
      </c>
      <c r="G303">
        <v>0.40899999999999997</v>
      </c>
      <c r="H303">
        <v>0.83</v>
      </c>
      <c r="I303">
        <v>-0.23</v>
      </c>
      <c r="J303">
        <v>1.9173</v>
      </c>
      <c r="K303">
        <v>0.75</v>
      </c>
      <c r="L303" s="1"/>
    </row>
    <row r="304" spans="1:12" x14ac:dyDescent="0.3">
      <c r="A304" s="1">
        <v>44286</v>
      </c>
      <c r="B304">
        <v>1.7403999999999999</v>
      </c>
      <c r="C304">
        <v>-4.1616E-2</v>
      </c>
      <c r="D304">
        <v>1.556</v>
      </c>
      <c r="E304">
        <v>8.8999999999999996E-2</v>
      </c>
      <c r="F304">
        <v>0.84499999999999997</v>
      </c>
      <c r="G304">
        <v>0.38500000000000001</v>
      </c>
      <c r="H304">
        <v>1.03</v>
      </c>
      <c r="I304">
        <v>-0.27</v>
      </c>
      <c r="J304">
        <v>1.7865</v>
      </c>
      <c r="K304">
        <v>1.03</v>
      </c>
      <c r="L304" s="1"/>
    </row>
    <row r="305" spans="1:12" x14ac:dyDescent="0.3">
      <c r="A305" s="1">
        <v>44316</v>
      </c>
      <c r="B305">
        <v>1.6258999999999999</v>
      </c>
      <c r="C305">
        <v>5.6537999999999998E-2</v>
      </c>
      <c r="D305">
        <v>1.544</v>
      </c>
      <c r="E305">
        <v>9.0999999999999998E-2</v>
      </c>
      <c r="F305">
        <v>0.84199999999999997</v>
      </c>
      <c r="G305">
        <v>0.39700000000000002</v>
      </c>
      <c r="H305">
        <v>0.99</v>
      </c>
      <c r="I305">
        <v>-0.21</v>
      </c>
      <c r="J305">
        <v>1.7458</v>
      </c>
      <c r="K305">
        <v>0.88</v>
      </c>
      <c r="L305" s="1"/>
    </row>
    <row r="306" spans="1:12" x14ac:dyDescent="0.3">
      <c r="A306" s="1">
        <v>44347</v>
      </c>
      <c r="B306">
        <v>1.5943000000000001</v>
      </c>
      <c r="C306">
        <v>6.2484999999999999E-2</v>
      </c>
      <c r="D306">
        <v>1.484</v>
      </c>
      <c r="E306">
        <v>7.8E-2</v>
      </c>
      <c r="F306">
        <v>0.79500000000000004</v>
      </c>
      <c r="G306">
        <v>0.439</v>
      </c>
      <c r="H306">
        <v>1.06</v>
      </c>
      <c r="I306">
        <v>-0.13</v>
      </c>
      <c r="J306">
        <v>1.7108000000000001</v>
      </c>
      <c r="K306">
        <v>1.03</v>
      </c>
      <c r="L306" s="1"/>
    </row>
    <row r="307" spans="1:12" x14ac:dyDescent="0.3">
      <c r="A307" s="1">
        <v>44377</v>
      </c>
      <c r="B307">
        <v>1.468</v>
      </c>
      <c r="C307">
        <v>2.7276000000000002E-2</v>
      </c>
      <c r="D307">
        <v>1.3879999999999999</v>
      </c>
      <c r="E307">
        <v>5.1999999999999998E-2</v>
      </c>
      <c r="F307">
        <v>0.71599999999999997</v>
      </c>
      <c r="G307">
        <v>0.31900000000000001</v>
      </c>
      <c r="H307">
        <v>1.1499999999999999</v>
      </c>
      <c r="I307">
        <v>-0.2</v>
      </c>
      <c r="J307">
        <v>1.5298</v>
      </c>
      <c r="K307">
        <v>1.03</v>
      </c>
      <c r="L307" s="1"/>
    </row>
    <row r="308" spans="1:12" x14ac:dyDescent="0.3">
      <c r="A308" s="1">
        <v>44407</v>
      </c>
      <c r="B308">
        <v>1.2222999999999999</v>
      </c>
      <c r="C308">
        <v>-0.136686</v>
      </c>
      <c r="D308">
        <v>1.2</v>
      </c>
      <c r="E308">
        <v>1.6E-2</v>
      </c>
      <c r="F308">
        <v>0.56499999999999995</v>
      </c>
      <c r="G308">
        <v>0.09</v>
      </c>
      <c r="H308">
        <v>1.06</v>
      </c>
      <c r="I308">
        <v>-0.37</v>
      </c>
      <c r="J308">
        <v>1.181</v>
      </c>
      <c r="K308">
        <v>1.1299999999999999</v>
      </c>
      <c r="L308" s="1"/>
    </row>
    <row r="309" spans="1:12" x14ac:dyDescent="0.3">
      <c r="A309" s="1">
        <v>44439</v>
      </c>
      <c r="B309">
        <v>1.3088</v>
      </c>
      <c r="C309">
        <v>-8.8717000000000004E-2</v>
      </c>
      <c r="D309">
        <v>1.214</v>
      </c>
      <c r="E309">
        <v>0.02</v>
      </c>
      <c r="F309">
        <v>0.71399999999999997</v>
      </c>
      <c r="G309">
        <v>0.159</v>
      </c>
      <c r="H309">
        <v>1.07</v>
      </c>
      <c r="I309">
        <v>-0.35</v>
      </c>
      <c r="J309">
        <v>1.155</v>
      </c>
      <c r="K309">
        <v>1.3</v>
      </c>
      <c r="L309" s="1"/>
    </row>
    <row r="310" spans="1:12" x14ac:dyDescent="0.3">
      <c r="A310" s="1">
        <v>44469</v>
      </c>
      <c r="B310">
        <v>1.4873000000000001</v>
      </c>
      <c r="C310">
        <v>3.2462999999999999E-2</v>
      </c>
      <c r="D310">
        <v>1.508</v>
      </c>
      <c r="E310">
        <v>6.6000000000000003E-2</v>
      </c>
      <c r="F310">
        <v>1.022</v>
      </c>
      <c r="G310">
        <v>0.38200000000000001</v>
      </c>
      <c r="H310">
        <v>1.22</v>
      </c>
      <c r="I310">
        <v>-0.17</v>
      </c>
      <c r="J310">
        <v>1.49</v>
      </c>
      <c r="K310">
        <v>1.52</v>
      </c>
      <c r="L310" s="1"/>
    </row>
    <row r="311" spans="1:12" x14ac:dyDescent="0.3">
      <c r="A311" s="1">
        <v>44498</v>
      </c>
      <c r="B311">
        <v>1.5521</v>
      </c>
      <c r="C311">
        <v>0.17300499999999999</v>
      </c>
      <c r="D311">
        <v>1.7210000000000001</v>
      </c>
      <c r="E311">
        <v>9.4E-2</v>
      </c>
      <c r="F311">
        <v>1.034</v>
      </c>
      <c r="G311">
        <v>0.35699999999999998</v>
      </c>
      <c r="H311">
        <v>1.55</v>
      </c>
      <c r="I311">
        <v>-0.05</v>
      </c>
      <c r="J311">
        <v>2.0874999999999999</v>
      </c>
      <c r="K311">
        <v>1.79</v>
      </c>
      <c r="L311" s="1"/>
    </row>
    <row r="312" spans="1:12" x14ac:dyDescent="0.3">
      <c r="A312" s="1">
        <v>44530</v>
      </c>
      <c r="B312">
        <v>1.4442999999999999</v>
      </c>
      <c r="C312">
        <v>-2.7703999999999999E-2</v>
      </c>
      <c r="D312">
        <v>1.5669999999999999</v>
      </c>
      <c r="E312">
        <v>5.2999999999999999E-2</v>
      </c>
      <c r="F312">
        <v>0.80900000000000005</v>
      </c>
      <c r="G312">
        <v>0.13</v>
      </c>
      <c r="H312">
        <v>1.56</v>
      </c>
      <c r="I312">
        <v>-0.23</v>
      </c>
      <c r="J312">
        <v>1.69</v>
      </c>
      <c r="K312">
        <v>2.33</v>
      </c>
      <c r="L312" s="1"/>
    </row>
    <row r="313" spans="1:12" x14ac:dyDescent="0.3">
      <c r="A313" s="1">
        <v>44561</v>
      </c>
      <c r="B313">
        <v>1.5101</v>
      </c>
      <c r="C313">
        <v>0.12956599999999999</v>
      </c>
      <c r="D313">
        <v>1.4239999999999999</v>
      </c>
      <c r="E313">
        <v>6.5000000000000002E-2</v>
      </c>
      <c r="F313">
        <v>0.97099999999999997</v>
      </c>
      <c r="G313">
        <v>0.22</v>
      </c>
      <c r="H313">
        <v>1.48</v>
      </c>
      <c r="I313">
        <v>-0.13</v>
      </c>
      <c r="J313">
        <v>1.67</v>
      </c>
      <c r="K313">
        <v>2.21</v>
      </c>
      <c r="L313" s="1"/>
    </row>
    <row r="314" spans="1:12" x14ac:dyDescent="0.3">
      <c r="A314" s="1">
        <v>44592</v>
      </c>
      <c r="B314">
        <v>1.7766999999999999</v>
      </c>
      <c r="C314">
        <v>0.272814</v>
      </c>
      <c r="D314">
        <v>1.77</v>
      </c>
      <c r="E314">
        <v>0.17399999999999999</v>
      </c>
      <c r="F314">
        <v>1.302</v>
      </c>
      <c r="G314">
        <v>0.38300000000000001</v>
      </c>
      <c r="H314">
        <v>1.75</v>
      </c>
      <c r="I314">
        <v>0.05</v>
      </c>
      <c r="J314">
        <v>1.895</v>
      </c>
      <c r="K314">
        <v>2.36</v>
      </c>
      <c r="L314" s="1"/>
    </row>
    <row r="315" spans="1:12" x14ac:dyDescent="0.3">
      <c r="A315" s="1">
        <v>44620</v>
      </c>
      <c r="B315">
        <v>1.825</v>
      </c>
      <c r="C315">
        <v>0.485433</v>
      </c>
      <c r="D315">
        <v>1.8109999999999999</v>
      </c>
      <c r="E315">
        <v>0.187</v>
      </c>
      <c r="F315">
        <v>1.41</v>
      </c>
      <c r="G315">
        <v>0.53400000000000003</v>
      </c>
      <c r="H315">
        <v>2.0299999999999998</v>
      </c>
      <c r="I315">
        <v>0.26</v>
      </c>
      <c r="J315">
        <v>2.1375000000000002</v>
      </c>
      <c r="K315">
        <v>2.58</v>
      </c>
      <c r="L315" s="1"/>
    </row>
    <row r="316" spans="1:12" x14ac:dyDescent="0.3">
      <c r="A316" s="1">
        <v>44651</v>
      </c>
      <c r="B316">
        <v>2.3380000000000001</v>
      </c>
      <c r="C316">
        <v>0.84751600000000005</v>
      </c>
      <c r="D316">
        <v>2.403</v>
      </c>
      <c r="E316">
        <v>0.21</v>
      </c>
      <c r="F316">
        <v>1.61</v>
      </c>
      <c r="G316">
        <v>1.1970000000000001</v>
      </c>
      <c r="H316">
        <v>2.2599999999999998</v>
      </c>
      <c r="I316">
        <v>0.68</v>
      </c>
      <c r="J316">
        <v>2.84</v>
      </c>
      <c r="K316">
        <v>2.93</v>
      </c>
      <c r="L316" s="1"/>
    </row>
    <row r="317" spans="1:12" x14ac:dyDescent="0.3">
      <c r="A317" s="1">
        <v>44680</v>
      </c>
      <c r="B317">
        <v>2.9336000000000002</v>
      </c>
      <c r="C317">
        <v>1.2911349999999999</v>
      </c>
      <c r="D317">
        <v>2.8639999999999999</v>
      </c>
      <c r="E317">
        <v>0.221</v>
      </c>
      <c r="F317">
        <v>1.905</v>
      </c>
      <c r="G317">
        <v>1.706</v>
      </c>
      <c r="H317">
        <v>2.69</v>
      </c>
      <c r="I317">
        <v>0.82</v>
      </c>
      <c r="J317">
        <v>3.125</v>
      </c>
      <c r="K317">
        <v>3.39</v>
      </c>
      <c r="L317" s="1"/>
    </row>
    <row r="318" spans="1:12" x14ac:dyDescent="0.3">
      <c r="A318" s="1">
        <v>44712</v>
      </c>
      <c r="B318">
        <v>2.8441000000000001</v>
      </c>
      <c r="C318">
        <v>1.513245</v>
      </c>
      <c r="D318">
        <v>2.89</v>
      </c>
      <c r="E318">
        <v>0.23499999999999999</v>
      </c>
      <c r="F318">
        <v>2.101</v>
      </c>
      <c r="G318">
        <v>1.583</v>
      </c>
      <c r="H318">
        <v>2.7</v>
      </c>
      <c r="I318">
        <v>0.78</v>
      </c>
      <c r="J318">
        <v>3.3513000000000002</v>
      </c>
      <c r="K318">
        <v>3.49</v>
      </c>
      <c r="L318" s="1"/>
    </row>
    <row r="319" spans="1:12" x14ac:dyDescent="0.3">
      <c r="A319" s="1">
        <v>44742</v>
      </c>
      <c r="B319">
        <v>3.0129000000000001</v>
      </c>
      <c r="C319">
        <v>1.7889550000000001</v>
      </c>
      <c r="D319">
        <v>3.2210000000000001</v>
      </c>
      <c r="E319">
        <v>0.22500000000000001</v>
      </c>
      <c r="F319">
        <v>2.2290000000000001</v>
      </c>
      <c r="G319">
        <v>1.6839999999999999</v>
      </c>
      <c r="H319">
        <v>3.03</v>
      </c>
      <c r="I319">
        <v>1.1499999999999999</v>
      </c>
      <c r="J319">
        <v>3.66</v>
      </c>
      <c r="K319">
        <v>3.77</v>
      </c>
      <c r="L319" s="1"/>
    </row>
    <row r="320" spans="1:12" x14ac:dyDescent="0.3">
      <c r="A320" s="1">
        <v>44771</v>
      </c>
      <c r="B320">
        <v>2.6486999999999998</v>
      </c>
      <c r="C320">
        <v>1.32887</v>
      </c>
      <c r="D320">
        <v>2.6080000000000001</v>
      </c>
      <c r="E320">
        <v>0.17799999999999999</v>
      </c>
      <c r="F320">
        <v>1.8640000000000001</v>
      </c>
      <c r="G320">
        <v>1.3560000000000001</v>
      </c>
      <c r="H320">
        <v>2.83</v>
      </c>
      <c r="I320">
        <v>0.52</v>
      </c>
      <c r="J320">
        <v>3.0562999999999998</v>
      </c>
      <c r="K320">
        <v>3.51</v>
      </c>
      <c r="L320" s="1"/>
    </row>
    <row r="321" spans="1:12" x14ac:dyDescent="0.3">
      <c r="A321" s="1">
        <v>44804</v>
      </c>
      <c r="B321">
        <v>3.1926000000000001</v>
      </c>
      <c r="C321">
        <v>2.101369</v>
      </c>
      <c r="D321">
        <v>3.1160000000000001</v>
      </c>
      <c r="E321">
        <v>0.22</v>
      </c>
      <c r="F321">
        <v>2.8010000000000002</v>
      </c>
      <c r="G321">
        <v>1.8740000000000001</v>
      </c>
      <c r="H321">
        <v>3.01</v>
      </c>
      <c r="I321">
        <v>0.79</v>
      </c>
      <c r="J321">
        <v>3.5950000000000002</v>
      </c>
      <c r="K321">
        <v>3.47</v>
      </c>
      <c r="L321" s="1"/>
    </row>
    <row r="322" spans="1:12" x14ac:dyDescent="0.3">
      <c r="A322" s="1">
        <v>44834</v>
      </c>
      <c r="B322">
        <v>3.8285999999999998</v>
      </c>
      <c r="C322">
        <v>2.7103899999999999</v>
      </c>
      <c r="D322">
        <v>3.1709999999999998</v>
      </c>
      <c r="E322">
        <v>0.23799999999999999</v>
      </c>
      <c r="F322">
        <v>4.093</v>
      </c>
      <c r="G322">
        <v>2.1059999999999999</v>
      </c>
      <c r="H322">
        <v>3.35</v>
      </c>
      <c r="I322">
        <v>1.1599999999999999</v>
      </c>
      <c r="J322">
        <v>3.8849999999999998</v>
      </c>
      <c r="K322">
        <v>3.98</v>
      </c>
      <c r="L322" s="1"/>
    </row>
    <row r="323" spans="1:12" x14ac:dyDescent="0.3">
      <c r="A323" s="1">
        <v>44865</v>
      </c>
      <c r="B323">
        <v>4.0477999999999996</v>
      </c>
      <c r="C323">
        <v>2.7497560000000001</v>
      </c>
      <c r="D323">
        <v>3.2490000000000001</v>
      </c>
      <c r="E323">
        <v>0.24099999999999999</v>
      </c>
      <c r="F323">
        <v>3.516</v>
      </c>
      <c r="G323">
        <v>2.1720000000000002</v>
      </c>
      <c r="H323">
        <v>3.57</v>
      </c>
      <c r="I323">
        <v>1.1200000000000001</v>
      </c>
      <c r="J323">
        <v>3.7549999999999999</v>
      </c>
      <c r="K323">
        <v>4.3600000000000003</v>
      </c>
      <c r="L323" s="1"/>
    </row>
    <row r="324" spans="1:12" x14ac:dyDescent="0.3">
      <c r="A324" s="1">
        <v>44895</v>
      </c>
      <c r="B324">
        <v>3.6053999999999999</v>
      </c>
      <c r="C324">
        <v>2.5750899999999999</v>
      </c>
      <c r="D324">
        <v>2.9359999999999999</v>
      </c>
      <c r="E324">
        <v>0.249</v>
      </c>
      <c r="F324">
        <v>3.161</v>
      </c>
      <c r="G324">
        <v>1.863</v>
      </c>
      <c r="H324">
        <v>3.32</v>
      </c>
      <c r="I324">
        <v>1.06</v>
      </c>
      <c r="J324">
        <v>3.5287999999999999</v>
      </c>
      <c r="K324">
        <v>4.32</v>
      </c>
      <c r="L324" s="1"/>
    </row>
    <row r="325" spans="1:12" x14ac:dyDescent="0.3">
      <c r="A325" s="1">
        <v>44925</v>
      </c>
      <c r="B325">
        <v>3.8748</v>
      </c>
      <c r="C325">
        <v>3.2058219999999999</v>
      </c>
      <c r="D325">
        <v>3.298</v>
      </c>
      <c r="E325">
        <v>0.41299999999999998</v>
      </c>
      <c r="F325">
        <v>3.6720000000000002</v>
      </c>
      <c r="G325">
        <v>2.3839999999999999</v>
      </c>
      <c r="H325">
        <v>2.94</v>
      </c>
      <c r="I325">
        <v>1.57</v>
      </c>
      <c r="J325">
        <v>4.05</v>
      </c>
      <c r="K325">
        <v>4.26</v>
      </c>
      <c r="L325" s="1"/>
    </row>
    <row r="326" spans="1:12" x14ac:dyDescent="0.3">
      <c r="A326" s="1">
        <v>44957</v>
      </c>
      <c r="B326">
        <v>3.5068999999999999</v>
      </c>
      <c r="C326">
        <v>2.9604849999999998</v>
      </c>
      <c r="D326">
        <v>2.9140000000000001</v>
      </c>
      <c r="E326">
        <v>0.48799999999999999</v>
      </c>
      <c r="F326">
        <v>3.3319999999999999</v>
      </c>
      <c r="G326">
        <v>2.0569999999999999</v>
      </c>
      <c r="H326">
        <v>2.9340000000000002</v>
      </c>
      <c r="I326">
        <v>1.26</v>
      </c>
      <c r="J326">
        <v>3.5512999999999999</v>
      </c>
      <c r="K326">
        <v>4.1100000000000003</v>
      </c>
      <c r="L326" s="1"/>
    </row>
    <row r="327" spans="1:12" x14ac:dyDescent="0.3">
      <c r="A327" s="1">
        <v>44985</v>
      </c>
      <c r="B327">
        <v>3.92</v>
      </c>
      <c r="C327">
        <v>3.3607040000000001</v>
      </c>
      <c r="D327">
        <v>3.327</v>
      </c>
      <c r="E327">
        <v>0.5</v>
      </c>
      <c r="F327">
        <v>3.8260000000000001</v>
      </c>
      <c r="G327">
        <v>2.657</v>
      </c>
      <c r="H327">
        <v>3.5139999999999998</v>
      </c>
      <c r="I327">
        <v>1.4650000000000001</v>
      </c>
      <c r="J327">
        <v>3.8513000000000002</v>
      </c>
      <c r="K327">
        <v>4.25</v>
      </c>
      <c r="L32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DB26-3A07-42E1-BFAC-E6E5022F4B04}">
  <sheetPr>
    <tabColor rgb="FF00B050"/>
  </sheetPr>
  <dimension ref="A1:O639"/>
  <sheetViews>
    <sheetView topLeftCell="A300" workbookViewId="0">
      <selection activeCell="J326" sqref="J326"/>
    </sheetView>
  </sheetViews>
  <sheetFormatPr defaultRowHeight="14.4" x14ac:dyDescent="0.3"/>
  <cols>
    <col min="1" max="1" width="10.5546875" bestFit="1" customWidth="1"/>
    <col min="2" max="2" width="9" bestFit="1" customWidth="1"/>
    <col min="3" max="3" width="7" bestFit="1" customWidth="1"/>
    <col min="4" max="12" width="9" bestFit="1" customWidth="1"/>
    <col min="13" max="13" width="10.5546875" bestFit="1" customWidth="1"/>
    <col min="14" max="15" width="9" bestFit="1" customWidth="1"/>
  </cols>
  <sheetData>
    <row r="1" spans="1:15" x14ac:dyDescent="0.3">
      <c r="A1" t="s">
        <v>49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105</v>
      </c>
      <c r="K1" t="s">
        <v>106</v>
      </c>
      <c r="L1" t="s">
        <v>107</v>
      </c>
      <c r="M1" t="s">
        <v>49</v>
      </c>
      <c r="N1" t="s">
        <v>103</v>
      </c>
      <c r="O1" t="s">
        <v>104</v>
      </c>
    </row>
    <row r="2" spans="1:15" x14ac:dyDescent="0.3">
      <c r="A2" s="1">
        <v>35095</v>
      </c>
      <c r="B2">
        <v>70.807699999999997</v>
      </c>
      <c r="C2">
        <v>76.2</v>
      </c>
      <c r="D2">
        <v>75.558099999999996</v>
      </c>
      <c r="E2">
        <v>100.8113</v>
      </c>
      <c r="F2">
        <v>74.791899999999998</v>
      </c>
      <c r="G2">
        <v>84.510199999999998</v>
      </c>
      <c r="H2">
        <v>73.079400000000007</v>
      </c>
      <c r="I2">
        <v>88.863900000000001</v>
      </c>
      <c r="J2">
        <v>46.845300000000002</v>
      </c>
      <c r="K2">
        <v>32.720100000000002</v>
      </c>
      <c r="L2">
        <v>59.236699999999999</v>
      </c>
      <c r="M2" s="1">
        <v>35095</v>
      </c>
      <c r="N2">
        <v>68.67</v>
      </c>
      <c r="O2">
        <v>72.22</v>
      </c>
    </row>
    <row r="3" spans="1:15" x14ac:dyDescent="0.3">
      <c r="A3" s="1">
        <v>35124</v>
      </c>
      <c r="B3">
        <v>71.037000000000006</v>
      </c>
      <c r="C3">
        <v>76.5</v>
      </c>
      <c r="D3">
        <v>75.644000000000005</v>
      </c>
      <c r="E3">
        <v>100.6041</v>
      </c>
      <c r="F3">
        <v>75.124799999999993</v>
      </c>
      <c r="G3">
        <v>84.609300000000005</v>
      </c>
      <c r="H3">
        <v>73.187899999999999</v>
      </c>
      <c r="I3">
        <v>89.006200000000007</v>
      </c>
      <c r="J3">
        <v>47.529800000000002</v>
      </c>
      <c r="K3">
        <v>33.479999999999997</v>
      </c>
      <c r="L3">
        <v>59.559199999999997</v>
      </c>
      <c r="M3" s="1">
        <v>35153</v>
      </c>
      <c r="N3">
        <v>68.886600000000001</v>
      </c>
      <c r="O3">
        <v>72.561800000000005</v>
      </c>
    </row>
    <row r="4" spans="1:15" x14ac:dyDescent="0.3">
      <c r="A4" s="1">
        <v>35155</v>
      </c>
      <c r="B4">
        <v>71.403800000000004</v>
      </c>
      <c r="C4">
        <v>76.8</v>
      </c>
      <c r="D4">
        <v>75.987399999999994</v>
      </c>
      <c r="E4">
        <v>100.8113</v>
      </c>
      <c r="F4">
        <v>75.346800000000002</v>
      </c>
      <c r="G4">
        <v>84.999499999999998</v>
      </c>
      <c r="H4">
        <v>73.5137</v>
      </c>
      <c r="I4">
        <v>89.163300000000007</v>
      </c>
      <c r="J4">
        <v>48.214199999999998</v>
      </c>
      <c r="K4">
        <v>34.110100000000003</v>
      </c>
      <c r="L4">
        <v>59.881700000000002</v>
      </c>
      <c r="M4" s="1">
        <v>35244</v>
      </c>
      <c r="N4">
        <v>69.406899999999993</v>
      </c>
      <c r="O4">
        <v>73.107900000000001</v>
      </c>
    </row>
    <row r="5" spans="1:15" x14ac:dyDescent="0.3">
      <c r="A5" s="1">
        <v>35185</v>
      </c>
      <c r="B5">
        <v>71.679000000000002</v>
      </c>
      <c r="C5">
        <v>76.900000000000006</v>
      </c>
      <c r="D5">
        <v>76.159099999999995</v>
      </c>
      <c r="E5">
        <v>101.4329</v>
      </c>
      <c r="F5">
        <v>75.790599999999998</v>
      </c>
      <c r="G5">
        <v>85.234200000000001</v>
      </c>
      <c r="H5">
        <v>73.730900000000005</v>
      </c>
      <c r="I5">
        <v>89.249700000000004</v>
      </c>
      <c r="J5">
        <v>49.278799999999997</v>
      </c>
      <c r="K5">
        <v>34.656799999999997</v>
      </c>
      <c r="L5">
        <v>60.204300000000003</v>
      </c>
      <c r="M5" s="1">
        <v>35338</v>
      </c>
      <c r="N5">
        <v>69.614999999999995</v>
      </c>
      <c r="O5">
        <v>73.517499999999998</v>
      </c>
    </row>
    <row r="6" spans="1:15" x14ac:dyDescent="0.3">
      <c r="A6" s="1">
        <v>35216</v>
      </c>
      <c r="B6">
        <v>71.816599999999994</v>
      </c>
      <c r="C6">
        <v>77.099999999999994</v>
      </c>
      <c r="D6">
        <v>76.416700000000006</v>
      </c>
      <c r="E6">
        <v>101.64019999999999</v>
      </c>
      <c r="F6">
        <v>76.123500000000007</v>
      </c>
      <c r="G6">
        <v>85.141599999999997</v>
      </c>
      <c r="H6">
        <v>73.839500000000001</v>
      </c>
      <c r="I6">
        <v>88.9238</v>
      </c>
      <c r="J6">
        <v>49.963299999999997</v>
      </c>
      <c r="K6">
        <v>35.370399999999997</v>
      </c>
      <c r="L6">
        <v>60.4193</v>
      </c>
      <c r="M6" s="1">
        <v>35430</v>
      </c>
      <c r="N6">
        <v>69.718999999999994</v>
      </c>
      <c r="O6">
        <v>74.063599999999994</v>
      </c>
    </row>
    <row r="7" spans="1:15" x14ac:dyDescent="0.3">
      <c r="A7" s="1">
        <v>35246</v>
      </c>
      <c r="B7">
        <v>71.862399999999994</v>
      </c>
      <c r="C7">
        <v>77.099999999999994</v>
      </c>
      <c r="D7">
        <v>76.416700000000006</v>
      </c>
      <c r="E7">
        <v>101.3293</v>
      </c>
      <c r="F7">
        <v>76.234499999999997</v>
      </c>
      <c r="G7">
        <v>84.837500000000006</v>
      </c>
      <c r="H7">
        <v>73.948099999999997</v>
      </c>
      <c r="I7">
        <v>89.097300000000004</v>
      </c>
      <c r="J7">
        <v>50.495600000000003</v>
      </c>
      <c r="K7">
        <v>35.676099999999998</v>
      </c>
      <c r="L7">
        <v>60.956800000000001</v>
      </c>
      <c r="M7" s="1">
        <v>35520</v>
      </c>
      <c r="N7">
        <v>69.823099999999997</v>
      </c>
      <c r="O7">
        <v>73.858800000000002</v>
      </c>
    </row>
    <row r="8" spans="1:15" x14ac:dyDescent="0.3">
      <c r="A8" s="1">
        <v>35277</v>
      </c>
      <c r="B8">
        <v>72</v>
      </c>
      <c r="C8">
        <v>77.099999999999994</v>
      </c>
      <c r="D8">
        <v>76.416700000000006</v>
      </c>
      <c r="E8">
        <v>101.2257</v>
      </c>
      <c r="F8">
        <v>75.790599999999998</v>
      </c>
      <c r="G8">
        <v>84.642399999999995</v>
      </c>
      <c r="H8">
        <v>74.165199999999999</v>
      </c>
      <c r="I8">
        <v>88.972700000000003</v>
      </c>
      <c r="J8">
        <v>50.419600000000003</v>
      </c>
      <c r="K8">
        <v>35.796599999999998</v>
      </c>
      <c r="L8">
        <v>61.601900000000001</v>
      </c>
      <c r="M8" s="1">
        <v>35611</v>
      </c>
      <c r="N8">
        <v>69.614999999999995</v>
      </c>
      <c r="O8">
        <v>73.927000000000007</v>
      </c>
    </row>
    <row r="9" spans="1:15" x14ac:dyDescent="0.3">
      <c r="A9" s="1">
        <v>35308</v>
      </c>
      <c r="B9">
        <v>72.137600000000006</v>
      </c>
      <c r="C9">
        <v>77.099999999999994</v>
      </c>
      <c r="D9">
        <v>76.416700000000006</v>
      </c>
      <c r="E9">
        <v>101.1221</v>
      </c>
      <c r="F9">
        <v>76.234499999999997</v>
      </c>
      <c r="G9">
        <v>84.255600000000001</v>
      </c>
      <c r="H9">
        <v>74.165199999999999</v>
      </c>
      <c r="I9">
        <v>89.202799999999996</v>
      </c>
      <c r="J9">
        <v>50.6477</v>
      </c>
      <c r="K9">
        <v>35.907800000000002</v>
      </c>
      <c r="L9">
        <v>61.709400000000002</v>
      </c>
      <c r="M9" s="1">
        <v>35703</v>
      </c>
      <c r="N9">
        <v>69.302800000000005</v>
      </c>
      <c r="O9">
        <v>74.268299999999996</v>
      </c>
    </row>
    <row r="10" spans="1:15" x14ac:dyDescent="0.3">
      <c r="A10" s="1">
        <v>35338</v>
      </c>
      <c r="B10">
        <v>72.366900000000001</v>
      </c>
      <c r="C10">
        <v>77.2</v>
      </c>
      <c r="D10">
        <v>76.502600000000001</v>
      </c>
      <c r="E10">
        <v>101.53660000000001</v>
      </c>
      <c r="F10">
        <v>76.567400000000006</v>
      </c>
      <c r="G10">
        <v>84.738299999999995</v>
      </c>
      <c r="H10">
        <v>74.491</v>
      </c>
      <c r="I10">
        <v>89.2547</v>
      </c>
      <c r="J10">
        <v>51.636299999999999</v>
      </c>
      <c r="K10">
        <v>36.417499999999997</v>
      </c>
      <c r="L10">
        <v>61.816899999999997</v>
      </c>
      <c r="M10" s="1">
        <v>35795</v>
      </c>
      <c r="N10">
        <v>69.510900000000007</v>
      </c>
      <c r="O10">
        <v>74.677899999999994</v>
      </c>
    </row>
    <row r="11" spans="1:15" x14ac:dyDescent="0.3">
      <c r="A11" s="1">
        <v>35369</v>
      </c>
      <c r="B11">
        <v>72.596199999999996</v>
      </c>
      <c r="C11">
        <v>77.3</v>
      </c>
      <c r="D11">
        <v>76.674300000000002</v>
      </c>
      <c r="E11">
        <v>101.74379999999999</v>
      </c>
      <c r="F11">
        <v>76.678399999999996</v>
      </c>
      <c r="G11">
        <v>84.771299999999997</v>
      </c>
      <c r="H11">
        <v>74.816800000000001</v>
      </c>
      <c r="I11">
        <v>89.397099999999995</v>
      </c>
      <c r="J11">
        <v>52.396799999999999</v>
      </c>
      <c r="K11">
        <v>36.899299999999997</v>
      </c>
      <c r="L11">
        <v>62.139400000000002</v>
      </c>
      <c r="M11" s="1">
        <v>35885</v>
      </c>
      <c r="N11">
        <v>69.718999999999994</v>
      </c>
      <c r="O11">
        <v>74.814400000000006</v>
      </c>
    </row>
    <row r="12" spans="1:15" x14ac:dyDescent="0.3">
      <c r="A12" s="1">
        <v>35399</v>
      </c>
      <c r="B12">
        <v>72.733800000000002</v>
      </c>
      <c r="C12">
        <v>77.3</v>
      </c>
      <c r="D12">
        <v>77.017700000000005</v>
      </c>
      <c r="E12">
        <v>101.4329</v>
      </c>
      <c r="F12">
        <v>76.789299999999997</v>
      </c>
      <c r="G12">
        <v>84.602699999999999</v>
      </c>
      <c r="H12">
        <v>74.708200000000005</v>
      </c>
      <c r="I12">
        <v>89.232600000000005</v>
      </c>
      <c r="J12">
        <v>53.081200000000003</v>
      </c>
      <c r="K12">
        <v>37.205100000000002</v>
      </c>
      <c r="L12">
        <v>62.4619</v>
      </c>
      <c r="M12" s="1">
        <v>35976</v>
      </c>
      <c r="N12">
        <v>70.135300000000001</v>
      </c>
      <c r="O12">
        <v>75.155699999999996</v>
      </c>
    </row>
    <row r="13" spans="1:15" x14ac:dyDescent="0.3">
      <c r="A13" s="1">
        <v>35430</v>
      </c>
      <c r="B13">
        <v>72.733800000000002</v>
      </c>
      <c r="C13">
        <v>77.5</v>
      </c>
      <c r="D13">
        <v>77.017700000000005</v>
      </c>
      <c r="E13">
        <v>101.53660000000001</v>
      </c>
      <c r="F13">
        <v>77.011300000000006</v>
      </c>
      <c r="G13">
        <v>84.473799999999997</v>
      </c>
      <c r="H13">
        <v>74.708200000000005</v>
      </c>
      <c r="I13">
        <v>89.303299999999993</v>
      </c>
      <c r="J13">
        <v>53.765700000000002</v>
      </c>
      <c r="K13">
        <v>37.548000000000002</v>
      </c>
      <c r="L13">
        <v>62.892000000000003</v>
      </c>
      <c r="M13" s="1">
        <v>36068</v>
      </c>
      <c r="N13">
        <v>70.2393</v>
      </c>
      <c r="O13">
        <v>75.565299999999993</v>
      </c>
    </row>
    <row r="14" spans="1:15" x14ac:dyDescent="0.3">
      <c r="A14" s="1">
        <v>35461</v>
      </c>
      <c r="B14">
        <v>72.963099999999997</v>
      </c>
      <c r="C14">
        <v>77.8</v>
      </c>
      <c r="D14">
        <v>77.189499999999995</v>
      </c>
      <c r="E14">
        <v>101.4329</v>
      </c>
      <c r="F14">
        <v>76.789299999999997</v>
      </c>
      <c r="G14">
        <v>84.457300000000004</v>
      </c>
      <c r="H14">
        <v>75.251099999999994</v>
      </c>
      <c r="I14">
        <v>89.601500000000001</v>
      </c>
      <c r="J14">
        <v>55.2866</v>
      </c>
      <c r="K14">
        <v>38.919400000000003</v>
      </c>
      <c r="L14">
        <v>63.644500000000001</v>
      </c>
      <c r="M14" s="1">
        <v>36160</v>
      </c>
      <c r="N14">
        <v>70.551500000000004</v>
      </c>
      <c r="O14">
        <v>74.950999999999993</v>
      </c>
    </row>
    <row r="15" spans="1:15" x14ac:dyDescent="0.3">
      <c r="A15" s="1">
        <v>35489</v>
      </c>
      <c r="B15">
        <v>73.192400000000006</v>
      </c>
      <c r="C15">
        <v>77.900000000000006</v>
      </c>
      <c r="D15">
        <v>77.361199999999997</v>
      </c>
      <c r="E15">
        <v>101.2257</v>
      </c>
      <c r="F15">
        <v>76.900300000000001</v>
      </c>
      <c r="G15">
        <v>84.424199999999999</v>
      </c>
      <c r="H15">
        <v>75.576899999999995</v>
      </c>
      <c r="I15">
        <v>89.758600000000001</v>
      </c>
      <c r="J15">
        <v>55.895000000000003</v>
      </c>
      <c r="K15">
        <v>39.771999999999998</v>
      </c>
      <c r="L15">
        <v>63.859499999999997</v>
      </c>
      <c r="M15" s="1">
        <v>36250</v>
      </c>
      <c r="N15">
        <v>70.551500000000004</v>
      </c>
      <c r="O15">
        <v>74.746200000000002</v>
      </c>
    </row>
    <row r="16" spans="1:15" x14ac:dyDescent="0.3">
      <c r="A16" s="1">
        <v>35520</v>
      </c>
      <c r="B16">
        <v>73.375799999999998</v>
      </c>
      <c r="C16">
        <v>78</v>
      </c>
      <c r="D16">
        <v>77.447100000000006</v>
      </c>
      <c r="E16">
        <v>101.3293</v>
      </c>
      <c r="F16">
        <v>77.011300000000006</v>
      </c>
      <c r="G16">
        <v>84.768000000000001</v>
      </c>
      <c r="H16">
        <v>75.685500000000005</v>
      </c>
      <c r="I16">
        <v>89.629499999999993</v>
      </c>
      <c r="J16">
        <v>56.351300000000002</v>
      </c>
      <c r="K16">
        <v>40.513300000000001</v>
      </c>
      <c r="L16">
        <v>63.966999999999999</v>
      </c>
      <c r="M16" s="1">
        <v>36341</v>
      </c>
      <c r="N16">
        <v>70.863699999999994</v>
      </c>
      <c r="O16">
        <v>74.8827</v>
      </c>
    </row>
    <row r="17" spans="1:15" x14ac:dyDescent="0.3">
      <c r="A17" s="1">
        <v>35550</v>
      </c>
      <c r="B17">
        <v>73.467500000000001</v>
      </c>
      <c r="C17">
        <v>78</v>
      </c>
      <c r="D17">
        <v>77.447100000000006</v>
      </c>
      <c r="E17">
        <v>103.4015</v>
      </c>
      <c r="F17">
        <v>77.344200000000001</v>
      </c>
      <c r="G17">
        <v>85.191199999999995</v>
      </c>
      <c r="H17">
        <v>75.685500000000005</v>
      </c>
      <c r="I17">
        <v>89.715800000000002</v>
      </c>
      <c r="J17">
        <v>56.883600000000001</v>
      </c>
      <c r="K17">
        <v>41.078499999999998</v>
      </c>
      <c r="L17">
        <v>64.397099999999995</v>
      </c>
      <c r="M17" s="1">
        <v>36433</v>
      </c>
      <c r="N17">
        <v>71.488</v>
      </c>
      <c r="O17">
        <v>75.182199999999995</v>
      </c>
    </row>
    <row r="18" spans="1:15" x14ac:dyDescent="0.3">
      <c r="A18" s="1">
        <v>35581</v>
      </c>
      <c r="B18">
        <v>73.421700000000001</v>
      </c>
      <c r="C18">
        <v>78.2</v>
      </c>
      <c r="D18">
        <v>77.532899999999998</v>
      </c>
      <c r="E18">
        <v>103.6087</v>
      </c>
      <c r="F18">
        <v>77.677099999999996</v>
      </c>
      <c r="G18">
        <v>85.197800000000001</v>
      </c>
      <c r="H18">
        <v>75.793999999999997</v>
      </c>
      <c r="I18">
        <v>89.436599999999999</v>
      </c>
      <c r="J18">
        <v>57.187800000000003</v>
      </c>
      <c r="K18">
        <v>41.616</v>
      </c>
      <c r="L18">
        <v>64.504599999999996</v>
      </c>
      <c r="M18" s="1">
        <v>36525</v>
      </c>
      <c r="N18">
        <v>71.904300000000006</v>
      </c>
      <c r="O18">
        <v>75.331999999999994</v>
      </c>
    </row>
    <row r="19" spans="1:15" x14ac:dyDescent="0.3">
      <c r="A19" s="1">
        <v>35611</v>
      </c>
      <c r="B19">
        <v>73.513400000000004</v>
      </c>
      <c r="C19">
        <v>78.2</v>
      </c>
      <c r="D19">
        <v>77.704599999999999</v>
      </c>
      <c r="E19">
        <v>103.6087</v>
      </c>
      <c r="F19">
        <v>77.7881</v>
      </c>
      <c r="G19">
        <v>85.310199999999995</v>
      </c>
      <c r="H19">
        <v>76.011200000000002</v>
      </c>
      <c r="I19">
        <v>89.526499999999999</v>
      </c>
      <c r="J19">
        <v>58.024299999999997</v>
      </c>
      <c r="K19">
        <v>42.348100000000002</v>
      </c>
      <c r="L19">
        <v>65.149600000000007</v>
      </c>
      <c r="M19" s="1">
        <v>36616</v>
      </c>
      <c r="N19">
        <v>72.528599999999997</v>
      </c>
      <c r="O19">
        <v>75.856200000000001</v>
      </c>
    </row>
    <row r="20" spans="1:15" x14ac:dyDescent="0.3">
      <c r="A20" s="1">
        <v>35642</v>
      </c>
      <c r="B20">
        <v>73.605099999999993</v>
      </c>
      <c r="C20">
        <v>78.3</v>
      </c>
      <c r="D20">
        <v>77.704599999999999</v>
      </c>
      <c r="E20">
        <v>103.1943</v>
      </c>
      <c r="F20">
        <v>77.677099999999996</v>
      </c>
      <c r="G20">
        <v>85.148200000000003</v>
      </c>
      <c r="H20">
        <v>75.902600000000007</v>
      </c>
      <c r="I20">
        <v>89.429100000000005</v>
      </c>
      <c r="J20">
        <v>57.872199999999999</v>
      </c>
      <c r="K20">
        <v>42.292499999999997</v>
      </c>
      <c r="L20">
        <v>67.407300000000006</v>
      </c>
      <c r="M20" s="1">
        <v>36707</v>
      </c>
      <c r="N20">
        <v>73.048900000000003</v>
      </c>
      <c r="O20">
        <v>76.380399999999995</v>
      </c>
    </row>
    <row r="21" spans="1:15" x14ac:dyDescent="0.3">
      <c r="A21" s="1">
        <v>35673</v>
      </c>
      <c r="B21">
        <v>73.742699999999999</v>
      </c>
      <c r="C21">
        <v>78.400000000000006</v>
      </c>
      <c r="D21">
        <v>77.790499999999994</v>
      </c>
      <c r="E21">
        <v>103.2979</v>
      </c>
      <c r="F21">
        <v>78.010000000000005</v>
      </c>
      <c r="G21">
        <v>85.197800000000001</v>
      </c>
      <c r="H21">
        <v>75.793999999999997</v>
      </c>
      <c r="I21">
        <v>89.626099999999994</v>
      </c>
      <c r="J21">
        <v>57.948300000000003</v>
      </c>
      <c r="K21">
        <v>42.366599999999998</v>
      </c>
      <c r="L21">
        <v>67.837299999999999</v>
      </c>
      <c r="M21" s="1">
        <v>36798</v>
      </c>
      <c r="N21">
        <v>75.858500000000006</v>
      </c>
      <c r="O21">
        <v>77.428700000000006</v>
      </c>
    </row>
    <row r="22" spans="1:15" x14ac:dyDescent="0.3">
      <c r="A22" s="1">
        <v>35703</v>
      </c>
      <c r="B22">
        <v>73.926100000000005</v>
      </c>
      <c r="C22">
        <v>78.5</v>
      </c>
      <c r="D22">
        <v>77.790499999999994</v>
      </c>
      <c r="E22">
        <v>104.0232</v>
      </c>
      <c r="F22">
        <v>78.231899999999996</v>
      </c>
      <c r="G22">
        <v>85.991299999999995</v>
      </c>
      <c r="H22">
        <v>76.228399999999993</v>
      </c>
      <c r="I22">
        <v>89.624399999999994</v>
      </c>
      <c r="J22">
        <v>58.784799999999997</v>
      </c>
      <c r="K22">
        <v>42.959600000000002</v>
      </c>
      <c r="L22">
        <v>68.267300000000006</v>
      </c>
      <c r="M22" s="1">
        <v>36889</v>
      </c>
      <c r="N22">
        <v>76.066599999999994</v>
      </c>
      <c r="O22">
        <v>78.327299999999994</v>
      </c>
    </row>
    <row r="23" spans="1:15" x14ac:dyDescent="0.3">
      <c r="A23" s="1">
        <v>35734</v>
      </c>
      <c r="B23">
        <v>74.1096</v>
      </c>
      <c r="C23">
        <v>78.5</v>
      </c>
      <c r="D23">
        <v>77.790499999999994</v>
      </c>
      <c r="E23">
        <v>104.334</v>
      </c>
      <c r="F23">
        <v>78.3429</v>
      </c>
      <c r="G23">
        <v>86.050799999999995</v>
      </c>
      <c r="H23">
        <v>76.337000000000003</v>
      </c>
      <c r="I23">
        <v>89.631100000000004</v>
      </c>
      <c r="J23">
        <v>59.3932</v>
      </c>
      <c r="K23">
        <v>43.441499999999998</v>
      </c>
      <c r="L23">
        <v>68.697400000000002</v>
      </c>
      <c r="M23" s="1">
        <v>36980</v>
      </c>
      <c r="N23">
        <v>76.899100000000004</v>
      </c>
      <c r="O23">
        <v>78.177499999999995</v>
      </c>
    </row>
    <row r="24" spans="1:15" x14ac:dyDescent="0.3">
      <c r="A24" s="1">
        <v>35764</v>
      </c>
      <c r="B24">
        <v>74.063699999999997</v>
      </c>
      <c r="C24">
        <v>78.599999999999994</v>
      </c>
      <c r="D24">
        <v>77.704599999999999</v>
      </c>
      <c r="E24">
        <v>103.6087</v>
      </c>
      <c r="F24">
        <v>78.3429</v>
      </c>
      <c r="G24">
        <v>85.908600000000007</v>
      </c>
      <c r="H24">
        <v>76.445599999999999</v>
      </c>
      <c r="I24">
        <v>89.604600000000005</v>
      </c>
      <c r="J24">
        <v>60.077599999999997</v>
      </c>
      <c r="K24">
        <v>43.969700000000003</v>
      </c>
      <c r="L24">
        <v>68.912400000000005</v>
      </c>
      <c r="M24" s="1">
        <v>37071</v>
      </c>
      <c r="N24">
        <v>77.523399999999995</v>
      </c>
      <c r="O24">
        <v>78.851500000000001</v>
      </c>
    </row>
    <row r="25" spans="1:15" x14ac:dyDescent="0.3">
      <c r="A25" s="1">
        <v>35795</v>
      </c>
      <c r="B25">
        <v>73.971999999999994</v>
      </c>
      <c r="C25">
        <v>78.7</v>
      </c>
      <c r="D25">
        <v>77.618799999999993</v>
      </c>
      <c r="E25">
        <v>103.4015</v>
      </c>
      <c r="F25">
        <v>78.453900000000004</v>
      </c>
      <c r="G25">
        <v>85.865700000000004</v>
      </c>
      <c r="H25">
        <v>76.445599999999999</v>
      </c>
      <c r="I25">
        <v>89.648300000000006</v>
      </c>
      <c r="J25">
        <v>60.686</v>
      </c>
      <c r="K25">
        <v>44.451599999999999</v>
      </c>
      <c r="L25">
        <v>69.234899999999996</v>
      </c>
      <c r="M25" s="1">
        <v>37162</v>
      </c>
      <c r="N25">
        <v>77.731499999999997</v>
      </c>
      <c r="O25">
        <v>79.300799999999995</v>
      </c>
    </row>
    <row r="26" spans="1:15" x14ac:dyDescent="0.3">
      <c r="A26" s="1">
        <v>35826</v>
      </c>
      <c r="B26">
        <v>74.1096</v>
      </c>
      <c r="C26">
        <v>78.599999999999994</v>
      </c>
      <c r="D26">
        <v>78.048100000000005</v>
      </c>
      <c r="E26">
        <v>103.2979</v>
      </c>
      <c r="F26">
        <v>78.120999999999995</v>
      </c>
      <c r="G26">
        <v>85.045699999999997</v>
      </c>
      <c r="H26">
        <v>76.771299999999997</v>
      </c>
      <c r="I26">
        <v>89.615300000000005</v>
      </c>
      <c r="J26">
        <v>62.587200000000003</v>
      </c>
      <c r="K26">
        <v>45.795200000000001</v>
      </c>
      <c r="L26">
        <v>71.922600000000003</v>
      </c>
      <c r="M26" s="1">
        <v>37256</v>
      </c>
      <c r="N26">
        <v>78.459900000000005</v>
      </c>
      <c r="O26">
        <v>79.750100000000003</v>
      </c>
    </row>
    <row r="27" spans="1:15" x14ac:dyDescent="0.3">
      <c r="A27" s="1">
        <v>35854</v>
      </c>
      <c r="B27">
        <v>74.247200000000007</v>
      </c>
      <c r="C27">
        <v>78.8</v>
      </c>
      <c r="D27">
        <v>78.133899999999997</v>
      </c>
      <c r="E27">
        <v>103.1943</v>
      </c>
      <c r="F27">
        <v>78.3429</v>
      </c>
      <c r="G27">
        <v>84.933300000000003</v>
      </c>
      <c r="H27">
        <v>77.097099999999998</v>
      </c>
      <c r="I27">
        <v>89.725300000000004</v>
      </c>
      <c r="J27">
        <v>63.651800000000001</v>
      </c>
      <c r="K27">
        <v>46.555100000000003</v>
      </c>
      <c r="L27">
        <v>72.352599999999995</v>
      </c>
      <c r="M27" s="1">
        <v>37344</v>
      </c>
      <c r="N27">
        <v>79.188299999999998</v>
      </c>
      <c r="O27">
        <v>80.199399999999997</v>
      </c>
    </row>
    <row r="28" spans="1:15" x14ac:dyDescent="0.3">
      <c r="A28" s="1">
        <v>35885</v>
      </c>
      <c r="B28">
        <v>74.384699999999995</v>
      </c>
      <c r="C28">
        <v>78.900000000000006</v>
      </c>
      <c r="D28">
        <v>78.219800000000006</v>
      </c>
      <c r="E28">
        <v>103.6087</v>
      </c>
      <c r="F28">
        <v>78.564800000000005</v>
      </c>
      <c r="G28">
        <v>85.062299999999993</v>
      </c>
      <c r="H28">
        <v>77.531400000000005</v>
      </c>
      <c r="I28">
        <v>89.659099999999995</v>
      </c>
      <c r="J28">
        <v>64.0321</v>
      </c>
      <c r="K28">
        <v>47.157400000000003</v>
      </c>
      <c r="L28">
        <v>72.567599999999999</v>
      </c>
      <c r="M28" s="1">
        <v>37435</v>
      </c>
      <c r="N28">
        <v>79.708600000000004</v>
      </c>
      <c r="O28">
        <v>81.023099999999999</v>
      </c>
    </row>
    <row r="29" spans="1:15" x14ac:dyDescent="0.3">
      <c r="A29" s="1">
        <v>35915</v>
      </c>
      <c r="B29">
        <v>74.522300000000001</v>
      </c>
      <c r="C29">
        <v>79</v>
      </c>
      <c r="D29">
        <v>78.133899999999997</v>
      </c>
      <c r="E29">
        <v>103.8159</v>
      </c>
      <c r="F29">
        <v>79.008700000000005</v>
      </c>
      <c r="G29">
        <v>85.310199999999995</v>
      </c>
      <c r="H29">
        <v>77.531400000000005</v>
      </c>
      <c r="I29">
        <v>89.695499999999996</v>
      </c>
      <c r="J29">
        <v>64.488399999999999</v>
      </c>
      <c r="K29">
        <v>47.648499999999999</v>
      </c>
      <c r="L29">
        <v>72.782700000000006</v>
      </c>
      <c r="M29" s="1">
        <v>37529</v>
      </c>
      <c r="N29">
        <v>80.228899999999996</v>
      </c>
      <c r="O29">
        <v>81.397499999999994</v>
      </c>
    </row>
    <row r="30" spans="1:15" x14ac:dyDescent="0.3">
      <c r="A30" s="1">
        <v>35946</v>
      </c>
      <c r="B30">
        <v>74.659899999999993</v>
      </c>
      <c r="C30">
        <v>79.2</v>
      </c>
      <c r="D30">
        <v>78.391499999999994</v>
      </c>
      <c r="E30">
        <v>104.1268</v>
      </c>
      <c r="F30">
        <v>79.3416</v>
      </c>
      <c r="G30">
        <v>85.455699999999993</v>
      </c>
      <c r="H30">
        <v>77.422899999999998</v>
      </c>
      <c r="I30">
        <v>89.510300000000001</v>
      </c>
      <c r="J30">
        <v>64.716499999999996</v>
      </c>
      <c r="K30">
        <v>48.1952</v>
      </c>
      <c r="L30">
        <v>72.782700000000006</v>
      </c>
      <c r="M30" s="1">
        <v>37621</v>
      </c>
      <c r="N30">
        <v>80.749200000000002</v>
      </c>
      <c r="O30">
        <v>81.921700000000001</v>
      </c>
    </row>
    <row r="31" spans="1:15" x14ac:dyDescent="0.3">
      <c r="A31" s="1">
        <v>35976</v>
      </c>
      <c r="B31">
        <v>74.751599999999996</v>
      </c>
      <c r="C31">
        <v>79.2</v>
      </c>
      <c r="D31">
        <v>78.477400000000003</v>
      </c>
      <c r="E31">
        <v>103.7123</v>
      </c>
      <c r="F31">
        <v>79.230599999999995</v>
      </c>
      <c r="G31">
        <v>85.277199999999993</v>
      </c>
      <c r="H31">
        <v>77.64</v>
      </c>
      <c r="I31">
        <v>89.616799999999998</v>
      </c>
      <c r="J31">
        <v>64.944699999999997</v>
      </c>
      <c r="K31">
        <v>48.334200000000003</v>
      </c>
      <c r="L31">
        <v>73.105199999999996</v>
      </c>
      <c r="M31" s="1">
        <v>37711</v>
      </c>
      <c r="N31">
        <v>81.7898</v>
      </c>
      <c r="O31">
        <v>82.221199999999996</v>
      </c>
    </row>
    <row r="32" spans="1:15" x14ac:dyDescent="0.3">
      <c r="A32" s="1">
        <v>36007</v>
      </c>
      <c r="B32">
        <v>74.843299999999999</v>
      </c>
      <c r="C32">
        <v>79.3</v>
      </c>
      <c r="D32">
        <v>78.477400000000003</v>
      </c>
      <c r="E32">
        <v>103.0907</v>
      </c>
      <c r="F32">
        <v>79.008700000000005</v>
      </c>
      <c r="G32">
        <v>85.088700000000003</v>
      </c>
      <c r="H32">
        <v>77.64</v>
      </c>
      <c r="I32">
        <v>89.496300000000005</v>
      </c>
      <c r="J32">
        <v>64.716499999999996</v>
      </c>
      <c r="K32">
        <v>48.241599999999998</v>
      </c>
      <c r="L32">
        <v>74.502799999999993</v>
      </c>
      <c r="M32" s="1">
        <v>37802</v>
      </c>
      <c r="N32">
        <v>81.7898</v>
      </c>
      <c r="O32">
        <v>82.221199999999996</v>
      </c>
    </row>
    <row r="33" spans="1:15" x14ac:dyDescent="0.3">
      <c r="A33" s="1">
        <v>36038</v>
      </c>
      <c r="B33">
        <v>74.935100000000006</v>
      </c>
      <c r="C33">
        <v>79.3</v>
      </c>
      <c r="D33">
        <v>78.477400000000003</v>
      </c>
      <c r="E33">
        <v>102.9871</v>
      </c>
      <c r="F33">
        <v>79.230599999999995</v>
      </c>
      <c r="G33">
        <v>84.652299999999997</v>
      </c>
      <c r="H33">
        <v>77.422899999999998</v>
      </c>
      <c r="I33">
        <v>89.751199999999997</v>
      </c>
      <c r="J33">
        <v>64.336299999999994</v>
      </c>
      <c r="K33">
        <v>48.0655</v>
      </c>
      <c r="L33">
        <v>74.287800000000004</v>
      </c>
      <c r="M33" s="1">
        <v>37894</v>
      </c>
      <c r="N33">
        <v>82.310100000000006</v>
      </c>
      <c r="O33">
        <v>82.595600000000005</v>
      </c>
    </row>
    <row r="34" spans="1:15" x14ac:dyDescent="0.3">
      <c r="A34" s="1">
        <v>36068</v>
      </c>
      <c r="B34">
        <v>75.026799999999994</v>
      </c>
      <c r="C34">
        <v>79.2</v>
      </c>
      <c r="D34">
        <v>78.305700000000002</v>
      </c>
      <c r="E34">
        <v>103.8159</v>
      </c>
      <c r="F34">
        <v>79.563500000000005</v>
      </c>
      <c r="G34">
        <v>84.992900000000006</v>
      </c>
      <c r="H34">
        <v>78.074399999999997</v>
      </c>
      <c r="I34">
        <v>89.679699999999997</v>
      </c>
      <c r="J34">
        <v>64.868600000000001</v>
      </c>
      <c r="K34">
        <v>48.334200000000003</v>
      </c>
      <c r="L34">
        <v>74.395300000000006</v>
      </c>
      <c r="M34" s="1">
        <v>37986</v>
      </c>
      <c r="N34">
        <v>82.726299999999995</v>
      </c>
      <c r="O34">
        <v>83.194699999999997</v>
      </c>
    </row>
    <row r="35" spans="1:15" x14ac:dyDescent="0.3">
      <c r="A35" s="1">
        <v>36099</v>
      </c>
      <c r="B35">
        <v>75.2102</v>
      </c>
      <c r="C35">
        <v>79.2</v>
      </c>
      <c r="D35">
        <v>78.649100000000004</v>
      </c>
      <c r="E35">
        <v>104.5412</v>
      </c>
      <c r="F35">
        <v>79.563500000000005</v>
      </c>
      <c r="G35">
        <v>85.174700000000001</v>
      </c>
      <c r="H35">
        <v>78.074399999999997</v>
      </c>
      <c r="I35">
        <v>89.661799999999999</v>
      </c>
      <c r="J35">
        <v>65.248800000000003</v>
      </c>
      <c r="K35">
        <v>48.769799999999996</v>
      </c>
      <c r="L35">
        <v>74.287800000000004</v>
      </c>
      <c r="M35" s="1">
        <v>38077</v>
      </c>
      <c r="N35">
        <v>83.454700000000003</v>
      </c>
      <c r="O35">
        <v>83.494200000000006</v>
      </c>
    </row>
    <row r="36" spans="1:15" x14ac:dyDescent="0.3">
      <c r="A36" s="1">
        <v>36129</v>
      </c>
      <c r="B36">
        <v>75.2102</v>
      </c>
      <c r="C36">
        <v>79.2</v>
      </c>
      <c r="D36">
        <v>78.649100000000004</v>
      </c>
      <c r="E36">
        <v>104.4376</v>
      </c>
      <c r="F36">
        <v>79.674499999999995</v>
      </c>
      <c r="G36">
        <v>84.959800000000001</v>
      </c>
      <c r="H36">
        <v>78.183000000000007</v>
      </c>
      <c r="I36">
        <v>89.516300000000001</v>
      </c>
      <c r="J36">
        <v>65.552999999999997</v>
      </c>
      <c r="K36">
        <v>48.899500000000003</v>
      </c>
      <c r="L36">
        <v>74.072699999999998</v>
      </c>
      <c r="M36" s="1">
        <v>38168</v>
      </c>
      <c r="N36">
        <v>83.870999999999995</v>
      </c>
      <c r="O36">
        <v>84.168199999999999</v>
      </c>
    </row>
    <row r="37" spans="1:15" x14ac:dyDescent="0.3">
      <c r="A37" s="1">
        <v>36160</v>
      </c>
      <c r="B37">
        <v>75.164400000000001</v>
      </c>
      <c r="C37">
        <v>79.3</v>
      </c>
      <c r="D37">
        <v>78.391499999999994</v>
      </c>
      <c r="E37">
        <v>104.0232</v>
      </c>
      <c r="F37">
        <v>79.8964</v>
      </c>
      <c r="G37">
        <v>84.824200000000005</v>
      </c>
      <c r="H37">
        <v>78.291600000000003</v>
      </c>
      <c r="I37">
        <v>89.497200000000007</v>
      </c>
      <c r="J37">
        <v>65.781199999999998</v>
      </c>
      <c r="K37">
        <v>49.029200000000003</v>
      </c>
      <c r="L37">
        <v>73.965199999999996</v>
      </c>
      <c r="M37" s="1">
        <v>38260</v>
      </c>
      <c r="N37">
        <v>84.183099999999996</v>
      </c>
      <c r="O37">
        <v>84.692300000000003</v>
      </c>
    </row>
    <row r="38" spans="1:15" x14ac:dyDescent="0.3">
      <c r="A38" s="1">
        <v>36191</v>
      </c>
      <c r="B38">
        <v>75.347800000000007</v>
      </c>
      <c r="C38">
        <v>79.2</v>
      </c>
      <c r="D38">
        <v>78.563299999999998</v>
      </c>
      <c r="E38">
        <v>103.5051</v>
      </c>
      <c r="F38">
        <v>79.674499999999995</v>
      </c>
      <c r="G38">
        <v>84.857299999999995</v>
      </c>
      <c r="H38">
        <v>78.6173</v>
      </c>
      <c r="I38">
        <v>89.680700000000002</v>
      </c>
      <c r="J38">
        <v>66.769800000000004</v>
      </c>
      <c r="K38">
        <v>50.261699999999998</v>
      </c>
      <c r="L38">
        <v>74.502799999999993</v>
      </c>
      <c r="M38" s="1">
        <v>38352</v>
      </c>
      <c r="N38">
        <v>84.807500000000005</v>
      </c>
      <c r="O38">
        <v>85.441199999999995</v>
      </c>
    </row>
    <row r="39" spans="1:15" x14ac:dyDescent="0.3">
      <c r="A39" s="1">
        <v>36219</v>
      </c>
      <c r="B39">
        <v>75.439499999999995</v>
      </c>
      <c r="C39">
        <v>79.400000000000006</v>
      </c>
      <c r="D39">
        <v>78.649100000000004</v>
      </c>
      <c r="E39">
        <v>103.0907</v>
      </c>
      <c r="F39">
        <v>79.785499999999999</v>
      </c>
      <c r="G39">
        <v>84.850700000000003</v>
      </c>
      <c r="H39">
        <v>78.725899999999996</v>
      </c>
      <c r="I39">
        <v>89.983800000000002</v>
      </c>
      <c r="J39">
        <v>67.150000000000006</v>
      </c>
      <c r="K39">
        <v>50.928899999999999</v>
      </c>
      <c r="L39">
        <v>74.502799999999993</v>
      </c>
      <c r="M39" s="1">
        <v>38442</v>
      </c>
      <c r="N39">
        <v>85.431799999999996</v>
      </c>
      <c r="O39">
        <v>85.815600000000003</v>
      </c>
    </row>
    <row r="40" spans="1:15" x14ac:dyDescent="0.3">
      <c r="A40" s="1">
        <v>36250</v>
      </c>
      <c r="B40">
        <v>75.668800000000005</v>
      </c>
      <c r="C40">
        <v>79.599999999999994</v>
      </c>
      <c r="D40">
        <v>78.992599999999996</v>
      </c>
      <c r="E40">
        <v>103.1943</v>
      </c>
      <c r="F40">
        <v>80.229299999999995</v>
      </c>
      <c r="G40">
        <v>85.171400000000006</v>
      </c>
      <c r="H40">
        <v>79.268799999999999</v>
      </c>
      <c r="I40">
        <v>90.077799999999996</v>
      </c>
      <c r="J40">
        <v>67.834500000000006</v>
      </c>
      <c r="K40">
        <v>51.531199999999998</v>
      </c>
      <c r="L40">
        <v>74.502799999999993</v>
      </c>
      <c r="M40" s="1">
        <v>38533</v>
      </c>
      <c r="N40">
        <v>85.952100000000002</v>
      </c>
      <c r="O40">
        <v>86.564400000000006</v>
      </c>
    </row>
    <row r="41" spans="1:15" x14ac:dyDescent="0.3">
      <c r="A41" s="1">
        <v>36280</v>
      </c>
      <c r="B41">
        <v>76.219099999999997</v>
      </c>
      <c r="C41">
        <v>79.900000000000006</v>
      </c>
      <c r="D41">
        <v>79.421899999999994</v>
      </c>
      <c r="E41">
        <v>103.7123</v>
      </c>
      <c r="F41">
        <v>80.562200000000004</v>
      </c>
      <c r="G41">
        <v>85.359800000000007</v>
      </c>
      <c r="H41">
        <v>79.486000000000004</v>
      </c>
      <c r="I41">
        <v>90.228099999999998</v>
      </c>
      <c r="J41">
        <v>68.366799999999998</v>
      </c>
      <c r="K41">
        <v>52.124200000000002</v>
      </c>
      <c r="L41">
        <v>74.610299999999995</v>
      </c>
      <c r="M41" s="1">
        <v>38625</v>
      </c>
      <c r="N41">
        <v>86.784599999999998</v>
      </c>
      <c r="O41">
        <v>87.537899999999993</v>
      </c>
    </row>
    <row r="42" spans="1:15" x14ac:dyDescent="0.3">
      <c r="A42" s="1">
        <v>36311</v>
      </c>
      <c r="B42">
        <v>76.219099999999997</v>
      </c>
      <c r="C42">
        <v>79.900000000000006</v>
      </c>
      <c r="D42">
        <v>79.593599999999995</v>
      </c>
      <c r="E42">
        <v>103.7123</v>
      </c>
      <c r="F42">
        <v>80.784199999999998</v>
      </c>
      <c r="G42">
        <v>85.521799999999999</v>
      </c>
      <c r="H42">
        <v>79.377399999999994</v>
      </c>
      <c r="I42">
        <v>90.025700000000001</v>
      </c>
      <c r="J42">
        <v>68.823099999999997</v>
      </c>
      <c r="K42">
        <v>52.467100000000002</v>
      </c>
      <c r="L42">
        <v>74.610299999999995</v>
      </c>
      <c r="M42" s="1">
        <v>38716</v>
      </c>
      <c r="N42">
        <v>87.200800000000001</v>
      </c>
      <c r="O42">
        <v>88.136899999999997</v>
      </c>
    </row>
    <row r="43" spans="1:15" x14ac:dyDescent="0.3">
      <c r="A43" s="1">
        <v>36341</v>
      </c>
      <c r="B43">
        <v>76.219099999999997</v>
      </c>
      <c r="C43">
        <v>79.900000000000006</v>
      </c>
      <c r="D43">
        <v>79.765299999999996</v>
      </c>
      <c r="E43">
        <v>103.4015</v>
      </c>
      <c r="F43">
        <v>80.673199999999994</v>
      </c>
      <c r="G43">
        <v>85.647499999999994</v>
      </c>
      <c r="H43">
        <v>79.486000000000004</v>
      </c>
      <c r="I43">
        <v>90.131299999999996</v>
      </c>
      <c r="J43">
        <v>68.975200000000001</v>
      </c>
      <c r="K43">
        <v>52.726599999999998</v>
      </c>
      <c r="L43">
        <v>74.610299999999995</v>
      </c>
      <c r="M43" s="1">
        <v>38807</v>
      </c>
      <c r="N43">
        <v>87.929199999999994</v>
      </c>
      <c r="O43">
        <v>88.661100000000005</v>
      </c>
    </row>
    <row r="44" spans="1:15" x14ac:dyDescent="0.3">
      <c r="A44" s="1">
        <v>36372</v>
      </c>
      <c r="B44">
        <v>76.448400000000007</v>
      </c>
      <c r="C44">
        <v>80.099999999999994</v>
      </c>
      <c r="D44">
        <v>79.936999999999998</v>
      </c>
      <c r="E44">
        <v>102.9871</v>
      </c>
      <c r="F44">
        <v>80.340299999999999</v>
      </c>
      <c r="G44">
        <v>85.273899999999998</v>
      </c>
      <c r="H44">
        <v>79.268799999999999</v>
      </c>
      <c r="I44">
        <v>90.1541</v>
      </c>
      <c r="J44">
        <v>68.747</v>
      </c>
      <c r="K44">
        <v>53.097200000000001</v>
      </c>
      <c r="L44">
        <v>75.255300000000005</v>
      </c>
      <c r="M44" s="1">
        <v>38898</v>
      </c>
      <c r="N44">
        <v>89.386099999999999</v>
      </c>
      <c r="O44">
        <v>90.009</v>
      </c>
    </row>
    <row r="45" spans="1:15" x14ac:dyDescent="0.3">
      <c r="A45" s="1">
        <v>36403</v>
      </c>
      <c r="B45">
        <v>76.631900000000002</v>
      </c>
      <c r="C45">
        <v>80.2</v>
      </c>
      <c r="D45">
        <v>80.108800000000002</v>
      </c>
      <c r="E45">
        <v>103.2979</v>
      </c>
      <c r="F45">
        <v>80.562200000000004</v>
      </c>
      <c r="G45">
        <v>85.273899999999998</v>
      </c>
      <c r="H45">
        <v>78.943100000000001</v>
      </c>
      <c r="I45">
        <v>90.600300000000004</v>
      </c>
      <c r="J45">
        <v>69.127300000000005</v>
      </c>
      <c r="K45">
        <v>53.291800000000002</v>
      </c>
      <c r="L45">
        <v>75.362799999999993</v>
      </c>
      <c r="M45" s="1">
        <v>38989</v>
      </c>
      <c r="N45">
        <v>90.218500000000006</v>
      </c>
      <c r="O45">
        <v>90.639099999999999</v>
      </c>
    </row>
    <row r="46" spans="1:15" x14ac:dyDescent="0.3">
      <c r="A46" s="1">
        <v>36433</v>
      </c>
      <c r="B46">
        <v>76.998699999999999</v>
      </c>
      <c r="C46">
        <v>80.2</v>
      </c>
      <c r="D46">
        <v>80.366299999999995</v>
      </c>
      <c r="E46">
        <v>103.6087</v>
      </c>
      <c r="F46">
        <v>80.784199999999998</v>
      </c>
      <c r="G46">
        <v>85.878900000000002</v>
      </c>
      <c r="H46">
        <v>79.703199999999995</v>
      </c>
      <c r="I46">
        <v>90.7714</v>
      </c>
      <c r="J46">
        <v>70.115899999999996</v>
      </c>
      <c r="K46">
        <v>53.579099999999997</v>
      </c>
      <c r="L46">
        <v>75.255300000000005</v>
      </c>
      <c r="M46" s="1">
        <v>39080</v>
      </c>
      <c r="N46">
        <v>90.114500000000007</v>
      </c>
      <c r="O46">
        <v>90.459000000000003</v>
      </c>
    </row>
    <row r="47" spans="1:15" x14ac:dyDescent="0.3">
      <c r="A47" s="1">
        <v>36464</v>
      </c>
      <c r="B47">
        <v>77.136300000000006</v>
      </c>
      <c r="C47">
        <v>80.2</v>
      </c>
      <c r="D47">
        <v>80.452200000000005</v>
      </c>
      <c r="E47">
        <v>103.8159</v>
      </c>
      <c r="F47">
        <v>80.784199999999998</v>
      </c>
      <c r="G47">
        <v>85.978099999999998</v>
      </c>
      <c r="H47">
        <v>80.028999999999996</v>
      </c>
      <c r="I47">
        <v>90.770499999999998</v>
      </c>
      <c r="J47">
        <v>70.876400000000004</v>
      </c>
      <c r="K47">
        <v>53.894100000000002</v>
      </c>
      <c r="L47">
        <v>75.362799999999993</v>
      </c>
      <c r="M47" s="1">
        <v>39171</v>
      </c>
      <c r="N47">
        <v>90.114500000000007</v>
      </c>
      <c r="O47">
        <v>90.909099999999995</v>
      </c>
    </row>
    <row r="48" spans="1:15" x14ac:dyDescent="0.3">
      <c r="A48" s="1">
        <v>36494</v>
      </c>
      <c r="B48">
        <v>77.182199999999995</v>
      </c>
      <c r="C48">
        <v>80.400000000000006</v>
      </c>
      <c r="D48">
        <v>80.366299999999995</v>
      </c>
      <c r="E48">
        <v>103.1943</v>
      </c>
      <c r="F48">
        <v>80.895099999999999</v>
      </c>
      <c r="G48">
        <v>85.743300000000005</v>
      </c>
      <c r="H48">
        <v>80.354699999999994</v>
      </c>
      <c r="I48">
        <v>90.683899999999994</v>
      </c>
      <c r="J48">
        <v>71.484700000000004</v>
      </c>
      <c r="K48">
        <v>54.088700000000003</v>
      </c>
      <c r="L48">
        <v>75.5779</v>
      </c>
      <c r="M48" s="1">
        <v>39262</v>
      </c>
      <c r="N48">
        <v>91.259100000000004</v>
      </c>
      <c r="O48">
        <v>91.809200000000004</v>
      </c>
    </row>
    <row r="49" spans="1:15" x14ac:dyDescent="0.3">
      <c r="A49" s="1">
        <v>36525</v>
      </c>
      <c r="B49">
        <v>77.182199999999995</v>
      </c>
      <c r="C49">
        <v>80.599999999999994</v>
      </c>
      <c r="D49">
        <v>80.452200000000005</v>
      </c>
      <c r="E49">
        <v>102.8835</v>
      </c>
      <c r="F49">
        <v>81.117099999999994</v>
      </c>
      <c r="G49">
        <v>85.938400000000001</v>
      </c>
      <c r="H49">
        <v>80.463300000000004</v>
      </c>
      <c r="I49">
        <v>90.990099999999998</v>
      </c>
      <c r="J49">
        <v>72.093100000000007</v>
      </c>
      <c r="K49">
        <v>54.524299999999997</v>
      </c>
      <c r="L49">
        <v>75.685400000000001</v>
      </c>
      <c r="M49" s="1">
        <v>39353</v>
      </c>
      <c r="N49">
        <v>91.883499999999998</v>
      </c>
      <c r="O49">
        <v>92.259200000000007</v>
      </c>
    </row>
    <row r="50" spans="1:15" x14ac:dyDescent="0.3">
      <c r="A50" s="1">
        <v>36556</v>
      </c>
      <c r="B50">
        <v>77.411500000000004</v>
      </c>
      <c r="C50">
        <v>80.7</v>
      </c>
      <c r="D50">
        <v>80.280500000000004</v>
      </c>
      <c r="E50">
        <v>102.7799</v>
      </c>
      <c r="F50">
        <v>80.562200000000004</v>
      </c>
      <c r="G50">
        <v>85.237499999999997</v>
      </c>
      <c r="H50">
        <v>80.8977</v>
      </c>
      <c r="I50">
        <v>91.102500000000006</v>
      </c>
      <c r="J50">
        <v>73.385900000000007</v>
      </c>
      <c r="K50">
        <v>55.321199999999997</v>
      </c>
      <c r="L50">
        <v>76.975499999999997</v>
      </c>
      <c r="M50" s="1">
        <v>39447</v>
      </c>
      <c r="N50">
        <v>92.715900000000005</v>
      </c>
      <c r="O50">
        <v>93.339299999999994</v>
      </c>
    </row>
    <row r="51" spans="1:15" x14ac:dyDescent="0.3">
      <c r="A51" s="1">
        <v>36585</v>
      </c>
      <c r="B51">
        <v>77.870099999999994</v>
      </c>
      <c r="C51">
        <v>80.900000000000006</v>
      </c>
      <c r="D51">
        <v>80.795599999999993</v>
      </c>
      <c r="E51">
        <v>102.46899999999999</v>
      </c>
      <c r="F51">
        <v>80.784199999999998</v>
      </c>
      <c r="G51">
        <v>85.640799999999999</v>
      </c>
      <c r="H51">
        <v>81.223399999999998</v>
      </c>
      <c r="I51">
        <v>91.444800000000001</v>
      </c>
      <c r="J51">
        <v>73.994299999999996</v>
      </c>
      <c r="K51">
        <v>55.980800000000002</v>
      </c>
      <c r="L51">
        <v>77.1905</v>
      </c>
      <c r="M51" s="1">
        <v>39538</v>
      </c>
      <c r="N51">
        <v>93.964600000000004</v>
      </c>
      <c r="O51">
        <v>93.969399999999993</v>
      </c>
    </row>
    <row r="52" spans="1:15" x14ac:dyDescent="0.3">
      <c r="A52" s="1">
        <v>36616</v>
      </c>
      <c r="B52">
        <v>78.512100000000004</v>
      </c>
      <c r="C52">
        <v>81.2</v>
      </c>
      <c r="D52">
        <v>81.396699999999996</v>
      </c>
      <c r="E52">
        <v>102.67619999999999</v>
      </c>
      <c r="F52">
        <v>81.006100000000004</v>
      </c>
      <c r="G52">
        <v>86.050799999999995</v>
      </c>
      <c r="H52">
        <v>81.331999999999994</v>
      </c>
      <c r="I52">
        <v>91.413600000000002</v>
      </c>
      <c r="J52">
        <v>74.678700000000006</v>
      </c>
      <c r="K52">
        <v>56.4754</v>
      </c>
      <c r="L52">
        <v>77.1905</v>
      </c>
      <c r="M52" s="1">
        <v>39629</v>
      </c>
      <c r="N52">
        <v>95.317400000000006</v>
      </c>
      <c r="O52">
        <v>95.499499999999998</v>
      </c>
    </row>
    <row r="53" spans="1:15" x14ac:dyDescent="0.3">
      <c r="A53" s="1">
        <v>36646</v>
      </c>
      <c r="B53">
        <v>78.558000000000007</v>
      </c>
      <c r="C53">
        <v>81.2</v>
      </c>
      <c r="D53">
        <v>81.139099999999999</v>
      </c>
      <c r="E53">
        <v>102.8835</v>
      </c>
      <c r="F53">
        <v>81.338999999999999</v>
      </c>
      <c r="G53">
        <v>85.974800000000002</v>
      </c>
      <c r="H53">
        <v>81.549199999999999</v>
      </c>
      <c r="I53">
        <v>91.493499999999997</v>
      </c>
      <c r="J53">
        <v>74.982900000000001</v>
      </c>
      <c r="K53">
        <v>56.970100000000002</v>
      </c>
      <c r="L53">
        <v>77.082999999999998</v>
      </c>
      <c r="M53" s="1">
        <v>39721</v>
      </c>
      <c r="N53">
        <v>96.462000000000003</v>
      </c>
      <c r="O53">
        <v>96.939700000000002</v>
      </c>
    </row>
    <row r="54" spans="1:15" x14ac:dyDescent="0.3">
      <c r="A54" s="1">
        <v>36677</v>
      </c>
      <c r="B54">
        <v>78.649699999999996</v>
      </c>
      <c r="C54">
        <v>81.3</v>
      </c>
      <c r="D54">
        <v>81.482500000000002</v>
      </c>
      <c r="E54">
        <v>102.9871</v>
      </c>
      <c r="F54">
        <v>81.560900000000004</v>
      </c>
      <c r="G54">
        <v>86.384699999999995</v>
      </c>
      <c r="H54">
        <v>81.657799999999995</v>
      </c>
      <c r="I54">
        <v>91.448599999999999</v>
      </c>
      <c r="J54">
        <v>75.515299999999996</v>
      </c>
      <c r="K54">
        <v>57.217500000000001</v>
      </c>
      <c r="L54">
        <v>77.1905</v>
      </c>
      <c r="M54" s="1">
        <v>39813</v>
      </c>
      <c r="N54">
        <v>96.149799999999999</v>
      </c>
      <c r="O54">
        <v>96.489599999999996</v>
      </c>
    </row>
    <row r="55" spans="1:15" x14ac:dyDescent="0.3">
      <c r="A55" s="1">
        <v>36707</v>
      </c>
      <c r="B55">
        <v>79.062399999999997</v>
      </c>
      <c r="C55">
        <v>81.599999999999994</v>
      </c>
      <c r="D55">
        <v>81.997699999999995</v>
      </c>
      <c r="E55">
        <v>102.7799</v>
      </c>
      <c r="F55">
        <v>81.671899999999994</v>
      </c>
      <c r="G55">
        <v>86.368200000000002</v>
      </c>
      <c r="H55">
        <v>82.092100000000002</v>
      </c>
      <c r="I55">
        <v>91.789000000000001</v>
      </c>
      <c r="J55">
        <v>76.047600000000003</v>
      </c>
      <c r="K55">
        <v>57.547199999999997</v>
      </c>
      <c r="L55">
        <v>77.727999999999994</v>
      </c>
      <c r="M55" s="1">
        <v>39903</v>
      </c>
      <c r="N55">
        <v>96.253900000000002</v>
      </c>
      <c r="O55">
        <v>96.759699999999995</v>
      </c>
    </row>
    <row r="56" spans="1:15" x14ac:dyDescent="0.3">
      <c r="A56" s="1">
        <v>36738</v>
      </c>
      <c r="B56">
        <v>79.245900000000006</v>
      </c>
      <c r="C56">
        <v>81.8</v>
      </c>
      <c r="D56">
        <v>82.255300000000005</v>
      </c>
      <c r="E56">
        <v>102.46899999999999</v>
      </c>
      <c r="F56">
        <v>81.338999999999999</v>
      </c>
      <c r="G56">
        <v>85.958200000000005</v>
      </c>
      <c r="H56">
        <v>81.766400000000004</v>
      </c>
      <c r="I56">
        <v>91.856999999999999</v>
      </c>
      <c r="J56">
        <v>76.579899999999995</v>
      </c>
      <c r="K56">
        <v>58.124400000000001</v>
      </c>
      <c r="L56">
        <v>78.158000000000001</v>
      </c>
      <c r="M56" s="1">
        <v>39994</v>
      </c>
      <c r="N56">
        <v>96.670100000000005</v>
      </c>
      <c r="O56">
        <v>97.299700000000001</v>
      </c>
    </row>
    <row r="57" spans="1:15" x14ac:dyDescent="0.3">
      <c r="A57" s="1">
        <v>36769</v>
      </c>
      <c r="B57">
        <v>79.245900000000006</v>
      </c>
      <c r="C57">
        <v>81.8</v>
      </c>
      <c r="D57">
        <v>82.169399999999996</v>
      </c>
      <c r="E57">
        <v>102.7799</v>
      </c>
      <c r="F57">
        <v>81.338999999999999</v>
      </c>
      <c r="G57">
        <v>86.017700000000005</v>
      </c>
      <c r="H57">
        <v>81.766400000000004</v>
      </c>
      <c r="I57">
        <v>91.619299999999996</v>
      </c>
      <c r="J57">
        <v>76.351799999999997</v>
      </c>
      <c r="K57">
        <v>58.454099999999997</v>
      </c>
      <c r="L57">
        <v>78.265500000000003</v>
      </c>
      <c r="M57" s="1">
        <v>40086</v>
      </c>
      <c r="N57">
        <v>97.606700000000004</v>
      </c>
      <c r="O57">
        <v>98.559899999999999</v>
      </c>
    </row>
    <row r="58" spans="1:15" x14ac:dyDescent="0.3">
      <c r="A58" s="1">
        <v>36799</v>
      </c>
      <c r="B58">
        <v>79.658600000000007</v>
      </c>
      <c r="C58">
        <v>82.1</v>
      </c>
      <c r="D58">
        <v>82.512900000000002</v>
      </c>
      <c r="E58">
        <v>102.67619999999999</v>
      </c>
      <c r="F58">
        <v>81.893799999999999</v>
      </c>
      <c r="G58">
        <v>86.626099999999994</v>
      </c>
      <c r="H58">
        <v>82.526499999999999</v>
      </c>
      <c r="I58">
        <v>92.078500000000005</v>
      </c>
      <c r="J58">
        <v>77.112300000000005</v>
      </c>
      <c r="K58">
        <v>59.113700000000001</v>
      </c>
      <c r="L58">
        <v>78.265500000000003</v>
      </c>
      <c r="M58" s="1">
        <v>40178</v>
      </c>
      <c r="N58">
        <v>98.126999999999995</v>
      </c>
      <c r="O58">
        <v>98.379800000000003</v>
      </c>
    </row>
    <row r="59" spans="1:15" x14ac:dyDescent="0.3">
      <c r="A59" s="1">
        <v>36830</v>
      </c>
      <c r="B59">
        <v>79.796199999999999</v>
      </c>
      <c r="C59">
        <v>82.2</v>
      </c>
      <c r="D59">
        <v>82.684600000000003</v>
      </c>
      <c r="E59">
        <v>102.67619999999999</v>
      </c>
      <c r="F59">
        <v>81.893799999999999</v>
      </c>
      <c r="G59">
        <v>86.814499999999995</v>
      </c>
      <c r="H59">
        <v>82.526499999999999</v>
      </c>
      <c r="I59">
        <v>91.979799999999997</v>
      </c>
      <c r="J59">
        <v>77.720600000000005</v>
      </c>
      <c r="K59">
        <v>59.4435</v>
      </c>
      <c r="L59">
        <v>78.480599999999995</v>
      </c>
      <c r="M59" s="1">
        <v>40268</v>
      </c>
      <c r="N59">
        <v>99.063500000000005</v>
      </c>
      <c r="O59">
        <v>98.739900000000006</v>
      </c>
    </row>
    <row r="60" spans="1:15" x14ac:dyDescent="0.3">
      <c r="A60" s="1">
        <v>36860</v>
      </c>
      <c r="B60">
        <v>79.842100000000002</v>
      </c>
      <c r="C60">
        <v>82.3</v>
      </c>
      <c r="D60">
        <v>82.9422</v>
      </c>
      <c r="E60">
        <v>102.36539999999999</v>
      </c>
      <c r="F60">
        <v>82.115799999999993</v>
      </c>
      <c r="G60">
        <v>86.864099999999993</v>
      </c>
      <c r="H60">
        <v>82.960800000000006</v>
      </c>
      <c r="I60">
        <v>92.418300000000002</v>
      </c>
      <c r="J60">
        <v>78.024799999999999</v>
      </c>
      <c r="K60">
        <v>59.855699999999999</v>
      </c>
      <c r="L60">
        <v>78.588099999999997</v>
      </c>
      <c r="M60" s="1">
        <v>40359</v>
      </c>
      <c r="N60">
        <v>99.687799999999996</v>
      </c>
      <c r="O60">
        <v>98.919899999999998</v>
      </c>
    </row>
    <row r="61" spans="1:15" x14ac:dyDescent="0.3">
      <c r="A61" s="1">
        <v>36891</v>
      </c>
      <c r="B61">
        <v>79.796199999999999</v>
      </c>
      <c r="C61">
        <v>82.6</v>
      </c>
      <c r="D61">
        <v>83.028000000000006</v>
      </c>
      <c r="E61">
        <v>102.46899999999999</v>
      </c>
      <c r="F61">
        <v>82.115799999999993</v>
      </c>
      <c r="G61">
        <v>86.778099999999995</v>
      </c>
      <c r="H61">
        <v>82.852199999999996</v>
      </c>
      <c r="I61">
        <v>92.3489</v>
      </c>
      <c r="J61">
        <v>78.176900000000003</v>
      </c>
      <c r="K61">
        <v>60.020600000000002</v>
      </c>
      <c r="L61">
        <v>78.695599999999999</v>
      </c>
      <c r="M61" s="1">
        <v>40451</v>
      </c>
      <c r="N61">
        <v>100.4162</v>
      </c>
      <c r="O61">
        <v>100</v>
      </c>
    </row>
    <row r="62" spans="1:15" x14ac:dyDescent="0.3">
      <c r="A62" s="1">
        <v>36922</v>
      </c>
      <c r="B62">
        <v>80.300700000000006</v>
      </c>
      <c r="C62">
        <v>82.3</v>
      </c>
      <c r="D62">
        <v>82.684600000000003</v>
      </c>
      <c r="E62">
        <v>102.46899999999999</v>
      </c>
      <c r="F62">
        <v>81.560900000000004</v>
      </c>
      <c r="G62">
        <v>86.520300000000006</v>
      </c>
      <c r="H62">
        <v>83.503799999999998</v>
      </c>
      <c r="I62">
        <v>92.282700000000006</v>
      </c>
      <c r="J62">
        <v>78.785300000000007</v>
      </c>
      <c r="K62">
        <v>60.927500000000002</v>
      </c>
      <c r="L62">
        <v>80.200699999999998</v>
      </c>
      <c r="M62" s="1">
        <v>40543</v>
      </c>
      <c r="N62">
        <v>100.8325</v>
      </c>
      <c r="O62">
        <v>102.3402</v>
      </c>
    </row>
    <row r="63" spans="1:15" x14ac:dyDescent="0.3">
      <c r="A63" s="1">
        <v>36950</v>
      </c>
      <c r="B63">
        <v>80.621700000000004</v>
      </c>
      <c r="C63">
        <v>82.5</v>
      </c>
      <c r="D63">
        <v>83.113900000000001</v>
      </c>
      <c r="E63">
        <v>102.15819999999999</v>
      </c>
      <c r="F63">
        <v>81.782899999999998</v>
      </c>
      <c r="G63">
        <v>86.834299999999999</v>
      </c>
      <c r="H63">
        <v>84.155299999999997</v>
      </c>
      <c r="I63">
        <v>92.157899999999998</v>
      </c>
      <c r="J63">
        <v>78.861400000000003</v>
      </c>
      <c r="K63">
        <v>61.752000000000002</v>
      </c>
      <c r="L63">
        <v>80.200699999999998</v>
      </c>
      <c r="M63" s="1">
        <v>40633</v>
      </c>
      <c r="N63">
        <v>102.2893</v>
      </c>
      <c r="O63">
        <v>103.1503</v>
      </c>
    </row>
    <row r="64" spans="1:15" x14ac:dyDescent="0.3">
      <c r="A64" s="1">
        <v>36981</v>
      </c>
      <c r="B64">
        <v>80.805099999999996</v>
      </c>
      <c r="C64">
        <v>83</v>
      </c>
      <c r="D64">
        <v>83.371499999999997</v>
      </c>
      <c r="E64">
        <v>101.95099999999999</v>
      </c>
      <c r="F64">
        <v>82.004800000000003</v>
      </c>
      <c r="G64">
        <v>87.475700000000003</v>
      </c>
      <c r="H64">
        <v>84.372500000000002</v>
      </c>
      <c r="I64">
        <v>92.305700000000002</v>
      </c>
      <c r="J64">
        <v>79.241600000000005</v>
      </c>
      <c r="K64">
        <v>62.329099999999997</v>
      </c>
      <c r="L64">
        <v>80.308199999999999</v>
      </c>
      <c r="M64" s="1">
        <v>40724</v>
      </c>
      <c r="N64">
        <v>103.22580000000001</v>
      </c>
      <c r="O64">
        <v>104.1404</v>
      </c>
    </row>
    <row r="65" spans="1:15" x14ac:dyDescent="0.3">
      <c r="A65" s="1">
        <v>37011</v>
      </c>
      <c r="B65">
        <v>81.126099999999994</v>
      </c>
      <c r="C65">
        <v>83.5</v>
      </c>
      <c r="D65">
        <v>83.972499999999997</v>
      </c>
      <c r="E65">
        <v>102.15819999999999</v>
      </c>
      <c r="F65">
        <v>82.559600000000003</v>
      </c>
      <c r="G65">
        <v>88.236099999999993</v>
      </c>
      <c r="H65">
        <v>84.6982</v>
      </c>
      <c r="I65">
        <v>92.560900000000004</v>
      </c>
      <c r="J65">
        <v>79.849999999999994</v>
      </c>
      <c r="K65">
        <v>62.823799999999999</v>
      </c>
      <c r="L65">
        <v>80.523200000000003</v>
      </c>
      <c r="M65" s="1">
        <v>40816</v>
      </c>
      <c r="N65">
        <v>103.8502</v>
      </c>
      <c r="O65">
        <v>104.59050000000001</v>
      </c>
    </row>
    <row r="66" spans="1:15" x14ac:dyDescent="0.3">
      <c r="A66" s="1">
        <v>37042</v>
      </c>
      <c r="B66">
        <v>81.492999999999995</v>
      </c>
      <c r="C66">
        <v>83.9</v>
      </c>
      <c r="D66">
        <v>84.659400000000005</v>
      </c>
      <c r="E66">
        <v>102.26179999999999</v>
      </c>
      <c r="F66">
        <v>83.114500000000007</v>
      </c>
      <c r="G66">
        <v>88.834500000000006</v>
      </c>
      <c r="H66">
        <v>85.132599999999996</v>
      </c>
      <c r="I66">
        <v>93.063199999999995</v>
      </c>
      <c r="J66">
        <v>80.762600000000006</v>
      </c>
      <c r="K66">
        <v>63.4009</v>
      </c>
      <c r="L66">
        <v>81.060699999999997</v>
      </c>
      <c r="M66" s="1">
        <v>40907</v>
      </c>
      <c r="N66">
        <v>103.8502</v>
      </c>
      <c r="O66">
        <v>104.2304</v>
      </c>
    </row>
    <row r="67" spans="1:15" x14ac:dyDescent="0.3">
      <c r="A67" s="1">
        <v>37072</v>
      </c>
      <c r="B67">
        <v>81.630600000000001</v>
      </c>
      <c r="C67">
        <v>84</v>
      </c>
      <c r="D67">
        <v>84.7453</v>
      </c>
      <c r="E67">
        <v>101.95099999999999</v>
      </c>
      <c r="F67">
        <v>83.225399999999993</v>
      </c>
      <c r="G67">
        <v>88.705600000000004</v>
      </c>
      <c r="H67">
        <v>85.132599999999996</v>
      </c>
      <c r="I67">
        <v>93.239599999999996</v>
      </c>
      <c r="J67">
        <v>80.686499999999995</v>
      </c>
      <c r="K67">
        <v>63.565800000000003</v>
      </c>
      <c r="L67">
        <v>81.9208</v>
      </c>
      <c r="M67" s="1">
        <v>40998</v>
      </c>
      <c r="N67">
        <v>103.9542</v>
      </c>
      <c r="O67">
        <v>104.7705</v>
      </c>
    </row>
    <row r="68" spans="1:15" x14ac:dyDescent="0.3">
      <c r="A68" s="1">
        <v>37103</v>
      </c>
      <c r="B68">
        <v>81.401300000000006</v>
      </c>
      <c r="C68">
        <v>83.8</v>
      </c>
      <c r="D68">
        <v>84.487700000000004</v>
      </c>
      <c r="E68">
        <v>101.64019999999999</v>
      </c>
      <c r="F68">
        <v>82.670599999999993</v>
      </c>
      <c r="G68">
        <v>88.252700000000004</v>
      </c>
      <c r="H68">
        <v>84.046700000000001</v>
      </c>
      <c r="I68">
        <v>93.098500000000001</v>
      </c>
      <c r="J68">
        <v>80.458399999999997</v>
      </c>
      <c r="K68">
        <v>63.648200000000003</v>
      </c>
      <c r="L68">
        <v>82.780900000000003</v>
      </c>
      <c r="M68" s="1">
        <v>41089</v>
      </c>
      <c r="N68">
        <v>104.47450000000001</v>
      </c>
      <c r="O68">
        <v>105.1305</v>
      </c>
    </row>
    <row r="69" spans="1:15" x14ac:dyDescent="0.3">
      <c r="A69" s="1">
        <v>37134</v>
      </c>
      <c r="B69">
        <v>81.401300000000006</v>
      </c>
      <c r="C69">
        <v>83.7</v>
      </c>
      <c r="D69">
        <v>84.487700000000004</v>
      </c>
      <c r="E69">
        <v>102.05459999999999</v>
      </c>
      <c r="F69">
        <v>83.003500000000003</v>
      </c>
      <c r="G69">
        <v>88.4709</v>
      </c>
      <c r="H69">
        <v>83.938100000000006</v>
      </c>
      <c r="I69">
        <v>92.581999999999994</v>
      </c>
      <c r="J69">
        <v>80.230199999999996</v>
      </c>
      <c r="K69">
        <v>63.4833</v>
      </c>
      <c r="L69">
        <v>82.673400000000001</v>
      </c>
      <c r="M69" s="1">
        <v>41180</v>
      </c>
      <c r="N69">
        <v>105.93129999999999</v>
      </c>
      <c r="O69">
        <v>105.40049999999999</v>
      </c>
    </row>
    <row r="70" spans="1:15" x14ac:dyDescent="0.3">
      <c r="A70" s="1">
        <v>37164</v>
      </c>
      <c r="B70">
        <v>81.768199999999993</v>
      </c>
      <c r="C70">
        <v>83.9</v>
      </c>
      <c r="D70">
        <v>84.659400000000005</v>
      </c>
      <c r="E70">
        <v>101.84739999999999</v>
      </c>
      <c r="F70">
        <v>83.225399999999993</v>
      </c>
      <c r="G70">
        <v>89.214699999999993</v>
      </c>
      <c r="H70">
        <v>84.372500000000002</v>
      </c>
      <c r="I70">
        <v>92.7</v>
      </c>
      <c r="J70">
        <v>80.458399999999997</v>
      </c>
      <c r="K70">
        <v>63.813099999999999</v>
      </c>
      <c r="L70">
        <v>81.9208</v>
      </c>
      <c r="M70" s="1">
        <v>41274</v>
      </c>
      <c r="N70">
        <v>106.13939999999999</v>
      </c>
      <c r="O70">
        <v>105.2205</v>
      </c>
    </row>
    <row r="71" spans="1:15" x14ac:dyDescent="0.3">
      <c r="A71" s="1">
        <v>37195</v>
      </c>
      <c r="B71">
        <v>81.492999999999995</v>
      </c>
      <c r="C71">
        <v>84</v>
      </c>
      <c r="D71">
        <v>84.230099999999993</v>
      </c>
      <c r="E71">
        <v>101.84739999999999</v>
      </c>
      <c r="F71">
        <v>83.114500000000007</v>
      </c>
      <c r="G71">
        <v>88.973399999999998</v>
      </c>
      <c r="H71">
        <v>84.372500000000002</v>
      </c>
      <c r="I71">
        <v>92.5595</v>
      </c>
      <c r="J71">
        <v>80.762600000000006</v>
      </c>
      <c r="K71">
        <v>63.978000000000002</v>
      </c>
      <c r="L71">
        <v>81.9208</v>
      </c>
      <c r="M71" s="1">
        <v>41362</v>
      </c>
      <c r="N71">
        <v>106.5557</v>
      </c>
      <c r="O71">
        <v>105.67059999999999</v>
      </c>
    </row>
    <row r="72" spans="1:15" x14ac:dyDescent="0.3">
      <c r="A72" s="1">
        <v>37225</v>
      </c>
      <c r="B72">
        <v>81.355400000000003</v>
      </c>
      <c r="C72">
        <v>84</v>
      </c>
      <c r="D72">
        <v>83.457400000000007</v>
      </c>
      <c r="E72">
        <v>101.3293</v>
      </c>
      <c r="F72">
        <v>83.114500000000007</v>
      </c>
      <c r="G72">
        <v>89.006399999999999</v>
      </c>
      <c r="H72">
        <v>84.372500000000002</v>
      </c>
      <c r="I72">
        <v>92.683499999999995</v>
      </c>
      <c r="J72">
        <v>80.8386</v>
      </c>
      <c r="K72">
        <v>64.060500000000005</v>
      </c>
      <c r="L72">
        <v>81.9208</v>
      </c>
      <c r="M72" s="1">
        <v>41453</v>
      </c>
      <c r="N72">
        <v>106.97190000000001</v>
      </c>
      <c r="O72">
        <v>105.8506</v>
      </c>
    </row>
    <row r="73" spans="1:15" x14ac:dyDescent="0.3">
      <c r="A73" s="1">
        <v>37256</v>
      </c>
      <c r="B73">
        <v>81.034400000000005</v>
      </c>
      <c r="C73">
        <v>84.3</v>
      </c>
      <c r="D73">
        <v>83.629099999999994</v>
      </c>
      <c r="E73">
        <v>101.2257</v>
      </c>
      <c r="F73">
        <v>83.225399999999993</v>
      </c>
      <c r="G73">
        <v>89.085800000000006</v>
      </c>
      <c r="H73">
        <v>84.589600000000004</v>
      </c>
      <c r="I73">
        <v>92.649199999999993</v>
      </c>
      <c r="J73">
        <v>80.990700000000004</v>
      </c>
      <c r="K73">
        <v>64.060500000000005</v>
      </c>
      <c r="L73">
        <v>81.9208</v>
      </c>
      <c r="M73" s="1">
        <v>41547</v>
      </c>
      <c r="N73">
        <v>108.2206</v>
      </c>
      <c r="O73">
        <v>106.8407</v>
      </c>
    </row>
    <row r="74" spans="1:15" x14ac:dyDescent="0.3">
      <c r="A74" s="1">
        <v>37287</v>
      </c>
      <c r="B74">
        <v>81.2179</v>
      </c>
      <c r="C74">
        <v>84.4</v>
      </c>
      <c r="D74">
        <v>83.800799999999995</v>
      </c>
      <c r="E74">
        <v>101.0185</v>
      </c>
      <c r="F74">
        <v>83.003500000000003</v>
      </c>
      <c r="G74">
        <v>88.867599999999996</v>
      </c>
      <c r="H74">
        <v>84.6982</v>
      </c>
      <c r="I74">
        <v>92.763900000000007</v>
      </c>
      <c r="J74">
        <v>81.6751</v>
      </c>
      <c r="K74">
        <v>64.884900000000002</v>
      </c>
      <c r="L74">
        <v>83.318399999999997</v>
      </c>
      <c r="M74" s="1">
        <v>41639</v>
      </c>
      <c r="N74">
        <v>109.0531</v>
      </c>
      <c r="O74">
        <v>106.9307</v>
      </c>
    </row>
    <row r="75" spans="1:15" x14ac:dyDescent="0.3">
      <c r="A75" s="1">
        <v>37315</v>
      </c>
      <c r="B75">
        <v>81.538899999999998</v>
      </c>
      <c r="C75">
        <v>84.6</v>
      </c>
      <c r="D75">
        <v>84.316000000000003</v>
      </c>
      <c r="E75">
        <v>100.5005</v>
      </c>
      <c r="F75">
        <v>83.225399999999993</v>
      </c>
      <c r="G75">
        <v>89.082499999999996</v>
      </c>
      <c r="H75">
        <v>84.806799999999996</v>
      </c>
      <c r="I75">
        <v>92.760999999999996</v>
      </c>
      <c r="J75">
        <v>81.751199999999997</v>
      </c>
      <c r="K75">
        <v>65.544499999999999</v>
      </c>
      <c r="L75">
        <v>83.318399999999997</v>
      </c>
      <c r="M75" s="1">
        <v>41729</v>
      </c>
      <c r="N75">
        <v>109.67740000000001</v>
      </c>
      <c r="O75">
        <v>107.2907</v>
      </c>
    </row>
    <row r="76" spans="1:15" x14ac:dyDescent="0.3">
      <c r="A76" s="1">
        <v>37346</v>
      </c>
      <c r="B76">
        <v>81.997500000000002</v>
      </c>
      <c r="C76">
        <v>85</v>
      </c>
      <c r="D76">
        <v>84.917000000000002</v>
      </c>
      <c r="E76">
        <v>100.7077</v>
      </c>
      <c r="F76">
        <v>83.447400000000002</v>
      </c>
      <c r="G76">
        <v>89.846199999999996</v>
      </c>
      <c r="H76">
        <v>85.132599999999996</v>
      </c>
      <c r="I76">
        <v>92.775999999999996</v>
      </c>
      <c r="J76">
        <v>81.903300000000002</v>
      </c>
      <c r="K76">
        <v>66.039199999999994</v>
      </c>
      <c r="L76">
        <v>83.318399999999997</v>
      </c>
      <c r="M76" s="1">
        <v>41820</v>
      </c>
      <c r="N76">
        <v>110.1977</v>
      </c>
      <c r="O76">
        <v>107.5608</v>
      </c>
    </row>
    <row r="77" spans="1:15" x14ac:dyDescent="0.3">
      <c r="A77" s="1">
        <v>37376</v>
      </c>
      <c r="B77">
        <v>82.456100000000006</v>
      </c>
      <c r="C77">
        <v>85.4</v>
      </c>
      <c r="D77">
        <v>85.432199999999995</v>
      </c>
      <c r="E77">
        <v>101.0185</v>
      </c>
      <c r="F77">
        <v>83.891300000000001</v>
      </c>
      <c r="G77">
        <v>90.2363</v>
      </c>
      <c r="H77">
        <v>85.241200000000006</v>
      </c>
      <c r="I77">
        <v>93.576400000000007</v>
      </c>
      <c r="J77">
        <v>82.283500000000004</v>
      </c>
      <c r="K77">
        <v>66.616299999999995</v>
      </c>
      <c r="L77">
        <v>83.318399999999997</v>
      </c>
      <c r="M77" s="1">
        <v>41912</v>
      </c>
      <c r="N77">
        <v>110.718</v>
      </c>
      <c r="O77">
        <v>107.9208</v>
      </c>
    </row>
    <row r="78" spans="1:15" x14ac:dyDescent="0.3">
      <c r="A78" s="1">
        <v>37407</v>
      </c>
      <c r="B78">
        <v>82.456100000000006</v>
      </c>
      <c r="C78">
        <v>85.6</v>
      </c>
      <c r="D78">
        <v>85.603899999999996</v>
      </c>
      <c r="E78">
        <v>101.3293</v>
      </c>
      <c r="F78">
        <v>84.113200000000006</v>
      </c>
      <c r="G78">
        <v>90.467699999999994</v>
      </c>
      <c r="H78">
        <v>85.458299999999994</v>
      </c>
      <c r="I78">
        <v>93.666300000000007</v>
      </c>
      <c r="J78">
        <v>82.131399999999999</v>
      </c>
      <c r="K78">
        <v>66.946100000000001</v>
      </c>
      <c r="L78">
        <v>83.210899999999995</v>
      </c>
      <c r="M78" s="1">
        <v>42004</v>
      </c>
      <c r="N78">
        <v>110.92610000000001</v>
      </c>
      <c r="O78">
        <v>107.74079999999999</v>
      </c>
    </row>
    <row r="79" spans="1:15" x14ac:dyDescent="0.3">
      <c r="A79" s="1">
        <v>37437</v>
      </c>
      <c r="B79">
        <v>82.501900000000006</v>
      </c>
      <c r="C79">
        <v>85.5</v>
      </c>
      <c r="D79">
        <v>85.775599999999997</v>
      </c>
      <c r="E79">
        <v>101.2257</v>
      </c>
      <c r="F79">
        <v>84.113200000000006</v>
      </c>
      <c r="G79">
        <v>90.335499999999996</v>
      </c>
      <c r="H79">
        <v>85.458299999999994</v>
      </c>
      <c r="I79">
        <v>93.543499999999995</v>
      </c>
      <c r="J79">
        <v>81.827200000000005</v>
      </c>
      <c r="K79">
        <v>66.616299999999995</v>
      </c>
      <c r="L79">
        <v>82.888400000000004</v>
      </c>
      <c r="M79" s="1">
        <v>42094</v>
      </c>
      <c r="N79">
        <v>111.13420000000001</v>
      </c>
      <c r="O79">
        <v>107.5608</v>
      </c>
    </row>
    <row r="80" spans="1:15" x14ac:dyDescent="0.3">
      <c r="A80" s="1">
        <v>37468</v>
      </c>
      <c r="B80">
        <v>82.593699999999998</v>
      </c>
      <c r="C80">
        <v>85.5</v>
      </c>
      <c r="D80">
        <v>86.290800000000004</v>
      </c>
      <c r="E80">
        <v>100.8113</v>
      </c>
      <c r="F80">
        <v>83.891300000000001</v>
      </c>
      <c r="G80">
        <v>90.014799999999994</v>
      </c>
      <c r="H80">
        <v>85.349699999999999</v>
      </c>
      <c r="I80">
        <v>93.0505</v>
      </c>
      <c r="J80">
        <v>81.447000000000003</v>
      </c>
      <c r="K80">
        <v>66.533799999999999</v>
      </c>
      <c r="L80">
        <v>83.318399999999997</v>
      </c>
      <c r="M80" s="1">
        <v>42185</v>
      </c>
      <c r="N80">
        <v>111.8626</v>
      </c>
      <c r="O80">
        <v>108.0108</v>
      </c>
    </row>
    <row r="81" spans="1:15" x14ac:dyDescent="0.3">
      <c r="A81" s="1">
        <v>37499</v>
      </c>
      <c r="B81">
        <v>82.868799999999993</v>
      </c>
      <c r="C81">
        <v>85.5</v>
      </c>
      <c r="D81">
        <v>86.634200000000007</v>
      </c>
      <c r="E81">
        <v>101.1221</v>
      </c>
      <c r="F81">
        <v>84.113200000000006</v>
      </c>
      <c r="G81">
        <v>90.067700000000002</v>
      </c>
      <c r="H81">
        <v>85.024000000000001</v>
      </c>
      <c r="I81">
        <v>93.019499999999994</v>
      </c>
      <c r="J81">
        <v>81.142799999999994</v>
      </c>
      <c r="K81">
        <v>66.368899999999996</v>
      </c>
      <c r="L81">
        <v>83.210899999999995</v>
      </c>
      <c r="M81" s="1">
        <v>42277</v>
      </c>
      <c r="N81">
        <v>112.38290000000001</v>
      </c>
      <c r="O81">
        <v>108.3708</v>
      </c>
    </row>
    <row r="82" spans="1:15" x14ac:dyDescent="0.3">
      <c r="A82" s="1">
        <v>37529</v>
      </c>
      <c r="B82">
        <v>83.006399999999999</v>
      </c>
      <c r="C82">
        <v>85.7</v>
      </c>
      <c r="D82">
        <v>86.634200000000007</v>
      </c>
      <c r="E82">
        <v>101.1221</v>
      </c>
      <c r="F82">
        <v>84.335099999999997</v>
      </c>
      <c r="G82">
        <v>90.752099999999999</v>
      </c>
      <c r="H82">
        <v>85.566900000000004</v>
      </c>
      <c r="I82">
        <v>93.160600000000002</v>
      </c>
      <c r="J82">
        <v>81.370900000000006</v>
      </c>
      <c r="K82">
        <v>66.781199999999998</v>
      </c>
      <c r="L82">
        <v>82.780900000000003</v>
      </c>
      <c r="M82" s="1">
        <v>42369</v>
      </c>
      <c r="N82">
        <v>112.7992</v>
      </c>
      <c r="O82">
        <v>107.8308</v>
      </c>
    </row>
    <row r="83" spans="1:15" x14ac:dyDescent="0.3">
      <c r="A83" s="1">
        <v>37560</v>
      </c>
      <c r="B83">
        <v>83.144000000000005</v>
      </c>
      <c r="C83">
        <v>85.9</v>
      </c>
      <c r="D83">
        <v>86.891800000000003</v>
      </c>
      <c r="E83">
        <v>100.9149</v>
      </c>
      <c r="F83">
        <v>84.446100000000001</v>
      </c>
      <c r="G83">
        <v>91.046300000000002</v>
      </c>
      <c r="H83">
        <v>85.892700000000005</v>
      </c>
      <c r="I83">
        <v>93.704700000000003</v>
      </c>
      <c r="J83">
        <v>81.599100000000007</v>
      </c>
      <c r="K83">
        <v>67.111000000000004</v>
      </c>
      <c r="L83">
        <v>82.458299999999994</v>
      </c>
      <c r="M83" s="1">
        <v>42460</v>
      </c>
      <c r="N83">
        <v>112.5911</v>
      </c>
      <c r="O83">
        <v>108.0108</v>
      </c>
    </row>
    <row r="84" spans="1:15" x14ac:dyDescent="0.3">
      <c r="A84" s="1">
        <v>37590</v>
      </c>
      <c r="B84">
        <v>83.144000000000005</v>
      </c>
      <c r="C84">
        <v>85.9</v>
      </c>
      <c r="D84">
        <v>87.1494</v>
      </c>
      <c r="E84">
        <v>100.9149</v>
      </c>
      <c r="F84">
        <v>84.446100000000001</v>
      </c>
      <c r="G84">
        <v>90.824799999999996</v>
      </c>
      <c r="H84">
        <v>86.218400000000003</v>
      </c>
      <c r="I84">
        <v>93.531999999999996</v>
      </c>
      <c r="J84">
        <v>81.522999999999996</v>
      </c>
      <c r="K84">
        <v>67.111000000000004</v>
      </c>
      <c r="L84">
        <v>82.350800000000007</v>
      </c>
      <c r="M84" s="1">
        <v>42551</v>
      </c>
      <c r="N84">
        <v>113.0073</v>
      </c>
      <c r="O84">
        <v>108.46080000000001</v>
      </c>
    </row>
    <row r="85" spans="1:15" x14ac:dyDescent="0.3">
      <c r="A85" s="1">
        <v>37621</v>
      </c>
      <c r="B85">
        <v>82.960499999999996</v>
      </c>
      <c r="C85">
        <v>86.3</v>
      </c>
      <c r="D85">
        <v>86.805999999999997</v>
      </c>
      <c r="E85">
        <v>100.9149</v>
      </c>
      <c r="F85">
        <v>84.668000000000006</v>
      </c>
      <c r="G85">
        <v>90.9405</v>
      </c>
      <c r="H85">
        <v>86.87</v>
      </c>
      <c r="I85">
        <v>93.474599999999995</v>
      </c>
      <c r="J85">
        <v>81.599100000000007</v>
      </c>
      <c r="K85">
        <v>67.193399999999997</v>
      </c>
      <c r="L85">
        <v>82.458299999999994</v>
      </c>
      <c r="M85" s="1">
        <v>42643</v>
      </c>
      <c r="N85">
        <v>113.8398</v>
      </c>
      <c r="O85">
        <v>108.82089999999999</v>
      </c>
    </row>
    <row r="86" spans="1:15" x14ac:dyDescent="0.3">
      <c r="A86" s="1">
        <v>37652</v>
      </c>
      <c r="B86">
        <v>83.327399999999997</v>
      </c>
      <c r="C86">
        <v>86.2</v>
      </c>
      <c r="D86">
        <v>87.578699999999998</v>
      </c>
      <c r="E86">
        <v>100.6041</v>
      </c>
      <c r="F86">
        <v>84.224199999999996</v>
      </c>
      <c r="G86">
        <v>91.234700000000004</v>
      </c>
      <c r="H86">
        <v>88.933099999999996</v>
      </c>
      <c r="I86">
        <v>93.549300000000002</v>
      </c>
      <c r="J86">
        <v>81.903300000000002</v>
      </c>
      <c r="K86">
        <v>68.017899999999997</v>
      </c>
      <c r="L86">
        <v>82.888400000000004</v>
      </c>
      <c r="M86" s="1">
        <v>42734</v>
      </c>
      <c r="N86">
        <v>114.4641</v>
      </c>
      <c r="O86">
        <v>109.2709</v>
      </c>
    </row>
    <row r="87" spans="1:15" x14ac:dyDescent="0.3">
      <c r="A87" s="1">
        <v>37680</v>
      </c>
      <c r="B87">
        <v>83.969399999999993</v>
      </c>
      <c r="C87">
        <v>86.6</v>
      </c>
      <c r="D87">
        <v>88.265600000000006</v>
      </c>
      <c r="E87">
        <v>100.2932</v>
      </c>
      <c r="F87">
        <v>84.446100000000001</v>
      </c>
      <c r="G87">
        <v>92.041399999999996</v>
      </c>
      <c r="H87">
        <v>89.041700000000006</v>
      </c>
      <c r="I87">
        <v>93.641400000000004</v>
      </c>
      <c r="J87">
        <v>81.979299999999995</v>
      </c>
      <c r="K87">
        <v>68.512500000000003</v>
      </c>
      <c r="L87">
        <v>83.103399999999993</v>
      </c>
      <c r="M87" s="1">
        <v>42825</v>
      </c>
      <c r="N87">
        <v>114.98439999999999</v>
      </c>
      <c r="O87">
        <v>110.351</v>
      </c>
    </row>
    <row r="88" spans="1:15" x14ac:dyDescent="0.3">
      <c r="A88" s="1">
        <v>37711</v>
      </c>
      <c r="B88">
        <v>84.4739</v>
      </c>
      <c r="C88">
        <v>87.1</v>
      </c>
      <c r="D88">
        <v>88.523200000000003</v>
      </c>
      <c r="E88">
        <v>100.6041</v>
      </c>
      <c r="F88">
        <v>84.778999999999996</v>
      </c>
      <c r="G88">
        <v>92.514200000000002</v>
      </c>
      <c r="H88">
        <v>88.390199999999993</v>
      </c>
      <c r="I88">
        <v>94.018299999999996</v>
      </c>
      <c r="J88">
        <v>82.207499999999996</v>
      </c>
      <c r="K88">
        <v>69.089699999999993</v>
      </c>
      <c r="L88">
        <v>82.995900000000006</v>
      </c>
      <c r="M88" s="1">
        <v>42916</v>
      </c>
      <c r="N88">
        <v>115.1925</v>
      </c>
      <c r="O88">
        <v>110.351</v>
      </c>
    </row>
    <row r="89" spans="1:15" x14ac:dyDescent="0.3">
      <c r="A89" s="1">
        <v>37741</v>
      </c>
      <c r="B89">
        <v>84.290499999999994</v>
      </c>
      <c r="C89">
        <v>87.2</v>
      </c>
      <c r="D89">
        <v>87.922200000000004</v>
      </c>
      <c r="E89">
        <v>100.9149</v>
      </c>
      <c r="F89">
        <v>85.222899999999996</v>
      </c>
      <c r="G89">
        <v>92.186899999999994</v>
      </c>
      <c r="H89">
        <v>87.738699999999994</v>
      </c>
      <c r="I89">
        <v>94.205200000000005</v>
      </c>
      <c r="J89">
        <v>82.3596</v>
      </c>
      <c r="K89">
        <v>69.1721</v>
      </c>
      <c r="L89">
        <v>83.210899999999995</v>
      </c>
      <c r="M89" s="1">
        <v>43007</v>
      </c>
      <c r="N89">
        <v>115.9209</v>
      </c>
      <c r="O89">
        <v>110.89109999999999</v>
      </c>
    </row>
    <row r="90" spans="1:15" x14ac:dyDescent="0.3">
      <c r="A90" s="1">
        <v>37772</v>
      </c>
      <c r="B90">
        <v>84.152900000000002</v>
      </c>
      <c r="C90">
        <v>87.1</v>
      </c>
      <c r="D90">
        <v>88.007999999999996</v>
      </c>
      <c r="E90">
        <v>101.1221</v>
      </c>
      <c r="F90">
        <v>85.222899999999996</v>
      </c>
      <c r="G90">
        <v>92.077799999999996</v>
      </c>
      <c r="H90">
        <v>87.195700000000002</v>
      </c>
      <c r="I90">
        <v>94.054199999999994</v>
      </c>
      <c r="J90">
        <v>82.3596</v>
      </c>
      <c r="K90">
        <v>69.337000000000003</v>
      </c>
      <c r="L90">
        <v>83.210899999999995</v>
      </c>
      <c r="M90" s="1">
        <v>43098</v>
      </c>
      <c r="N90">
        <v>116.6493</v>
      </c>
      <c r="O90">
        <v>111.01309999999999</v>
      </c>
    </row>
    <row r="91" spans="1:15" x14ac:dyDescent="0.3">
      <c r="A91" s="1">
        <v>37802</v>
      </c>
      <c r="B91">
        <v>84.244600000000005</v>
      </c>
      <c r="C91">
        <v>87.2</v>
      </c>
      <c r="D91">
        <v>88.007999999999996</v>
      </c>
      <c r="E91">
        <v>100.8113</v>
      </c>
      <c r="F91">
        <v>85.111900000000006</v>
      </c>
      <c r="G91">
        <v>91.8232</v>
      </c>
      <c r="H91">
        <v>86.9786</v>
      </c>
      <c r="I91">
        <v>94.056100000000001</v>
      </c>
      <c r="J91">
        <v>82.283500000000004</v>
      </c>
      <c r="K91">
        <v>69.501900000000006</v>
      </c>
      <c r="L91">
        <v>83.210899999999995</v>
      </c>
      <c r="M91" s="1">
        <v>43189</v>
      </c>
      <c r="N91">
        <v>117.1696</v>
      </c>
      <c r="O91">
        <v>111.56489999999999</v>
      </c>
    </row>
    <row r="92" spans="1:15" x14ac:dyDescent="0.3">
      <c r="A92" s="1">
        <v>37833</v>
      </c>
      <c r="B92">
        <v>84.336299999999994</v>
      </c>
      <c r="C92">
        <v>87.1</v>
      </c>
      <c r="D92">
        <v>88.093900000000005</v>
      </c>
      <c r="E92">
        <v>100.6041</v>
      </c>
      <c r="F92">
        <v>85.000900000000001</v>
      </c>
      <c r="G92">
        <v>91.505799999999994</v>
      </c>
      <c r="H92">
        <v>86.652799999999999</v>
      </c>
      <c r="I92">
        <v>93.302099999999996</v>
      </c>
      <c r="J92">
        <v>81.979299999999995</v>
      </c>
      <c r="K92">
        <v>69.666799999999995</v>
      </c>
      <c r="L92">
        <v>83.318399999999997</v>
      </c>
      <c r="M92" s="1">
        <v>43280</v>
      </c>
      <c r="N92">
        <v>117.58580000000001</v>
      </c>
      <c r="O92">
        <v>112.0063</v>
      </c>
    </row>
    <row r="93" spans="1:15" x14ac:dyDescent="0.3">
      <c r="A93" s="1">
        <v>37864</v>
      </c>
      <c r="B93">
        <v>84.657300000000006</v>
      </c>
      <c r="C93">
        <v>87.2</v>
      </c>
      <c r="D93">
        <v>88.351500000000001</v>
      </c>
      <c r="E93">
        <v>100.8113</v>
      </c>
      <c r="F93">
        <v>85.222899999999996</v>
      </c>
      <c r="G93">
        <v>91.479399999999998</v>
      </c>
      <c r="H93">
        <v>86.87</v>
      </c>
      <c r="I93">
        <v>93.519300000000001</v>
      </c>
      <c r="J93">
        <v>81.6751</v>
      </c>
      <c r="K93">
        <v>69.501900000000006</v>
      </c>
      <c r="L93">
        <v>83.103399999999993</v>
      </c>
      <c r="M93" s="1">
        <v>43371</v>
      </c>
      <c r="N93">
        <v>118.1061</v>
      </c>
      <c r="O93">
        <v>112.9995</v>
      </c>
    </row>
    <row r="94" spans="1:15" x14ac:dyDescent="0.3">
      <c r="A94" s="1">
        <v>37894</v>
      </c>
      <c r="B94">
        <v>84.932500000000005</v>
      </c>
      <c r="C94">
        <v>87.6</v>
      </c>
      <c r="D94">
        <v>88.523200000000003</v>
      </c>
      <c r="E94">
        <v>100.9149</v>
      </c>
      <c r="F94">
        <v>85.444800000000001</v>
      </c>
      <c r="G94">
        <v>92.143900000000002</v>
      </c>
      <c r="H94">
        <v>87.304299999999998</v>
      </c>
      <c r="I94">
        <v>93.654799999999994</v>
      </c>
      <c r="J94">
        <v>82.055400000000006</v>
      </c>
      <c r="K94">
        <v>69.914100000000005</v>
      </c>
      <c r="L94">
        <v>82.780900000000003</v>
      </c>
      <c r="M94" s="1">
        <v>43465</v>
      </c>
      <c r="N94">
        <v>118.73050000000001</v>
      </c>
      <c r="O94">
        <v>113.10980000000001</v>
      </c>
    </row>
    <row r="95" spans="1:15" x14ac:dyDescent="0.3">
      <c r="A95" s="1">
        <v>37925</v>
      </c>
      <c r="B95">
        <v>84.840800000000002</v>
      </c>
      <c r="C95">
        <v>87.7</v>
      </c>
      <c r="D95">
        <v>88.265600000000006</v>
      </c>
      <c r="E95">
        <v>100.9149</v>
      </c>
      <c r="F95">
        <v>85.555800000000005</v>
      </c>
      <c r="G95">
        <v>92.206699999999998</v>
      </c>
      <c r="H95">
        <v>87.304299999999998</v>
      </c>
      <c r="I95">
        <v>94.129800000000003</v>
      </c>
      <c r="J95">
        <v>82.511700000000005</v>
      </c>
      <c r="K95">
        <v>70.408799999999999</v>
      </c>
      <c r="L95">
        <v>82.780900000000003</v>
      </c>
      <c r="M95" s="1">
        <v>43553</v>
      </c>
      <c r="N95">
        <v>118.73050000000001</v>
      </c>
      <c r="O95">
        <v>113.22020000000001</v>
      </c>
    </row>
    <row r="96" spans="1:15" x14ac:dyDescent="0.3">
      <c r="A96" s="1">
        <v>37955</v>
      </c>
      <c r="B96">
        <v>84.611500000000007</v>
      </c>
      <c r="C96">
        <v>87.7</v>
      </c>
      <c r="D96">
        <v>88.523200000000003</v>
      </c>
      <c r="E96">
        <v>100.3969</v>
      </c>
      <c r="F96">
        <v>85.555800000000005</v>
      </c>
      <c r="G96">
        <v>92.015000000000001</v>
      </c>
      <c r="H96">
        <v>87.412899999999993</v>
      </c>
      <c r="I96">
        <v>94.011399999999995</v>
      </c>
      <c r="J96">
        <v>82.739800000000002</v>
      </c>
      <c r="K96">
        <v>70.820999999999998</v>
      </c>
      <c r="L96">
        <v>83.210899999999995</v>
      </c>
      <c r="M96" s="1">
        <v>43644</v>
      </c>
      <c r="N96">
        <v>119.4589</v>
      </c>
      <c r="O96">
        <v>113.8823</v>
      </c>
    </row>
    <row r="97" spans="1:15" x14ac:dyDescent="0.3">
      <c r="A97" s="1">
        <v>37986</v>
      </c>
      <c r="B97">
        <v>84.519800000000004</v>
      </c>
      <c r="C97">
        <v>88</v>
      </c>
      <c r="D97">
        <v>88.608999999999995</v>
      </c>
      <c r="E97">
        <v>100.5005</v>
      </c>
      <c r="F97">
        <v>85.777699999999996</v>
      </c>
      <c r="G97">
        <v>92.0976</v>
      </c>
      <c r="H97">
        <v>87.412899999999993</v>
      </c>
      <c r="I97">
        <v>94.029600000000002</v>
      </c>
      <c r="J97">
        <v>82.891900000000007</v>
      </c>
      <c r="K97">
        <v>70.985900000000001</v>
      </c>
      <c r="L97">
        <v>83.318399999999997</v>
      </c>
      <c r="M97" s="1">
        <v>43738</v>
      </c>
      <c r="N97">
        <v>120.08320000000001</v>
      </c>
      <c r="O97">
        <v>114.65470000000001</v>
      </c>
    </row>
    <row r="98" spans="1:15" x14ac:dyDescent="0.3">
      <c r="A98" s="1">
        <v>38017</v>
      </c>
      <c r="B98">
        <v>84.932500000000005</v>
      </c>
      <c r="C98">
        <v>87.8</v>
      </c>
      <c r="D98">
        <v>88.694900000000004</v>
      </c>
      <c r="E98">
        <v>100.2932</v>
      </c>
      <c r="F98">
        <v>85.444800000000001</v>
      </c>
      <c r="G98">
        <v>91.896000000000001</v>
      </c>
      <c r="H98">
        <v>87.304299999999998</v>
      </c>
      <c r="I98">
        <v>93.710700000000003</v>
      </c>
      <c r="J98">
        <v>83.196100000000001</v>
      </c>
      <c r="K98">
        <v>72.469899999999996</v>
      </c>
      <c r="L98">
        <v>84.823499999999996</v>
      </c>
      <c r="M98" s="1">
        <v>43830</v>
      </c>
      <c r="N98">
        <v>120.9157</v>
      </c>
      <c r="O98">
        <v>115.20650000000001</v>
      </c>
    </row>
    <row r="99" spans="1:15" x14ac:dyDescent="0.3">
      <c r="A99" s="1">
        <v>38046</v>
      </c>
      <c r="B99">
        <v>85.391099999999994</v>
      </c>
      <c r="C99">
        <v>88</v>
      </c>
      <c r="D99">
        <v>88.866600000000005</v>
      </c>
      <c r="E99">
        <v>100.2932</v>
      </c>
      <c r="F99">
        <v>85.666700000000006</v>
      </c>
      <c r="G99">
        <v>91.674400000000006</v>
      </c>
      <c r="H99">
        <v>87.412899999999993</v>
      </c>
      <c r="I99">
        <v>93.726299999999995</v>
      </c>
      <c r="J99">
        <v>83.272099999999995</v>
      </c>
      <c r="K99">
        <v>73.376800000000003</v>
      </c>
      <c r="L99">
        <v>85.038499999999999</v>
      </c>
      <c r="M99" s="1">
        <v>43921</v>
      </c>
      <c r="N99">
        <v>121.3319</v>
      </c>
      <c r="O99">
        <v>116.08929999999999</v>
      </c>
    </row>
    <row r="100" spans="1:15" x14ac:dyDescent="0.3">
      <c r="A100" s="1">
        <v>38077</v>
      </c>
      <c r="B100">
        <v>85.941400000000002</v>
      </c>
      <c r="C100">
        <v>88.5</v>
      </c>
      <c r="D100">
        <v>89.210099999999997</v>
      </c>
      <c r="E100">
        <v>100.5005</v>
      </c>
      <c r="F100">
        <v>85.777699999999996</v>
      </c>
      <c r="G100">
        <v>92.365399999999994</v>
      </c>
      <c r="H100">
        <v>87.847300000000004</v>
      </c>
      <c r="I100">
        <v>93.927099999999996</v>
      </c>
      <c r="J100">
        <v>83.500299999999996</v>
      </c>
      <c r="K100">
        <v>73.789100000000005</v>
      </c>
      <c r="L100">
        <v>85.038499999999999</v>
      </c>
      <c r="M100" s="1">
        <v>44012</v>
      </c>
      <c r="N100">
        <v>119.0427</v>
      </c>
      <c r="O100">
        <v>115.53749999999999</v>
      </c>
    </row>
    <row r="101" spans="1:15" x14ac:dyDescent="0.3">
      <c r="A101" s="1">
        <v>38107</v>
      </c>
      <c r="B101">
        <v>86.2166</v>
      </c>
      <c r="C101">
        <v>89</v>
      </c>
      <c r="D101">
        <v>89.381799999999998</v>
      </c>
      <c r="E101">
        <v>100.5005</v>
      </c>
      <c r="F101">
        <v>86.110600000000005</v>
      </c>
      <c r="G101">
        <v>92.385300000000001</v>
      </c>
      <c r="H101">
        <v>87.955799999999996</v>
      </c>
      <c r="I101">
        <v>94.719399999999993</v>
      </c>
      <c r="J101">
        <v>84.184700000000007</v>
      </c>
      <c r="K101">
        <v>73.953999999999994</v>
      </c>
      <c r="L101">
        <v>85.038499999999999</v>
      </c>
      <c r="M101" s="1">
        <v>44104</v>
      </c>
      <c r="N101">
        <v>120.9157</v>
      </c>
      <c r="O101">
        <v>116.31</v>
      </c>
    </row>
    <row r="102" spans="1:15" x14ac:dyDescent="0.3">
      <c r="A102" s="1">
        <v>38138</v>
      </c>
      <c r="B102">
        <v>86.721000000000004</v>
      </c>
      <c r="C102">
        <v>89.3</v>
      </c>
      <c r="D102">
        <v>90.154600000000002</v>
      </c>
      <c r="E102">
        <v>100.6041</v>
      </c>
      <c r="F102">
        <v>86.4435</v>
      </c>
      <c r="G102">
        <v>92.613399999999999</v>
      </c>
      <c r="H102">
        <v>88.064400000000006</v>
      </c>
      <c r="I102">
        <v>94.938299999999998</v>
      </c>
      <c r="J102">
        <v>85.021199999999993</v>
      </c>
      <c r="K102">
        <v>74.613500000000002</v>
      </c>
      <c r="L102">
        <v>85.468599999999995</v>
      </c>
      <c r="M102" s="1">
        <v>44196</v>
      </c>
      <c r="N102">
        <v>121.9563</v>
      </c>
      <c r="O102">
        <v>116.8617</v>
      </c>
    </row>
    <row r="103" spans="1:15" x14ac:dyDescent="0.3">
      <c r="A103" s="1">
        <v>38168</v>
      </c>
      <c r="B103">
        <v>86.996200000000002</v>
      </c>
      <c r="C103">
        <v>89.3</v>
      </c>
      <c r="D103">
        <v>90.240399999999994</v>
      </c>
      <c r="E103">
        <v>100.8113</v>
      </c>
      <c r="F103">
        <v>86.4435</v>
      </c>
      <c r="G103">
        <v>92.21</v>
      </c>
      <c r="H103">
        <v>88.064400000000006</v>
      </c>
      <c r="I103">
        <v>95.102099999999993</v>
      </c>
      <c r="J103">
        <v>85.781700000000001</v>
      </c>
      <c r="K103">
        <v>74.695999999999998</v>
      </c>
      <c r="L103">
        <v>85.576099999999997</v>
      </c>
      <c r="M103" s="1">
        <v>44286</v>
      </c>
      <c r="N103">
        <v>122.68470000000001</v>
      </c>
      <c r="O103">
        <v>117.8549</v>
      </c>
    </row>
    <row r="104" spans="1:15" x14ac:dyDescent="0.3">
      <c r="A104" s="1">
        <v>38199</v>
      </c>
      <c r="B104">
        <v>86.858599999999996</v>
      </c>
      <c r="C104">
        <v>89.1</v>
      </c>
      <c r="D104">
        <v>90.154600000000002</v>
      </c>
      <c r="E104">
        <v>100.5005</v>
      </c>
      <c r="F104">
        <v>86.221599999999995</v>
      </c>
      <c r="G104">
        <v>92.071200000000005</v>
      </c>
      <c r="H104">
        <v>87.955799999999996</v>
      </c>
      <c r="I104">
        <v>94.106800000000007</v>
      </c>
      <c r="J104">
        <v>85.705600000000004</v>
      </c>
      <c r="K104">
        <v>74.695999999999998</v>
      </c>
      <c r="L104">
        <v>85.898600000000002</v>
      </c>
      <c r="M104" s="1">
        <v>44377</v>
      </c>
      <c r="N104">
        <v>123.6212</v>
      </c>
      <c r="O104">
        <v>119.3998</v>
      </c>
    </row>
    <row r="105" spans="1:15" x14ac:dyDescent="0.3">
      <c r="A105" s="1">
        <v>38230</v>
      </c>
      <c r="B105">
        <v>86.904499999999999</v>
      </c>
      <c r="C105">
        <v>89.3</v>
      </c>
      <c r="D105">
        <v>89.982799999999997</v>
      </c>
      <c r="E105">
        <v>100.6041</v>
      </c>
      <c r="F105">
        <v>86.4435</v>
      </c>
      <c r="G105">
        <v>91.962100000000007</v>
      </c>
      <c r="H105">
        <v>87.738699999999994</v>
      </c>
      <c r="I105">
        <v>94.455500000000001</v>
      </c>
      <c r="J105">
        <v>85.325400000000002</v>
      </c>
      <c r="K105">
        <v>74.448599999999999</v>
      </c>
      <c r="L105">
        <v>85.898600000000002</v>
      </c>
      <c r="M105" s="1">
        <v>44469</v>
      </c>
      <c r="N105">
        <v>124.5578</v>
      </c>
      <c r="O105">
        <v>122.04819999999999</v>
      </c>
    </row>
    <row r="106" spans="1:15" x14ac:dyDescent="0.3">
      <c r="A106" s="1">
        <v>38260</v>
      </c>
      <c r="B106">
        <v>87.087900000000005</v>
      </c>
      <c r="C106">
        <v>89.4</v>
      </c>
      <c r="D106">
        <v>90.154600000000002</v>
      </c>
      <c r="E106">
        <v>100.9149</v>
      </c>
      <c r="F106">
        <v>86.4435</v>
      </c>
      <c r="G106">
        <v>92.633200000000002</v>
      </c>
      <c r="H106">
        <v>88.281599999999997</v>
      </c>
      <c r="I106">
        <v>94.460899999999995</v>
      </c>
      <c r="J106">
        <v>85.5535</v>
      </c>
      <c r="K106">
        <v>74.531099999999995</v>
      </c>
      <c r="L106">
        <v>85.146000000000001</v>
      </c>
      <c r="M106" s="1">
        <v>44561</v>
      </c>
      <c r="N106">
        <v>126.2227</v>
      </c>
      <c r="O106">
        <v>123.8139</v>
      </c>
    </row>
    <row r="107" spans="1:15" x14ac:dyDescent="0.3">
      <c r="A107" s="1">
        <v>38291</v>
      </c>
      <c r="B107">
        <v>87.546499999999995</v>
      </c>
      <c r="C107">
        <v>89.8</v>
      </c>
      <c r="D107">
        <v>90.326300000000003</v>
      </c>
      <c r="E107">
        <v>101.4329</v>
      </c>
      <c r="F107">
        <v>86.665400000000005</v>
      </c>
      <c r="G107">
        <v>92.907600000000002</v>
      </c>
      <c r="H107">
        <v>88.498800000000003</v>
      </c>
      <c r="I107">
        <v>95.346500000000006</v>
      </c>
      <c r="J107">
        <v>86.085899999999995</v>
      </c>
      <c r="K107">
        <v>74.860900000000001</v>
      </c>
      <c r="L107">
        <v>85.576099999999997</v>
      </c>
      <c r="M107" s="1">
        <v>44651</v>
      </c>
      <c r="N107">
        <v>128.9282</v>
      </c>
      <c r="O107">
        <v>126.0209</v>
      </c>
    </row>
    <row r="108" spans="1:15" x14ac:dyDescent="0.3">
      <c r="A108" s="1">
        <v>38321</v>
      </c>
      <c r="B108">
        <v>87.592399999999998</v>
      </c>
      <c r="C108">
        <v>89.7</v>
      </c>
      <c r="D108">
        <v>90.669700000000006</v>
      </c>
      <c r="E108">
        <v>101.2257</v>
      </c>
      <c r="F108">
        <v>86.8874</v>
      </c>
      <c r="G108">
        <v>92.375299999999996</v>
      </c>
      <c r="H108">
        <v>88.498800000000003</v>
      </c>
      <c r="I108">
        <v>95.438000000000002</v>
      </c>
      <c r="J108">
        <v>86.313999999999993</v>
      </c>
      <c r="K108">
        <v>74.943299999999994</v>
      </c>
      <c r="L108">
        <v>85.576099999999997</v>
      </c>
      <c r="M108" s="1">
        <v>44742</v>
      </c>
      <c r="N108">
        <v>131.2175</v>
      </c>
      <c r="O108">
        <v>128.11760000000001</v>
      </c>
    </row>
    <row r="109" spans="1:15" x14ac:dyDescent="0.3">
      <c r="A109" s="1">
        <v>38352</v>
      </c>
      <c r="B109">
        <v>87.2714</v>
      </c>
      <c r="C109">
        <v>90</v>
      </c>
      <c r="D109">
        <v>90.498000000000005</v>
      </c>
      <c r="E109">
        <v>100.7077</v>
      </c>
      <c r="F109">
        <v>87.220299999999995</v>
      </c>
      <c r="G109">
        <v>92.355500000000006</v>
      </c>
      <c r="H109">
        <v>88.390199999999993</v>
      </c>
      <c r="I109">
        <v>95.281999999999996</v>
      </c>
      <c r="J109">
        <v>86.390100000000004</v>
      </c>
      <c r="K109">
        <v>74.860900000000001</v>
      </c>
      <c r="L109">
        <v>85.576099999999997</v>
      </c>
      <c r="M109" s="1">
        <v>44834</v>
      </c>
      <c r="N109">
        <v>133.61080000000001</v>
      </c>
      <c r="O109">
        <v>130.87629999999999</v>
      </c>
    </row>
    <row r="110" spans="1:15" x14ac:dyDescent="0.3">
      <c r="A110" s="1">
        <v>38383</v>
      </c>
      <c r="B110">
        <v>87.454800000000006</v>
      </c>
      <c r="C110">
        <v>89.5</v>
      </c>
      <c r="D110">
        <v>90.412099999999995</v>
      </c>
      <c r="E110">
        <v>100.5005</v>
      </c>
      <c r="F110">
        <v>86.8874</v>
      </c>
      <c r="G110">
        <v>91.872799999999998</v>
      </c>
      <c r="H110">
        <v>88.173000000000002</v>
      </c>
      <c r="I110">
        <v>94.839699999999993</v>
      </c>
      <c r="J110">
        <v>86.466099999999997</v>
      </c>
      <c r="K110">
        <v>75.438000000000002</v>
      </c>
      <c r="L110">
        <v>86.221100000000007</v>
      </c>
      <c r="M110" s="1">
        <v>44925</v>
      </c>
      <c r="N110">
        <v>136.10820000000001</v>
      </c>
      <c r="O110">
        <v>132.75229999999999</v>
      </c>
    </row>
    <row r="111" spans="1:15" x14ac:dyDescent="0.3">
      <c r="A111" s="1">
        <v>38411</v>
      </c>
      <c r="B111">
        <v>87.959299999999999</v>
      </c>
      <c r="C111">
        <v>89.8</v>
      </c>
      <c r="D111">
        <v>90.755600000000001</v>
      </c>
      <c r="E111">
        <v>100.1896</v>
      </c>
      <c r="F111">
        <v>87.109300000000005</v>
      </c>
      <c r="G111">
        <v>92.305899999999994</v>
      </c>
      <c r="H111">
        <v>88.281599999999997</v>
      </c>
      <c r="I111">
        <v>95.048100000000005</v>
      </c>
      <c r="J111">
        <v>86.390100000000004</v>
      </c>
      <c r="K111">
        <v>75.767799999999994</v>
      </c>
      <c r="L111">
        <v>86.436099999999996</v>
      </c>
      <c r="M111" s="1"/>
    </row>
    <row r="112" spans="1:15" x14ac:dyDescent="0.3">
      <c r="A112" s="1">
        <v>38442</v>
      </c>
      <c r="B112">
        <v>88.647199999999998</v>
      </c>
      <c r="C112">
        <v>90.5</v>
      </c>
      <c r="D112">
        <v>91.270700000000005</v>
      </c>
      <c r="E112">
        <v>100.5005</v>
      </c>
      <c r="F112">
        <v>87.4422</v>
      </c>
      <c r="G112">
        <v>92.487700000000004</v>
      </c>
      <c r="H112">
        <v>88.715999999999994</v>
      </c>
      <c r="I112">
        <v>95.280699999999996</v>
      </c>
      <c r="J112">
        <v>86.466099999999997</v>
      </c>
      <c r="K112">
        <v>76.262500000000003</v>
      </c>
      <c r="L112">
        <v>86.328599999999994</v>
      </c>
      <c r="M112" s="1"/>
    </row>
    <row r="113" spans="1:13" x14ac:dyDescent="0.3">
      <c r="A113" s="1">
        <v>38472</v>
      </c>
      <c r="B113">
        <v>89.243300000000005</v>
      </c>
      <c r="C113">
        <v>90.8</v>
      </c>
      <c r="D113">
        <v>91.528300000000002</v>
      </c>
      <c r="E113">
        <v>100.6041</v>
      </c>
      <c r="F113">
        <v>87.775099999999995</v>
      </c>
      <c r="G113">
        <v>92.6233</v>
      </c>
      <c r="H113">
        <v>89.150300000000001</v>
      </c>
      <c r="I113">
        <v>96.060699999999997</v>
      </c>
      <c r="J113">
        <v>86.846400000000003</v>
      </c>
      <c r="K113">
        <v>76.839600000000004</v>
      </c>
      <c r="L113">
        <v>86.436099999999996</v>
      </c>
      <c r="M113" s="1"/>
    </row>
    <row r="114" spans="1:13" x14ac:dyDescent="0.3">
      <c r="A114" s="1">
        <v>38503</v>
      </c>
      <c r="B114">
        <v>89.151600000000002</v>
      </c>
      <c r="C114">
        <v>91</v>
      </c>
      <c r="D114">
        <v>91.614199999999997</v>
      </c>
      <c r="E114">
        <v>100.7077</v>
      </c>
      <c r="F114">
        <v>88.108000000000004</v>
      </c>
      <c r="G114">
        <v>92.686099999999996</v>
      </c>
      <c r="H114">
        <v>89.476100000000002</v>
      </c>
      <c r="I114">
        <v>95.965299999999999</v>
      </c>
      <c r="J114">
        <v>87.0745</v>
      </c>
      <c r="K114">
        <v>77.251800000000003</v>
      </c>
      <c r="L114">
        <v>86.543599999999998</v>
      </c>
      <c r="M114" s="1"/>
    </row>
    <row r="115" spans="1:13" x14ac:dyDescent="0.3">
      <c r="A115" s="1">
        <v>38533</v>
      </c>
      <c r="B115">
        <v>89.197500000000005</v>
      </c>
      <c r="C115">
        <v>91.1</v>
      </c>
      <c r="D115">
        <v>91.785899999999998</v>
      </c>
      <c r="E115">
        <v>100.2932</v>
      </c>
      <c r="F115">
        <v>88.108000000000004</v>
      </c>
      <c r="G115">
        <v>92.719200000000001</v>
      </c>
      <c r="H115">
        <v>89.476100000000002</v>
      </c>
      <c r="I115">
        <v>95.749600000000001</v>
      </c>
      <c r="J115">
        <v>86.922399999999996</v>
      </c>
      <c r="K115">
        <v>77.499099999999999</v>
      </c>
      <c r="L115">
        <v>87.081199999999995</v>
      </c>
      <c r="M115" s="1"/>
    </row>
    <row r="116" spans="1:13" x14ac:dyDescent="0.3">
      <c r="A116" s="1">
        <v>38564</v>
      </c>
      <c r="B116">
        <v>89.610200000000006</v>
      </c>
      <c r="C116">
        <v>91</v>
      </c>
      <c r="D116">
        <v>91.957599999999999</v>
      </c>
      <c r="E116">
        <v>100.1896</v>
      </c>
      <c r="F116">
        <v>88.218999999999994</v>
      </c>
      <c r="G116">
        <v>92.375299999999996</v>
      </c>
      <c r="H116">
        <v>89.258899999999997</v>
      </c>
      <c r="I116">
        <v>95.225800000000007</v>
      </c>
      <c r="J116">
        <v>86.770300000000006</v>
      </c>
      <c r="K116">
        <v>77.499099999999999</v>
      </c>
      <c r="L116">
        <v>87.296199999999999</v>
      </c>
      <c r="M116" s="1"/>
    </row>
    <row r="117" spans="1:13" x14ac:dyDescent="0.3">
      <c r="A117" s="1">
        <v>38595</v>
      </c>
      <c r="B117">
        <v>90.068799999999996</v>
      </c>
      <c r="C117">
        <v>91.2</v>
      </c>
      <c r="D117">
        <v>92.301100000000005</v>
      </c>
      <c r="E117">
        <v>100.2932</v>
      </c>
      <c r="F117">
        <v>88.440899999999999</v>
      </c>
      <c r="G117">
        <v>92.553899999999999</v>
      </c>
      <c r="H117">
        <v>89.367500000000007</v>
      </c>
      <c r="I117">
        <v>95.362899999999996</v>
      </c>
      <c r="J117">
        <v>86.694299999999998</v>
      </c>
      <c r="K117">
        <v>77.0869</v>
      </c>
      <c r="L117">
        <v>87.296199999999999</v>
      </c>
      <c r="M117" s="1"/>
    </row>
    <row r="118" spans="1:13" x14ac:dyDescent="0.3">
      <c r="A118" s="1">
        <v>38625</v>
      </c>
      <c r="B118">
        <v>91.169399999999996</v>
      </c>
      <c r="C118">
        <v>91.7</v>
      </c>
      <c r="D118">
        <v>93.073800000000006</v>
      </c>
      <c r="E118">
        <v>100.6041</v>
      </c>
      <c r="F118">
        <v>88.662800000000004</v>
      </c>
      <c r="G118">
        <v>93.188599999999994</v>
      </c>
      <c r="H118">
        <v>90.019000000000005</v>
      </c>
      <c r="I118">
        <v>95.780199999999994</v>
      </c>
      <c r="J118">
        <v>87.0745</v>
      </c>
      <c r="K118">
        <v>77.251800000000003</v>
      </c>
      <c r="L118">
        <v>87.081199999999995</v>
      </c>
      <c r="M118" s="1"/>
    </row>
    <row r="119" spans="1:13" x14ac:dyDescent="0.3">
      <c r="A119" s="1">
        <v>38656</v>
      </c>
      <c r="B119">
        <v>91.352900000000005</v>
      </c>
      <c r="C119">
        <v>92</v>
      </c>
      <c r="D119">
        <v>92.644499999999994</v>
      </c>
      <c r="E119">
        <v>100.6041</v>
      </c>
      <c r="F119">
        <v>88.773799999999994</v>
      </c>
      <c r="G119">
        <v>93.353899999999996</v>
      </c>
      <c r="H119">
        <v>90.127600000000001</v>
      </c>
      <c r="I119">
        <v>96.617699999999999</v>
      </c>
      <c r="J119">
        <v>87.454700000000003</v>
      </c>
      <c r="K119">
        <v>77.251800000000003</v>
      </c>
      <c r="L119">
        <v>87.833699999999993</v>
      </c>
      <c r="M119" s="1"/>
    </row>
    <row r="120" spans="1:13" x14ac:dyDescent="0.3">
      <c r="A120" s="1">
        <v>38686</v>
      </c>
      <c r="B120">
        <v>90.619100000000003</v>
      </c>
      <c r="C120">
        <v>91.7</v>
      </c>
      <c r="D120">
        <v>92.472800000000007</v>
      </c>
      <c r="E120">
        <v>100.1896</v>
      </c>
      <c r="F120">
        <v>88.773799999999994</v>
      </c>
      <c r="G120">
        <v>93.129099999999994</v>
      </c>
      <c r="H120">
        <v>90.127600000000001</v>
      </c>
      <c r="I120">
        <v>96.346100000000007</v>
      </c>
      <c r="J120">
        <v>87.302599999999998</v>
      </c>
      <c r="K120">
        <v>77.416700000000006</v>
      </c>
      <c r="L120">
        <v>87.618700000000004</v>
      </c>
      <c r="M120" s="1"/>
    </row>
    <row r="121" spans="1:13" x14ac:dyDescent="0.3">
      <c r="A121" s="1">
        <v>38717</v>
      </c>
      <c r="B121">
        <v>90.252300000000005</v>
      </c>
      <c r="C121">
        <v>92.1</v>
      </c>
      <c r="D121">
        <v>92.386899999999997</v>
      </c>
      <c r="E121">
        <v>100.2932</v>
      </c>
      <c r="F121">
        <v>89.106700000000004</v>
      </c>
      <c r="G121">
        <v>93.1721</v>
      </c>
      <c r="H121">
        <v>90.019000000000005</v>
      </c>
      <c r="I121">
        <v>96.240799999999993</v>
      </c>
      <c r="J121">
        <v>87.150599999999997</v>
      </c>
      <c r="K121">
        <v>77.416700000000006</v>
      </c>
      <c r="L121">
        <v>87.511200000000002</v>
      </c>
      <c r="M121" s="1"/>
    </row>
    <row r="122" spans="1:13" x14ac:dyDescent="0.3">
      <c r="A122" s="1">
        <v>38748</v>
      </c>
      <c r="B122">
        <v>90.940200000000004</v>
      </c>
      <c r="C122">
        <v>91.6</v>
      </c>
      <c r="D122">
        <v>92.902100000000004</v>
      </c>
      <c r="E122">
        <v>100.3969</v>
      </c>
      <c r="F122">
        <v>88.773799999999994</v>
      </c>
      <c r="G122">
        <v>92.434799999999996</v>
      </c>
      <c r="H122">
        <v>89.8018</v>
      </c>
      <c r="I122">
        <v>96.063999999999993</v>
      </c>
      <c r="J122">
        <v>87.311099999999996</v>
      </c>
      <c r="K122">
        <v>77.499099999999999</v>
      </c>
      <c r="L122">
        <v>88.801299999999998</v>
      </c>
      <c r="M122" s="1"/>
    </row>
    <row r="123" spans="1:13" x14ac:dyDescent="0.3">
      <c r="A123" s="1">
        <v>38776</v>
      </c>
      <c r="B123">
        <v>91.123599999999996</v>
      </c>
      <c r="C123">
        <v>91.9</v>
      </c>
      <c r="D123">
        <v>92.730400000000003</v>
      </c>
      <c r="E123">
        <v>100.086</v>
      </c>
      <c r="F123">
        <v>88.995699999999999</v>
      </c>
      <c r="G123">
        <v>92.867900000000006</v>
      </c>
      <c r="H123">
        <v>90.561899999999994</v>
      </c>
      <c r="I123">
        <v>96.363299999999995</v>
      </c>
      <c r="J123">
        <v>87.311099999999996</v>
      </c>
      <c r="K123">
        <v>77.664000000000001</v>
      </c>
      <c r="L123">
        <v>88.801299999999998</v>
      </c>
      <c r="M123" s="1"/>
    </row>
    <row r="124" spans="1:13" x14ac:dyDescent="0.3">
      <c r="A124" s="1">
        <v>38807</v>
      </c>
      <c r="B124">
        <v>91.628</v>
      </c>
      <c r="C124">
        <v>92.4</v>
      </c>
      <c r="D124">
        <v>93.245599999999996</v>
      </c>
      <c r="E124">
        <v>100.2932</v>
      </c>
      <c r="F124">
        <v>89.217699999999994</v>
      </c>
      <c r="G124">
        <v>93.525899999999993</v>
      </c>
      <c r="H124">
        <v>90.7791</v>
      </c>
      <c r="I124">
        <v>96.260900000000007</v>
      </c>
      <c r="J124">
        <v>87.223100000000002</v>
      </c>
      <c r="K124">
        <v>78.076300000000003</v>
      </c>
      <c r="L124">
        <v>88.801299999999998</v>
      </c>
      <c r="M124" s="1"/>
    </row>
    <row r="125" spans="1:13" x14ac:dyDescent="0.3">
      <c r="A125" s="1">
        <v>38837</v>
      </c>
      <c r="B125">
        <v>92.407700000000006</v>
      </c>
      <c r="C125">
        <v>93</v>
      </c>
      <c r="D125">
        <v>93.7607</v>
      </c>
      <c r="E125">
        <v>100.5005</v>
      </c>
      <c r="F125">
        <v>89.772499999999994</v>
      </c>
      <c r="G125">
        <v>93.998599999999996</v>
      </c>
      <c r="H125">
        <v>91.539199999999994</v>
      </c>
      <c r="I125">
        <v>97.078100000000006</v>
      </c>
      <c r="J125">
        <v>87.751199999999997</v>
      </c>
      <c r="K125">
        <v>78.653400000000005</v>
      </c>
      <c r="L125">
        <v>88.801299999999998</v>
      </c>
      <c r="M125" s="1"/>
    </row>
    <row r="126" spans="1:13" x14ac:dyDescent="0.3">
      <c r="A126" s="1">
        <v>38868</v>
      </c>
      <c r="B126">
        <v>92.866299999999995</v>
      </c>
      <c r="C126">
        <v>93.3</v>
      </c>
      <c r="D126">
        <v>94.19</v>
      </c>
      <c r="E126">
        <v>100.8113</v>
      </c>
      <c r="F126">
        <v>90.216399999999993</v>
      </c>
      <c r="G126">
        <v>94.144099999999995</v>
      </c>
      <c r="H126">
        <v>91.539199999999994</v>
      </c>
      <c r="I126">
        <v>97.272300000000001</v>
      </c>
      <c r="J126">
        <v>88.279300000000006</v>
      </c>
      <c r="K126">
        <v>79.395399999999995</v>
      </c>
      <c r="L126">
        <v>89.231300000000005</v>
      </c>
      <c r="M126" s="1"/>
    </row>
    <row r="127" spans="1:13" x14ac:dyDescent="0.3">
      <c r="A127" s="1">
        <v>38898</v>
      </c>
      <c r="B127">
        <v>93.049700000000001</v>
      </c>
      <c r="C127">
        <v>93.4</v>
      </c>
      <c r="D127">
        <v>94.018299999999996</v>
      </c>
      <c r="E127">
        <v>100.8113</v>
      </c>
      <c r="F127">
        <v>90.438299999999998</v>
      </c>
      <c r="G127">
        <v>94.117599999999996</v>
      </c>
      <c r="H127">
        <v>91.430599999999998</v>
      </c>
      <c r="I127">
        <v>97.2453</v>
      </c>
      <c r="J127">
        <v>88.015299999999996</v>
      </c>
      <c r="K127">
        <v>79.642700000000005</v>
      </c>
      <c r="L127">
        <v>89.446299999999994</v>
      </c>
      <c r="M127" s="1"/>
    </row>
    <row r="128" spans="1:13" x14ac:dyDescent="0.3">
      <c r="A128" s="1">
        <v>38929</v>
      </c>
      <c r="B128">
        <v>93.3249</v>
      </c>
      <c r="C128">
        <v>93.3</v>
      </c>
      <c r="D128">
        <v>94.104200000000006</v>
      </c>
      <c r="E128">
        <v>100.5005</v>
      </c>
      <c r="F128">
        <v>90.438299999999998</v>
      </c>
      <c r="G128">
        <v>93.955600000000004</v>
      </c>
      <c r="H128">
        <v>91.104900000000001</v>
      </c>
      <c r="I128">
        <v>96.582400000000007</v>
      </c>
      <c r="J128">
        <v>88.103300000000004</v>
      </c>
      <c r="K128">
        <v>79.807599999999994</v>
      </c>
      <c r="L128">
        <v>89.876400000000004</v>
      </c>
      <c r="M128" s="1"/>
    </row>
    <row r="129" spans="1:13" x14ac:dyDescent="0.3">
      <c r="A129" s="1">
        <v>38960</v>
      </c>
      <c r="B129">
        <v>93.508300000000006</v>
      </c>
      <c r="C129">
        <v>93.3</v>
      </c>
      <c r="D129">
        <v>94.275899999999993</v>
      </c>
      <c r="E129">
        <v>101.2257</v>
      </c>
      <c r="F129">
        <v>90.771199999999993</v>
      </c>
      <c r="G129">
        <v>94.018500000000003</v>
      </c>
      <c r="H129">
        <v>91.104900000000001</v>
      </c>
      <c r="I129">
        <v>96.747699999999995</v>
      </c>
      <c r="J129">
        <v>88.3673</v>
      </c>
      <c r="K129">
        <v>79.807599999999994</v>
      </c>
      <c r="L129">
        <v>90.091399999999993</v>
      </c>
      <c r="M129" s="1"/>
    </row>
    <row r="130" spans="1:13" x14ac:dyDescent="0.3">
      <c r="A130" s="1">
        <v>38990</v>
      </c>
      <c r="B130">
        <v>93.049700000000001</v>
      </c>
      <c r="C130">
        <v>93.3</v>
      </c>
      <c r="D130">
        <v>93.7607</v>
      </c>
      <c r="E130">
        <v>101.2257</v>
      </c>
      <c r="F130">
        <v>90.882199999999997</v>
      </c>
      <c r="G130">
        <v>94.567300000000003</v>
      </c>
      <c r="H130">
        <v>92.407899999999998</v>
      </c>
      <c r="I130">
        <v>96.540599999999998</v>
      </c>
      <c r="J130">
        <v>88.455299999999994</v>
      </c>
      <c r="K130">
        <v>81.786299999999997</v>
      </c>
      <c r="L130">
        <v>89.446299999999994</v>
      </c>
      <c r="M130" s="1"/>
    </row>
    <row r="131" spans="1:13" x14ac:dyDescent="0.3">
      <c r="A131" s="1">
        <v>39021</v>
      </c>
      <c r="B131">
        <v>92.545199999999994</v>
      </c>
      <c r="C131">
        <v>93.4</v>
      </c>
      <c r="D131">
        <v>93.588999999999999</v>
      </c>
      <c r="E131">
        <v>101.0185</v>
      </c>
      <c r="F131">
        <v>90.993200000000002</v>
      </c>
      <c r="G131">
        <v>94.577200000000005</v>
      </c>
      <c r="H131">
        <v>92.516499999999994</v>
      </c>
      <c r="I131">
        <v>96.867599999999996</v>
      </c>
      <c r="J131">
        <v>88.3673</v>
      </c>
      <c r="K131">
        <v>82.116100000000003</v>
      </c>
      <c r="L131">
        <v>88.908799999999999</v>
      </c>
      <c r="M131" s="1"/>
    </row>
    <row r="132" spans="1:13" x14ac:dyDescent="0.3">
      <c r="A132" s="1">
        <v>39051</v>
      </c>
      <c r="B132">
        <v>92.407700000000006</v>
      </c>
      <c r="C132">
        <v>93.4</v>
      </c>
      <c r="D132">
        <v>93.7607</v>
      </c>
      <c r="E132">
        <v>100.5005</v>
      </c>
      <c r="F132">
        <v>91.215100000000007</v>
      </c>
      <c r="G132">
        <v>94.696200000000005</v>
      </c>
      <c r="H132">
        <v>92.407899999999998</v>
      </c>
      <c r="I132">
        <v>96.825699999999998</v>
      </c>
      <c r="J132">
        <v>88.455299999999994</v>
      </c>
      <c r="K132">
        <v>82.363399999999999</v>
      </c>
      <c r="L132">
        <v>88.908799999999999</v>
      </c>
      <c r="M132" s="1"/>
    </row>
    <row r="133" spans="1:13" x14ac:dyDescent="0.3">
      <c r="A133" s="1">
        <v>39082</v>
      </c>
      <c r="B133">
        <v>92.545199999999994</v>
      </c>
      <c r="C133">
        <v>93.8</v>
      </c>
      <c r="D133">
        <v>93.932500000000005</v>
      </c>
      <c r="E133">
        <v>100.6041</v>
      </c>
      <c r="F133">
        <v>91.659000000000006</v>
      </c>
      <c r="G133">
        <v>94.696200000000005</v>
      </c>
      <c r="H133">
        <v>91.973600000000005</v>
      </c>
      <c r="I133">
        <v>96.838499999999996</v>
      </c>
      <c r="J133">
        <v>88.3673</v>
      </c>
      <c r="K133">
        <v>82.445899999999995</v>
      </c>
      <c r="L133">
        <v>89.016300000000001</v>
      </c>
      <c r="M133" s="1"/>
    </row>
    <row r="134" spans="1:13" x14ac:dyDescent="0.3">
      <c r="A134" s="1">
        <v>39113</v>
      </c>
      <c r="B134">
        <v>92.827699999999993</v>
      </c>
      <c r="C134">
        <v>93.3</v>
      </c>
      <c r="D134">
        <v>93.932500000000005</v>
      </c>
      <c r="E134">
        <v>100.3969</v>
      </c>
      <c r="F134">
        <v>91.104100000000003</v>
      </c>
      <c r="G134">
        <v>94.226699999999994</v>
      </c>
      <c r="H134">
        <v>90.887699999999995</v>
      </c>
      <c r="I134">
        <v>96.162000000000006</v>
      </c>
      <c r="J134">
        <v>88.719399999999993</v>
      </c>
      <c r="K134">
        <v>83.435199999999995</v>
      </c>
      <c r="L134">
        <v>89.876400000000004</v>
      </c>
      <c r="M134" s="1"/>
    </row>
    <row r="135" spans="1:13" x14ac:dyDescent="0.3">
      <c r="A135" s="1">
        <v>39141</v>
      </c>
      <c r="B135">
        <v>93.324399999999997</v>
      </c>
      <c r="C135">
        <v>93.6</v>
      </c>
      <c r="D135">
        <v>94.619299999999996</v>
      </c>
      <c r="E135">
        <v>99.878799999999998</v>
      </c>
      <c r="F135">
        <v>91.436999999999998</v>
      </c>
      <c r="G135">
        <v>94.702799999999996</v>
      </c>
      <c r="H135">
        <v>91.213499999999996</v>
      </c>
      <c r="I135">
        <v>96.352199999999996</v>
      </c>
      <c r="J135">
        <v>88.983400000000003</v>
      </c>
      <c r="K135">
        <v>84.507000000000005</v>
      </c>
      <c r="L135">
        <v>90.091399999999993</v>
      </c>
      <c r="M135" s="1"/>
    </row>
    <row r="136" spans="1:13" x14ac:dyDescent="0.3">
      <c r="A136" s="1">
        <v>39172</v>
      </c>
      <c r="B136">
        <v>94.174199999999999</v>
      </c>
      <c r="C136">
        <v>94.2</v>
      </c>
      <c r="D136">
        <v>95.392099999999999</v>
      </c>
      <c r="E136">
        <v>100.1896</v>
      </c>
      <c r="F136">
        <v>91.880899999999997</v>
      </c>
      <c r="G136">
        <v>95.324399999999997</v>
      </c>
      <c r="H136">
        <v>91.756399999999999</v>
      </c>
      <c r="I136">
        <v>96.427300000000002</v>
      </c>
      <c r="J136">
        <v>89.423500000000004</v>
      </c>
      <c r="K136">
        <v>85.166600000000003</v>
      </c>
      <c r="L136">
        <v>90.413899999999998</v>
      </c>
      <c r="M136" s="1"/>
    </row>
    <row r="137" spans="1:13" x14ac:dyDescent="0.3">
      <c r="A137" s="1">
        <v>39202</v>
      </c>
      <c r="B137">
        <v>94.786000000000001</v>
      </c>
      <c r="C137">
        <v>94.8</v>
      </c>
      <c r="D137">
        <v>95.821399999999997</v>
      </c>
      <c r="E137">
        <v>100.5005</v>
      </c>
      <c r="F137">
        <v>92.213800000000006</v>
      </c>
      <c r="G137">
        <v>95.807100000000005</v>
      </c>
      <c r="H137">
        <v>91.756399999999999</v>
      </c>
      <c r="I137">
        <v>97.518799999999999</v>
      </c>
      <c r="J137">
        <v>89.863600000000005</v>
      </c>
      <c r="K137">
        <v>85.496399999999994</v>
      </c>
      <c r="L137">
        <v>91.058999999999997</v>
      </c>
      <c r="M137" s="1"/>
    </row>
    <row r="138" spans="1:13" x14ac:dyDescent="0.3">
      <c r="A138" s="1">
        <v>39233</v>
      </c>
      <c r="B138">
        <v>95.365200000000002</v>
      </c>
      <c r="C138">
        <v>95</v>
      </c>
      <c r="D138">
        <v>96.250699999999995</v>
      </c>
      <c r="E138">
        <v>100.8113</v>
      </c>
      <c r="F138">
        <v>92.435699999999997</v>
      </c>
      <c r="G138">
        <v>95.704599999999999</v>
      </c>
      <c r="H138">
        <v>91.864999999999995</v>
      </c>
      <c r="I138">
        <v>97.746899999999997</v>
      </c>
      <c r="J138">
        <v>90.303700000000006</v>
      </c>
      <c r="K138">
        <v>86.156000000000006</v>
      </c>
      <c r="L138">
        <v>91.381500000000003</v>
      </c>
      <c r="M138" s="1"/>
    </row>
    <row r="139" spans="1:13" x14ac:dyDescent="0.3">
      <c r="A139" s="1">
        <v>39263</v>
      </c>
      <c r="B139">
        <v>95.55</v>
      </c>
      <c r="C139">
        <v>95.1</v>
      </c>
      <c r="D139">
        <v>96.078999999999994</v>
      </c>
      <c r="E139">
        <v>100.6041</v>
      </c>
      <c r="F139">
        <v>92.657700000000006</v>
      </c>
      <c r="G139">
        <v>95.86</v>
      </c>
      <c r="H139">
        <v>91.756399999999999</v>
      </c>
      <c r="I139">
        <v>97.858800000000002</v>
      </c>
      <c r="J139">
        <v>90.303700000000006</v>
      </c>
      <c r="K139">
        <v>86.485699999999994</v>
      </c>
      <c r="L139">
        <v>91.596500000000006</v>
      </c>
      <c r="M139" s="1"/>
    </row>
    <row r="140" spans="1:13" x14ac:dyDescent="0.3">
      <c r="A140" s="1">
        <v>39294</v>
      </c>
      <c r="B140">
        <v>95.525700000000001</v>
      </c>
      <c r="C140">
        <v>94.9</v>
      </c>
      <c r="D140">
        <v>96.164900000000003</v>
      </c>
      <c r="E140">
        <v>100.5005</v>
      </c>
      <c r="F140">
        <v>92.213800000000006</v>
      </c>
      <c r="G140">
        <v>95.707899999999995</v>
      </c>
      <c r="H140">
        <v>91.539199999999994</v>
      </c>
      <c r="I140">
        <v>97.278199999999998</v>
      </c>
      <c r="J140">
        <v>90.039599999999993</v>
      </c>
      <c r="K140">
        <v>86.485699999999994</v>
      </c>
      <c r="L140">
        <v>92.026499999999999</v>
      </c>
      <c r="M140" s="1"/>
    </row>
    <row r="141" spans="1:13" x14ac:dyDescent="0.3">
      <c r="A141" s="1">
        <v>39325</v>
      </c>
      <c r="B141">
        <v>95.350499999999997</v>
      </c>
      <c r="C141">
        <v>95</v>
      </c>
      <c r="D141">
        <v>95.907300000000006</v>
      </c>
      <c r="E141">
        <v>101.0185</v>
      </c>
      <c r="F141">
        <v>92.546700000000001</v>
      </c>
      <c r="G141">
        <v>95.681399999999996</v>
      </c>
      <c r="H141">
        <v>91.430599999999998</v>
      </c>
      <c r="I141">
        <v>97.169399999999996</v>
      </c>
      <c r="J141">
        <v>89.6875</v>
      </c>
      <c r="K141">
        <v>86.403300000000002</v>
      </c>
      <c r="L141">
        <v>92.349000000000004</v>
      </c>
      <c r="M141" s="1"/>
    </row>
    <row r="142" spans="1:13" x14ac:dyDescent="0.3">
      <c r="A142" s="1">
        <v>39355</v>
      </c>
      <c r="B142">
        <v>95.613299999999995</v>
      </c>
      <c r="C142">
        <v>95.3</v>
      </c>
      <c r="D142">
        <v>96.078999999999994</v>
      </c>
      <c r="E142">
        <v>101.0185</v>
      </c>
      <c r="F142">
        <v>92.657700000000006</v>
      </c>
      <c r="G142">
        <v>96.636899999999997</v>
      </c>
      <c r="H142">
        <v>92.0822</v>
      </c>
      <c r="I142">
        <v>97.261899999999997</v>
      </c>
      <c r="J142">
        <v>90.3917</v>
      </c>
      <c r="K142">
        <v>86.980400000000003</v>
      </c>
      <c r="L142">
        <v>92.026499999999999</v>
      </c>
      <c r="M142" s="1"/>
    </row>
    <row r="143" spans="1:13" x14ac:dyDescent="0.3">
      <c r="A143" s="1">
        <v>39386</v>
      </c>
      <c r="B143">
        <v>95.817800000000005</v>
      </c>
      <c r="C143">
        <v>95.8</v>
      </c>
      <c r="D143">
        <v>95.821399999999997</v>
      </c>
      <c r="E143">
        <v>101.3293</v>
      </c>
      <c r="F143">
        <v>92.990600000000001</v>
      </c>
      <c r="G143">
        <v>97.149299999999997</v>
      </c>
      <c r="H143">
        <v>92.299300000000002</v>
      </c>
      <c r="I143">
        <v>98.092399999999998</v>
      </c>
      <c r="J143">
        <v>90.919799999999995</v>
      </c>
      <c r="K143">
        <v>87.722399999999993</v>
      </c>
      <c r="L143">
        <v>92.564099999999996</v>
      </c>
      <c r="M143" s="1"/>
    </row>
    <row r="144" spans="1:13" x14ac:dyDescent="0.3">
      <c r="A144" s="1">
        <v>39416</v>
      </c>
      <c r="B144">
        <v>96.386899999999997</v>
      </c>
      <c r="C144">
        <v>96.3</v>
      </c>
      <c r="D144">
        <v>96.078999999999994</v>
      </c>
      <c r="E144">
        <v>101.1221</v>
      </c>
      <c r="F144">
        <v>93.323499999999996</v>
      </c>
      <c r="G144">
        <v>97.777500000000003</v>
      </c>
      <c r="H144">
        <v>93.819599999999994</v>
      </c>
      <c r="I144">
        <v>98.539599999999993</v>
      </c>
      <c r="J144">
        <v>91.535899999999998</v>
      </c>
      <c r="K144">
        <v>88.217100000000002</v>
      </c>
      <c r="L144">
        <v>93.424099999999996</v>
      </c>
      <c r="M144" s="1"/>
    </row>
    <row r="145" spans="1:13" x14ac:dyDescent="0.3">
      <c r="A145" s="1">
        <v>39447</v>
      </c>
      <c r="B145">
        <v>96.322299999999998</v>
      </c>
      <c r="C145">
        <v>96.7</v>
      </c>
      <c r="D145">
        <v>96.164900000000003</v>
      </c>
      <c r="E145">
        <v>101.3293</v>
      </c>
      <c r="F145">
        <v>93.767300000000006</v>
      </c>
      <c r="G145">
        <v>97.965900000000005</v>
      </c>
      <c r="H145">
        <v>94.579700000000003</v>
      </c>
      <c r="I145">
        <v>98.779200000000003</v>
      </c>
      <c r="J145">
        <v>91.799899999999994</v>
      </c>
      <c r="K145">
        <v>88.546899999999994</v>
      </c>
      <c r="L145">
        <v>93.854100000000003</v>
      </c>
      <c r="M145" s="1"/>
    </row>
    <row r="146" spans="1:13" x14ac:dyDescent="0.3">
      <c r="A146" s="1">
        <v>39478</v>
      </c>
      <c r="B146">
        <v>96.801000000000002</v>
      </c>
      <c r="C146">
        <v>96.3</v>
      </c>
      <c r="D146">
        <v>95.993099999999998</v>
      </c>
      <c r="E146">
        <v>101.1221</v>
      </c>
      <c r="F146">
        <v>93.323499999999996</v>
      </c>
      <c r="G146">
        <v>97.238600000000005</v>
      </c>
      <c r="H146">
        <v>94.145300000000006</v>
      </c>
      <c r="I146">
        <v>98.495199999999997</v>
      </c>
      <c r="J146">
        <v>92.415999999999997</v>
      </c>
      <c r="K146">
        <v>89.371399999999994</v>
      </c>
      <c r="L146">
        <v>96.649299999999997</v>
      </c>
      <c r="M146" s="1"/>
    </row>
    <row r="147" spans="1:13" x14ac:dyDescent="0.3">
      <c r="A147" s="1">
        <v>39507</v>
      </c>
      <c r="B147">
        <v>97.0822</v>
      </c>
      <c r="C147">
        <v>96.7</v>
      </c>
      <c r="D147">
        <v>96.336600000000004</v>
      </c>
      <c r="E147">
        <v>100.9149</v>
      </c>
      <c r="F147">
        <v>93.878299999999996</v>
      </c>
      <c r="G147">
        <v>97.641900000000007</v>
      </c>
      <c r="H147">
        <v>94.688299999999998</v>
      </c>
      <c r="I147">
        <v>98.630600000000001</v>
      </c>
      <c r="J147">
        <v>92.768100000000004</v>
      </c>
      <c r="K147">
        <v>90.360699999999994</v>
      </c>
      <c r="L147">
        <v>96.971900000000005</v>
      </c>
      <c r="M147" s="1"/>
    </row>
    <row r="148" spans="1:13" x14ac:dyDescent="0.3">
      <c r="A148" s="1">
        <v>39538</v>
      </c>
      <c r="B148">
        <v>97.923699999999997</v>
      </c>
      <c r="C148">
        <v>97.6</v>
      </c>
      <c r="D148">
        <v>96.68</v>
      </c>
      <c r="E148">
        <v>101.4329</v>
      </c>
      <c r="F148">
        <v>94.211200000000005</v>
      </c>
      <c r="G148">
        <v>98.574299999999994</v>
      </c>
      <c r="H148">
        <v>94.688299999999998</v>
      </c>
      <c r="I148">
        <v>98.964200000000005</v>
      </c>
      <c r="J148">
        <v>93.120099999999994</v>
      </c>
      <c r="K148">
        <v>90.855400000000003</v>
      </c>
      <c r="L148">
        <v>96.864400000000003</v>
      </c>
      <c r="M148" s="1"/>
    </row>
    <row r="149" spans="1:13" x14ac:dyDescent="0.3">
      <c r="A149" s="1">
        <v>39568</v>
      </c>
      <c r="B149">
        <v>98.517600000000002</v>
      </c>
      <c r="C149">
        <v>97.9</v>
      </c>
      <c r="D149">
        <v>97.452799999999996</v>
      </c>
      <c r="E149">
        <v>101.3293</v>
      </c>
      <c r="F149">
        <v>94.988</v>
      </c>
      <c r="G149">
        <v>99.007300000000001</v>
      </c>
      <c r="H149">
        <v>94.688299999999998</v>
      </c>
      <c r="I149">
        <v>99.745999999999995</v>
      </c>
      <c r="J149">
        <v>93.472200000000001</v>
      </c>
      <c r="K149">
        <v>91.185199999999995</v>
      </c>
      <c r="L149">
        <v>97.186899999999994</v>
      </c>
      <c r="M149" s="1"/>
    </row>
    <row r="150" spans="1:13" x14ac:dyDescent="0.3">
      <c r="A150" s="1">
        <v>39599</v>
      </c>
      <c r="B150">
        <v>99.347200000000001</v>
      </c>
      <c r="C150">
        <v>98.5</v>
      </c>
      <c r="D150">
        <v>98.397300000000001</v>
      </c>
      <c r="E150">
        <v>102.15819999999999</v>
      </c>
      <c r="F150">
        <v>95.5428</v>
      </c>
      <c r="G150">
        <v>99.397499999999994</v>
      </c>
      <c r="H150">
        <v>94.688299999999998</v>
      </c>
      <c r="I150">
        <v>100.538</v>
      </c>
      <c r="J150">
        <v>94.176299999999998</v>
      </c>
      <c r="K150">
        <v>92.174499999999995</v>
      </c>
      <c r="L150">
        <v>97.616900000000001</v>
      </c>
      <c r="M150" s="1"/>
    </row>
    <row r="151" spans="1:13" x14ac:dyDescent="0.3">
      <c r="A151" s="1">
        <v>39629</v>
      </c>
      <c r="B151">
        <v>100.34829999999999</v>
      </c>
      <c r="C151">
        <v>98.9</v>
      </c>
      <c r="D151">
        <v>99.084100000000007</v>
      </c>
      <c r="E151">
        <v>102.57259999999999</v>
      </c>
      <c r="F151">
        <v>96.097700000000003</v>
      </c>
      <c r="G151">
        <v>99.870199999999997</v>
      </c>
      <c r="H151">
        <v>94.9054</v>
      </c>
      <c r="I151">
        <v>100.70820000000001</v>
      </c>
      <c r="J151">
        <v>94.352400000000003</v>
      </c>
      <c r="K151">
        <v>92.257000000000005</v>
      </c>
      <c r="L151">
        <v>97.831900000000005</v>
      </c>
      <c r="M151" s="1"/>
    </row>
    <row r="152" spans="1:13" x14ac:dyDescent="0.3">
      <c r="A152" s="1">
        <v>39660</v>
      </c>
      <c r="B152">
        <v>100.87520000000001</v>
      </c>
      <c r="C152">
        <v>98.7</v>
      </c>
      <c r="D152">
        <v>99.427599999999998</v>
      </c>
      <c r="E152">
        <v>102.7799</v>
      </c>
      <c r="F152">
        <v>96.097700000000003</v>
      </c>
      <c r="G152">
        <v>99.665300000000002</v>
      </c>
      <c r="H152">
        <v>95.448400000000007</v>
      </c>
      <c r="I152">
        <v>100.2693</v>
      </c>
      <c r="J152">
        <v>94.352400000000003</v>
      </c>
      <c r="K152">
        <v>92.257000000000005</v>
      </c>
      <c r="L152">
        <v>98.369500000000002</v>
      </c>
      <c r="M152" s="1"/>
    </row>
    <row r="153" spans="1:13" x14ac:dyDescent="0.3">
      <c r="A153" s="1">
        <v>39691</v>
      </c>
      <c r="B153">
        <v>100.4726</v>
      </c>
      <c r="C153">
        <v>98.6</v>
      </c>
      <c r="D153">
        <v>99.255899999999997</v>
      </c>
      <c r="E153">
        <v>103.0907</v>
      </c>
      <c r="F153">
        <v>96.652500000000003</v>
      </c>
      <c r="G153">
        <v>99.837199999999996</v>
      </c>
      <c r="H153">
        <v>95.557000000000002</v>
      </c>
      <c r="I153">
        <v>100.0081</v>
      </c>
      <c r="J153">
        <v>94.000299999999996</v>
      </c>
      <c r="K153">
        <v>92.009600000000006</v>
      </c>
      <c r="L153">
        <v>98.262</v>
      </c>
      <c r="M153" s="1"/>
    </row>
    <row r="154" spans="1:13" x14ac:dyDescent="0.3">
      <c r="A154" s="1">
        <v>39721</v>
      </c>
      <c r="B154">
        <v>100.3336</v>
      </c>
      <c r="C154">
        <v>98.8</v>
      </c>
      <c r="D154">
        <v>99.341700000000003</v>
      </c>
      <c r="E154">
        <v>103.0907</v>
      </c>
      <c r="F154">
        <v>97.096400000000003</v>
      </c>
      <c r="G154">
        <v>100.8621</v>
      </c>
      <c r="H154">
        <v>96.968599999999995</v>
      </c>
      <c r="I154">
        <v>100.10899999999999</v>
      </c>
      <c r="J154">
        <v>94.264300000000006</v>
      </c>
      <c r="K154">
        <v>92.009600000000006</v>
      </c>
      <c r="L154">
        <v>98.046899999999994</v>
      </c>
      <c r="M154" s="1"/>
    </row>
    <row r="155" spans="1:13" x14ac:dyDescent="0.3">
      <c r="A155" s="1">
        <v>39752</v>
      </c>
      <c r="B155">
        <v>99.320099999999996</v>
      </c>
      <c r="C155">
        <v>98.8</v>
      </c>
      <c r="D155">
        <v>98.311400000000006</v>
      </c>
      <c r="E155">
        <v>102.9871</v>
      </c>
      <c r="F155">
        <v>96.874399999999994</v>
      </c>
      <c r="G155">
        <v>101.02079999999999</v>
      </c>
      <c r="H155">
        <v>97.294399999999996</v>
      </c>
      <c r="I155">
        <v>100.6409</v>
      </c>
      <c r="J155">
        <v>94.616399999999999</v>
      </c>
      <c r="K155">
        <v>92.174499999999995</v>
      </c>
      <c r="L155">
        <v>98.046899999999994</v>
      </c>
      <c r="M155" s="1"/>
    </row>
    <row r="156" spans="1:13" x14ac:dyDescent="0.3">
      <c r="A156" s="1">
        <v>39782</v>
      </c>
      <c r="B156">
        <v>97.417900000000003</v>
      </c>
      <c r="C156">
        <v>98.3</v>
      </c>
      <c r="D156">
        <v>97.9679</v>
      </c>
      <c r="E156">
        <v>102.15819999999999</v>
      </c>
      <c r="F156">
        <v>96.874399999999994</v>
      </c>
      <c r="G156">
        <v>100.1942</v>
      </c>
      <c r="H156">
        <v>96.751400000000004</v>
      </c>
      <c r="I156">
        <v>99.970600000000005</v>
      </c>
      <c r="J156">
        <v>94.792400000000001</v>
      </c>
      <c r="K156">
        <v>91.927199999999999</v>
      </c>
      <c r="L156">
        <v>97.509399999999999</v>
      </c>
      <c r="M156" s="1"/>
    </row>
    <row r="157" spans="1:13" x14ac:dyDescent="0.3">
      <c r="A157" s="1">
        <v>39813</v>
      </c>
      <c r="B157">
        <v>96.410300000000007</v>
      </c>
      <c r="C157">
        <v>98.2</v>
      </c>
      <c r="D157">
        <v>97.281099999999995</v>
      </c>
      <c r="E157">
        <v>101.74379999999999</v>
      </c>
      <c r="F157">
        <v>96.652500000000003</v>
      </c>
      <c r="G157">
        <v>98.848699999999994</v>
      </c>
      <c r="H157">
        <v>96.642799999999994</v>
      </c>
      <c r="I157">
        <v>99.471599999999995</v>
      </c>
      <c r="J157">
        <v>94.704400000000007</v>
      </c>
      <c r="K157">
        <v>91.597399999999993</v>
      </c>
      <c r="L157">
        <v>97.294399999999996</v>
      </c>
      <c r="M157" s="1"/>
    </row>
    <row r="158" spans="1:13" x14ac:dyDescent="0.3">
      <c r="A158" s="1">
        <v>39844</v>
      </c>
      <c r="B158">
        <v>96.829899999999995</v>
      </c>
      <c r="C158">
        <v>97.4</v>
      </c>
      <c r="D158">
        <v>97.023499999999999</v>
      </c>
      <c r="E158">
        <v>101.1221</v>
      </c>
      <c r="F158">
        <v>96.097700000000003</v>
      </c>
      <c r="G158">
        <v>98.481700000000004</v>
      </c>
      <c r="H158">
        <v>96.317099999999996</v>
      </c>
      <c r="I158">
        <v>98.632300000000001</v>
      </c>
      <c r="J158">
        <v>95.144499999999994</v>
      </c>
      <c r="K158">
        <v>92.174499999999995</v>
      </c>
      <c r="L158">
        <v>98.799499999999995</v>
      </c>
      <c r="M158" s="1"/>
    </row>
    <row r="159" spans="1:13" x14ac:dyDescent="0.3">
      <c r="A159" s="1">
        <v>39872</v>
      </c>
      <c r="B159">
        <v>97.311499999999995</v>
      </c>
      <c r="C159">
        <v>97.8</v>
      </c>
      <c r="D159">
        <v>97.710400000000007</v>
      </c>
      <c r="E159">
        <v>100.8113</v>
      </c>
      <c r="F159">
        <v>96.763499999999993</v>
      </c>
      <c r="G159">
        <v>98.504800000000003</v>
      </c>
      <c r="H159">
        <v>97.077200000000005</v>
      </c>
      <c r="I159">
        <v>98.864800000000002</v>
      </c>
      <c r="J159">
        <v>96.024600000000007</v>
      </c>
      <c r="K159">
        <v>93.081400000000002</v>
      </c>
      <c r="L159">
        <v>98.799499999999995</v>
      </c>
      <c r="M159" s="1"/>
    </row>
    <row r="160" spans="1:13" x14ac:dyDescent="0.3">
      <c r="A160" s="1">
        <v>39903</v>
      </c>
      <c r="B160">
        <v>97.548100000000005</v>
      </c>
      <c r="C160">
        <v>98.2</v>
      </c>
      <c r="D160">
        <v>97.882099999999994</v>
      </c>
      <c r="E160">
        <v>101.1221</v>
      </c>
      <c r="F160">
        <v>96.874399999999994</v>
      </c>
      <c r="G160">
        <v>98.785799999999995</v>
      </c>
      <c r="H160">
        <v>97.077200000000005</v>
      </c>
      <c r="I160">
        <v>98.544399999999996</v>
      </c>
      <c r="J160">
        <v>96.728800000000007</v>
      </c>
      <c r="K160">
        <v>93.493600000000001</v>
      </c>
      <c r="L160">
        <v>99.014499999999998</v>
      </c>
      <c r="M160" s="1"/>
    </row>
    <row r="161" spans="1:13" x14ac:dyDescent="0.3">
      <c r="A161" s="1">
        <v>39933</v>
      </c>
      <c r="B161">
        <v>97.791600000000003</v>
      </c>
      <c r="C161">
        <v>98.5</v>
      </c>
      <c r="D161">
        <v>97.796199999999999</v>
      </c>
      <c r="E161">
        <v>101.2257</v>
      </c>
      <c r="F161">
        <v>97.096400000000003</v>
      </c>
      <c r="G161">
        <v>98.937899999999999</v>
      </c>
      <c r="H161">
        <v>97.402900000000002</v>
      </c>
      <c r="I161">
        <v>99.4131</v>
      </c>
      <c r="J161">
        <v>97.432900000000004</v>
      </c>
      <c r="K161">
        <v>94.235699999999994</v>
      </c>
      <c r="L161">
        <v>98.906999999999996</v>
      </c>
      <c r="M161" s="1"/>
    </row>
    <row r="162" spans="1:13" x14ac:dyDescent="0.3">
      <c r="A162" s="1">
        <v>39964</v>
      </c>
      <c r="B162">
        <v>98.074100000000001</v>
      </c>
      <c r="C162">
        <v>98.6</v>
      </c>
      <c r="D162">
        <v>98.483099999999993</v>
      </c>
      <c r="E162">
        <v>101.0185</v>
      </c>
      <c r="F162">
        <v>97.540199999999999</v>
      </c>
      <c r="G162">
        <v>98.683400000000006</v>
      </c>
      <c r="H162">
        <v>97.620099999999994</v>
      </c>
      <c r="I162">
        <v>99.571700000000007</v>
      </c>
      <c r="J162">
        <v>97.960999999999999</v>
      </c>
      <c r="K162">
        <v>95.637200000000007</v>
      </c>
      <c r="L162">
        <v>98.906999999999996</v>
      </c>
      <c r="M162" s="1"/>
    </row>
    <row r="163" spans="1:13" x14ac:dyDescent="0.3">
      <c r="A163" s="1">
        <v>39994</v>
      </c>
      <c r="B163">
        <v>98.916600000000003</v>
      </c>
      <c r="C163">
        <v>98.8</v>
      </c>
      <c r="D163">
        <v>98.826599999999999</v>
      </c>
      <c r="E163">
        <v>100.8113</v>
      </c>
      <c r="F163">
        <v>97.762200000000007</v>
      </c>
      <c r="G163">
        <v>98.921400000000006</v>
      </c>
      <c r="H163">
        <v>98.1631</v>
      </c>
      <c r="I163">
        <v>99.750399999999999</v>
      </c>
      <c r="J163">
        <v>98.137</v>
      </c>
      <c r="K163">
        <v>95.637200000000007</v>
      </c>
      <c r="L163">
        <v>98.906999999999996</v>
      </c>
      <c r="M163" s="1"/>
    </row>
    <row r="164" spans="1:13" x14ac:dyDescent="0.3">
      <c r="A164" s="1">
        <v>40025</v>
      </c>
      <c r="B164">
        <v>98.759699999999995</v>
      </c>
      <c r="C164">
        <v>98.1</v>
      </c>
      <c r="D164">
        <v>98.483099999999993</v>
      </c>
      <c r="E164">
        <v>100.5005</v>
      </c>
      <c r="F164">
        <v>97.651200000000003</v>
      </c>
      <c r="G164">
        <v>98.465100000000007</v>
      </c>
      <c r="H164">
        <v>97.620099999999994</v>
      </c>
      <c r="I164">
        <v>99.088399999999993</v>
      </c>
      <c r="J164">
        <v>98.224999999999994</v>
      </c>
      <c r="K164">
        <v>96.956400000000002</v>
      </c>
      <c r="L164">
        <v>98.584500000000006</v>
      </c>
      <c r="M164" s="1"/>
    </row>
    <row r="165" spans="1:13" x14ac:dyDescent="0.3">
      <c r="A165" s="1">
        <v>40056</v>
      </c>
      <c r="B165">
        <v>98.981200000000001</v>
      </c>
      <c r="C165">
        <v>98.4</v>
      </c>
      <c r="D165">
        <v>98.483099999999993</v>
      </c>
      <c r="E165">
        <v>100.8113</v>
      </c>
      <c r="F165">
        <v>97.984099999999998</v>
      </c>
      <c r="G165">
        <v>98.670100000000005</v>
      </c>
      <c r="H165">
        <v>97.402900000000002</v>
      </c>
      <c r="I165">
        <v>99.198099999999997</v>
      </c>
      <c r="J165">
        <v>97.873000000000005</v>
      </c>
      <c r="K165">
        <v>96.626599999999996</v>
      </c>
      <c r="L165">
        <v>98.369500000000002</v>
      </c>
      <c r="M165" s="1"/>
    </row>
    <row r="166" spans="1:13" x14ac:dyDescent="0.3">
      <c r="A166" s="1">
        <v>40086</v>
      </c>
      <c r="B166">
        <v>99.043099999999995</v>
      </c>
      <c r="C166">
        <v>98.5</v>
      </c>
      <c r="D166">
        <v>98.483099999999993</v>
      </c>
      <c r="E166">
        <v>100.8113</v>
      </c>
      <c r="F166">
        <v>97.984099999999998</v>
      </c>
      <c r="G166">
        <v>98.974299999999999</v>
      </c>
      <c r="H166">
        <v>98.1631</v>
      </c>
      <c r="I166">
        <v>99.185400000000001</v>
      </c>
      <c r="J166">
        <v>97.873000000000005</v>
      </c>
      <c r="K166">
        <v>96.5441</v>
      </c>
      <c r="L166">
        <v>98.046899999999994</v>
      </c>
      <c r="M166" s="1"/>
    </row>
    <row r="167" spans="1:13" x14ac:dyDescent="0.3">
      <c r="A167" s="1">
        <v>40117</v>
      </c>
      <c r="B167">
        <v>99.138499999999993</v>
      </c>
      <c r="C167">
        <v>98.7</v>
      </c>
      <c r="D167">
        <v>98.397300000000001</v>
      </c>
      <c r="E167">
        <v>100.3969</v>
      </c>
      <c r="F167">
        <v>98.095100000000002</v>
      </c>
      <c r="G167">
        <v>99.222200000000001</v>
      </c>
      <c r="H167">
        <v>97.945899999999995</v>
      </c>
      <c r="I167">
        <v>99.8018</v>
      </c>
      <c r="J167">
        <v>97.960999999999999</v>
      </c>
      <c r="K167">
        <v>96.5441</v>
      </c>
      <c r="L167">
        <v>97.939400000000006</v>
      </c>
      <c r="M167" s="1"/>
    </row>
    <row r="168" spans="1:13" x14ac:dyDescent="0.3">
      <c r="A168" s="1">
        <v>40147</v>
      </c>
      <c r="B168">
        <v>99.208699999999993</v>
      </c>
      <c r="C168">
        <v>98.8</v>
      </c>
      <c r="D168">
        <v>98.912400000000005</v>
      </c>
      <c r="E168">
        <v>100.1896</v>
      </c>
      <c r="F168">
        <v>98.316999999999993</v>
      </c>
      <c r="G168">
        <v>99.199100000000001</v>
      </c>
      <c r="H168">
        <v>98.271600000000007</v>
      </c>
      <c r="I168">
        <v>99.994500000000002</v>
      </c>
      <c r="J168">
        <v>98.224999999999994</v>
      </c>
      <c r="K168">
        <v>96.791499999999999</v>
      </c>
      <c r="L168">
        <v>98.046899999999994</v>
      </c>
      <c r="M168" s="1"/>
    </row>
    <row r="169" spans="1:13" x14ac:dyDescent="0.3">
      <c r="A169" s="1">
        <v>40178</v>
      </c>
      <c r="B169">
        <v>99.034000000000006</v>
      </c>
      <c r="C169">
        <v>99.1</v>
      </c>
      <c r="D169">
        <v>98.569000000000003</v>
      </c>
      <c r="E169">
        <v>99.982399999999998</v>
      </c>
      <c r="F169">
        <v>98.649900000000002</v>
      </c>
      <c r="G169">
        <v>99.417299999999997</v>
      </c>
      <c r="H169">
        <v>98.597399999999993</v>
      </c>
      <c r="I169">
        <v>99.752700000000004</v>
      </c>
      <c r="J169">
        <v>98.224999999999994</v>
      </c>
      <c r="K169">
        <v>96.709000000000003</v>
      </c>
      <c r="L169">
        <v>98.262</v>
      </c>
      <c r="M169" s="1"/>
    </row>
    <row r="170" spans="1:13" x14ac:dyDescent="0.3">
      <c r="A170" s="1">
        <v>40209</v>
      </c>
      <c r="B170">
        <v>99.372399999999999</v>
      </c>
      <c r="C170">
        <v>98.3</v>
      </c>
      <c r="D170">
        <v>98.826599999999999</v>
      </c>
      <c r="E170">
        <v>100.0879</v>
      </c>
      <c r="F170">
        <v>98.538899999999998</v>
      </c>
      <c r="G170">
        <v>98.789100000000005</v>
      </c>
      <c r="H170">
        <v>98.706000000000003</v>
      </c>
      <c r="I170">
        <v>99.641900000000007</v>
      </c>
      <c r="J170">
        <v>98.841099999999997</v>
      </c>
      <c r="K170">
        <v>98.110600000000005</v>
      </c>
      <c r="L170">
        <v>99.444500000000005</v>
      </c>
      <c r="M170" s="1"/>
    </row>
    <row r="171" spans="1:13" x14ac:dyDescent="0.3">
      <c r="A171" s="1">
        <v>40237</v>
      </c>
      <c r="B171">
        <v>99.397199999999998</v>
      </c>
      <c r="C171">
        <v>98.6</v>
      </c>
      <c r="D171">
        <v>99.255899999999997</v>
      </c>
      <c r="E171">
        <v>100.0879</v>
      </c>
      <c r="F171">
        <v>98.760900000000007</v>
      </c>
      <c r="G171">
        <v>99.384200000000007</v>
      </c>
      <c r="H171">
        <v>99.900499999999994</v>
      </c>
      <c r="I171">
        <v>99.787000000000006</v>
      </c>
      <c r="J171">
        <v>99.017200000000003</v>
      </c>
      <c r="K171">
        <v>98.358000000000004</v>
      </c>
      <c r="L171">
        <v>99.444500000000005</v>
      </c>
      <c r="M171" s="1"/>
    </row>
    <row r="172" spans="1:13" x14ac:dyDescent="0.3">
      <c r="A172" s="1">
        <v>40268</v>
      </c>
      <c r="B172">
        <v>99.805300000000003</v>
      </c>
      <c r="C172">
        <v>99.7</v>
      </c>
      <c r="D172">
        <v>99.255899999999997</v>
      </c>
      <c r="E172">
        <v>100.2988</v>
      </c>
      <c r="F172">
        <v>99.204700000000003</v>
      </c>
      <c r="G172">
        <v>99.622299999999996</v>
      </c>
      <c r="H172">
        <v>100.4434</v>
      </c>
      <c r="I172">
        <v>99.9238</v>
      </c>
      <c r="J172">
        <v>99.281199999999998</v>
      </c>
      <c r="K172">
        <v>99.017499999999998</v>
      </c>
      <c r="L172">
        <v>99.659599999999998</v>
      </c>
      <c r="M172" s="1"/>
    </row>
    <row r="173" spans="1:13" x14ac:dyDescent="0.3">
      <c r="A173" s="1">
        <v>40298</v>
      </c>
      <c r="B173">
        <v>99.978700000000003</v>
      </c>
      <c r="C173">
        <v>100.1</v>
      </c>
      <c r="D173">
        <v>99.599299999999999</v>
      </c>
      <c r="E173">
        <v>100.2988</v>
      </c>
      <c r="F173">
        <v>99.759600000000006</v>
      </c>
      <c r="G173">
        <v>99.635499999999993</v>
      </c>
      <c r="H173">
        <v>100.6606</v>
      </c>
      <c r="I173">
        <v>100.7778</v>
      </c>
      <c r="J173">
        <v>99.721299999999999</v>
      </c>
      <c r="K173">
        <v>99.5946</v>
      </c>
      <c r="L173">
        <v>100.0896</v>
      </c>
      <c r="M173" s="1"/>
    </row>
    <row r="174" spans="1:13" x14ac:dyDescent="0.3">
      <c r="A174" s="1">
        <v>40329</v>
      </c>
      <c r="B174">
        <v>100.0562</v>
      </c>
      <c r="C174">
        <v>100.2</v>
      </c>
      <c r="D174">
        <v>99.856899999999996</v>
      </c>
      <c r="E174">
        <v>100.2988</v>
      </c>
      <c r="F174">
        <v>99.981499999999997</v>
      </c>
      <c r="G174">
        <v>99.820599999999999</v>
      </c>
      <c r="H174">
        <v>100.1176</v>
      </c>
      <c r="I174">
        <v>100.6737</v>
      </c>
      <c r="J174">
        <v>99.985299999999995</v>
      </c>
      <c r="K174">
        <v>100.50149999999999</v>
      </c>
      <c r="L174">
        <v>100.19710000000001</v>
      </c>
      <c r="M174" s="1"/>
    </row>
    <row r="175" spans="1:13" x14ac:dyDescent="0.3">
      <c r="A175" s="1">
        <v>40359</v>
      </c>
      <c r="B175">
        <v>99.958500000000001</v>
      </c>
      <c r="C175">
        <v>100.2</v>
      </c>
      <c r="D175">
        <v>99.771000000000001</v>
      </c>
      <c r="E175">
        <v>100.0879</v>
      </c>
      <c r="F175">
        <v>100.0925</v>
      </c>
      <c r="G175">
        <v>99.837199999999996</v>
      </c>
      <c r="H175">
        <v>100.009</v>
      </c>
      <c r="I175">
        <v>100.2354</v>
      </c>
      <c r="J175">
        <v>100.24939999999999</v>
      </c>
      <c r="K175">
        <v>100.6664</v>
      </c>
      <c r="L175">
        <v>100.19710000000001</v>
      </c>
      <c r="M175" s="1"/>
    </row>
    <row r="176" spans="1:13" x14ac:dyDescent="0.3">
      <c r="A176" s="1">
        <v>40390</v>
      </c>
      <c r="B176">
        <v>99.979600000000005</v>
      </c>
      <c r="C176">
        <v>99.8</v>
      </c>
      <c r="D176">
        <v>100.28619999999999</v>
      </c>
      <c r="E176">
        <v>99.560599999999994</v>
      </c>
      <c r="F176">
        <v>99.870500000000007</v>
      </c>
      <c r="G176">
        <v>99.529700000000005</v>
      </c>
      <c r="H176">
        <v>99.466099999999997</v>
      </c>
      <c r="I176">
        <v>99.503100000000003</v>
      </c>
      <c r="J176">
        <v>100.0733</v>
      </c>
      <c r="K176">
        <v>100.8313</v>
      </c>
      <c r="L176">
        <v>100.5196</v>
      </c>
      <c r="M176" s="1"/>
    </row>
    <row r="177" spans="1:13" x14ac:dyDescent="0.3">
      <c r="A177" s="1">
        <v>40421</v>
      </c>
      <c r="B177">
        <v>100.1176</v>
      </c>
      <c r="C177">
        <v>100</v>
      </c>
      <c r="D177">
        <v>100.2003</v>
      </c>
      <c r="E177">
        <v>99.665999999999997</v>
      </c>
      <c r="F177">
        <v>100.31440000000001</v>
      </c>
      <c r="G177">
        <v>99.536299999999997</v>
      </c>
      <c r="H177">
        <v>99.248900000000006</v>
      </c>
      <c r="I177">
        <v>99.489199999999997</v>
      </c>
      <c r="J177">
        <v>99.633300000000006</v>
      </c>
      <c r="K177">
        <v>100.2542</v>
      </c>
      <c r="L177">
        <v>100.19710000000001</v>
      </c>
      <c r="M177" s="1"/>
    </row>
    <row r="178" spans="1:13" x14ac:dyDescent="0.3">
      <c r="A178" s="1">
        <v>40451</v>
      </c>
      <c r="B178">
        <v>100.1759</v>
      </c>
      <c r="C178">
        <v>100.3</v>
      </c>
      <c r="D178">
        <v>100.3721</v>
      </c>
      <c r="E178">
        <v>99.876999999999995</v>
      </c>
      <c r="F178">
        <v>100.31440000000001</v>
      </c>
      <c r="G178">
        <v>100.37609999999999</v>
      </c>
      <c r="H178">
        <v>99.900499999999994</v>
      </c>
      <c r="I178">
        <v>99.466200000000001</v>
      </c>
      <c r="J178">
        <v>100.24939999999999</v>
      </c>
      <c r="K178">
        <v>100.08929999999999</v>
      </c>
      <c r="L178">
        <v>99.982100000000003</v>
      </c>
      <c r="M178" s="1"/>
    </row>
    <row r="179" spans="1:13" x14ac:dyDescent="0.3">
      <c r="A179" s="1">
        <v>40482</v>
      </c>
      <c r="B179">
        <v>100.3006</v>
      </c>
      <c r="C179">
        <v>100.6</v>
      </c>
      <c r="D179">
        <v>100.8014</v>
      </c>
      <c r="E179">
        <v>100.1934</v>
      </c>
      <c r="F179">
        <v>100.5363</v>
      </c>
      <c r="G179">
        <v>100.6968</v>
      </c>
      <c r="H179">
        <v>100.009</v>
      </c>
      <c r="I179">
        <v>99.995400000000004</v>
      </c>
      <c r="J179">
        <v>100.7775</v>
      </c>
      <c r="K179">
        <v>100.50149999999999</v>
      </c>
      <c r="L179">
        <v>99.767099999999999</v>
      </c>
      <c r="M179" s="1"/>
    </row>
    <row r="180" spans="1:13" x14ac:dyDescent="0.3">
      <c r="A180" s="1">
        <v>40512</v>
      </c>
      <c r="B180">
        <v>100.3428</v>
      </c>
      <c r="C180">
        <v>100.7</v>
      </c>
      <c r="D180">
        <v>100.88720000000001</v>
      </c>
      <c r="E180">
        <v>99.876999999999995</v>
      </c>
      <c r="F180">
        <v>100.86920000000001</v>
      </c>
      <c r="G180">
        <v>101.0307</v>
      </c>
      <c r="H180">
        <v>100.22620000000001</v>
      </c>
      <c r="I180">
        <v>100.2355</v>
      </c>
      <c r="J180">
        <v>100.8655</v>
      </c>
      <c r="K180">
        <v>100.8313</v>
      </c>
      <c r="L180">
        <v>99.982100000000003</v>
      </c>
      <c r="M180" s="1"/>
    </row>
    <row r="181" spans="1:13" x14ac:dyDescent="0.3">
      <c r="A181" s="1">
        <v>40543</v>
      </c>
      <c r="B181">
        <v>100.51519999999999</v>
      </c>
      <c r="C181">
        <v>101.3</v>
      </c>
      <c r="D181">
        <v>100.88720000000001</v>
      </c>
      <c r="E181">
        <v>99.665999999999997</v>
      </c>
      <c r="F181">
        <v>101.75700000000001</v>
      </c>
      <c r="G181">
        <v>101.7415</v>
      </c>
      <c r="H181">
        <v>101.3121</v>
      </c>
      <c r="I181">
        <v>100.271</v>
      </c>
      <c r="J181">
        <v>101.3056</v>
      </c>
      <c r="K181">
        <v>101.2436</v>
      </c>
      <c r="L181">
        <v>100.5196</v>
      </c>
      <c r="M181" s="1"/>
    </row>
    <row r="182" spans="1:13" x14ac:dyDescent="0.3">
      <c r="A182" s="1">
        <v>40574</v>
      </c>
      <c r="B182">
        <v>100.994</v>
      </c>
      <c r="C182">
        <v>100.6</v>
      </c>
      <c r="D182">
        <v>101.1448</v>
      </c>
      <c r="E182">
        <v>99.560599999999994</v>
      </c>
      <c r="F182">
        <v>101.86790000000001</v>
      </c>
      <c r="G182">
        <v>101.2158</v>
      </c>
      <c r="H182">
        <v>100.6606</v>
      </c>
      <c r="I182">
        <v>99.919399999999996</v>
      </c>
      <c r="J182">
        <v>102.5378</v>
      </c>
      <c r="K182">
        <v>101.98560000000001</v>
      </c>
      <c r="L182">
        <v>101.1647</v>
      </c>
      <c r="M182" s="1"/>
    </row>
    <row r="183" spans="1:13" x14ac:dyDescent="0.3">
      <c r="A183" s="1">
        <v>40602</v>
      </c>
      <c r="B183">
        <v>101.49209999999999</v>
      </c>
      <c r="C183">
        <v>101</v>
      </c>
      <c r="D183">
        <v>101.4024</v>
      </c>
      <c r="E183">
        <v>99.560599999999994</v>
      </c>
      <c r="F183">
        <v>102.4228</v>
      </c>
      <c r="G183">
        <v>101.83410000000001</v>
      </c>
      <c r="H183">
        <v>101.0949</v>
      </c>
      <c r="I183">
        <v>100.29600000000001</v>
      </c>
      <c r="J183">
        <v>102.71380000000001</v>
      </c>
      <c r="K183">
        <v>102.3978</v>
      </c>
      <c r="L183">
        <v>101.2722</v>
      </c>
      <c r="M183" s="1"/>
    </row>
    <row r="184" spans="1:13" x14ac:dyDescent="0.3">
      <c r="A184" s="1">
        <v>40633</v>
      </c>
      <c r="B184">
        <v>102.4817</v>
      </c>
      <c r="C184">
        <v>102.4</v>
      </c>
      <c r="D184">
        <v>102.51860000000001</v>
      </c>
      <c r="E184">
        <v>99.771500000000003</v>
      </c>
      <c r="F184">
        <v>102.7557</v>
      </c>
      <c r="G184">
        <v>102.52500000000001</v>
      </c>
      <c r="H184">
        <v>101.4207</v>
      </c>
      <c r="I184">
        <v>100.9272</v>
      </c>
      <c r="J184">
        <v>103.682</v>
      </c>
      <c r="K184">
        <v>103.55200000000001</v>
      </c>
      <c r="L184">
        <v>101.3797</v>
      </c>
      <c r="M184" s="1"/>
    </row>
    <row r="185" spans="1:13" x14ac:dyDescent="0.3">
      <c r="A185" s="1">
        <v>40663</v>
      </c>
      <c r="B185">
        <v>103.1416</v>
      </c>
      <c r="C185">
        <v>102.9</v>
      </c>
      <c r="D185">
        <v>102.86199999999999</v>
      </c>
      <c r="E185">
        <v>99.876999999999995</v>
      </c>
      <c r="F185">
        <v>103.5325</v>
      </c>
      <c r="G185">
        <v>102.96469999999999</v>
      </c>
      <c r="H185">
        <v>101.9636</v>
      </c>
      <c r="I185">
        <v>101.0386</v>
      </c>
      <c r="J185">
        <v>104.2101</v>
      </c>
      <c r="K185">
        <v>104.2116</v>
      </c>
      <c r="L185">
        <v>101.5947</v>
      </c>
      <c r="M185" s="1"/>
    </row>
    <row r="186" spans="1:13" x14ac:dyDescent="0.3">
      <c r="A186" s="1">
        <v>40694</v>
      </c>
      <c r="B186">
        <v>103.6268</v>
      </c>
      <c r="C186">
        <v>103</v>
      </c>
      <c r="D186">
        <v>103.5489</v>
      </c>
      <c r="E186">
        <v>99.876999999999995</v>
      </c>
      <c r="F186">
        <v>103.7544</v>
      </c>
      <c r="G186">
        <v>103.15649999999999</v>
      </c>
      <c r="H186">
        <v>101.74639999999999</v>
      </c>
      <c r="I186">
        <v>101.04519999999999</v>
      </c>
      <c r="J186">
        <v>104.8262</v>
      </c>
      <c r="K186">
        <v>104.4589</v>
      </c>
      <c r="L186">
        <v>102.1322</v>
      </c>
      <c r="M186" s="1"/>
    </row>
    <row r="187" spans="1:13" x14ac:dyDescent="0.3">
      <c r="A187" s="1">
        <v>40724</v>
      </c>
      <c r="B187">
        <v>103.5158</v>
      </c>
      <c r="C187">
        <v>102.9</v>
      </c>
      <c r="D187">
        <v>102.86199999999999</v>
      </c>
      <c r="E187">
        <v>99.771500000000003</v>
      </c>
      <c r="F187">
        <v>103.7544</v>
      </c>
      <c r="G187">
        <v>102.9118</v>
      </c>
      <c r="H187">
        <v>101.4207</v>
      </c>
      <c r="I187">
        <v>100.80110000000001</v>
      </c>
      <c r="J187">
        <v>104.3861</v>
      </c>
      <c r="K187">
        <v>104.2116</v>
      </c>
      <c r="L187">
        <v>102.0247</v>
      </c>
      <c r="M187" s="1"/>
    </row>
    <row r="188" spans="1:13" x14ac:dyDescent="0.3">
      <c r="A188" s="1">
        <v>40755</v>
      </c>
      <c r="B188">
        <v>103.60760000000001</v>
      </c>
      <c r="C188">
        <v>102.4</v>
      </c>
      <c r="D188">
        <v>103.0338</v>
      </c>
      <c r="E188">
        <v>99.771500000000003</v>
      </c>
      <c r="F188">
        <v>103.7544</v>
      </c>
      <c r="G188">
        <v>102.8622</v>
      </c>
      <c r="H188">
        <v>101.0949</v>
      </c>
      <c r="I188">
        <v>99.972800000000007</v>
      </c>
      <c r="J188">
        <v>104.03400000000001</v>
      </c>
      <c r="K188">
        <v>103.8818</v>
      </c>
      <c r="L188">
        <v>102.2397</v>
      </c>
      <c r="M188" s="1"/>
    </row>
    <row r="189" spans="1:13" x14ac:dyDescent="0.3">
      <c r="A189" s="1">
        <v>40786</v>
      </c>
      <c r="B189">
        <v>103.8933</v>
      </c>
      <c r="C189">
        <v>102.6</v>
      </c>
      <c r="D189">
        <v>103.2914</v>
      </c>
      <c r="E189">
        <v>99.876999999999995</v>
      </c>
      <c r="F189">
        <v>104.1983</v>
      </c>
      <c r="G189">
        <v>102.89530000000001</v>
      </c>
      <c r="H189">
        <v>100.55200000000001</v>
      </c>
      <c r="I189">
        <v>99.680499999999995</v>
      </c>
      <c r="J189">
        <v>104.03400000000001</v>
      </c>
      <c r="K189">
        <v>103.79940000000001</v>
      </c>
      <c r="L189">
        <v>102.0247</v>
      </c>
      <c r="M189" s="1"/>
    </row>
    <row r="190" spans="1:13" x14ac:dyDescent="0.3">
      <c r="A190" s="1">
        <v>40816</v>
      </c>
      <c r="B190">
        <v>104.051</v>
      </c>
      <c r="C190">
        <v>103.3</v>
      </c>
      <c r="D190">
        <v>103.5489</v>
      </c>
      <c r="E190">
        <v>99.876999999999995</v>
      </c>
      <c r="F190">
        <v>104.86409999999999</v>
      </c>
      <c r="G190">
        <v>103.616</v>
      </c>
      <c r="H190">
        <v>101.4207</v>
      </c>
      <c r="I190">
        <v>99.949399999999997</v>
      </c>
      <c r="J190">
        <v>104.122</v>
      </c>
      <c r="K190">
        <v>103.7169</v>
      </c>
      <c r="L190">
        <v>101.80970000000001</v>
      </c>
      <c r="M190" s="1"/>
    </row>
    <row r="191" spans="1:13" x14ac:dyDescent="0.3">
      <c r="A191" s="1">
        <v>40847</v>
      </c>
      <c r="B191">
        <v>103.8364</v>
      </c>
      <c r="C191">
        <v>103.7</v>
      </c>
      <c r="D191">
        <v>103.72069999999999</v>
      </c>
      <c r="E191">
        <v>99.982399999999998</v>
      </c>
      <c r="F191">
        <v>104.86409999999999</v>
      </c>
      <c r="G191">
        <v>103.6193</v>
      </c>
      <c r="H191">
        <v>101.3121</v>
      </c>
      <c r="I191">
        <v>99.882900000000006</v>
      </c>
      <c r="J191">
        <v>104.8262</v>
      </c>
      <c r="K191">
        <v>104.4589</v>
      </c>
      <c r="L191">
        <v>102.0247</v>
      </c>
      <c r="M191" s="1"/>
    </row>
    <row r="192" spans="1:13" x14ac:dyDescent="0.3">
      <c r="A192" s="1">
        <v>40877</v>
      </c>
      <c r="B192">
        <v>103.7488</v>
      </c>
      <c r="C192">
        <v>103.8</v>
      </c>
      <c r="D192">
        <v>103.8065</v>
      </c>
      <c r="E192">
        <v>99.349599999999995</v>
      </c>
      <c r="F192">
        <v>105.086</v>
      </c>
      <c r="G192">
        <v>103.864</v>
      </c>
      <c r="H192">
        <v>101.3121</v>
      </c>
      <c r="I192">
        <v>99.708500000000001</v>
      </c>
      <c r="J192">
        <v>105.5303</v>
      </c>
      <c r="K192">
        <v>105.1185</v>
      </c>
      <c r="L192">
        <v>102.45480000000001</v>
      </c>
      <c r="M192" s="1"/>
    </row>
    <row r="193" spans="1:13" x14ac:dyDescent="0.3">
      <c r="A193" s="1">
        <v>40908</v>
      </c>
      <c r="B193">
        <v>103.49290000000001</v>
      </c>
      <c r="C193">
        <v>104.1</v>
      </c>
      <c r="D193">
        <v>103.2055</v>
      </c>
      <c r="E193">
        <v>99.455100000000002</v>
      </c>
      <c r="F193">
        <v>105.41889999999999</v>
      </c>
      <c r="G193">
        <v>104.069</v>
      </c>
      <c r="H193">
        <v>101.4207</v>
      </c>
      <c r="I193">
        <v>99.554400000000001</v>
      </c>
      <c r="J193">
        <v>105.9704</v>
      </c>
      <c r="K193">
        <v>105.3659</v>
      </c>
      <c r="L193">
        <v>102.8848</v>
      </c>
      <c r="M193" s="1"/>
    </row>
    <row r="194" spans="1:13" x14ac:dyDescent="0.3">
      <c r="A194" s="1">
        <v>40939</v>
      </c>
      <c r="B194">
        <v>103.9483</v>
      </c>
      <c r="C194">
        <v>103.3</v>
      </c>
      <c r="D194">
        <v>103.6348</v>
      </c>
      <c r="E194">
        <v>99.665999999999997</v>
      </c>
      <c r="F194">
        <v>105.086</v>
      </c>
      <c r="G194">
        <v>103.1003</v>
      </c>
      <c r="H194">
        <v>101.20350000000001</v>
      </c>
      <c r="I194">
        <v>99.130600000000001</v>
      </c>
      <c r="J194">
        <v>106.67449999999999</v>
      </c>
      <c r="K194">
        <v>107.5094</v>
      </c>
      <c r="L194">
        <v>104.7124</v>
      </c>
      <c r="M194" s="1"/>
    </row>
    <row r="195" spans="1:13" x14ac:dyDescent="0.3">
      <c r="A195" s="1">
        <v>40968</v>
      </c>
      <c r="B195">
        <v>104.40600000000001</v>
      </c>
      <c r="C195">
        <v>103.8</v>
      </c>
      <c r="D195">
        <v>104.0641</v>
      </c>
      <c r="E195">
        <v>99.876999999999995</v>
      </c>
      <c r="F195">
        <v>105.6408</v>
      </c>
      <c r="G195">
        <v>103.7846</v>
      </c>
      <c r="H195">
        <v>102.2894</v>
      </c>
      <c r="I195">
        <v>99.409899999999993</v>
      </c>
      <c r="J195">
        <v>107.1146</v>
      </c>
      <c r="K195">
        <v>108.4164</v>
      </c>
      <c r="L195">
        <v>105.03489999999999</v>
      </c>
      <c r="M195" s="1"/>
    </row>
    <row r="196" spans="1:13" x14ac:dyDescent="0.3">
      <c r="A196" s="1">
        <v>40999</v>
      </c>
      <c r="B196">
        <v>105.19889999999999</v>
      </c>
      <c r="C196">
        <v>105.1</v>
      </c>
      <c r="D196">
        <v>104.49339999999999</v>
      </c>
      <c r="E196">
        <v>100.2988</v>
      </c>
      <c r="F196">
        <v>105.86279999999999</v>
      </c>
      <c r="G196">
        <v>104.07559999999999</v>
      </c>
      <c r="H196">
        <v>102.1808</v>
      </c>
      <c r="I196">
        <v>99.964100000000002</v>
      </c>
      <c r="J196">
        <v>107.6427</v>
      </c>
      <c r="K196">
        <v>109.24079999999999</v>
      </c>
      <c r="L196">
        <v>105.14239999999999</v>
      </c>
      <c r="M196" s="1"/>
    </row>
    <row r="197" spans="1:13" x14ac:dyDescent="0.3">
      <c r="A197" s="1">
        <v>41029</v>
      </c>
      <c r="B197">
        <v>105.5167</v>
      </c>
      <c r="C197">
        <v>105.6</v>
      </c>
      <c r="D197">
        <v>104.92270000000001</v>
      </c>
      <c r="E197">
        <v>100.40430000000001</v>
      </c>
      <c r="F197">
        <v>106.41759999999999</v>
      </c>
      <c r="G197">
        <v>104.30370000000001</v>
      </c>
      <c r="H197">
        <v>102.2894</v>
      </c>
      <c r="I197">
        <v>100.03879999999999</v>
      </c>
      <c r="J197">
        <v>108.25879999999999</v>
      </c>
      <c r="K197">
        <v>110.1477</v>
      </c>
      <c r="L197">
        <v>105.14239999999999</v>
      </c>
      <c r="M197" s="1"/>
    </row>
    <row r="198" spans="1:13" x14ac:dyDescent="0.3">
      <c r="A198" s="1">
        <v>41060</v>
      </c>
      <c r="B198">
        <v>105.3929</v>
      </c>
      <c r="C198">
        <v>105.5</v>
      </c>
      <c r="D198">
        <v>104.8369</v>
      </c>
      <c r="E198">
        <v>100.0879</v>
      </c>
      <c r="F198">
        <v>106.41759999999999</v>
      </c>
      <c r="G198">
        <v>104.21769999999999</v>
      </c>
      <c r="H198">
        <v>102.2894</v>
      </c>
      <c r="I198">
        <v>100.021</v>
      </c>
      <c r="J198">
        <v>108.4348</v>
      </c>
      <c r="K198">
        <v>109.9004</v>
      </c>
      <c r="L198">
        <v>105.3575</v>
      </c>
      <c r="M198" s="1"/>
    </row>
    <row r="199" spans="1:13" x14ac:dyDescent="0.3">
      <c r="A199" s="1">
        <v>41090</v>
      </c>
      <c r="B199">
        <v>105.2383</v>
      </c>
      <c r="C199">
        <v>105.4</v>
      </c>
      <c r="D199">
        <v>104.4076</v>
      </c>
      <c r="E199">
        <v>99.560599999999994</v>
      </c>
      <c r="F199">
        <v>106.0847</v>
      </c>
      <c r="G199">
        <v>103.9599</v>
      </c>
      <c r="H199">
        <v>101.74639999999999</v>
      </c>
      <c r="I199">
        <v>99.738799999999998</v>
      </c>
      <c r="J199">
        <v>108.6108</v>
      </c>
      <c r="K199">
        <v>109.9828</v>
      </c>
      <c r="L199">
        <v>105.57250000000001</v>
      </c>
      <c r="M199" s="1"/>
    </row>
    <row r="200" spans="1:13" x14ac:dyDescent="0.3">
      <c r="A200" s="1">
        <v>41121</v>
      </c>
      <c r="B200">
        <v>105.0668</v>
      </c>
      <c r="C200">
        <v>104.8</v>
      </c>
      <c r="D200">
        <v>104.32170000000001</v>
      </c>
      <c r="E200">
        <v>99.244200000000006</v>
      </c>
      <c r="F200">
        <v>106.1957</v>
      </c>
      <c r="G200">
        <v>103.5565</v>
      </c>
      <c r="H200">
        <v>101.3121</v>
      </c>
      <c r="I200">
        <v>99.258799999999994</v>
      </c>
      <c r="J200">
        <v>108.0827</v>
      </c>
      <c r="K200">
        <v>109.9004</v>
      </c>
      <c r="L200">
        <v>105.465</v>
      </c>
      <c r="M200" s="1"/>
    </row>
    <row r="201" spans="1:13" x14ac:dyDescent="0.3">
      <c r="A201" s="1">
        <v>41152</v>
      </c>
      <c r="B201">
        <v>105.6515</v>
      </c>
      <c r="C201">
        <v>105.2</v>
      </c>
      <c r="D201">
        <v>104.5793</v>
      </c>
      <c r="E201">
        <v>99.455100000000002</v>
      </c>
      <c r="F201">
        <v>106.6395</v>
      </c>
      <c r="G201">
        <v>103.6623</v>
      </c>
      <c r="H201">
        <v>100.8777</v>
      </c>
      <c r="I201">
        <v>99.228899999999996</v>
      </c>
      <c r="J201">
        <v>107.7307</v>
      </c>
      <c r="K201">
        <v>110.06529999999999</v>
      </c>
      <c r="L201">
        <v>105.3575</v>
      </c>
      <c r="M201" s="1"/>
    </row>
    <row r="202" spans="1:13" x14ac:dyDescent="0.3">
      <c r="A202" s="1">
        <v>41182</v>
      </c>
      <c r="B202">
        <v>106.123</v>
      </c>
      <c r="C202">
        <v>106</v>
      </c>
      <c r="D202">
        <v>104.751</v>
      </c>
      <c r="E202">
        <v>99.560599999999994</v>
      </c>
      <c r="F202">
        <v>106.97239999999999</v>
      </c>
      <c r="G202">
        <v>104.0789</v>
      </c>
      <c r="H202">
        <v>101.9636</v>
      </c>
      <c r="I202">
        <v>99.5381</v>
      </c>
      <c r="J202">
        <v>107.81870000000001</v>
      </c>
      <c r="K202">
        <v>110.5599</v>
      </c>
      <c r="L202">
        <v>105.25</v>
      </c>
      <c r="M202" s="1"/>
    </row>
    <row r="203" spans="1:13" x14ac:dyDescent="0.3">
      <c r="A203" s="1">
        <v>41213</v>
      </c>
      <c r="B203">
        <v>106.0817</v>
      </c>
      <c r="C203">
        <v>106.2</v>
      </c>
      <c r="D203">
        <v>104.92270000000001</v>
      </c>
      <c r="E203">
        <v>99.560599999999994</v>
      </c>
      <c r="F203">
        <v>107.41630000000001</v>
      </c>
      <c r="G203">
        <v>104.0061</v>
      </c>
      <c r="H203">
        <v>102.398</v>
      </c>
      <c r="I203">
        <v>99.661000000000001</v>
      </c>
      <c r="J203">
        <v>108.25879999999999</v>
      </c>
      <c r="K203">
        <v>110.7248</v>
      </c>
      <c r="L203">
        <v>105.57250000000001</v>
      </c>
      <c r="M203" s="1"/>
    </row>
    <row r="204" spans="1:13" x14ac:dyDescent="0.3">
      <c r="A204" s="1">
        <v>41243</v>
      </c>
      <c r="B204">
        <v>105.5791</v>
      </c>
      <c r="C204">
        <v>106</v>
      </c>
      <c r="D204">
        <v>104.6651</v>
      </c>
      <c r="E204">
        <v>99.244200000000006</v>
      </c>
      <c r="F204">
        <v>107.6382</v>
      </c>
      <c r="G204">
        <v>103.7516</v>
      </c>
      <c r="H204">
        <v>102.50660000000001</v>
      </c>
      <c r="I204">
        <v>99.334299999999999</v>
      </c>
      <c r="J204">
        <v>108.3468</v>
      </c>
      <c r="K204">
        <v>110.5599</v>
      </c>
      <c r="L204">
        <v>105.25</v>
      </c>
      <c r="M204" s="1"/>
    </row>
    <row r="205" spans="1:13" x14ac:dyDescent="0.3">
      <c r="A205" s="1">
        <v>41274</v>
      </c>
      <c r="B205">
        <v>105.2948</v>
      </c>
      <c r="C205">
        <v>106.4</v>
      </c>
      <c r="D205">
        <v>104.0641</v>
      </c>
      <c r="E205">
        <v>99.244200000000006</v>
      </c>
      <c r="F205">
        <v>107.97110000000001</v>
      </c>
      <c r="G205">
        <v>104.0128</v>
      </c>
      <c r="H205">
        <v>102.8323</v>
      </c>
      <c r="I205">
        <v>99.121899999999997</v>
      </c>
      <c r="J205">
        <v>108.4348</v>
      </c>
      <c r="K205">
        <v>110.64239999999999</v>
      </c>
      <c r="L205">
        <v>105.3575</v>
      </c>
      <c r="M205" s="1"/>
    </row>
    <row r="206" spans="1:13" x14ac:dyDescent="0.3">
      <c r="A206" s="1">
        <v>41305</v>
      </c>
      <c r="B206">
        <v>105.6061</v>
      </c>
      <c r="C206">
        <v>105.3</v>
      </c>
      <c r="D206">
        <v>104.15</v>
      </c>
      <c r="E206">
        <v>99.349599999999995</v>
      </c>
      <c r="F206">
        <v>107.6382</v>
      </c>
      <c r="G206">
        <v>103.1499</v>
      </c>
      <c r="H206">
        <v>102.6151</v>
      </c>
      <c r="I206">
        <v>98.863200000000006</v>
      </c>
      <c r="J206">
        <v>108.5228</v>
      </c>
      <c r="K206">
        <v>111.5493</v>
      </c>
      <c r="L206">
        <v>106.7551</v>
      </c>
      <c r="M206" s="1"/>
    </row>
    <row r="207" spans="1:13" x14ac:dyDescent="0.3">
      <c r="A207" s="1">
        <v>41333</v>
      </c>
      <c r="B207">
        <v>106.47110000000001</v>
      </c>
      <c r="C207">
        <v>105.7</v>
      </c>
      <c r="D207">
        <v>105.352</v>
      </c>
      <c r="E207">
        <v>99.1387</v>
      </c>
      <c r="F207">
        <v>108.1931</v>
      </c>
      <c r="G207">
        <v>103.60939999999999</v>
      </c>
      <c r="H207">
        <v>103.2667</v>
      </c>
      <c r="I207">
        <v>99.155299999999997</v>
      </c>
      <c r="J207">
        <v>108.5228</v>
      </c>
      <c r="K207">
        <v>111.46680000000001</v>
      </c>
      <c r="L207">
        <v>106.8626</v>
      </c>
      <c r="M207" s="1"/>
    </row>
    <row r="208" spans="1:13" x14ac:dyDescent="0.3">
      <c r="A208" s="1">
        <v>41364</v>
      </c>
      <c r="B208">
        <v>106.74939999999999</v>
      </c>
      <c r="C208">
        <v>106.9</v>
      </c>
      <c r="D208">
        <v>105.52379999999999</v>
      </c>
      <c r="E208">
        <v>99.349599999999995</v>
      </c>
      <c r="F208">
        <v>108.526</v>
      </c>
      <c r="G208">
        <v>104.026</v>
      </c>
      <c r="H208">
        <v>103.5924</v>
      </c>
      <c r="I208">
        <v>99.370699999999999</v>
      </c>
      <c r="J208">
        <v>108.69880000000001</v>
      </c>
      <c r="K208">
        <v>111.71420000000001</v>
      </c>
      <c r="L208">
        <v>106.9701</v>
      </c>
      <c r="M208" s="1"/>
    </row>
    <row r="209" spans="1:13" x14ac:dyDescent="0.3">
      <c r="A209" s="1">
        <v>41394</v>
      </c>
      <c r="B209">
        <v>106.6384</v>
      </c>
      <c r="C209">
        <v>106.8</v>
      </c>
      <c r="D209">
        <v>105.352</v>
      </c>
      <c r="E209">
        <v>99.665999999999997</v>
      </c>
      <c r="F209">
        <v>108.7479</v>
      </c>
      <c r="G209">
        <v>103.821</v>
      </c>
      <c r="H209">
        <v>104.1354</v>
      </c>
      <c r="I209">
        <v>99.404200000000003</v>
      </c>
      <c r="J209">
        <v>109.13890000000001</v>
      </c>
      <c r="K209">
        <v>111.9615</v>
      </c>
      <c r="L209">
        <v>106.9701</v>
      </c>
      <c r="M209" s="1"/>
    </row>
    <row r="210" spans="1:13" x14ac:dyDescent="0.3">
      <c r="A210" s="1">
        <v>41425</v>
      </c>
      <c r="B210">
        <v>106.8283</v>
      </c>
      <c r="C210">
        <v>107</v>
      </c>
      <c r="D210">
        <v>105.6096</v>
      </c>
      <c r="E210">
        <v>99.771500000000003</v>
      </c>
      <c r="F210">
        <v>108.9699</v>
      </c>
      <c r="G210">
        <v>103.9896</v>
      </c>
      <c r="H210">
        <v>104.244</v>
      </c>
      <c r="I210">
        <v>99.513499999999993</v>
      </c>
      <c r="J210">
        <v>109.0509</v>
      </c>
      <c r="K210">
        <v>111.87909999999999</v>
      </c>
      <c r="L210">
        <v>106.7551</v>
      </c>
      <c r="M210" s="1"/>
    </row>
    <row r="211" spans="1:13" x14ac:dyDescent="0.3">
      <c r="A211" s="1">
        <v>41455</v>
      </c>
      <c r="B211">
        <v>107.0847</v>
      </c>
      <c r="C211">
        <v>107.1</v>
      </c>
      <c r="D211">
        <v>105.6096</v>
      </c>
      <c r="E211">
        <v>99.771500000000003</v>
      </c>
      <c r="F211">
        <v>108.7479</v>
      </c>
      <c r="G211">
        <v>103.8078</v>
      </c>
      <c r="H211">
        <v>103.9182</v>
      </c>
      <c r="I211">
        <v>99.6113</v>
      </c>
      <c r="J211">
        <v>109.0509</v>
      </c>
      <c r="K211">
        <v>112.1264</v>
      </c>
      <c r="L211">
        <v>107.18510000000001</v>
      </c>
      <c r="M211" s="1"/>
    </row>
    <row r="212" spans="1:13" x14ac:dyDescent="0.3">
      <c r="A212" s="1">
        <v>41486</v>
      </c>
      <c r="B212">
        <v>107.12690000000001</v>
      </c>
      <c r="C212">
        <v>106.5</v>
      </c>
      <c r="D212">
        <v>105.6955</v>
      </c>
      <c r="E212">
        <v>99.982399999999998</v>
      </c>
      <c r="F212">
        <v>108.7479</v>
      </c>
      <c r="G212">
        <v>103.6623</v>
      </c>
      <c r="H212">
        <v>104.35250000000001</v>
      </c>
      <c r="I212">
        <v>99.256100000000004</v>
      </c>
      <c r="J212">
        <v>109.40300000000001</v>
      </c>
      <c r="K212">
        <v>111.7966</v>
      </c>
      <c r="L212">
        <v>106.9701</v>
      </c>
      <c r="M212" s="1"/>
    </row>
    <row r="213" spans="1:13" x14ac:dyDescent="0.3">
      <c r="A213" s="1">
        <v>41517</v>
      </c>
      <c r="B213">
        <v>107.2557</v>
      </c>
      <c r="C213">
        <v>106.6</v>
      </c>
      <c r="D213">
        <v>105.6955</v>
      </c>
      <c r="E213">
        <v>100.2988</v>
      </c>
      <c r="F213">
        <v>109.1918</v>
      </c>
      <c r="G213">
        <v>103.7582</v>
      </c>
      <c r="H213">
        <v>104.244</v>
      </c>
      <c r="I213">
        <v>99.184600000000003</v>
      </c>
      <c r="J213">
        <v>109.0509</v>
      </c>
      <c r="K213">
        <v>111.5493</v>
      </c>
      <c r="L213">
        <v>106.7551</v>
      </c>
      <c r="M213" s="1"/>
    </row>
    <row r="214" spans="1:13" x14ac:dyDescent="0.3">
      <c r="A214" s="1">
        <v>41547</v>
      </c>
      <c r="B214">
        <v>107.3805</v>
      </c>
      <c r="C214">
        <v>107.2</v>
      </c>
      <c r="D214">
        <v>105.8672</v>
      </c>
      <c r="E214">
        <v>100.6152</v>
      </c>
      <c r="F214">
        <v>109.5247</v>
      </c>
      <c r="G214">
        <v>104.15819999999999</v>
      </c>
      <c r="H214">
        <v>104.67829999999999</v>
      </c>
      <c r="I214">
        <v>99.483000000000004</v>
      </c>
      <c r="J214">
        <v>109.13890000000001</v>
      </c>
      <c r="K214">
        <v>112.044</v>
      </c>
      <c r="L214">
        <v>106.325</v>
      </c>
      <c r="M214" s="1"/>
    </row>
    <row r="215" spans="1:13" x14ac:dyDescent="0.3">
      <c r="A215" s="1">
        <v>41578</v>
      </c>
      <c r="B215">
        <v>107.1039</v>
      </c>
      <c r="C215">
        <v>107</v>
      </c>
      <c r="D215">
        <v>105.6096</v>
      </c>
      <c r="E215">
        <v>100.72069999999999</v>
      </c>
      <c r="F215">
        <v>109.6357</v>
      </c>
      <c r="G215">
        <v>103.94329999999999</v>
      </c>
      <c r="H215">
        <v>104.8955</v>
      </c>
      <c r="I215">
        <v>99.406599999999997</v>
      </c>
      <c r="J215">
        <v>109.31489999999999</v>
      </c>
      <c r="K215">
        <v>111.71420000000001</v>
      </c>
      <c r="L215">
        <v>106.54</v>
      </c>
      <c r="M215" s="1"/>
    </row>
    <row r="216" spans="1:13" x14ac:dyDescent="0.3">
      <c r="A216" s="1">
        <v>41608</v>
      </c>
      <c r="B216">
        <v>106.8852</v>
      </c>
      <c r="C216">
        <v>106.9</v>
      </c>
      <c r="D216">
        <v>105.6096</v>
      </c>
      <c r="E216">
        <v>100.72069999999999</v>
      </c>
      <c r="F216">
        <v>109.6357</v>
      </c>
      <c r="G216">
        <v>103.8772</v>
      </c>
      <c r="H216">
        <v>105.00409999999999</v>
      </c>
      <c r="I216">
        <v>99.413499999999999</v>
      </c>
      <c r="J216">
        <v>109.13890000000001</v>
      </c>
      <c r="K216">
        <v>111.6317</v>
      </c>
      <c r="L216">
        <v>106.4325</v>
      </c>
      <c r="M216" s="1"/>
    </row>
    <row r="217" spans="1:13" x14ac:dyDescent="0.3">
      <c r="A217" s="1">
        <v>41639</v>
      </c>
      <c r="B217">
        <v>106.876</v>
      </c>
      <c r="C217">
        <v>107.3</v>
      </c>
      <c r="D217">
        <v>105.352</v>
      </c>
      <c r="E217">
        <v>100.8262</v>
      </c>
      <c r="F217">
        <v>110.0795</v>
      </c>
      <c r="G217">
        <v>104.1549</v>
      </c>
      <c r="H217">
        <v>104.8955</v>
      </c>
      <c r="I217">
        <v>99.188400000000001</v>
      </c>
      <c r="J217">
        <v>109.2269</v>
      </c>
      <c r="K217">
        <v>111.05459999999999</v>
      </c>
      <c r="L217">
        <v>106.8626</v>
      </c>
      <c r="M217" s="1"/>
    </row>
    <row r="218" spans="1:13" x14ac:dyDescent="0.3">
      <c r="A218" s="1">
        <v>41670</v>
      </c>
      <c r="B218">
        <v>107.2736</v>
      </c>
      <c r="C218">
        <v>106.1</v>
      </c>
      <c r="D218">
        <v>105.6955</v>
      </c>
      <c r="E218">
        <v>100.72069999999999</v>
      </c>
      <c r="F218">
        <v>109.5247</v>
      </c>
      <c r="G218">
        <v>102.9482</v>
      </c>
      <c r="H218">
        <v>104.8955</v>
      </c>
      <c r="I218">
        <v>98.917100000000005</v>
      </c>
      <c r="J218">
        <v>109.31489999999999</v>
      </c>
      <c r="K218">
        <v>111.46680000000001</v>
      </c>
      <c r="L218">
        <v>106.9701</v>
      </c>
      <c r="M218" s="1"/>
    </row>
    <row r="219" spans="1:13" x14ac:dyDescent="0.3">
      <c r="A219" s="1">
        <v>41698</v>
      </c>
      <c r="B219">
        <v>107.6703</v>
      </c>
      <c r="C219">
        <v>106.4</v>
      </c>
      <c r="D219">
        <v>106.55410000000001</v>
      </c>
      <c r="E219">
        <v>100.72069999999999</v>
      </c>
      <c r="F219">
        <v>109.9686</v>
      </c>
      <c r="G219">
        <v>103.3813</v>
      </c>
      <c r="H219">
        <v>105.4384</v>
      </c>
      <c r="I219">
        <v>99.0154</v>
      </c>
      <c r="J219">
        <v>109.40300000000001</v>
      </c>
      <c r="K219">
        <v>111.5493</v>
      </c>
      <c r="L219">
        <v>107.0776</v>
      </c>
      <c r="M219" s="1"/>
    </row>
    <row r="220" spans="1:13" x14ac:dyDescent="0.3">
      <c r="A220" s="1">
        <v>41729</v>
      </c>
      <c r="B220">
        <v>108.36369999999999</v>
      </c>
      <c r="C220">
        <v>107.4</v>
      </c>
      <c r="D220">
        <v>107.1551</v>
      </c>
      <c r="E220">
        <v>100.9316</v>
      </c>
      <c r="F220">
        <v>110.1905</v>
      </c>
      <c r="G220">
        <v>103.3747</v>
      </c>
      <c r="H220">
        <v>105.65560000000001</v>
      </c>
      <c r="I220">
        <v>99.373500000000007</v>
      </c>
      <c r="J220">
        <v>109.491</v>
      </c>
      <c r="K220">
        <v>111.7966</v>
      </c>
      <c r="L220">
        <v>107.0776</v>
      </c>
      <c r="M220" s="1"/>
    </row>
    <row r="221" spans="1:13" x14ac:dyDescent="0.3">
      <c r="A221" s="1">
        <v>41759</v>
      </c>
      <c r="B221">
        <v>108.7209</v>
      </c>
      <c r="C221">
        <v>107.6</v>
      </c>
      <c r="D221">
        <v>107.4986</v>
      </c>
      <c r="E221">
        <v>103.041</v>
      </c>
      <c r="F221">
        <v>110.5234</v>
      </c>
      <c r="G221">
        <v>103.7747</v>
      </c>
      <c r="H221">
        <v>106.0899</v>
      </c>
      <c r="I221">
        <v>99.441999999999993</v>
      </c>
      <c r="J221">
        <v>109.491</v>
      </c>
      <c r="K221">
        <v>111.87909999999999</v>
      </c>
      <c r="L221">
        <v>107.0776</v>
      </c>
      <c r="M221" s="1"/>
    </row>
    <row r="222" spans="1:13" x14ac:dyDescent="0.3">
      <c r="A222" s="1">
        <v>41790</v>
      </c>
      <c r="B222">
        <v>109.1007</v>
      </c>
      <c r="C222">
        <v>107.5</v>
      </c>
      <c r="D222">
        <v>108.0137</v>
      </c>
      <c r="E222">
        <v>103.4628</v>
      </c>
      <c r="F222">
        <v>110.5234</v>
      </c>
      <c r="G222">
        <v>103.8276</v>
      </c>
      <c r="H222">
        <v>106.1985</v>
      </c>
      <c r="I222">
        <v>99.733199999999997</v>
      </c>
      <c r="J222">
        <v>109.40300000000001</v>
      </c>
      <c r="K222">
        <v>111.71420000000001</v>
      </c>
      <c r="L222">
        <v>107.18510000000001</v>
      </c>
      <c r="M222" s="1"/>
    </row>
    <row r="223" spans="1:13" x14ac:dyDescent="0.3">
      <c r="A223" s="1">
        <v>41820</v>
      </c>
      <c r="B223">
        <v>109.3038</v>
      </c>
      <c r="C223">
        <v>107.6</v>
      </c>
      <c r="D223">
        <v>108.0996</v>
      </c>
      <c r="E223">
        <v>103.3574</v>
      </c>
      <c r="F223">
        <v>110.7453</v>
      </c>
      <c r="G223">
        <v>104.0425</v>
      </c>
      <c r="H223">
        <v>105.8728</v>
      </c>
      <c r="I223">
        <v>99.660700000000006</v>
      </c>
      <c r="J223">
        <v>109.40300000000001</v>
      </c>
      <c r="K223">
        <v>111.7966</v>
      </c>
      <c r="L223">
        <v>107.18510000000001</v>
      </c>
      <c r="M223" s="1"/>
    </row>
    <row r="224" spans="1:13" x14ac:dyDescent="0.3">
      <c r="A224" s="1">
        <v>41851</v>
      </c>
      <c r="B224">
        <v>109.2612</v>
      </c>
      <c r="C224">
        <v>106.9</v>
      </c>
      <c r="D224">
        <v>107.92789999999999</v>
      </c>
      <c r="E224">
        <v>103.4628</v>
      </c>
      <c r="F224">
        <v>110.5234</v>
      </c>
      <c r="G224">
        <v>103.702</v>
      </c>
      <c r="H224">
        <v>106.7415</v>
      </c>
      <c r="I224">
        <v>99.287800000000004</v>
      </c>
      <c r="J224">
        <v>109.2269</v>
      </c>
      <c r="K224">
        <v>111.9615</v>
      </c>
      <c r="L224">
        <v>107.5076</v>
      </c>
      <c r="M224" s="1"/>
    </row>
    <row r="225" spans="1:13" x14ac:dyDescent="0.3">
      <c r="A225" s="1">
        <v>41882</v>
      </c>
      <c r="B225">
        <v>109.0787</v>
      </c>
      <c r="C225">
        <v>107</v>
      </c>
      <c r="D225">
        <v>107.92789999999999</v>
      </c>
      <c r="E225">
        <v>103.6738</v>
      </c>
      <c r="F225">
        <v>110.8563</v>
      </c>
      <c r="G225">
        <v>103.5962</v>
      </c>
      <c r="H225">
        <v>106.30710000000001</v>
      </c>
      <c r="I225">
        <v>99.255799999999994</v>
      </c>
      <c r="J225">
        <v>108.7869</v>
      </c>
      <c r="K225">
        <v>111.71420000000001</v>
      </c>
      <c r="L225">
        <v>107.40009999999999</v>
      </c>
      <c r="M225" s="1"/>
    </row>
    <row r="226" spans="1:13" x14ac:dyDescent="0.3">
      <c r="A226" s="1">
        <v>41912</v>
      </c>
      <c r="B226">
        <v>109.16070000000001</v>
      </c>
      <c r="C226">
        <v>107.5</v>
      </c>
      <c r="D226">
        <v>108.0137</v>
      </c>
      <c r="E226">
        <v>103.8847</v>
      </c>
      <c r="F226">
        <v>110.96729999999999</v>
      </c>
      <c r="G226">
        <v>103.7615</v>
      </c>
      <c r="H226">
        <v>106.9586</v>
      </c>
      <c r="I226">
        <v>99.395799999999994</v>
      </c>
      <c r="J226">
        <v>108.7869</v>
      </c>
      <c r="K226">
        <v>111.46680000000001</v>
      </c>
      <c r="L226">
        <v>107.0776</v>
      </c>
      <c r="M226" s="1"/>
    </row>
    <row r="227" spans="1:13" x14ac:dyDescent="0.3">
      <c r="A227" s="1">
        <v>41943</v>
      </c>
      <c r="B227">
        <v>108.8865</v>
      </c>
      <c r="C227">
        <v>107.4</v>
      </c>
      <c r="D227">
        <v>108.0996</v>
      </c>
      <c r="E227">
        <v>103.56829999999999</v>
      </c>
      <c r="F227">
        <v>111.0782</v>
      </c>
      <c r="G227">
        <v>103.8177</v>
      </c>
      <c r="H227">
        <v>107.0672</v>
      </c>
      <c r="I227">
        <v>99.394000000000005</v>
      </c>
      <c r="J227">
        <v>108.7869</v>
      </c>
      <c r="K227">
        <v>111.2195</v>
      </c>
      <c r="L227">
        <v>107.29259999999999</v>
      </c>
      <c r="M227" s="1"/>
    </row>
    <row r="228" spans="1:13" x14ac:dyDescent="0.3">
      <c r="A228" s="1">
        <v>41973</v>
      </c>
      <c r="B228">
        <v>108.29859999999999</v>
      </c>
      <c r="C228">
        <v>107.2</v>
      </c>
      <c r="D228">
        <v>107.6703</v>
      </c>
      <c r="E228">
        <v>103.25190000000001</v>
      </c>
      <c r="F228">
        <v>110.8563</v>
      </c>
      <c r="G228">
        <v>103.6656</v>
      </c>
      <c r="H228">
        <v>107.0672</v>
      </c>
      <c r="I228">
        <v>99.3553</v>
      </c>
      <c r="J228">
        <v>108.6108</v>
      </c>
      <c r="K228">
        <v>110.8073</v>
      </c>
      <c r="L228">
        <v>106.9701</v>
      </c>
      <c r="M228" s="1"/>
    </row>
    <row r="229" spans="1:13" x14ac:dyDescent="0.3">
      <c r="A229" s="1">
        <v>42004</v>
      </c>
      <c r="B229">
        <v>107.6845</v>
      </c>
      <c r="C229">
        <v>107.1</v>
      </c>
      <c r="D229">
        <v>106.89749999999999</v>
      </c>
      <c r="E229">
        <v>103.25190000000001</v>
      </c>
      <c r="F229">
        <v>110.8563</v>
      </c>
      <c r="G229">
        <v>103.8276</v>
      </c>
      <c r="H229">
        <v>107.0672</v>
      </c>
      <c r="I229">
        <v>98.862700000000004</v>
      </c>
      <c r="J229">
        <v>108.25879999999999</v>
      </c>
      <c r="K229">
        <v>110.06529999999999</v>
      </c>
      <c r="L229">
        <v>106.9701</v>
      </c>
      <c r="M229" s="1"/>
    </row>
    <row r="230" spans="1:13" x14ac:dyDescent="0.3">
      <c r="A230" s="1">
        <v>42035</v>
      </c>
      <c r="B230">
        <v>107.1778</v>
      </c>
      <c r="C230">
        <v>105.5</v>
      </c>
      <c r="D230">
        <v>106.72580000000001</v>
      </c>
      <c r="E230">
        <v>103.1464</v>
      </c>
      <c r="F230">
        <v>110.0795</v>
      </c>
      <c r="G230">
        <v>102.7366</v>
      </c>
      <c r="H230">
        <v>107.0672</v>
      </c>
      <c r="I230">
        <v>98.436999999999998</v>
      </c>
      <c r="J230">
        <v>108.0827</v>
      </c>
      <c r="K230">
        <v>109.81789999999999</v>
      </c>
      <c r="L230">
        <v>106.9701</v>
      </c>
      <c r="M230" s="1"/>
    </row>
    <row r="231" spans="1:13" x14ac:dyDescent="0.3">
      <c r="A231" s="1">
        <v>42063</v>
      </c>
      <c r="B231">
        <v>107.64319999999999</v>
      </c>
      <c r="C231">
        <v>106.1</v>
      </c>
      <c r="D231">
        <v>107.6703</v>
      </c>
      <c r="E231">
        <v>102.9355</v>
      </c>
      <c r="F231">
        <v>110.41240000000001</v>
      </c>
      <c r="G231">
        <v>103.4573</v>
      </c>
      <c r="H231">
        <v>107.393</v>
      </c>
      <c r="I231">
        <v>98.183999999999997</v>
      </c>
      <c r="J231">
        <v>107.99469999999999</v>
      </c>
      <c r="K231">
        <v>110.3951</v>
      </c>
      <c r="L231">
        <v>107.18510000000001</v>
      </c>
      <c r="M231" s="1"/>
    </row>
    <row r="232" spans="1:13" x14ac:dyDescent="0.3">
      <c r="A232" s="1">
        <v>42094</v>
      </c>
      <c r="B232">
        <v>108.2839</v>
      </c>
      <c r="C232">
        <v>107.4</v>
      </c>
      <c r="D232">
        <v>108.443</v>
      </c>
      <c r="E232">
        <v>103.25190000000001</v>
      </c>
      <c r="F232">
        <v>110.5234</v>
      </c>
      <c r="G232">
        <v>103.5433</v>
      </c>
      <c r="H232">
        <v>107.7188</v>
      </c>
      <c r="I232">
        <v>98.504300000000001</v>
      </c>
      <c r="J232">
        <v>108.1707</v>
      </c>
      <c r="K232">
        <v>111.05459999999999</v>
      </c>
      <c r="L232">
        <v>107.29259999999999</v>
      </c>
      <c r="M232" s="1"/>
    </row>
    <row r="233" spans="1:13" x14ac:dyDescent="0.3">
      <c r="A233" s="1">
        <v>42124</v>
      </c>
      <c r="B233">
        <v>108.504</v>
      </c>
      <c r="C233">
        <v>107.8</v>
      </c>
      <c r="D233">
        <v>108.35720000000001</v>
      </c>
      <c r="E233">
        <v>103.7792</v>
      </c>
      <c r="F233">
        <v>110.8563</v>
      </c>
      <c r="G233">
        <v>103.5334</v>
      </c>
      <c r="H233">
        <v>108.15309999999999</v>
      </c>
      <c r="I233">
        <v>98.325599999999994</v>
      </c>
      <c r="J233">
        <v>108.6108</v>
      </c>
      <c r="K233">
        <v>111.46680000000001</v>
      </c>
      <c r="L233">
        <v>107.6151</v>
      </c>
      <c r="M233" s="1"/>
    </row>
    <row r="234" spans="1:13" x14ac:dyDescent="0.3">
      <c r="A234" s="1">
        <v>42155</v>
      </c>
      <c r="B234">
        <v>109.05710000000001</v>
      </c>
      <c r="C234">
        <v>108.1</v>
      </c>
      <c r="D234">
        <v>108.95820000000001</v>
      </c>
      <c r="E234">
        <v>104.0956</v>
      </c>
      <c r="F234">
        <v>111.0782</v>
      </c>
      <c r="G234">
        <v>103.8904</v>
      </c>
      <c r="H234">
        <v>108.3703</v>
      </c>
      <c r="I234">
        <v>98.554500000000004</v>
      </c>
      <c r="J234">
        <v>108.6108</v>
      </c>
      <c r="K234">
        <v>112.29130000000001</v>
      </c>
      <c r="L234">
        <v>107.9376</v>
      </c>
      <c r="M234" s="1"/>
    </row>
    <row r="235" spans="1:13" x14ac:dyDescent="0.3">
      <c r="A235" s="1">
        <v>42185</v>
      </c>
      <c r="B235">
        <v>109.4391</v>
      </c>
      <c r="C235">
        <v>108.1</v>
      </c>
      <c r="D235">
        <v>109.2158</v>
      </c>
      <c r="E235">
        <v>103.7792</v>
      </c>
      <c r="F235">
        <v>111.0782</v>
      </c>
      <c r="G235">
        <v>103.5896</v>
      </c>
      <c r="H235">
        <v>108.696</v>
      </c>
      <c r="I235">
        <v>98.626900000000006</v>
      </c>
      <c r="J235">
        <v>108.6108</v>
      </c>
      <c r="K235">
        <v>112.4562</v>
      </c>
      <c r="L235">
        <v>108.04519999999999</v>
      </c>
      <c r="M235" s="1"/>
    </row>
    <row r="236" spans="1:13" x14ac:dyDescent="0.3">
      <c r="A236" s="1">
        <v>42216</v>
      </c>
      <c r="B236">
        <v>109.4464</v>
      </c>
      <c r="C236">
        <v>107.5</v>
      </c>
      <c r="D236">
        <v>109.3017</v>
      </c>
      <c r="E236">
        <v>103.6738</v>
      </c>
      <c r="F236">
        <v>110.96729999999999</v>
      </c>
      <c r="G236">
        <v>103.62260000000001</v>
      </c>
      <c r="H236">
        <v>108.696</v>
      </c>
      <c r="I236">
        <v>98.020799999999994</v>
      </c>
      <c r="J236">
        <v>108.5228</v>
      </c>
      <c r="K236">
        <v>112.4562</v>
      </c>
      <c r="L236">
        <v>107.9376</v>
      </c>
      <c r="M236" s="1"/>
    </row>
    <row r="237" spans="1:13" x14ac:dyDescent="0.3">
      <c r="A237" s="1">
        <v>42247</v>
      </c>
      <c r="B237">
        <v>109.2914</v>
      </c>
      <c r="C237">
        <v>107.5</v>
      </c>
      <c r="D237">
        <v>109.3017</v>
      </c>
      <c r="E237">
        <v>103.7792</v>
      </c>
      <c r="F237">
        <v>111.3002</v>
      </c>
      <c r="G237">
        <v>103.4177</v>
      </c>
      <c r="H237">
        <v>108.4789</v>
      </c>
      <c r="I237">
        <v>97.863699999999994</v>
      </c>
      <c r="J237">
        <v>108.0827</v>
      </c>
      <c r="K237">
        <v>111.7966</v>
      </c>
      <c r="L237">
        <v>107.7226</v>
      </c>
      <c r="M237" s="1"/>
    </row>
    <row r="238" spans="1:13" x14ac:dyDescent="0.3">
      <c r="A238" s="1">
        <v>42277</v>
      </c>
      <c r="B238">
        <v>109.12130000000001</v>
      </c>
      <c r="C238">
        <v>107.7</v>
      </c>
      <c r="D238">
        <v>109.12990000000001</v>
      </c>
      <c r="E238">
        <v>103.8847</v>
      </c>
      <c r="F238">
        <v>111.1892</v>
      </c>
      <c r="G238">
        <v>103.8309</v>
      </c>
      <c r="H238">
        <v>109.239</v>
      </c>
      <c r="I238">
        <v>97.960899999999995</v>
      </c>
      <c r="J238">
        <v>107.7307</v>
      </c>
      <c r="K238">
        <v>111.05459999999999</v>
      </c>
      <c r="L238">
        <v>107.5076</v>
      </c>
      <c r="M238" s="1"/>
    </row>
    <row r="239" spans="1:13" x14ac:dyDescent="0.3">
      <c r="A239" s="1">
        <v>42308</v>
      </c>
      <c r="B239">
        <v>109.0722</v>
      </c>
      <c r="C239">
        <v>107.9</v>
      </c>
      <c r="D239">
        <v>109.2158</v>
      </c>
      <c r="E239">
        <v>103.8847</v>
      </c>
      <c r="F239">
        <v>111.3002</v>
      </c>
      <c r="G239">
        <v>103.907</v>
      </c>
      <c r="H239">
        <v>109.6733</v>
      </c>
      <c r="I239">
        <v>98.042400000000001</v>
      </c>
      <c r="J239">
        <v>107.81870000000001</v>
      </c>
      <c r="K239">
        <v>111.3844</v>
      </c>
      <c r="L239">
        <v>107.5076</v>
      </c>
      <c r="M239" s="1"/>
    </row>
    <row r="240" spans="1:13" x14ac:dyDescent="0.3">
      <c r="A240" s="1">
        <v>42338</v>
      </c>
      <c r="B240">
        <v>108.842</v>
      </c>
      <c r="C240">
        <v>107.4</v>
      </c>
      <c r="D240">
        <v>109.12990000000001</v>
      </c>
      <c r="E240">
        <v>103.4628</v>
      </c>
      <c r="F240">
        <v>111.3002</v>
      </c>
      <c r="G240">
        <v>103.72839999999999</v>
      </c>
      <c r="H240">
        <v>109.9991</v>
      </c>
      <c r="I240">
        <v>97.971699999999998</v>
      </c>
      <c r="J240">
        <v>107.7307</v>
      </c>
      <c r="K240">
        <v>111.3844</v>
      </c>
      <c r="L240">
        <v>107.0776</v>
      </c>
      <c r="M240" s="1"/>
    </row>
    <row r="241" spans="1:13" x14ac:dyDescent="0.3">
      <c r="A241" s="1">
        <v>42369</v>
      </c>
      <c r="B241">
        <v>108.4701</v>
      </c>
      <c r="C241">
        <v>107.4</v>
      </c>
      <c r="D241">
        <v>108.6148</v>
      </c>
      <c r="E241">
        <v>103.4628</v>
      </c>
      <c r="F241">
        <v>111.4111</v>
      </c>
      <c r="G241">
        <v>103.8805</v>
      </c>
      <c r="H241">
        <v>109.5647</v>
      </c>
      <c r="I241">
        <v>97.569299999999998</v>
      </c>
      <c r="J241">
        <v>107.55459999999999</v>
      </c>
      <c r="K241">
        <v>111.05459999999999</v>
      </c>
      <c r="L241">
        <v>106.9701</v>
      </c>
      <c r="M241" s="1"/>
    </row>
    <row r="242" spans="1:13" x14ac:dyDescent="0.3">
      <c r="A242" s="1">
        <v>42400</v>
      </c>
      <c r="B242">
        <v>108.6494</v>
      </c>
      <c r="C242">
        <v>105.8</v>
      </c>
      <c r="D242">
        <v>108.8724</v>
      </c>
      <c r="E242">
        <v>103.041</v>
      </c>
      <c r="F242">
        <v>110.8563</v>
      </c>
      <c r="G242">
        <v>103.5235</v>
      </c>
      <c r="H242">
        <v>110.2163</v>
      </c>
      <c r="I242">
        <v>97.190200000000004</v>
      </c>
      <c r="J242">
        <v>107.0266</v>
      </c>
      <c r="K242">
        <v>110.8897</v>
      </c>
      <c r="L242">
        <v>107.6151</v>
      </c>
      <c r="M242" s="1"/>
    </row>
    <row r="243" spans="1:13" x14ac:dyDescent="0.3">
      <c r="A243" s="1">
        <v>42429</v>
      </c>
      <c r="B243">
        <v>108.7388</v>
      </c>
      <c r="C243">
        <v>106</v>
      </c>
      <c r="D243">
        <v>109.12990000000001</v>
      </c>
      <c r="E243">
        <v>103.1464</v>
      </c>
      <c r="F243">
        <v>111.0782</v>
      </c>
      <c r="G243">
        <v>103.8574</v>
      </c>
      <c r="H243">
        <v>110.8678</v>
      </c>
      <c r="I243">
        <v>97.370599999999996</v>
      </c>
      <c r="J243">
        <v>106.9385</v>
      </c>
      <c r="K243">
        <v>110.7248</v>
      </c>
      <c r="L243">
        <v>107.7226</v>
      </c>
      <c r="M243" s="1"/>
    </row>
    <row r="244" spans="1:13" x14ac:dyDescent="0.3">
      <c r="A244" s="1">
        <v>42460</v>
      </c>
      <c r="B244">
        <v>109.2071</v>
      </c>
      <c r="C244">
        <v>107.3</v>
      </c>
      <c r="D244">
        <v>109.8168</v>
      </c>
      <c r="E244">
        <v>103.25190000000001</v>
      </c>
      <c r="F244">
        <v>111.4111</v>
      </c>
      <c r="G244">
        <v>104.37309999999999</v>
      </c>
      <c r="H244">
        <v>111.3021</v>
      </c>
      <c r="I244">
        <v>97.656400000000005</v>
      </c>
      <c r="J244">
        <v>107.0266</v>
      </c>
      <c r="K244">
        <v>110.8073</v>
      </c>
      <c r="L244">
        <v>107.6151</v>
      </c>
      <c r="M244" s="1"/>
    </row>
    <row r="245" spans="1:13" x14ac:dyDescent="0.3">
      <c r="A245" s="1">
        <v>42490</v>
      </c>
      <c r="B245">
        <v>109.7248</v>
      </c>
      <c r="C245">
        <v>107.6</v>
      </c>
      <c r="D245">
        <v>110.16030000000001</v>
      </c>
      <c r="E245">
        <v>103.4628</v>
      </c>
      <c r="F245">
        <v>111.6331</v>
      </c>
      <c r="G245">
        <v>104.3533</v>
      </c>
      <c r="H245">
        <v>111.73650000000001</v>
      </c>
      <c r="I245">
        <v>97.979500000000002</v>
      </c>
      <c r="J245">
        <v>107.37860000000001</v>
      </c>
      <c r="K245">
        <v>111.71420000000001</v>
      </c>
      <c r="L245">
        <v>108.2602</v>
      </c>
      <c r="M245" s="1"/>
    </row>
    <row r="246" spans="1:13" x14ac:dyDescent="0.3">
      <c r="A246" s="1">
        <v>42521</v>
      </c>
      <c r="B246">
        <v>110.1687</v>
      </c>
      <c r="C246">
        <v>108</v>
      </c>
      <c r="D246">
        <v>110.5896</v>
      </c>
      <c r="E246">
        <v>103.56829999999999</v>
      </c>
      <c r="F246">
        <v>111.855</v>
      </c>
      <c r="G246">
        <v>104.54170000000001</v>
      </c>
      <c r="H246">
        <v>112.06229999999999</v>
      </c>
      <c r="I246">
        <v>98.120900000000006</v>
      </c>
      <c r="J246">
        <v>107.4666</v>
      </c>
      <c r="K246">
        <v>112.044</v>
      </c>
      <c r="L246">
        <v>108.04519999999999</v>
      </c>
      <c r="M246" s="1"/>
    </row>
    <row r="247" spans="1:13" x14ac:dyDescent="0.3">
      <c r="A247" s="1">
        <v>42551</v>
      </c>
      <c r="B247">
        <v>110.53060000000001</v>
      </c>
      <c r="C247">
        <v>108.2</v>
      </c>
      <c r="D247">
        <v>110.8472</v>
      </c>
      <c r="E247">
        <v>103.4628</v>
      </c>
      <c r="F247">
        <v>112.07689999999999</v>
      </c>
      <c r="G247">
        <v>104.6508</v>
      </c>
      <c r="H247">
        <v>112.71380000000001</v>
      </c>
      <c r="I247">
        <v>98.257999999999996</v>
      </c>
      <c r="J247">
        <v>107.6427</v>
      </c>
      <c r="K247">
        <v>112.29130000000001</v>
      </c>
      <c r="L247">
        <v>108.1527</v>
      </c>
      <c r="M247" s="1"/>
    </row>
    <row r="248" spans="1:13" x14ac:dyDescent="0.3">
      <c r="A248" s="1">
        <v>42582</v>
      </c>
      <c r="B248">
        <v>110.35169999999999</v>
      </c>
      <c r="C248">
        <v>107.7</v>
      </c>
      <c r="D248">
        <v>110.6754</v>
      </c>
      <c r="E248">
        <v>103.25190000000001</v>
      </c>
      <c r="F248">
        <v>111.96599999999999</v>
      </c>
      <c r="G248">
        <v>104.7137</v>
      </c>
      <c r="H248">
        <v>113.4739</v>
      </c>
      <c r="I248">
        <v>97.822000000000003</v>
      </c>
      <c r="J248">
        <v>107.2906</v>
      </c>
      <c r="K248">
        <v>112.044</v>
      </c>
      <c r="L248">
        <v>108.4752</v>
      </c>
      <c r="M248" s="1"/>
    </row>
    <row r="249" spans="1:13" x14ac:dyDescent="0.3">
      <c r="A249" s="1">
        <v>42613</v>
      </c>
      <c r="B249">
        <v>110.45310000000001</v>
      </c>
      <c r="C249">
        <v>107.7</v>
      </c>
      <c r="D249">
        <v>110.50369999999999</v>
      </c>
      <c r="E249">
        <v>103.25190000000001</v>
      </c>
      <c r="F249">
        <v>112.2989</v>
      </c>
      <c r="G249">
        <v>104.5979</v>
      </c>
      <c r="H249">
        <v>112.8224</v>
      </c>
      <c r="I249">
        <v>97.723699999999994</v>
      </c>
      <c r="J249">
        <v>107.1146</v>
      </c>
      <c r="K249">
        <v>111.6317</v>
      </c>
      <c r="L249">
        <v>108.3677</v>
      </c>
      <c r="M249" s="1"/>
    </row>
    <row r="250" spans="1:13" x14ac:dyDescent="0.3">
      <c r="A250" s="1">
        <v>42643</v>
      </c>
      <c r="B250">
        <v>110.7186</v>
      </c>
      <c r="C250">
        <v>108.1</v>
      </c>
      <c r="D250">
        <v>110.5896</v>
      </c>
      <c r="E250">
        <v>103.3574</v>
      </c>
      <c r="F250">
        <v>112.6318</v>
      </c>
      <c r="G250">
        <v>104.7732</v>
      </c>
      <c r="H250">
        <v>113.1481</v>
      </c>
      <c r="I250">
        <v>97.783100000000005</v>
      </c>
      <c r="J250">
        <v>107.1146</v>
      </c>
      <c r="K250">
        <v>111.7966</v>
      </c>
      <c r="L250">
        <v>108.04519999999999</v>
      </c>
      <c r="M250" s="1"/>
    </row>
    <row r="251" spans="1:13" x14ac:dyDescent="0.3">
      <c r="A251" s="1">
        <v>42674</v>
      </c>
      <c r="B251">
        <v>110.8566</v>
      </c>
      <c r="C251">
        <v>108.4</v>
      </c>
      <c r="D251">
        <v>110.8472</v>
      </c>
      <c r="E251">
        <v>103.9902</v>
      </c>
      <c r="F251">
        <v>112.7427</v>
      </c>
      <c r="G251">
        <v>105.1335</v>
      </c>
      <c r="H251">
        <v>113.69110000000001</v>
      </c>
      <c r="I251">
        <v>97.833799999999997</v>
      </c>
      <c r="J251">
        <v>107.6427</v>
      </c>
      <c r="K251">
        <v>112.4562</v>
      </c>
      <c r="L251">
        <v>108.3677</v>
      </c>
      <c r="M251" s="1"/>
    </row>
    <row r="252" spans="1:13" x14ac:dyDescent="0.3">
      <c r="A252" s="1">
        <v>42704</v>
      </c>
      <c r="B252">
        <v>110.6842</v>
      </c>
      <c r="C252">
        <v>108</v>
      </c>
      <c r="D252">
        <v>110.4179</v>
      </c>
      <c r="E252">
        <v>103.9902</v>
      </c>
      <c r="F252">
        <v>112.96469999999999</v>
      </c>
      <c r="G252">
        <v>105.1666</v>
      </c>
      <c r="H252">
        <v>113.90819999999999</v>
      </c>
      <c r="I252">
        <v>97.6404</v>
      </c>
      <c r="J252">
        <v>107.7307</v>
      </c>
      <c r="K252">
        <v>112.5386</v>
      </c>
      <c r="L252">
        <v>108.79770000000001</v>
      </c>
      <c r="M252" s="1"/>
    </row>
    <row r="253" spans="1:13" x14ac:dyDescent="0.3">
      <c r="A253" s="1">
        <v>42735</v>
      </c>
      <c r="B253">
        <v>110.7204</v>
      </c>
      <c r="C253">
        <v>108.6</v>
      </c>
      <c r="D253">
        <v>110.2461</v>
      </c>
      <c r="E253">
        <v>103.7792</v>
      </c>
      <c r="F253">
        <v>113.4085</v>
      </c>
      <c r="G253">
        <v>105.6889</v>
      </c>
      <c r="H253">
        <v>113.3653</v>
      </c>
      <c r="I253">
        <v>97.562700000000007</v>
      </c>
      <c r="J253">
        <v>108.5228</v>
      </c>
      <c r="K253">
        <v>112.9509</v>
      </c>
      <c r="L253">
        <v>109.1202</v>
      </c>
      <c r="M253" s="1"/>
    </row>
    <row r="254" spans="1:13" x14ac:dyDescent="0.3">
      <c r="A254" s="1">
        <v>42766</v>
      </c>
      <c r="B254">
        <v>111.3657</v>
      </c>
      <c r="C254">
        <v>107.7</v>
      </c>
      <c r="D254">
        <v>111.1906</v>
      </c>
      <c r="E254">
        <v>103.56829999999999</v>
      </c>
      <c r="F254">
        <v>112.96469999999999</v>
      </c>
      <c r="G254">
        <v>104.9682</v>
      </c>
      <c r="H254">
        <v>113.2567</v>
      </c>
      <c r="I254">
        <v>97.529300000000006</v>
      </c>
      <c r="J254">
        <v>108.9629</v>
      </c>
      <c r="K254">
        <v>113.4456</v>
      </c>
      <c r="L254">
        <v>109.9803</v>
      </c>
      <c r="M254" s="1"/>
    </row>
    <row r="255" spans="1:13" x14ac:dyDescent="0.3">
      <c r="A255" s="1">
        <v>42794</v>
      </c>
      <c r="B255">
        <v>111.7161</v>
      </c>
      <c r="C255">
        <v>108.1</v>
      </c>
      <c r="D255">
        <v>111.3623</v>
      </c>
      <c r="E255">
        <v>103.4628</v>
      </c>
      <c r="F255">
        <v>113.6305</v>
      </c>
      <c r="G255">
        <v>105.7055</v>
      </c>
      <c r="H255">
        <v>113.69110000000001</v>
      </c>
      <c r="I255">
        <v>97.999600000000001</v>
      </c>
      <c r="J255">
        <v>109.31489999999999</v>
      </c>
      <c r="K255">
        <v>113.8578</v>
      </c>
      <c r="L255">
        <v>110.41030000000001</v>
      </c>
      <c r="M255" s="1"/>
    </row>
    <row r="256" spans="1:13" x14ac:dyDescent="0.3">
      <c r="A256" s="1">
        <v>42825</v>
      </c>
      <c r="B256">
        <v>111.8069</v>
      </c>
      <c r="C256">
        <v>109</v>
      </c>
      <c r="D256">
        <v>111.5341</v>
      </c>
      <c r="E256">
        <v>103.4628</v>
      </c>
      <c r="F256">
        <v>113.96339999999999</v>
      </c>
      <c r="G256">
        <v>105.6889</v>
      </c>
      <c r="H256">
        <v>114.0168</v>
      </c>
      <c r="I256">
        <v>98.210999999999999</v>
      </c>
      <c r="J256">
        <v>109.2269</v>
      </c>
      <c r="K256">
        <v>113.7753</v>
      </c>
      <c r="L256">
        <v>110.41030000000001</v>
      </c>
      <c r="M256" s="1"/>
    </row>
    <row r="257" spans="1:13" x14ac:dyDescent="0.3">
      <c r="A257" s="1">
        <v>42855</v>
      </c>
      <c r="B257">
        <v>112.1384</v>
      </c>
      <c r="C257">
        <v>109.6</v>
      </c>
      <c r="D257">
        <v>111.96339999999999</v>
      </c>
      <c r="E257">
        <v>103.8847</v>
      </c>
      <c r="F257">
        <v>114.51819999999999</v>
      </c>
      <c r="G257">
        <v>106.3039</v>
      </c>
      <c r="H257">
        <v>114.23399999999999</v>
      </c>
      <c r="I257">
        <v>98.408500000000004</v>
      </c>
      <c r="J257">
        <v>109.57899999999999</v>
      </c>
      <c r="K257">
        <v>114.1876</v>
      </c>
      <c r="L257">
        <v>110.41030000000001</v>
      </c>
      <c r="M257" s="1"/>
    </row>
    <row r="258" spans="1:13" x14ac:dyDescent="0.3">
      <c r="A258" s="1">
        <v>42886</v>
      </c>
      <c r="B258">
        <v>112.2343</v>
      </c>
      <c r="C258">
        <v>109.5</v>
      </c>
      <c r="D258">
        <v>112.0492</v>
      </c>
      <c r="E258">
        <v>103.9902</v>
      </c>
      <c r="F258">
        <v>114.8511</v>
      </c>
      <c r="G258">
        <v>106.37</v>
      </c>
      <c r="H258">
        <v>114.4512</v>
      </c>
      <c r="I258">
        <v>98.591300000000004</v>
      </c>
      <c r="J258">
        <v>109.57899999999999</v>
      </c>
      <c r="K258">
        <v>114.4349</v>
      </c>
      <c r="L258">
        <v>110.6253</v>
      </c>
      <c r="M258" s="1"/>
    </row>
    <row r="259" spans="1:13" x14ac:dyDescent="0.3">
      <c r="A259" s="1">
        <v>42916</v>
      </c>
      <c r="B259">
        <v>112.3361</v>
      </c>
      <c r="C259">
        <v>109.6</v>
      </c>
      <c r="D259">
        <v>111.96339999999999</v>
      </c>
      <c r="E259">
        <v>103.8847</v>
      </c>
      <c r="F259">
        <v>114.8511</v>
      </c>
      <c r="G259">
        <v>106.446</v>
      </c>
      <c r="H259">
        <v>114.88549999999999</v>
      </c>
      <c r="I259">
        <v>98.451800000000006</v>
      </c>
      <c r="J259">
        <v>109.40300000000001</v>
      </c>
      <c r="K259">
        <v>114.41840000000001</v>
      </c>
      <c r="L259">
        <v>110.6253</v>
      </c>
      <c r="M259" s="1"/>
    </row>
    <row r="260" spans="1:13" x14ac:dyDescent="0.3">
      <c r="A260" s="1">
        <v>42947</v>
      </c>
      <c r="B260">
        <v>112.2586</v>
      </c>
      <c r="C260">
        <v>109.1</v>
      </c>
      <c r="D260">
        <v>111.96339999999999</v>
      </c>
      <c r="E260">
        <v>103.6738</v>
      </c>
      <c r="F260">
        <v>114.8511</v>
      </c>
      <c r="G260">
        <v>107.0147</v>
      </c>
      <c r="H260">
        <v>115.21129999999999</v>
      </c>
      <c r="I260">
        <v>98.144099999999995</v>
      </c>
      <c r="J260">
        <v>109.2269</v>
      </c>
      <c r="K260">
        <v>114.45959999999999</v>
      </c>
      <c r="L260">
        <v>111.16289999999999</v>
      </c>
      <c r="M260" s="1"/>
    </row>
    <row r="261" spans="1:13" x14ac:dyDescent="0.3">
      <c r="A261" s="1">
        <v>42978</v>
      </c>
      <c r="B261">
        <v>112.5947</v>
      </c>
      <c r="C261">
        <v>109.4</v>
      </c>
      <c r="D261">
        <v>112.0492</v>
      </c>
      <c r="E261">
        <v>103.8847</v>
      </c>
      <c r="F261">
        <v>115.40600000000001</v>
      </c>
      <c r="G261">
        <v>106.84610000000001</v>
      </c>
      <c r="H261">
        <v>114.3426</v>
      </c>
      <c r="I261">
        <v>98.175799999999995</v>
      </c>
      <c r="J261">
        <v>109.13890000000001</v>
      </c>
      <c r="K261">
        <v>114.5091</v>
      </c>
      <c r="L261">
        <v>111.05540000000001</v>
      </c>
      <c r="M261" s="1"/>
    </row>
    <row r="262" spans="1:13" x14ac:dyDescent="0.3">
      <c r="A262" s="1">
        <v>43008</v>
      </c>
      <c r="B262">
        <v>113.1909</v>
      </c>
      <c r="C262">
        <v>109.8</v>
      </c>
      <c r="D262">
        <v>112.3068</v>
      </c>
      <c r="E262">
        <v>104.2011</v>
      </c>
      <c r="F262">
        <v>115.7389</v>
      </c>
      <c r="G262">
        <v>106.9915</v>
      </c>
      <c r="H262">
        <v>114.9941</v>
      </c>
      <c r="I262">
        <v>98.420699999999997</v>
      </c>
      <c r="J262">
        <v>109.57899999999999</v>
      </c>
      <c r="K262">
        <v>114.6163</v>
      </c>
      <c r="L262">
        <v>110.9479</v>
      </c>
      <c r="M262" s="1"/>
    </row>
    <row r="263" spans="1:13" x14ac:dyDescent="0.3">
      <c r="A263" s="1">
        <v>43039</v>
      </c>
      <c r="B263">
        <v>113.1194</v>
      </c>
      <c r="C263">
        <v>109.9</v>
      </c>
      <c r="D263">
        <v>112.3927</v>
      </c>
      <c r="E263">
        <v>104.2011</v>
      </c>
      <c r="F263">
        <v>115.8498</v>
      </c>
      <c r="G263">
        <v>106.9122</v>
      </c>
      <c r="H263">
        <v>115.1027</v>
      </c>
      <c r="I263">
        <v>98.480400000000003</v>
      </c>
      <c r="J263">
        <v>110.1071</v>
      </c>
      <c r="K263">
        <v>114.92959999999999</v>
      </c>
      <c r="L263">
        <v>111.4854</v>
      </c>
      <c r="M263" s="1"/>
    </row>
    <row r="264" spans="1:13" x14ac:dyDescent="0.3">
      <c r="A264" s="1">
        <v>43069</v>
      </c>
      <c r="B264">
        <v>113.1221</v>
      </c>
      <c r="C264">
        <v>109.7</v>
      </c>
      <c r="D264">
        <v>112.73609999999999</v>
      </c>
      <c r="E264">
        <v>104.5175</v>
      </c>
      <c r="F264">
        <v>116.1827</v>
      </c>
      <c r="G264">
        <v>107.13039999999999</v>
      </c>
      <c r="H264">
        <v>115.21129999999999</v>
      </c>
      <c r="I264">
        <v>98.408900000000003</v>
      </c>
      <c r="J264">
        <v>110.6352</v>
      </c>
      <c r="K264">
        <v>115.34180000000001</v>
      </c>
      <c r="L264">
        <v>111.5929</v>
      </c>
      <c r="M264" s="1"/>
    </row>
    <row r="265" spans="1:13" x14ac:dyDescent="0.3">
      <c r="A265" s="1">
        <v>43100</v>
      </c>
      <c r="B265">
        <v>113.0556</v>
      </c>
      <c r="C265">
        <v>110</v>
      </c>
      <c r="D265">
        <v>112.3068</v>
      </c>
      <c r="E265">
        <v>104.8339</v>
      </c>
      <c r="F265">
        <v>116.51560000000001</v>
      </c>
      <c r="G265">
        <v>107.52379999999999</v>
      </c>
      <c r="H265">
        <v>115.21129999999999</v>
      </c>
      <c r="I265">
        <v>98.380899999999997</v>
      </c>
      <c r="J265">
        <v>110.89919999999999</v>
      </c>
      <c r="K265">
        <v>115.4243</v>
      </c>
      <c r="L265">
        <v>111.7004</v>
      </c>
      <c r="M265" s="1"/>
    </row>
    <row r="266" spans="1:13" x14ac:dyDescent="0.3">
      <c r="A266" s="1">
        <v>43131</v>
      </c>
      <c r="B266">
        <v>113.67149999999999</v>
      </c>
      <c r="C266">
        <v>109</v>
      </c>
      <c r="D266">
        <v>113.0796</v>
      </c>
      <c r="E266">
        <v>104.93940000000001</v>
      </c>
      <c r="F266">
        <v>115.96080000000001</v>
      </c>
      <c r="G266">
        <v>106.6246</v>
      </c>
      <c r="H266">
        <v>115.1027</v>
      </c>
      <c r="I266">
        <v>98.251199999999997</v>
      </c>
      <c r="J266">
        <v>111.2513</v>
      </c>
      <c r="K266">
        <v>115.754</v>
      </c>
      <c r="L266">
        <v>112.3455</v>
      </c>
      <c r="M266" s="1"/>
    </row>
    <row r="267" spans="1:13" x14ac:dyDescent="0.3">
      <c r="A267" s="1">
        <v>43159</v>
      </c>
      <c r="B267">
        <v>114.187</v>
      </c>
      <c r="C267">
        <v>109.3</v>
      </c>
      <c r="D267">
        <v>113.76649999999999</v>
      </c>
      <c r="E267">
        <v>104.93940000000001</v>
      </c>
      <c r="F267">
        <v>116.40470000000001</v>
      </c>
      <c r="G267">
        <v>107.40479999999999</v>
      </c>
      <c r="H267">
        <v>116.18859999999999</v>
      </c>
      <c r="I267">
        <v>98.615099999999998</v>
      </c>
      <c r="J267">
        <v>110.9872</v>
      </c>
      <c r="K267">
        <v>116.0014</v>
      </c>
      <c r="L267">
        <v>112.3455</v>
      </c>
      <c r="M267" s="1"/>
    </row>
    <row r="268" spans="1:13" x14ac:dyDescent="0.3">
      <c r="A268" s="1">
        <v>43190</v>
      </c>
      <c r="B268">
        <v>114.4452</v>
      </c>
      <c r="C268">
        <v>110.5</v>
      </c>
      <c r="D268">
        <v>114.1099</v>
      </c>
      <c r="E268">
        <v>104.623</v>
      </c>
      <c r="F268">
        <v>116.6266</v>
      </c>
      <c r="G268">
        <v>107.699</v>
      </c>
      <c r="H268">
        <v>116.51430000000001</v>
      </c>
      <c r="I268">
        <v>98.992099999999994</v>
      </c>
      <c r="J268">
        <v>110.89919999999999</v>
      </c>
      <c r="K268">
        <v>116.0838</v>
      </c>
      <c r="L268">
        <v>112.238</v>
      </c>
      <c r="M268" s="1"/>
    </row>
    <row r="269" spans="1:13" x14ac:dyDescent="0.3">
      <c r="A269" s="1">
        <v>43220</v>
      </c>
      <c r="B269">
        <v>114.90009999999999</v>
      </c>
      <c r="C269">
        <v>110.9</v>
      </c>
      <c r="D269">
        <v>114.4533</v>
      </c>
      <c r="E269">
        <v>104.5175</v>
      </c>
      <c r="F269">
        <v>117.0705</v>
      </c>
      <c r="G269">
        <v>108.1421</v>
      </c>
      <c r="H269">
        <v>116.9487</v>
      </c>
      <c r="I269">
        <v>99.198899999999995</v>
      </c>
      <c r="J269">
        <v>111.4273</v>
      </c>
      <c r="K269">
        <v>116.8258</v>
      </c>
      <c r="L269">
        <v>112.5605</v>
      </c>
      <c r="M269" s="1"/>
    </row>
    <row r="270" spans="1:13" x14ac:dyDescent="0.3">
      <c r="A270" s="1">
        <v>43251</v>
      </c>
      <c r="B270">
        <v>115.378</v>
      </c>
      <c r="C270">
        <v>111.6</v>
      </c>
      <c r="D270">
        <v>114.53919999999999</v>
      </c>
      <c r="E270">
        <v>104.72839999999999</v>
      </c>
      <c r="F270">
        <v>117.51430000000001</v>
      </c>
      <c r="G270">
        <v>108.3933</v>
      </c>
      <c r="H270">
        <v>117.0573</v>
      </c>
      <c r="I270">
        <v>99.576499999999996</v>
      </c>
      <c r="J270">
        <v>111.6914</v>
      </c>
      <c r="K270">
        <v>117.56780000000001</v>
      </c>
      <c r="L270">
        <v>113.098</v>
      </c>
      <c r="M270" s="1"/>
    </row>
    <row r="271" spans="1:13" x14ac:dyDescent="0.3">
      <c r="A271" s="1">
        <v>43281</v>
      </c>
      <c r="B271">
        <v>115.56189999999999</v>
      </c>
      <c r="C271">
        <v>111.8</v>
      </c>
      <c r="D271">
        <v>114.7109</v>
      </c>
      <c r="E271">
        <v>104.623</v>
      </c>
      <c r="F271">
        <v>117.51430000000001</v>
      </c>
      <c r="G271">
        <v>108.6446</v>
      </c>
      <c r="H271">
        <v>117.81740000000001</v>
      </c>
      <c r="I271">
        <v>99.580600000000004</v>
      </c>
      <c r="J271">
        <v>111.7794</v>
      </c>
      <c r="K271">
        <v>117.98009999999999</v>
      </c>
      <c r="L271">
        <v>113.52800000000001</v>
      </c>
      <c r="M271" s="1"/>
    </row>
    <row r="272" spans="1:13" x14ac:dyDescent="0.3">
      <c r="A272" s="1">
        <v>43312</v>
      </c>
      <c r="B272">
        <v>115.5697</v>
      </c>
      <c r="C272">
        <v>111.5</v>
      </c>
      <c r="D272">
        <v>115.312</v>
      </c>
      <c r="E272">
        <v>104.623</v>
      </c>
      <c r="F272">
        <v>117.51430000000001</v>
      </c>
      <c r="G272">
        <v>109.2099</v>
      </c>
      <c r="H272">
        <v>118.6861</v>
      </c>
      <c r="I272">
        <v>99.351500000000001</v>
      </c>
      <c r="J272">
        <v>111.5153</v>
      </c>
      <c r="K272">
        <v>118.3099</v>
      </c>
      <c r="L272">
        <v>113.7431</v>
      </c>
      <c r="M272" s="1"/>
    </row>
    <row r="273" spans="1:13" x14ac:dyDescent="0.3">
      <c r="A273" s="1">
        <v>43343</v>
      </c>
      <c r="B273">
        <v>115.6339</v>
      </c>
      <c r="C273">
        <v>111.7</v>
      </c>
      <c r="D273">
        <v>115.2261</v>
      </c>
      <c r="E273">
        <v>105.25579999999999</v>
      </c>
      <c r="F273">
        <v>118.1801</v>
      </c>
      <c r="G273">
        <v>108.9785</v>
      </c>
      <c r="H273">
        <v>118.2517</v>
      </c>
      <c r="I273">
        <v>99.335400000000007</v>
      </c>
      <c r="J273">
        <v>111.5153</v>
      </c>
      <c r="K273">
        <v>118.39230000000001</v>
      </c>
      <c r="L273">
        <v>113.8506</v>
      </c>
      <c r="M273" s="1"/>
    </row>
    <row r="274" spans="1:13" x14ac:dyDescent="0.3">
      <c r="A274" s="1">
        <v>43373</v>
      </c>
      <c r="B274">
        <v>115.76819999999999</v>
      </c>
      <c r="C274">
        <v>112.1</v>
      </c>
      <c r="D274">
        <v>114.7968</v>
      </c>
      <c r="E274">
        <v>105.3612</v>
      </c>
      <c r="F274">
        <v>118.2911</v>
      </c>
      <c r="G274">
        <v>109.4777</v>
      </c>
      <c r="H274">
        <v>118.9033</v>
      </c>
      <c r="I274">
        <v>99.394499999999994</v>
      </c>
      <c r="J274">
        <v>111.7794</v>
      </c>
      <c r="K274">
        <v>118.7221</v>
      </c>
      <c r="L274">
        <v>113.52800000000001</v>
      </c>
      <c r="M274" s="1"/>
    </row>
    <row r="275" spans="1:13" x14ac:dyDescent="0.3">
      <c r="A275" s="1">
        <v>43404</v>
      </c>
      <c r="B275">
        <v>115.97280000000001</v>
      </c>
      <c r="C275">
        <v>112.4</v>
      </c>
      <c r="D275">
        <v>115.14019999999999</v>
      </c>
      <c r="E275">
        <v>105.6776</v>
      </c>
      <c r="F275">
        <v>118.4021</v>
      </c>
      <c r="G275">
        <v>109.3389</v>
      </c>
      <c r="H275">
        <v>118.6861</v>
      </c>
      <c r="I275">
        <v>99.5702</v>
      </c>
      <c r="J275">
        <v>112.2195</v>
      </c>
      <c r="K275">
        <v>119.3817</v>
      </c>
      <c r="L275">
        <v>113.9581</v>
      </c>
      <c r="M275" s="1"/>
    </row>
    <row r="276" spans="1:13" x14ac:dyDescent="0.3">
      <c r="A276" s="1">
        <v>43434</v>
      </c>
      <c r="B276">
        <v>115.5843</v>
      </c>
      <c r="C276">
        <v>111.8</v>
      </c>
      <c r="D276">
        <v>114.6251</v>
      </c>
      <c r="E276">
        <v>105.4667</v>
      </c>
      <c r="F276">
        <v>118.624</v>
      </c>
      <c r="G276">
        <v>109.23309999999999</v>
      </c>
      <c r="H276">
        <v>119.229</v>
      </c>
      <c r="I276">
        <v>99.316199999999995</v>
      </c>
      <c r="J276">
        <v>112.2195</v>
      </c>
      <c r="K276">
        <v>118.96939999999999</v>
      </c>
      <c r="L276">
        <v>113.8506</v>
      </c>
      <c r="M276" s="1"/>
    </row>
    <row r="277" spans="1:13" x14ac:dyDescent="0.3">
      <c r="A277" s="1">
        <v>43465</v>
      </c>
      <c r="B277">
        <v>115.2152</v>
      </c>
      <c r="C277">
        <v>111.7</v>
      </c>
      <c r="D277">
        <v>114.53919999999999</v>
      </c>
      <c r="E277">
        <v>105.1503</v>
      </c>
      <c r="F277">
        <v>118.8459</v>
      </c>
      <c r="G277">
        <v>109.7191</v>
      </c>
      <c r="H277">
        <v>119.229</v>
      </c>
      <c r="I277">
        <v>99.061199999999999</v>
      </c>
      <c r="J277">
        <v>112.2195</v>
      </c>
      <c r="K277">
        <v>118.55719999999999</v>
      </c>
      <c r="L277">
        <v>113.9581</v>
      </c>
      <c r="M277" s="1"/>
    </row>
    <row r="278" spans="1:13" x14ac:dyDescent="0.3">
      <c r="A278" s="1">
        <v>43496</v>
      </c>
      <c r="B278">
        <v>115.4348</v>
      </c>
      <c r="C278">
        <v>110.6</v>
      </c>
      <c r="D278">
        <v>114.7109</v>
      </c>
      <c r="E278">
        <v>105.1503</v>
      </c>
      <c r="F278">
        <v>118.0692</v>
      </c>
      <c r="G278">
        <v>108.62479999999999</v>
      </c>
      <c r="H278">
        <v>118.6861</v>
      </c>
      <c r="I278">
        <v>98.801500000000004</v>
      </c>
      <c r="J278">
        <v>111.9554</v>
      </c>
      <c r="K278">
        <v>118.887</v>
      </c>
      <c r="L278">
        <v>115.1407</v>
      </c>
      <c r="M278" s="1"/>
    </row>
    <row r="279" spans="1:13" x14ac:dyDescent="0.3">
      <c r="A279" s="1">
        <v>43524</v>
      </c>
      <c r="B279">
        <v>115.9228</v>
      </c>
      <c r="C279">
        <v>110.9</v>
      </c>
      <c r="D279">
        <v>115.4837</v>
      </c>
      <c r="E279">
        <v>105.1503</v>
      </c>
      <c r="F279">
        <v>118.51300000000001</v>
      </c>
      <c r="G279">
        <v>109.438</v>
      </c>
      <c r="H279">
        <v>119.6634</v>
      </c>
      <c r="I279">
        <v>99.185699999999997</v>
      </c>
      <c r="J279">
        <v>112.3955</v>
      </c>
      <c r="K279">
        <v>119.54649999999999</v>
      </c>
      <c r="L279">
        <v>115.3557</v>
      </c>
      <c r="M279" s="1"/>
    </row>
    <row r="280" spans="1:13" x14ac:dyDescent="0.3">
      <c r="A280" s="1">
        <v>43555</v>
      </c>
      <c r="B280">
        <v>116.5767</v>
      </c>
      <c r="C280">
        <v>112</v>
      </c>
      <c r="D280">
        <v>116.2564</v>
      </c>
      <c r="E280">
        <v>105.1503</v>
      </c>
      <c r="F280">
        <v>118.735</v>
      </c>
      <c r="G280">
        <v>109.6926</v>
      </c>
      <c r="H280">
        <v>119.8806</v>
      </c>
      <c r="I280">
        <v>99.713899999999995</v>
      </c>
      <c r="J280">
        <v>112.7475</v>
      </c>
      <c r="K280">
        <v>120.371</v>
      </c>
      <c r="L280">
        <v>115.5707</v>
      </c>
      <c r="M280" s="1"/>
    </row>
    <row r="281" spans="1:13" x14ac:dyDescent="0.3">
      <c r="A281" s="1">
        <v>43585</v>
      </c>
      <c r="B281">
        <v>117.194</v>
      </c>
      <c r="C281">
        <v>112.8</v>
      </c>
      <c r="D281">
        <v>116.77160000000001</v>
      </c>
      <c r="E281">
        <v>105.4667</v>
      </c>
      <c r="F281">
        <v>119.4008</v>
      </c>
      <c r="G281">
        <v>110.45959999999999</v>
      </c>
      <c r="H281">
        <v>120.31489999999999</v>
      </c>
      <c r="I281">
        <v>99.901200000000003</v>
      </c>
      <c r="J281">
        <v>113.9798</v>
      </c>
      <c r="K281">
        <v>121.44280000000001</v>
      </c>
      <c r="L281">
        <v>115.6782</v>
      </c>
      <c r="M281" s="1"/>
    </row>
    <row r="282" spans="1:13" x14ac:dyDescent="0.3">
      <c r="A282" s="1">
        <v>43616</v>
      </c>
      <c r="B282">
        <v>117.4435</v>
      </c>
      <c r="C282">
        <v>113</v>
      </c>
      <c r="D282">
        <v>117.2868</v>
      </c>
      <c r="E282">
        <v>105.4667</v>
      </c>
      <c r="F282">
        <v>119.7337</v>
      </c>
      <c r="G282">
        <v>110.7373</v>
      </c>
      <c r="H282">
        <v>119.98909999999999</v>
      </c>
      <c r="I282">
        <v>100.2081</v>
      </c>
      <c r="J282">
        <v>114.24379999999999</v>
      </c>
      <c r="K282">
        <v>122.1848</v>
      </c>
      <c r="L282">
        <v>116.4307</v>
      </c>
      <c r="M282" s="1"/>
    </row>
    <row r="283" spans="1:13" x14ac:dyDescent="0.3">
      <c r="A283" s="1">
        <v>43646</v>
      </c>
      <c r="B283">
        <v>117.4669</v>
      </c>
      <c r="C283">
        <v>113.2</v>
      </c>
      <c r="D283">
        <v>117.0292</v>
      </c>
      <c r="E283">
        <v>105.25579999999999</v>
      </c>
      <c r="F283">
        <v>119.7337</v>
      </c>
      <c r="G283">
        <v>110.57859999999999</v>
      </c>
      <c r="H283">
        <v>120.0977</v>
      </c>
      <c r="I283">
        <v>100.17829999999999</v>
      </c>
      <c r="J283">
        <v>114.5959</v>
      </c>
      <c r="K283">
        <v>121.9375</v>
      </c>
      <c r="L283">
        <v>116.64579999999999</v>
      </c>
      <c r="M283" s="1"/>
    </row>
    <row r="284" spans="1:13" x14ac:dyDescent="0.3">
      <c r="A284" s="1">
        <v>43677</v>
      </c>
      <c r="B284">
        <v>117.6632</v>
      </c>
      <c r="C284">
        <v>112.6</v>
      </c>
      <c r="D284">
        <v>117.6302</v>
      </c>
      <c r="E284">
        <v>105.25579999999999</v>
      </c>
      <c r="F284">
        <v>119.8446</v>
      </c>
      <c r="G284">
        <v>111.0184</v>
      </c>
      <c r="H284">
        <v>120.96639999999999</v>
      </c>
      <c r="I284">
        <v>99.661299999999997</v>
      </c>
      <c r="J284">
        <v>114.5959</v>
      </c>
      <c r="K284">
        <v>122.1848</v>
      </c>
      <c r="L284">
        <v>117.0758</v>
      </c>
      <c r="M284" s="1"/>
    </row>
    <row r="285" spans="1:13" x14ac:dyDescent="0.3">
      <c r="A285" s="1">
        <v>43708</v>
      </c>
      <c r="B285">
        <v>117.6572</v>
      </c>
      <c r="C285">
        <v>112.8</v>
      </c>
      <c r="D285">
        <v>117.4585</v>
      </c>
      <c r="E285">
        <v>105.4667</v>
      </c>
      <c r="F285">
        <v>120.17749999999999</v>
      </c>
      <c r="G285">
        <v>110.5522</v>
      </c>
      <c r="H285">
        <v>120.0977</v>
      </c>
      <c r="I285">
        <v>99.651200000000003</v>
      </c>
      <c r="J285">
        <v>114.5959</v>
      </c>
      <c r="K285">
        <v>122.01990000000001</v>
      </c>
      <c r="L285">
        <v>117.1833</v>
      </c>
      <c r="M285" s="1"/>
    </row>
    <row r="286" spans="1:13" x14ac:dyDescent="0.3">
      <c r="A286" s="1">
        <v>43738</v>
      </c>
      <c r="B286">
        <v>117.74939999999999</v>
      </c>
      <c r="C286">
        <v>113.1</v>
      </c>
      <c r="D286">
        <v>116.94329999999999</v>
      </c>
      <c r="E286">
        <v>105.5722</v>
      </c>
      <c r="F286">
        <v>120.2885</v>
      </c>
      <c r="G286">
        <v>111.06789999999999</v>
      </c>
      <c r="H286">
        <v>120.6407</v>
      </c>
      <c r="I286">
        <v>99.542000000000002</v>
      </c>
      <c r="J286">
        <v>114.5959</v>
      </c>
      <c r="K286">
        <v>122.1024</v>
      </c>
      <c r="L286">
        <v>116.53830000000001</v>
      </c>
      <c r="M286" s="1"/>
    </row>
    <row r="287" spans="1:13" x14ac:dyDescent="0.3">
      <c r="A287" s="1">
        <v>43769</v>
      </c>
      <c r="B287">
        <v>118.01860000000001</v>
      </c>
      <c r="C287">
        <v>113.2</v>
      </c>
      <c r="D287">
        <v>117.2868</v>
      </c>
      <c r="E287">
        <v>105.8886</v>
      </c>
      <c r="F287">
        <v>120.17749999999999</v>
      </c>
      <c r="G287">
        <v>111.0977</v>
      </c>
      <c r="H287">
        <v>120.8578</v>
      </c>
      <c r="I287">
        <v>99.318200000000004</v>
      </c>
      <c r="J287">
        <v>114.8599</v>
      </c>
      <c r="K287">
        <v>122.84439999999999</v>
      </c>
      <c r="L287">
        <v>117.0758</v>
      </c>
      <c r="M287" s="1"/>
    </row>
    <row r="288" spans="1:13" x14ac:dyDescent="0.3">
      <c r="A288" s="1">
        <v>43799</v>
      </c>
      <c r="B288">
        <v>117.95529999999999</v>
      </c>
      <c r="C288">
        <v>112.8</v>
      </c>
      <c r="D288">
        <v>117.1151</v>
      </c>
      <c r="E288">
        <v>105.994</v>
      </c>
      <c r="F288">
        <v>120.3995</v>
      </c>
      <c r="G288">
        <v>111.20350000000001</v>
      </c>
      <c r="H288">
        <v>121.1836</v>
      </c>
      <c r="I288">
        <v>99.185900000000004</v>
      </c>
      <c r="J288">
        <v>114.9479</v>
      </c>
      <c r="K288">
        <v>122.9268</v>
      </c>
      <c r="L288">
        <v>117.39830000000001</v>
      </c>
      <c r="M288" s="1"/>
    </row>
    <row r="289" spans="1:13" x14ac:dyDescent="0.3">
      <c r="A289" s="1">
        <v>43830</v>
      </c>
      <c r="B289">
        <v>117.848</v>
      </c>
      <c r="C289">
        <v>113.2</v>
      </c>
      <c r="D289">
        <v>117.1151</v>
      </c>
      <c r="E289">
        <v>105.994</v>
      </c>
      <c r="F289">
        <v>120.3995</v>
      </c>
      <c r="G289">
        <v>111.6399</v>
      </c>
      <c r="H289">
        <v>120.8578</v>
      </c>
      <c r="I289">
        <v>99.215500000000006</v>
      </c>
      <c r="J289">
        <v>115.82810000000001</v>
      </c>
      <c r="K289">
        <v>123.25660000000001</v>
      </c>
      <c r="L289">
        <v>117.6133</v>
      </c>
      <c r="M289" s="1"/>
    </row>
    <row r="290" spans="1:13" x14ac:dyDescent="0.3">
      <c r="A290" s="1">
        <v>43861</v>
      </c>
      <c r="B290">
        <v>118.3052</v>
      </c>
      <c r="C290">
        <v>112.1</v>
      </c>
      <c r="D290">
        <v>117.4585</v>
      </c>
      <c r="E290">
        <v>105.994</v>
      </c>
      <c r="F290">
        <v>120.17749999999999</v>
      </c>
      <c r="G290">
        <v>110.0331</v>
      </c>
      <c r="H290">
        <v>120.8578</v>
      </c>
      <c r="I290">
        <v>99.001400000000004</v>
      </c>
      <c r="J290">
        <v>116.8843</v>
      </c>
      <c r="K290">
        <v>124.4109</v>
      </c>
      <c r="L290">
        <v>119.3335</v>
      </c>
      <c r="M290" s="1"/>
    </row>
    <row r="291" spans="1:13" x14ac:dyDescent="0.3">
      <c r="A291" s="1">
        <v>43890</v>
      </c>
      <c r="B291">
        <v>118.6294</v>
      </c>
      <c r="C291">
        <v>112.3</v>
      </c>
      <c r="D291">
        <v>117.97369999999999</v>
      </c>
      <c r="E291">
        <v>105.7831</v>
      </c>
      <c r="F291">
        <v>120.5104</v>
      </c>
      <c r="G291">
        <v>110.57859999999999</v>
      </c>
      <c r="H291">
        <v>120.74930000000001</v>
      </c>
      <c r="I291">
        <v>99.123999999999995</v>
      </c>
      <c r="J291">
        <v>117.6764</v>
      </c>
      <c r="K291">
        <v>124.8231</v>
      </c>
      <c r="L291">
        <v>119.65600000000001</v>
      </c>
      <c r="M291" s="1"/>
    </row>
    <row r="292" spans="1:13" x14ac:dyDescent="0.3">
      <c r="A292" s="1">
        <v>43921</v>
      </c>
      <c r="B292">
        <v>118.3712</v>
      </c>
      <c r="C292">
        <v>112.9</v>
      </c>
      <c r="D292">
        <v>117.2868</v>
      </c>
      <c r="E292">
        <v>105.7831</v>
      </c>
      <c r="F292">
        <v>120.5104</v>
      </c>
      <c r="G292">
        <v>110.3935</v>
      </c>
      <c r="H292">
        <v>120.74930000000001</v>
      </c>
      <c r="I292">
        <v>99.200199999999995</v>
      </c>
      <c r="J292">
        <v>117.9404</v>
      </c>
      <c r="K292">
        <v>125.07040000000001</v>
      </c>
      <c r="L292">
        <v>119.5485</v>
      </c>
      <c r="M292" s="1"/>
    </row>
    <row r="293" spans="1:13" x14ac:dyDescent="0.3">
      <c r="A293" s="1">
        <v>43951</v>
      </c>
      <c r="B293">
        <v>117.5797</v>
      </c>
      <c r="C293">
        <v>113.2</v>
      </c>
      <c r="D293">
        <v>116.514</v>
      </c>
      <c r="E293">
        <v>105.6776</v>
      </c>
      <c r="F293">
        <v>120.5104</v>
      </c>
      <c r="G293">
        <v>110.0596</v>
      </c>
      <c r="H293">
        <v>121.29219999999999</v>
      </c>
      <c r="I293">
        <v>98.839299999999994</v>
      </c>
      <c r="J293">
        <v>117.8524</v>
      </c>
      <c r="K293">
        <v>124.3284</v>
      </c>
      <c r="L293">
        <v>119.3335</v>
      </c>
      <c r="M293" s="1"/>
    </row>
    <row r="294" spans="1:13" x14ac:dyDescent="0.3">
      <c r="A294" s="1">
        <v>43982</v>
      </c>
      <c r="B294">
        <v>117.58199999999999</v>
      </c>
      <c r="C294">
        <v>113.1</v>
      </c>
      <c r="D294">
        <v>116.8575</v>
      </c>
      <c r="E294">
        <v>105.5722</v>
      </c>
      <c r="F294">
        <v>120.5104</v>
      </c>
      <c r="G294">
        <v>110.72410000000001</v>
      </c>
      <c r="H294">
        <v>121.5094</v>
      </c>
      <c r="I294">
        <v>98.880700000000004</v>
      </c>
      <c r="J294">
        <v>117.58839999999999</v>
      </c>
      <c r="K294">
        <v>124.9055</v>
      </c>
      <c r="L294">
        <v>119.76349999999999</v>
      </c>
      <c r="M294" s="1"/>
    </row>
    <row r="295" spans="1:13" x14ac:dyDescent="0.3">
      <c r="A295" s="1">
        <v>44012</v>
      </c>
      <c r="B295">
        <v>118.22539999999999</v>
      </c>
      <c r="C295">
        <v>113.5</v>
      </c>
      <c r="D295">
        <v>117.8019</v>
      </c>
      <c r="E295">
        <v>105.3612</v>
      </c>
      <c r="F295">
        <v>120.7324</v>
      </c>
      <c r="G295">
        <v>111.3622</v>
      </c>
      <c r="H295">
        <v>121.7265</v>
      </c>
      <c r="I295">
        <v>98.901300000000006</v>
      </c>
      <c r="J295">
        <v>118.2925</v>
      </c>
      <c r="K295">
        <v>125.4002</v>
      </c>
      <c r="L295">
        <v>120.51600000000001</v>
      </c>
      <c r="M295" s="1"/>
    </row>
    <row r="296" spans="1:13" x14ac:dyDescent="0.3">
      <c r="A296" s="1">
        <v>44043</v>
      </c>
      <c r="B296">
        <v>118.82340000000001</v>
      </c>
      <c r="C296">
        <v>113.1</v>
      </c>
      <c r="D296">
        <v>117.8019</v>
      </c>
      <c r="E296">
        <v>105.4667</v>
      </c>
      <c r="F296">
        <v>121.1763</v>
      </c>
      <c r="G296">
        <v>111.6035</v>
      </c>
      <c r="H296">
        <v>122.59520000000001</v>
      </c>
      <c r="I296">
        <v>98.744500000000002</v>
      </c>
      <c r="J296">
        <v>118.02849999999999</v>
      </c>
      <c r="K296">
        <v>126.8018</v>
      </c>
      <c r="L296">
        <v>121.0536</v>
      </c>
      <c r="M296" s="1"/>
    </row>
    <row r="297" spans="1:13" x14ac:dyDescent="0.3">
      <c r="A297" s="1">
        <v>44074</v>
      </c>
      <c r="B297">
        <v>119.1981</v>
      </c>
      <c r="C297">
        <v>112.6</v>
      </c>
      <c r="D297">
        <v>117.6302</v>
      </c>
      <c r="E297">
        <v>105.5722</v>
      </c>
      <c r="F297">
        <v>120.7324</v>
      </c>
      <c r="G297">
        <v>111.43819999999999</v>
      </c>
      <c r="H297">
        <v>122.1609</v>
      </c>
      <c r="I297">
        <v>98.787999999999997</v>
      </c>
      <c r="J297">
        <v>117.9404</v>
      </c>
      <c r="K297">
        <v>126.8018</v>
      </c>
      <c r="L297">
        <v>121.0536</v>
      </c>
      <c r="M297" s="1"/>
    </row>
    <row r="298" spans="1:13" x14ac:dyDescent="0.3">
      <c r="A298" s="1">
        <v>44104</v>
      </c>
      <c r="B298">
        <v>119.36409999999999</v>
      </c>
      <c r="C298">
        <v>112.7</v>
      </c>
      <c r="D298">
        <v>117.5444</v>
      </c>
      <c r="E298">
        <v>105.3612</v>
      </c>
      <c r="F298">
        <v>121.1763</v>
      </c>
      <c r="G298">
        <v>111.5044</v>
      </c>
      <c r="H298">
        <v>122.59520000000001</v>
      </c>
      <c r="I298">
        <v>98.745699999999999</v>
      </c>
      <c r="J298">
        <v>118.2045</v>
      </c>
      <c r="K298">
        <v>126.30710000000001</v>
      </c>
      <c r="L298">
        <v>120.301</v>
      </c>
      <c r="M298" s="1"/>
    </row>
    <row r="299" spans="1:13" x14ac:dyDescent="0.3">
      <c r="A299" s="1">
        <v>44135</v>
      </c>
      <c r="B299">
        <v>119.4136</v>
      </c>
      <c r="C299">
        <v>112.9</v>
      </c>
      <c r="D299">
        <v>118.0595</v>
      </c>
      <c r="E299">
        <v>105.25579999999999</v>
      </c>
      <c r="F299">
        <v>121.1763</v>
      </c>
      <c r="G299">
        <v>111.40519999999999</v>
      </c>
      <c r="H299">
        <v>122.92100000000001</v>
      </c>
      <c r="I299">
        <v>98.7517</v>
      </c>
      <c r="J299">
        <v>118.2925</v>
      </c>
      <c r="K299">
        <v>126.5544</v>
      </c>
      <c r="L299">
        <v>120.51600000000001</v>
      </c>
      <c r="M299" s="1"/>
    </row>
    <row r="300" spans="1:13" x14ac:dyDescent="0.3">
      <c r="A300" s="1">
        <v>44165</v>
      </c>
      <c r="B300">
        <v>119.3407</v>
      </c>
      <c r="C300">
        <v>112.5</v>
      </c>
      <c r="D300">
        <v>118.2313</v>
      </c>
      <c r="E300">
        <v>104.93940000000001</v>
      </c>
      <c r="F300">
        <v>121.06529999999999</v>
      </c>
      <c r="G300">
        <v>111.4151</v>
      </c>
      <c r="H300">
        <v>122.0523</v>
      </c>
      <c r="I300">
        <v>98.506699999999995</v>
      </c>
      <c r="J300">
        <v>118.3805</v>
      </c>
      <c r="K300">
        <v>126.2247</v>
      </c>
      <c r="L300">
        <v>120.51600000000001</v>
      </c>
      <c r="M300" s="1"/>
    </row>
    <row r="301" spans="1:13" x14ac:dyDescent="0.3">
      <c r="A301" s="1">
        <v>44196</v>
      </c>
      <c r="B301">
        <v>119.45310000000001</v>
      </c>
      <c r="C301">
        <v>112.9</v>
      </c>
      <c r="D301">
        <v>117.97369999999999</v>
      </c>
      <c r="E301">
        <v>104.72839999999999</v>
      </c>
      <c r="F301">
        <v>121.3982</v>
      </c>
      <c r="G301">
        <v>112.1887</v>
      </c>
      <c r="H301">
        <v>122.59520000000001</v>
      </c>
      <c r="I301">
        <v>98.408100000000005</v>
      </c>
      <c r="J301">
        <v>118.46850000000001</v>
      </c>
      <c r="K301">
        <v>126.6369</v>
      </c>
      <c r="L301">
        <v>120.301</v>
      </c>
      <c r="M301" s="1"/>
    </row>
    <row r="302" spans="1:13" x14ac:dyDescent="0.3">
      <c r="A302" s="1">
        <v>44227</v>
      </c>
      <c r="B302">
        <v>119.96120000000001</v>
      </c>
      <c r="C302">
        <v>113.1</v>
      </c>
      <c r="D302">
        <v>118.6606</v>
      </c>
      <c r="E302">
        <v>105.25579999999999</v>
      </c>
      <c r="F302">
        <v>121.2872</v>
      </c>
      <c r="G302">
        <v>111.77549999999999</v>
      </c>
      <c r="H302">
        <v>123.89830000000001</v>
      </c>
      <c r="I302">
        <v>98.462500000000006</v>
      </c>
      <c r="J302">
        <v>119.9648</v>
      </c>
      <c r="K302">
        <v>127.7911</v>
      </c>
      <c r="L302">
        <v>121.9136</v>
      </c>
      <c r="M302" s="1"/>
    </row>
    <row r="303" spans="1:13" x14ac:dyDescent="0.3">
      <c r="A303" s="1">
        <v>44255</v>
      </c>
      <c r="B303">
        <v>120.61790000000001</v>
      </c>
      <c r="C303">
        <v>113.3</v>
      </c>
      <c r="D303">
        <v>119.2616</v>
      </c>
      <c r="E303">
        <v>105.25579999999999</v>
      </c>
      <c r="F303">
        <v>121.3982</v>
      </c>
      <c r="G303">
        <v>112.0796</v>
      </c>
      <c r="H303">
        <v>124.767</v>
      </c>
      <c r="I303">
        <v>98.624399999999994</v>
      </c>
      <c r="J303">
        <v>120.5809</v>
      </c>
      <c r="K303">
        <v>128.69800000000001</v>
      </c>
      <c r="L303">
        <v>122.12869999999999</v>
      </c>
      <c r="M303" s="1"/>
    </row>
    <row r="304" spans="1:13" x14ac:dyDescent="0.3">
      <c r="A304" s="1">
        <v>44286</v>
      </c>
      <c r="B304">
        <v>121.4723</v>
      </c>
      <c r="C304">
        <v>114.4</v>
      </c>
      <c r="D304">
        <v>119.8626</v>
      </c>
      <c r="E304">
        <v>105.3612</v>
      </c>
      <c r="F304">
        <v>121.7311</v>
      </c>
      <c r="G304">
        <v>112.2548</v>
      </c>
      <c r="H304">
        <v>124.44119999999999</v>
      </c>
      <c r="I304">
        <v>98.956900000000005</v>
      </c>
      <c r="J304">
        <v>121.81310000000001</v>
      </c>
      <c r="K304">
        <v>129.60489999999999</v>
      </c>
      <c r="L304">
        <v>122.3437</v>
      </c>
      <c r="M304" s="1"/>
    </row>
    <row r="305" spans="1:13" x14ac:dyDescent="0.3">
      <c r="A305" s="1">
        <v>44316</v>
      </c>
      <c r="B305">
        <v>122.47069999999999</v>
      </c>
      <c r="C305">
        <v>115</v>
      </c>
      <c r="D305">
        <v>120.4637</v>
      </c>
      <c r="E305">
        <v>104.5175</v>
      </c>
      <c r="F305">
        <v>122.50790000000001</v>
      </c>
      <c r="G305">
        <v>112.5292</v>
      </c>
      <c r="H305">
        <v>124.87560000000001</v>
      </c>
      <c r="I305">
        <v>99.163399999999996</v>
      </c>
      <c r="J305">
        <v>122.7813</v>
      </c>
      <c r="K305">
        <v>130.67670000000001</v>
      </c>
      <c r="L305">
        <v>122.98869999999999</v>
      </c>
      <c r="M305" s="1"/>
    </row>
    <row r="306" spans="1:13" x14ac:dyDescent="0.3">
      <c r="A306" s="1">
        <v>44347</v>
      </c>
      <c r="B306">
        <v>123.4525</v>
      </c>
      <c r="C306">
        <v>115.3</v>
      </c>
      <c r="D306">
        <v>121.0647</v>
      </c>
      <c r="E306">
        <v>104.8339</v>
      </c>
      <c r="F306">
        <v>123.1737</v>
      </c>
      <c r="G306">
        <v>112.75069999999999</v>
      </c>
      <c r="H306">
        <v>124.767</v>
      </c>
      <c r="I306">
        <v>99.4255</v>
      </c>
      <c r="J306">
        <v>123.13330000000001</v>
      </c>
      <c r="K306">
        <v>131.33629999999999</v>
      </c>
      <c r="L306">
        <v>123.2037</v>
      </c>
      <c r="M306" s="1"/>
    </row>
    <row r="307" spans="1:13" x14ac:dyDescent="0.3">
      <c r="A307" s="1">
        <v>44377</v>
      </c>
      <c r="B307">
        <v>124.59950000000001</v>
      </c>
      <c r="C307">
        <v>115.6</v>
      </c>
      <c r="D307">
        <v>121.4081</v>
      </c>
      <c r="E307">
        <v>104.93940000000001</v>
      </c>
      <c r="F307">
        <v>123.61750000000001</v>
      </c>
      <c r="G307">
        <v>112.8433</v>
      </c>
      <c r="H307">
        <v>125.2013</v>
      </c>
      <c r="I307">
        <v>99.499099999999999</v>
      </c>
      <c r="J307">
        <v>123.2214</v>
      </c>
      <c r="K307">
        <v>132.07830000000001</v>
      </c>
      <c r="L307">
        <v>123.8488</v>
      </c>
      <c r="M307" s="1"/>
    </row>
    <row r="308" spans="1:13" x14ac:dyDescent="0.3">
      <c r="A308" s="1">
        <v>44408</v>
      </c>
      <c r="B308">
        <v>125.19889999999999</v>
      </c>
      <c r="C308">
        <v>115.5</v>
      </c>
      <c r="D308">
        <v>122.18089999999999</v>
      </c>
      <c r="E308">
        <v>105.1503</v>
      </c>
      <c r="F308">
        <v>123.61750000000001</v>
      </c>
      <c r="G308">
        <v>113.1442</v>
      </c>
      <c r="H308">
        <v>126.2872</v>
      </c>
      <c r="I308">
        <v>99.4148</v>
      </c>
      <c r="J308">
        <v>123.74939999999999</v>
      </c>
      <c r="K308">
        <v>132.7379</v>
      </c>
      <c r="L308">
        <v>125.13890000000001</v>
      </c>
      <c r="M308" s="1"/>
    </row>
    <row r="309" spans="1:13" x14ac:dyDescent="0.3">
      <c r="A309" s="1">
        <v>44439</v>
      </c>
      <c r="B309">
        <v>125.4575</v>
      </c>
      <c r="C309">
        <v>115.9</v>
      </c>
      <c r="D309">
        <v>122.4385</v>
      </c>
      <c r="E309">
        <v>105.1503</v>
      </c>
      <c r="F309">
        <v>124.3943</v>
      </c>
      <c r="G309">
        <v>113.726</v>
      </c>
      <c r="H309">
        <v>126.2872</v>
      </c>
      <c r="I309">
        <v>99.659000000000006</v>
      </c>
      <c r="J309">
        <v>124.1015</v>
      </c>
      <c r="K309">
        <v>132.98519999999999</v>
      </c>
      <c r="L309">
        <v>125.99890000000001</v>
      </c>
      <c r="M309" s="1"/>
    </row>
    <row r="310" spans="1:13" x14ac:dyDescent="0.3">
      <c r="A310" s="1">
        <v>44469</v>
      </c>
      <c r="B310">
        <v>125.79819999999999</v>
      </c>
      <c r="C310">
        <v>116.5</v>
      </c>
      <c r="D310">
        <v>122.6961</v>
      </c>
      <c r="E310">
        <v>105.5722</v>
      </c>
      <c r="F310">
        <v>124.7272</v>
      </c>
      <c r="G310">
        <v>114.30459999999999</v>
      </c>
      <c r="H310">
        <v>127.5903</v>
      </c>
      <c r="I310">
        <v>99.676299999999998</v>
      </c>
      <c r="J310">
        <v>124.9817</v>
      </c>
      <c r="K310">
        <v>133.15010000000001</v>
      </c>
      <c r="L310">
        <v>126.2139</v>
      </c>
      <c r="M310" s="1"/>
    </row>
    <row r="311" spans="1:13" x14ac:dyDescent="0.3">
      <c r="A311" s="1">
        <v>44500</v>
      </c>
      <c r="B311">
        <v>126.8434</v>
      </c>
      <c r="C311">
        <v>117.5</v>
      </c>
      <c r="D311">
        <v>123.5547</v>
      </c>
      <c r="E311">
        <v>105.3612</v>
      </c>
      <c r="F311">
        <v>125.8369</v>
      </c>
      <c r="G311">
        <v>114.536</v>
      </c>
      <c r="H311">
        <v>127.2645</v>
      </c>
      <c r="I311">
        <v>99.978099999999998</v>
      </c>
      <c r="J311">
        <v>126.3899</v>
      </c>
      <c r="K311">
        <v>134.7166</v>
      </c>
      <c r="L311">
        <v>127.504</v>
      </c>
      <c r="M311" s="1"/>
    </row>
    <row r="312" spans="1:13" x14ac:dyDescent="0.3">
      <c r="A312" s="1">
        <v>44530</v>
      </c>
      <c r="B312">
        <v>127.4666</v>
      </c>
      <c r="C312">
        <v>118</v>
      </c>
      <c r="D312">
        <v>123.8122</v>
      </c>
      <c r="E312">
        <v>105.5722</v>
      </c>
      <c r="F312">
        <v>126.61360000000001</v>
      </c>
      <c r="G312">
        <v>115.0617</v>
      </c>
      <c r="H312">
        <v>128.24180000000001</v>
      </c>
      <c r="I312">
        <v>100.0167</v>
      </c>
      <c r="J312">
        <v>127.6221</v>
      </c>
      <c r="K312">
        <v>135.62350000000001</v>
      </c>
      <c r="L312">
        <v>127.71899999999999</v>
      </c>
      <c r="M312" s="1"/>
    </row>
    <row r="313" spans="1:13" x14ac:dyDescent="0.3">
      <c r="A313" s="1">
        <v>44561</v>
      </c>
      <c r="B313">
        <v>127.8583</v>
      </c>
      <c r="C313">
        <v>118.5</v>
      </c>
      <c r="D313">
        <v>123.6405</v>
      </c>
      <c r="E313">
        <v>105.5722</v>
      </c>
      <c r="F313">
        <v>127.2795</v>
      </c>
      <c r="G313">
        <v>116.5296</v>
      </c>
      <c r="H313">
        <v>129.1105</v>
      </c>
      <c r="I313">
        <v>99.9148</v>
      </c>
      <c r="J313">
        <v>128.7663</v>
      </c>
      <c r="K313">
        <v>135.95330000000001</v>
      </c>
      <c r="L313">
        <v>128.25659999999999</v>
      </c>
      <c r="M313" s="1"/>
    </row>
    <row r="314" spans="1:13" x14ac:dyDescent="0.3">
      <c r="A314" s="1">
        <v>44592</v>
      </c>
      <c r="B314">
        <v>128.9341</v>
      </c>
      <c r="C314">
        <v>118.9</v>
      </c>
      <c r="D314">
        <v>124.7567</v>
      </c>
      <c r="E314">
        <v>105.7831</v>
      </c>
      <c r="F314">
        <v>127.16849999999999</v>
      </c>
      <c r="G314">
        <v>115.8981</v>
      </c>
      <c r="H314">
        <v>127.916</v>
      </c>
      <c r="I314">
        <v>100.0859</v>
      </c>
      <c r="J314">
        <v>131.23070000000001</v>
      </c>
      <c r="K314">
        <v>137.84950000000001</v>
      </c>
      <c r="L314">
        <v>133.9545</v>
      </c>
      <c r="M314" s="1"/>
    </row>
    <row r="315" spans="1:13" x14ac:dyDescent="0.3">
      <c r="A315" s="1">
        <v>44620</v>
      </c>
      <c r="B315">
        <v>130.11179999999999</v>
      </c>
      <c r="C315">
        <v>120</v>
      </c>
      <c r="D315">
        <v>126.0446</v>
      </c>
      <c r="E315">
        <v>106.205</v>
      </c>
      <c r="F315">
        <v>128.05619999999999</v>
      </c>
      <c r="G315">
        <v>116.89</v>
      </c>
      <c r="H315">
        <v>129.32769999999999</v>
      </c>
      <c r="I315">
        <v>100.7457</v>
      </c>
      <c r="J315">
        <v>130.87870000000001</v>
      </c>
      <c r="K315">
        <v>139.33359999999999</v>
      </c>
      <c r="L315">
        <v>135.6746</v>
      </c>
      <c r="M315" s="1"/>
    </row>
    <row r="316" spans="1:13" x14ac:dyDescent="0.3">
      <c r="A316" s="1">
        <v>44651</v>
      </c>
      <c r="B316">
        <v>131.84899999999999</v>
      </c>
      <c r="C316">
        <v>122.9</v>
      </c>
      <c r="D316">
        <v>127.8477</v>
      </c>
      <c r="E316">
        <v>106.6268</v>
      </c>
      <c r="F316">
        <v>129.27690000000001</v>
      </c>
      <c r="G316">
        <v>118.953</v>
      </c>
      <c r="H316">
        <v>130.08779999999999</v>
      </c>
      <c r="I316">
        <v>101.3182</v>
      </c>
      <c r="J316">
        <v>135.19139999999999</v>
      </c>
      <c r="K316">
        <v>140.73509999999999</v>
      </c>
      <c r="L316">
        <v>137.9323</v>
      </c>
      <c r="M316" s="1"/>
    </row>
    <row r="317" spans="1:13" x14ac:dyDescent="0.3">
      <c r="A317" s="1">
        <v>44681</v>
      </c>
      <c r="B317">
        <v>132.58510000000001</v>
      </c>
      <c r="C317">
        <v>123.6</v>
      </c>
      <c r="D317">
        <v>128.62049999999999</v>
      </c>
      <c r="E317">
        <v>107.0487</v>
      </c>
      <c r="F317">
        <v>132.05099999999999</v>
      </c>
      <c r="G317">
        <v>119.68689999999999</v>
      </c>
      <c r="H317">
        <v>131.608</v>
      </c>
      <c r="I317">
        <v>101.6901</v>
      </c>
      <c r="J317">
        <v>137.91990000000001</v>
      </c>
      <c r="K317">
        <v>142.96119999999999</v>
      </c>
      <c r="L317">
        <v>140.4049</v>
      </c>
      <c r="M317" s="1"/>
    </row>
    <row r="318" spans="1:13" x14ac:dyDescent="0.3">
      <c r="A318" s="1">
        <v>44712</v>
      </c>
      <c r="B318">
        <v>134.04660000000001</v>
      </c>
      <c r="C318">
        <v>124.6</v>
      </c>
      <c r="D318">
        <v>130.42359999999999</v>
      </c>
      <c r="E318">
        <v>107.3651</v>
      </c>
      <c r="F318">
        <v>132.8278</v>
      </c>
      <c r="G318">
        <v>120.9432</v>
      </c>
      <c r="H318">
        <v>131.93379999999999</v>
      </c>
      <c r="I318">
        <v>102.3511</v>
      </c>
      <c r="J318">
        <v>140.2963</v>
      </c>
      <c r="K318">
        <v>145.35210000000001</v>
      </c>
      <c r="L318">
        <v>142.8776</v>
      </c>
      <c r="M318" s="1"/>
    </row>
    <row r="319" spans="1:13" x14ac:dyDescent="0.3">
      <c r="A319" s="1">
        <v>44742</v>
      </c>
      <c r="B319">
        <v>135.8879</v>
      </c>
      <c r="C319">
        <v>125.6</v>
      </c>
      <c r="D319">
        <v>131.28219999999999</v>
      </c>
      <c r="E319">
        <v>107.3651</v>
      </c>
      <c r="F319">
        <v>133.71559999999999</v>
      </c>
      <c r="G319">
        <v>122.6392</v>
      </c>
      <c r="H319">
        <v>133.12819999999999</v>
      </c>
      <c r="I319">
        <v>102.8672</v>
      </c>
      <c r="J319">
        <v>142.40870000000001</v>
      </c>
      <c r="K319">
        <v>147.4957</v>
      </c>
      <c r="L319">
        <v>145.1353</v>
      </c>
      <c r="M319" s="1"/>
    </row>
    <row r="320" spans="1:13" x14ac:dyDescent="0.3">
      <c r="A320" s="1">
        <v>44773</v>
      </c>
      <c r="B320">
        <v>135.87180000000001</v>
      </c>
      <c r="C320">
        <v>125.8</v>
      </c>
      <c r="D320">
        <v>131.4539</v>
      </c>
      <c r="E320">
        <v>107.89239999999999</v>
      </c>
      <c r="F320">
        <v>134.4923</v>
      </c>
      <c r="G320">
        <v>122.7483</v>
      </c>
      <c r="H320">
        <v>134.8656</v>
      </c>
      <c r="I320">
        <v>102.8282</v>
      </c>
      <c r="J320">
        <v>143.11279999999999</v>
      </c>
      <c r="K320">
        <v>150.95840000000001</v>
      </c>
      <c r="L320">
        <v>147.07040000000001</v>
      </c>
      <c r="M320" s="1"/>
    </row>
    <row r="321" spans="1:13" x14ac:dyDescent="0.3">
      <c r="A321" s="1">
        <v>44804</v>
      </c>
      <c r="B321">
        <v>135.8237</v>
      </c>
      <c r="C321">
        <v>126.5</v>
      </c>
      <c r="D321">
        <v>131.02459999999999</v>
      </c>
      <c r="E321">
        <v>108.3143</v>
      </c>
      <c r="F321">
        <v>135.15809999999999</v>
      </c>
      <c r="G321">
        <v>124.9072</v>
      </c>
      <c r="H321">
        <v>134.53989999999999</v>
      </c>
      <c r="I321">
        <v>103.0993</v>
      </c>
      <c r="J321">
        <v>144.25700000000001</v>
      </c>
      <c r="K321">
        <v>153.67910000000001</v>
      </c>
      <c r="L321">
        <v>147.71549999999999</v>
      </c>
      <c r="M321" s="1"/>
    </row>
    <row r="322" spans="1:13" x14ac:dyDescent="0.3">
      <c r="A322" s="1">
        <v>44834</v>
      </c>
      <c r="B322">
        <v>136.11580000000001</v>
      </c>
      <c r="C322">
        <v>128.1</v>
      </c>
      <c r="D322">
        <v>131.1105</v>
      </c>
      <c r="E322">
        <v>108.7362</v>
      </c>
      <c r="F322">
        <v>135.71299999999999</v>
      </c>
      <c r="G322">
        <v>126.6925</v>
      </c>
      <c r="H322">
        <v>136.38579999999999</v>
      </c>
      <c r="I322">
        <v>102.9182</v>
      </c>
      <c r="J322">
        <v>146.5454</v>
      </c>
      <c r="K322">
        <v>159.94499999999999</v>
      </c>
      <c r="L322">
        <v>148.898</v>
      </c>
      <c r="M322" s="1"/>
    </row>
    <row r="323" spans="1:13" x14ac:dyDescent="0.3">
      <c r="A323" s="1">
        <v>44865</v>
      </c>
      <c r="B323">
        <v>136.66800000000001</v>
      </c>
      <c r="C323">
        <v>130</v>
      </c>
      <c r="D323">
        <v>132.05500000000001</v>
      </c>
      <c r="E323">
        <v>109.369</v>
      </c>
      <c r="F323">
        <v>137.9323</v>
      </c>
      <c r="G323">
        <v>126.9669</v>
      </c>
      <c r="H323">
        <v>136.8202</v>
      </c>
      <c r="I323">
        <v>102.9734</v>
      </c>
      <c r="J323">
        <v>149.1859</v>
      </c>
      <c r="K323">
        <v>163.16040000000001</v>
      </c>
      <c r="L323">
        <v>146.74789999999999</v>
      </c>
      <c r="M323" s="1"/>
    </row>
    <row r="324" spans="1:13" x14ac:dyDescent="0.3">
      <c r="A324" s="1">
        <v>44895</v>
      </c>
      <c r="B324">
        <v>136.5299</v>
      </c>
      <c r="C324">
        <v>129.9</v>
      </c>
      <c r="D324">
        <v>132.22669999999999</v>
      </c>
      <c r="E324">
        <v>109.57989999999999</v>
      </c>
      <c r="F324">
        <v>138.4871</v>
      </c>
      <c r="G324">
        <v>128.25299999999999</v>
      </c>
      <c r="H324">
        <v>136.60300000000001</v>
      </c>
      <c r="I324">
        <v>102.9774</v>
      </c>
      <c r="J324">
        <v>150.24199999999999</v>
      </c>
      <c r="K324">
        <v>166.1285</v>
      </c>
      <c r="L324">
        <v>148.46799999999999</v>
      </c>
      <c r="M324" s="1"/>
    </row>
    <row r="325" spans="1:13" x14ac:dyDescent="0.3">
      <c r="A325" s="1">
        <v>44926</v>
      </c>
      <c r="B325">
        <v>136.11080000000001</v>
      </c>
      <c r="C325">
        <v>129.4</v>
      </c>
      <c r="D325">
        <v>131.4539</v>
      </c>
      <c r="E325">
        <v>109.7908</v>
      </c>
      <c r="F325">
        <v>139.042</v>
      </c>
      <c r="G325">
        <v>130.90780000000001</v>
      </c>
      <c r="H325">
        <v>136.7116</v>
      </c>
      <c r="I325">
        <v>102.7527</v>
      </c>
      <c r="J325">
        <v>150.41810000000001</v>
      </c>
      <c r="K325">
        <v>169.34389999999999</v>
      </c>
      <c r="L325">
        <v>148.46799999999999</v>
      </c>
      <c r="M325" s="1"/>
    </row>
    <row r="326" spans="1:13" x14ac:dyDescent="0.3">
      <c r="A326" s="1">
        <v>44957</v>
      </c>
      <c r="B326">
        <v>137.19900000000001</v>
      </c>
      <c r="D326">
        <v>132.14080000000001</v>
      </c>
      <c r="E326">
        <v>110.42359999999999</v>
      </c>
      <c r="F326">
        <v>138.4871</v>
      </c>
      <c r="G326">
        <v>129.4333</v>
      </c>
      <c r="H326">
        <v>136.9288</v>
      </c>
      <c r="I326">
        <v>103.37130000000001</v>
      </c>
      <c r="K326">
        <v>173.3013</v>
      </c>
      <c r="L326">
        <v>157.39109999999999</v>
      </c>
      <c r="M326" s="1"/>
    </row>
    <row r="327" spans="1:13" x14ac:dyDescent="0.3">
      <c r="A327" s="1"/>
      <c r="M327" s="1"/>
    </row>
    <row r="328" spans="1:13" x14ac:dyDescent="0.3">
      <c r="A328" s="1"/>
      <c r="M328" s="1"/>
    </row>
    <row r="329" spans="1:13" x14ac:dyDescent="0.3">
      <c r="A329" s="1"/>
      <c r="M329" s="1"/>
    </row>
    <row r="330" spans="1:13" x14ac:dyDescent="0.3">
      <c r="A330" s="1"/>
      <c r="M330" s="1"/>
    </row>
    <row r="331" spans="1:13" x14ac:dyDescent="0.3">
      <c r="A331" s="1"/>
      <c r="M331" s="1"/>
    </row>
    <row r="332" spans="1:13" x14ac:dyDescent="0.3">
      <c r="A332" s="1"/>
      <c r="M332" s="1"/>
    </row>
    <row r="333" spans="1:13" x14ac:dyDescent="0.3">
      <c r="A333" s="1"/>
      <c r="M333" s="1"/>
    </row>
    <row r="334" spans="1:13" x14ac:dyDescent="0.3">
      <c r="A334" s="1"/>
      <c r="M334" s="1"/>
    </row>
    <row r="335" spans="1:13" x14ac:dyDescent="0.3">
      <c r="A335" s="1"/>
      <c r="M335" s="1"/>
    </row>
    <row r="336" spans="1:13" x14ac:dyDescent="0.3">
      <c r="A336" s="1"/>
      <c r="M336" s="1"/>
    </row>
    <row r="337" spans="1:13" x14ac:dyDescent="0.3">
      <c r="A337" s="1"/>
      <c r="M337" s="1"/>
    </row>
    <row r="338" spans="1:13" x14ac:dyDescent="0.3">
      <c r="A338" s="1"/>
      <c r="M338" s="1"/>
    </row>
    <row r="339" spans="1:13" x14ac:dyDescent="0.3">
      <c r="A339" s="1"/>
      <c r="M339" s="1"/>
    </row>
    <row r="340" spans="1:13" x14ac:dyDescent="0.3">
      <c r="A340" s="1"/>
      <c r="M340" s="1"/>
    </row>
    <row r="341" spans="1:13" x14ac:dyDescent="0.3">
      <c r="A341" s="1"/>
      <c r="M341" s="1"/>
    </row>
    <row r="342" spans="1:13" x14ac:dyDescent="0.3">
      <c r="A342" s="1"/>
      <c r="M342" s="1"/>
    </row>
    <row r="343" spans="1:13" x14ac:dyDescent="0.3">
      <c r="A343" s="1"/>
      <c r="M343" s="1"/>
    </row>
    <row r="344" spans="1:13" x14ac:dyDescent="0.3">
      <c r="A344" s="1"/>
      <c r="M344" s="1"/>
    </row>
    <row r="345" spans="1:13" x14ac:dyDescent="0.3">
      <c r="A345" s="1"/>
      <c r="M345" s="1"/>
    </row>
    <row r="346" spans="1:13" x14ac:dyDescent="0.3">
      <c r="A346" s="1"/>
      <c r="M346" s="1"/>
    </row>
    <row r="347" spans="1:13" x14ac:dyDescent="0.3">
      <c r="A347" s="1"/>
      <c r="M347" s="1"/>
    </row>
    <row r="348" spans="1:13" x14ac:dyDescent="0.3">
      <c r="A348" s="1"/>
      <c r="M348" s="1"/>
    </row>
    <row r="349" spans="1:13" x14ac:dyDescent="0.3">
      <c r="A349" s="1"/>
      <c r="M349" s="1"/>
    </row>
    <row r="350" spans="1:13" x14ac:dyDescent="0.3">
      <c r="A350" s="1"/>
      <c r="M350" s="1"/>
    </row>
    <row r="351" spans="1:13" x14ac:dyDescent="0.3">
      <c r="A351" s="1"/>
      <c r="M351" s="1"/>
    </row>
    <row r="352" spans="1:13" x14ac:dyDescent="0.3">
      <c r="A352" s="1"/>
      <c r="M352" s="1"/>
    </row>
    <row r="353" spans="1:13" x14ac:dyDescent="0.3">
      <c r="A353" s="1"/>
      <c r="M353" s="1"/>
    </row>
    <row r="354" spans="1:13" x14ac:dyDescent="0.3">
      <c r="A354" s="1"/>
      <c r="M354" s="1"/>
    </row>
    <row r="355" spans="1:13" x14ac:dyDescent="0.3">
      <c r="A355" s="1"/>
      <c r="M355" s="1"/>
    </row>
    <row r="356" spans="1:13" x14ac:dyDescent="0.3">
      <c r="A356" s="1"/>
      <c r="M356" s="1"/>
    </row>
    <row r="357" spans="1:13" x14ac:dyDescent="0.3">
      <c r="A357" s="1"/>
      <c r="M357" s="1"/>
    </row>
    <row r="358" spans="1:13" x14ac:dyDescent="0.3">
      <c r="A358" s="1"/>
      <c r="M358" s="1"/>
    </row>
    <row r="359" spans="1:13" x14ac:dyDescent="0.3">
      <c r="A359" s="1"/>
      <c r="M359" s="1"/>
    </row>
    <row r="360" spans="1:13" x14ac:dyDescent="0.3">
      <c r="A360" s="1"/>
      <c r="M360" s="1"/>
    </row>
    <row r="361" spans="1:13" x14ac:dyDescent="0.3">
      <c r="A361" s="1"/>
      <c r="M361" s="1"/>
    </row>
    <row r="362" spans="1:13" x14ac:dyDescent="0.3">
      <c r="A362" s="1"/>
      <c r="M362" s="1"/>
    </row>
    <row r="363" spans="1:13" x14ac:dyDescent="0.3">
      <c r="A363" s="1"/>
      <c r="M363" s="1"/>
    </row>
    <row r="364" spans="1:13" x14ac:dyDescent="0.3">
      <c r="A364" s="1"/>
      <c r="M364" s="1"/>
    </row>
    <row r="365" spans="1:13" x14ac:dyDescent="0.3">
      <c r="A365" s="1"/>
      <c r="M365" s="1"/>
    </row>
    <row r="366" spans="1:13" x14ac:dyDescent="0.3">
      <c r="A366" s="1"/>
      <c r="M366" s="1"/>
    </row>
    <row r="367" spans="1:13" x14ac:dyDescent="0.3">
      <c r="A367" s="1"/>
      <c r="M367" s="1"/>
    </row>
    <row r="368" spans="1:13" x14ac:dyDescent="0.3">
      <c r="A368" s="1"/>
      <c r="M368" s="1"/>
    </row>
    <row r="369" spans="1:13" x14ac:dyDescent="0.3">
      <c r="A369" s="1"/>
      <c r="M369" s="1"/>
    </row>
    <row r="370" spans="1:13" x14ac:dyDescent="0.3">
      <c r="A370" s="1"/>
      <c r="M370" s="1"/>
    </row>
    <row r="371" spans="1:13" x14ac:dyDescent="0.3">
      <c r="A371" s="1"/>
      <c r="M371" s="1"/>
    </row>
    <row r="372" spans="1:13" x14ac:dyDescent="0.3">
      <c r="A372" s="1"/>
      <c r="M372" s="1"/>
    </row>
    <row r="373" spans="1:13" x14ac:dyDescent="0.3">
      <c r="A373" s="1"/>
      <c r="M373" s="1"/>
    </row>
    <row r="374" spans="1:13" x14ac:dyDescent="0.3">
      <c r="A374" s="1"/>
      <c r="M374" s="1"/>
    </row>
    <row r="375" spans="1:13" x14ac:dyDescent="0.3">
      <c r="A375" s="1"/>
      <c r="M375" s="1"/>
    </row>
    <row r="376" spans="1:13" x14ac:dyDescent="0.3">
      <c r="A376" s="1"/>
      <c r="M376" s="1"/>
    </row>
    <row r="377" spans="1:13" x14ac:dyDescent="0.3">
      <c r="A377" s="1"/>
      <c r="M377" s="1"/>
    </row>
    <row r="378" spans="1:13" x14ac:dyDescent="0.3">
      <c r="A378" s="1"/>
      <c r="M378" s="1"/>
    </row>
    <row r="379" spans="1:13" x14ac:dyDescent="0.3">
      <c r="A379" s="1"/>
      <c r="M379" s="1"/>
    </row>
    <row r="380" spans="1:13" x14ac:dyDescent="0.3">
      <c r="A380" s="1"/>
      <c r="M380" s="1"/>
    </row>
    <row r="381" spans="1:13" x14ac:dyDescent="0.3">
      <c r="A381" s="1"/>
      <c r="M381" s="1"/>
    </row>
    <row r="382" spans="1:13" x14ac:dyDescent="0.3">
      <c r="A382" s="1"/>
      <c r="M382" s="1"/>
    </row>
    <row r="383" spans="1:13" x14ac:dyDescent="0.3">
      <c r="A383" s="1"/>
      <c r="M383" s="1"/>
    </row>
    <row r="384" spans="1:13" x14ac:dyDescent="0.3">
      <c r="A384" s="1"/>
      <c r="M384" s="1"/>
    </row>
    <row r="385" spans="1:13" x14ac:dyDescent="0.3">
      <c r="A385" s="1"/>
      <c r="M385" s="1"/>
    </row>
    <row r="386" spans="1:13" x14ac:dyDescent="0.3">
      <c r="A386" s="1"/>
      <c r="M386" s="1"/>
    </row>
    <row r="387" spans="1:13" x14ac:dyDescent="0.3">
      <c r="A387" s="1"/>
      <c r="M387" s="1"/>
    </row>
    <row r="388" spans="1:13" x14ac:dyDescent="0.3">
      <c r="A388" s="1"/>
      <c r="M388" s="1"/>
    </row>
    <row r="389" spans="1:13" x14ac:dyDescent="0.3">
      <c r="A389" s="1"/>
      <c r="M389" s="1"/>
    </row>
    <row r="390" spans="1:13" x14ac:dyDescent="0.3">
      <c r="A390" s="1"/>
      <c r="M390" s="1"/>
    </row>
    <row r="391" spans="1:13" x14ac:dyDescent="0.3">
      <c r="A391" s="1"/>
      <c r="M391" s="1"/>
    </row>
    <row r="392" spans="1:13" x14ac:dyDescent="0.3">
      <c r="A392" s="1"/>
      <c r="M392" s="1"/>
    </row>
    <row r="393" spans="1:13" x14ac:dyDescent="0.3">
      <c r="A393" s="1"/>
      <c r="M393" s="1"/>
    </row>
    <row r="394" spans="1:13" x14ac:dyDescent="0.3">
      <c r="A394" s="1"/>
      <c r="M394" s="1"/>
    </row>
    <row r="395" spans="1:13" x14ac:dyDescent="0.3">
      <c r="A395" s="1"/>
      <c r="M395" s="1"/>
    </row>
    <row r="396" spans="1:13" x14ac:dyDescent="0.3">
      <c r="A396" s="1"/>
      <c r="M396" s="1"/>
    </row>
    <row r="397" spans="1:13" x14ac:dyDescent="0.3">
      <c r="A397" s="1"/>
      <c r="M397" s="1"/>
    </row>
    <row r="398" spans="1:13" x14ac:dyDescent="0.3">
      <c r="A398" s="1"/>
      <c r="M398" s="1"/>
    </row>
    <row r="399" spans="1:13" x14ac:dyDescent="0.3">
      <c r="A399" s="1"/>
      <c r="M399" s="1"/>
    </row>
    <row r="400" spans="1:13" x14ac:dyDescent="0.3">
      <c r="A400" s="1"/>
      <c r="M400" s="1"/>
    </row>
    <row r="401" spans="1:13" x14ac:dyDescent="0.3">
      <c r="A401" s="1"/>
      <c r="M401" s="1"/>
    </row>
    <row r="402" spans="1:13" x14ac:dyDescent="0.3">
      <c r="A402" s="1"/>
      <c r="M402" s="1"/>
    </row>
    <row r="403" spans="1:13" x14ac:dyDescent="0.3">
      <c r="A403" s="1"/>
      <c r="M403" s="1"/>
    </row>
    <row r="404" spans="1:13" x14ac:dyDescent="0.3">
      <c r="A404" s="1"/>
      <c r="M404" s="1"/>
    </row>
    <row r="405" spans="1:13" x14ac:dyDescent="0.3">
      <c r="A405" s="1"/>
      <c r="M405" s="1"/>
    </row>
    <row r="406" spans="1:13" x14ac:dyDescent="0.3">
      <c r="A406" s="1"/>
      <c r="M406" s="1"/>
    </row>
    <row r="407" spans="1:13" x14ac:dyDescent="0.3">
      <c r="A407" s="1"/>
      <c r="M407" s="1"/>
    </row>
    <row r="408" spans="1:13" x14ac:dyDescent="0.3">
      <c r="A408" s="1"/>
      <c r="M408" s="1"/>
    </row>
    <row r="409" spans="1:13" x14ac:dyDescent="0.3">
      <c r="A409" s="1"/>
      <c r="M409" s="1"/>
    </row>
    <row r="410" spans="1:13" x14ac:dyDescent="0.3">
      <c r="A410" s="1"/>
      <c r="M410" s="1"/>
    </row>
    <row r="411" spans="1:13" x14ac:dyDescent="0.3">
      <c r="A411" s="1"/>
      <c r="M411" s="1"/>
    </row>
    <row r="412" spans="1:13" x14ac:dyDescent="0.3">
      <c r="A412" s="1"/>
      <c r="M412" s="1"/>
    </row>
    <row r="413" spans="1:13" x14ac:dyDescent="0.3">
      <c r="A413" s="1"/>
      <c r="M413" s="1"/>
    </row>
    <row r="414" spans="1:13" x14ac:dyDescent="0.3">
      <c r="A414" s="1"/>
      <c r="M414" s="1"/>
    </row>
    <row r="415" spans="1:13" x14ac:dyDescent="0.3">
      <c r="A415" s="1"/>
      <c r="M415" s="1"/>
    </row>
    <row r="416" spans="1:13" x14ac:dyDescent="0.3">
      <c r="A416" s="1"/>
      <c r="M416" s="1"/>
    </row>
    <row r="417" spans="1:13" x14ac:dyDescent="0.3">
      <c r="A417" s="1"/>
      <c r="M417" s="1"/>
    </row>
    <row r="418" spans="1:13" x14ac:dyDescent="0.3">
      <c r="A418" s="1"/>
      <c r="M418" s="1"/>
    </row>
    <row r="419" spans="1:13" x14ac:dyDescent="0.3">
      <c r="A419" s="1"/>
      <c r="M419" s="1"/>
    </row>
    <row r="420" spans="1:13" x14ac:dyDescent="0.3">
      <c r="A420" s="1"/>
      <c r="M420" s="1"/>
    </row>
    <row r="421" spans="1:13" x14ac:dyDescent="0.3">
      <c r="A421" s="1"/>
      <c r="M421" s="1"/>
    </row>
    <row r="422" spans="1:13" x14ac:dyDescent="0.3">
      <c r="A422" s="1"/>
      <c r="M422" s="1"/>
    </row>
    <row r="423" spans="1:13" x14ac:dyDescent="0.3">
      <c r="A423" s="1"/>
      <c r="M423" s="1"/>
    </row>
    <row r="424" spans="1:13" x14ac:dyDescent="0.3">
      <c r="A424" s="1"/>
      <c r="M424" s="1"/>
    </row>
    <row r="425" spans="1:13" x14ac:dyDescent="0.3">
      <c r="A425" s="1"/>
      <c r="M425" s="1"/>
    </row>
    <row r="426" spans="1:13" x14ac:dyDescent="0.3">
      <c r="A426" s="1"/>
      <c r="M426" s="1"/>
    </row>
    <row r="427" spans="1:13" x14ac:dyDescent="0.3">
      <c r="A427" s="1"/>
      <c r="M427" s="1"/>
    </row>
    <row r="428" spans="1:13" x14ac:dyDescent="0.3">
      <c r="A428" s="1"/>
      <c r="M428" s="1"/>
    </row>
    <row r="429" spans="1:13" x14ac:dyDescent="0.3">
      <c r="A429" s="1"/>
      <c r="M429" s="1"/>
    </row>
    <row r="430" spans="1:13" x14ac:dyDescent="0.3">
      <c r="A430" s="1"/>
      <c r="M430" s="1"/>
    </row>
    <row r="431" spans="1:13" x14ac:dyDescent="0.3">
      <c r="A431" s="1"/>
      <c r="M431" s="1"/>
    </row>
    <row r="432" spans="1:13" x14ac:dyDescent="0.3">
      <c r="A432" s="1"/>
      <c r="M432" s="1"/>
    </row>
    <row r="433" spans="1:13" x14ac:dyDescent="0.3">
      <c r="A433" s="1"/>
      <c r="M433" s="1"/>
    </row>
    <row r="434" spans="1:13" x14ac:dyDescent="0.3">
      <c r="A434" s="1"/>
      <c r="M434" s="1"/>
    </row>
    <row r="435" spans="1:13" x14ac:dyDescent="0.3">
      <c r="A435" s="1"/>
      <c r="M435" s="1"/>
    </row>
    <row r="436" spans="1:13" x14ac:dyDescent="0.3">
      <c r="A436" s="1"/>
      <c r="M436" s="1"/>
    </row>
    <row r="437" spans="1:13" x14ac:dyDescent="0.3">
      <c r="A437" s="1"/>
      <c r="M437" s="1"/>
    </row>
    <row r="438" spans="1:13" x14ac:dyDescent="0.3">
      <c r="A438" s="1"/>
      <c r="M438" s="1"/>
    </row>
    <row r="439" spans="1:13" x14ac:dyDescent="0.3">
      <c r="A439" s="1"/>
      <c r="M439" s="1"/>
    </row>
    <row r="440" spans="1:13" x14ac:dyDescent="0.3">
      <c r="A440" s="1"/>
      <c r="M440" s="1"/>
    </row>
    <row r="441" spans="1:13" x14ac:dyDescent="0.3">
      <c r="A441" s="1"/>
      <c r="M441" s="1"/>
    </row>
    <row r="442" spans="1:13" x14ac:dyDescent="0.3">
      <c r="A442" s="1"/>
      <c r="M442" s="1"/>
    </row>
    <row r="443" spans="1:13" x14ac:dyDescent="0.3">
      <c r="A443" s="1"/>
      <c r="M443" s="1"/>
    </row>
    <row r="444" spans="1:13" x14ac:dyDescent="0.3">
      <c r="A444" s="1"/>
      <c r="M444" s="1"/>
    </row>
    <row r="445" spans="1:13" x14ac:dyDescent="0.3">
      <c r="A445" s="1"/>
      <c r="M445" s="1"/>
    </row>
    <row r="446" spans="1:13" x14ac:dyDescent="0.3">
      <c r="A446" s="1"/>
      <c r="M446" s="1"/>
    </row>
    <row r="447" spans="1:13" x14ac:dyDescent="0.3">
      <c r="A447" s="1"/>
      <c r="M447" s="1"/>
    </row>
    <row r="448" spans="1:13" x14ac:dyDescent="0.3">
      <c r="A448" s="1"/>
      <c r="M448" s="1"/>
    </row>
    <row r="449" spans="1:13" x14ac:dyDescent="0.3">
      <c r="A449" s="1"/>
      <c r="M449" s="1"/>
    </row>
    <row r="450" spans="1:13" x14ac:dyDescent="0.3">
      <c r="A450" s="1"/>
      <c r="M450" s="1"/>
    </row>
    <row r="451" spans="1:13" x14ac:dyDescent="0.3">
      <c r="A451" s="1"/>
      <c r="M451" s="1"/>
    </row>
    <row r="452" spans="1:13" x14ac:dyDescent="0.3">
      <c r="A452" s="1"/>
      <c r="M452" s="1"/>
    </row>
    <row r="453" spans="1:13" x14ac:dyDescent="0.3">
      <c r="A453" s="1"/>
      <c r="M453" s="1"/>
    </row>
    <row r="454" spans="1:13" x14ac:dyDescent="0.3">
      <c r="A454" s="1"/>
      <c r="M454" s="1"/>
    </row>
    <row r="455" spans="1:13" x14ac:dyDescent="0.3">
      <c r="A455" s="1"/>
      <c r="M455" s="1"/>
    </row>
    <row r="456" spans="1:13" x14ac:dyDescent="0.3">
      <c r="A456" s="1"/>
      <c r="M456" s="1"/>
    </row>
    <row r="457" spans="1:13" x14ac:dyDescent="0.3">
      <c r="A457" s="1"/>
      <c r="M457" s="1"/>
    </row>
    <row r="458" spans="1:13" x14ac:dyDescent="0.3">
      <c r="A458" s="1"/>
      <c r="M458" s="1"/>
    </row>
    <row r="459" spans="1:13" x14ac:dyDescent="0.3">
      <c r="A459" s="1"/>
      <c r="M459" s="1"/>
    </row>
    <row r="460" spans="1:13" x14ac:dyDescent="0.3">
      <c r="A460" s="1"/>
      <c r="M460" s="1"/>
    </row>
    <row r="461" spans="1:13" x14ac:dyDescent="0.3">
      <c r="A461" s="1"/>
      <c r="M461" s="1"/>
    </row>
    <row r="462" spans="1:13" x14ac:dyDescent="0.3">
      <c r="A462" s="1"/>
      <c r="M462" s="1"/>
    </row>
    <row r="463" spans="1:13" x14ac:dyDescent="0.3">
      <c r="A463" s="1"/>
      <c r="M463" s="1"/>
    </row>
    <row r="464" spans="1:13" x14ac:dyDescent="0.3">
      <c r="A464" s="1"/>
      <c r="M464" s="1"/>
    </row>
    <row r="465" spans="1:13" x14ac:dyDescent="0.3">
      <c r="A465" s="1"/>
      <c r="M465" s="1"/>
    </row>
    <row r="466" spans="1:13" x14ac:dyDescent="0.3">
      <c r="A466" s="1"/>
      <c r="M466" s="1"/>
    </row>
    <row r="467" spans="1:13" x14ac:dyDescent="0.3">
      <c r="A467" s="1"/>
      <c r="M467" s="1"/>
    </row>
    <row r="468" spans="1:13" x14ac:dyDescent="0.3">
      <c r="A468" s="1"/>
      <c r="M468" s="1"/>
    </row>
    <row r="469" spans="1:13" x14ac:dyDescent="0.3">
      <c r="A469" s="1"/>
      <c r="M469" s="1"/>
    </row>
    <row r="470" spans="1:13" x14ac:dyDescent="0.3">
      <c r="A470" s="1"/>
      <c r="M470" s="1"/>
    </row>
    <row r="471" spans="1:13" x14ac:dyDescent="0.3">
      <c r="A471" s="1"/>
      <c r="M471" s="1"/>
    </row>
    <row r="472" spans="1:13" x14ac:dyDescent="0.3">
      <c r="A472" s="1"/>
      <c r="M472" s="1"/>
    </row>
    <row r="473" spans="1:13" x14ac:dyDescent="0.3">
      <c r="A473" s="1"/>
      <c r="M473" s="1"/>
    </row>
    <row r="474" spans="1:13" x14ac:dyDescent="0.3">
      <c r="A474" s="1"/>
      <c r="M474" s="1"/>
    </row>
    <row r="475" spans="1:13" x14ac:dyDescent="0.3">
      <c r="A475" s="1"/>
      <c r="M475" s="1"/>
    </row>
    <row r="476" spans="1:13" x14ac:dyDescent="0.3">
      <c r="A476" s="1"/>
      <c r="M476" s="1"/>
    </row>
    <row r="477" spans="1:13" x14ac:dyDescent="0.3">
      <c r="A477" s="1"/>
      <c r="M477" s="1"/>
    </row>
    <row r="478" spans="1:13" x14ac:dyDescent="0.3">
      <c r="A478" s="1"/>
      <c r="M478" s="1"/>
    </row>
    <row r="479" spans="1:13" x14ac:dyDescent="0.3">
      <c r="A479" s="1"/>
      <c r="M479" s="1"/>
    </row>
    <row r="480" spans="1:13" x14ac:dyDescent="0.3">
      <c r="A480" s="1"/>
      <c r="M480" s="1"/>
    </row>
    <row r="481" spans="1:13" x14ac:dyDescent="0.3">
      <c r="A481" s="1"/>
      <c r="M481" s="1"/>
    </row>
    <row r="482" spans="1:13" x14ac:dyDescent="0.3">
      <c r="A482" s="1"/>
      <c r="M482" s="1"/>
    </row>
    <row r="483" spans="1:13" x14ac:dyDescent="0.3">
      <c r="A483" s="1"/>
      <c r="M483" s="1"/>
    </row>
    <row r="484" spans="1:13" x14ac:dyDescent="0.3">
      <c r="A484" s="1"/>
      <c r="M484" s="1"/>
    </row>
    <row r="485" spans="1:13" x14ac:dyDescent="0.3">
      <c r="A485" s="1"/>
      <c r="M485" s="1"/>
    </row>
    <row r="486" spans="1:13" x14ac:dyDescent="0.3">
      <c r="A486" s="1"/>
      <c r="M486" s="1"/>
    </row>
    <row r="487" spans="1:13" x14ac:dyDescent="0.3">
      <c r="A487" s="1"/>
      <c r="M487" s="1"/>
    </row>
    <row r="488" spans="1:13" x14ac:dyDescent="0.3">
      <c r="A488" s="1"/>
      <c r="M488" s="1"/>
    </row>
    <row r="489" spans="1:13" x14ac:dyDescent="0.3">
      <c r="A489" s="1"/>
      <c r="M489" s="1"/>
    </row>
    <row r="490" spans="1:13" x14ac:dyDescent="0.3">
      <c r="A490" s="1"/>
      <c r="M490" s="1"/>
    </row>
    <row r="491" spans="1:13" x14ac:dyDescent="0.3">
      <c r="A491" s="1"/>
      <c r="M491" s="1"/>
    </row>
    <row r="492" spans="1:13" x14ac:dyDescent="0.3">
      <c r="A492" s="1"/>
      <c r="M492" s="1"/>
    </row>
    <row r="493" spans="1:13" x14ac:dyDescent="0.3">
      <c r="A493" s="1"/>
      <c r="M493" s="1"/>
    </row>
    <row r="494" spans="1:13" x14ac:dyDescent="0.3">
      <c r="A494" s="1"/>
      <c r="M494" s="1"/>
    </row>
    <row r="495" spans="1:13" x14ac:dyDescent="0.3">
      <c r="A495" s="1"/>
      <c r="M495" s="1"/>
    </row>
    <row r="496" spans="1:13" x14ac:dyDescent="0.3">
      <c r="A496" s="1"/>
      <c r="M496" s="1"/>
    </row>
    <row r="497" spans="1:13" x14ac:dyDescent="0.3">
      <c r="A497" s="1"/>
      <c r="M497" s="1"/>
    </row>
    <row r="498" spans="1:13" x14ac:dyDescent="0.3">
      <c r="A498" s="1"/>
      <c r="M498" s="1"/>
    </row>
    <row r="499" spans="1:13" x14ac:dyDescent="0.3">
      <c r="A499" s="1"/>
      <c r="M499" s="1"/>
    </row>
    <row r="500" spans="1:13" x14ac:dyDescent="0.3">
      <c r="A500" s="1"/>
      <c r="M500" s="1"/>
    </row>
    <row r="501" spans="1:13" x14ac:dyDescent="0.3">
      <c r="A501" s="1"/>
      <c r="M501" s="1"/>
    </row>
    <row r="502" spans="1:13" x14ac:dyDescent="0.3">
      <c r="A502" s="1"/>
      <c r="M502" s="1"/>
    </row>
    <row r="503" spans="1:13" x14ac:dyDescent="0.3">
      <c r="A503" s="1"/>
      <c r="M503" s="1"/>
    </row>
    <row r="504" spans="1:13" x14ac:dyDescent="0.3">
      <c r="A504" s="1"/>
      <c r="M504" s="1"/>
    </row>
    <row r="505" spans="1:13" x14ac:dyDescent="0.3">
      <c r="A505" s="1"/>
      <c r="M505" s="1"/>
    </row>
    <row r="506" spans="1:13" x14ac:dyDescent="0.3">
      <c r="A506" s="1"/>
      <c r="M506" s="1"/>
    </row>
    <row r="507" spans="1:13" x14ac:dyDescent="0.3">
      <c r="A507" s="1"/>
      <c r="M507" s="1"/>
    </row>
    <row r="508" spans="1:13" x14ac:dyDescent="0.3">
      <c r="A508" s="1"/>
      <c r="M508" s="1"/>
    </row>
    <row r="509" spans="1:13" x14ac:dyDescent="0.3">
      <c r="A509" s="1"/>
      <c r="M509" s="1"/>
    </row>
    <row r="510" spans="1:13" x14ac:dyDescent="0.3">
      <c r="A510" s="1"/>
      <c r="M510" s="1"/>
    </row>
    <row r="511" spans="1:13" x14ac:dyDescent="0.3">
      <c r="A511" s="1"/>
      <c r="M511" s="1"/>
    </row>
    <row r="512" spans="1:13" x14ac:dyDescent="0.3">
      <c r="A512" s="1"/>
      <c r="M512" s="1"/>
    </row>
    <row r="513" spans="1:13" x14ac:dyDescent="0.3">
      <c r="A513" s="1"/>
      <c r="M513" s="1"/>
    </row>
    <row r="514" spans="1:13" x14ac:dyDescent="0.3">
      <c r="A514" s="1"/>
      <c r="M514" s="1"/>
    </row>
    <row r="515" spans="1:13" x14ac:dyDescent="0.3">
      <c r="A515" s="1"/>
      <c r="M515" s="1"/>
    </row>
    <row r="516" spans="1:13" x14ac:dyDescent="0.3">
      <c r="A516" s="1"/>
      <c r="M516" s="1"/>
    </row>
    <row r="517" spans="1:13" x14ac:dyDescent="0.3">
      <c r="A517" s="1"/>
      <c r="M517" s="1"/>
    </row>
    <row r="518" spans="1:13" x14ac:dyDescent="0.3">
      <c r="A518" s="1"/>
      <c r="M518" s="1"/>
    </row>
    <row r="519" spans="1:13" x14ac:dyDescent="0.3">
      <c r="A519" s="1"/>
      <c r="M519" s="1"/>
    </row>
    <row r="520" spans="1:13" x14ac:dyDescent="0.3">
      <c r="A520" s="1"/>
      <c r="M520" s="1"/>
    </row>
    <row r="521" spans="1:13" x14ac:dyDescent="0.3">
      <c r="A521" s="1"/>
      <c r="M521" s="1"/>
    </row>
    <row r="522" spans="1:13" x14ac:dyDescent="0.3">
      <c r="A522" s="1"/>
      <c r="M522" s="1"/>
    </row>
    <row r="523" spans="1:13" x14ac:dyDescent="0.3">
      <c r="A523" s="1"/>
      <c r="M523" s="1"/>
    </row>
    <row r="524" spans="1:13" x14ac:dyDescent="0.3">
      <c r="A524" s="1"/>
      <c r="M524" s="1"/>
    </row>
    <row r="525" spans="1:13" x14ac:dyDescent="0.3">
      <c r="A525" s="1"/>
      <c r="M525" s="1"/>
    </row>
    <row r="526" spans="1:13" x14ac:dyDescent="0.3">
      <c r="A526" s="1"/>
      <c r="M526" s="1"/>
    </row>
    <row r="527" spans="1:13" x14ac:dyDescent="0.3">
      <c r="A527" s="1"/>
      <c r="M527" s="1"/>
    </row>
    <row r="528" spans="1:13" x14ac:dyDescent="0.3">
      <c r="A528" s="1"/>
      <c r="M528" s="1"/>
    </row>
    <row r="529" spans="1:13" x14ac:dyDescent="0.3">
      <c r="A529" s="1"/>
      <c r="M529" s="1"/>
    </row>
    <row r="530" spans="1:13" x14ac:dyDescent="0.3">
      <c r="A530" s="1"/>
      <c r="M530" s="1"/>
    </row>
    <row r="531" spans="1:13" x14ac:dyDescent="0.3">
      <c r="A531" s="1"/>
      <c r="M531" s="1"/>
    </row>
    <row r="532" spans="1:13" x14ac:dyDescent="0.3">
      <c r="A532" s="1"/>
      <c r="M532" s="1"/>
    </row>
    <row r="533" spans="1:13" x14ac:dyDescent="0.3">
      <c r="A533" s="1"/>
      <c r="M533" s="1"/>
    </row>
    <row r="534" spans="1:13" x14ac:dyDescent="0.3">
      <c r="A534" s="1"/>
      <c r="M534" s="1"/>
    </row>
    <row r="535" spans="1:13" x14ac:dyDescent="0.3">
      <c r="A535" s="1"/>
      <c r="M535" s="1"/>
    </row>
    <row r="536" spans="1:13" x14ac:dyDescent="0.3">
      <c r="A536" s="1"/>
      <c r="M536" s="1"/>
    </row>
    <row r="537" spans="1:13" x14ac:dyDescent="0.3">
      <c r="A537" s="1"/>
      <c r="M537" s="1"/>
    </row>
    <row r="538" spans="1:13" x14ac:dyDescent="0.3">
      <c r="A538" s="1"/>
      <c r="M538" s="1"/>
    </row>
    <row r="539" spans="1:13" x14ac:dyDescent="0.3">
      <c r="A539" s="1"/>
      <c r="M539" s="1"/>
    </row>
    <row r="540" spans="1:13" x14ac:dyDescent="0.3">
      <c r="A540" s="1"/>
      <c r="M540" s="1"/>
    </row>
    <row r="541" spans="1:13" x14ac:dyDescent="0.3">
      <c r="A541" s="1"/>
      <c r="M541" s="1"/>
    </row>
    <row r="542" spans="1:13" x14ac:dyDescent="0.3">
      <c r="A542" s="1"/>
      <c r="M542" s="1"/>
    </row>
    <row r="543" spans="1:13" x14ac:dyDescent="0.3">
      <c r="A543" s="1"/>
      <c r="M543" s="1"/>
    </row>
    <row r="544" spans="1:13" x14ac:dyDescent="0.3">
      <c r="A544" s="1"/>
      <c r="M544" s="1"/>
    </row>
    <row r="545" spans="1:13" x14ac:dyDescent="0.3">
      <c r="A545" s="1"/>
      <c r="M545" s="1"/>
    </row>
    <row r="546" spans="1:13" x14ac:dyDescent="0.3">
      <c r="A546" s="1"/>
      <c r="M546" s="1"/>
    </row>
    <row r="547" spans="1:13" x14ac:dyDescent="0.3">
      <c r="A547" s="1"/>
      <c r="M547" s="1"/>
    </row>
    <row r="548" spans="1:13" x14ac:dyDescent="0.3">
      <c r="A548" s="1"/>
      <c r="M548" s="1"/>
    </row>
    <row r="549" spans="1:13" x14ac:dyDescent="0.3">
      <c r="A549" s="1"/>
      <c r="M549" s="1"/>
    </row>
    <row r="550" spans="1:13" x14ac:dyDescent="0.3">
      <c r="A550" s="1"/>
      <c r="M550" s="1"/>
    </row>
    <row r="551" spans="1:13" x14ac:dyDescent="0.3">
      <c r="A551" s="1"/>
      <c r="M551" s="1"/>
    </row>
    <row r="552" spans="1:13" x14ac:dyDescent="0.3">
      <c r="A552" s="1"/>
      <c r="M552" s="1"/>
    </row>
    <row r="553" spans="1:13" x14ac:dyDescent="0.3">
      <c r="A553" s="1"/>
      <c r="M553" s="1"/>
    </row>
    <row r="554" spans="1:13" x14ac:dyDescent="0.3">
      <c r="A554" s="1"/>
      <c r="M554" s="1"/>
    </row>
    <row r="555" spans="1:13" x14ac:dyDescent="0.3">
      <c r="A555" s="1"/>
      <c r="M555" s="1"/>
    </row>
    <row r="556" spans="1:13" x14ac:dyDescent="0.3">
      <c r="A556" s="1"/>
      <c r="M556" s="1"/>
    </row>
    <row r="557" spans="1:13" x14ac:dyDescent="0.3">
      <c r="A557" s="1"/>
      <c r="M557" s="1"/>
    </row>
    <row r="558" spans="1:13" x14ac:dyDescent="0.3">
      <c r="A558" s="1"/>
      <c r="M558" s="1"/>
    </row>
    <row r="559" spans="1:13" x14ac:dyDescent="0.3">
      <c r="A559" s="1"/>
      <c r="M559" s="1"/>
    </row>
    <row r="560" spans="1:13" x14ac:dyDescent="0.3">
      <c r="A560" s="1"/>
      <c r="M560" s="1"/>
    </row>
    <row r="561" spans="1:13" x14ac:dyDescent="0.3">
      <c r="A561" s="1"/>
      <c r="M561" s="1"/>
    </row>
    <row r="562" spans="1:13" x14ac:dyDescent="0.3">
      <c r="A562" s="1"/>
      <c r="M562" s="1"/>
    </row>
    <row r="563" spans="1:13" x14ac:dyDescent="0.3">
      <c r="A563" s="1"/>
      <c r="M563" s="1"/>
    </row>
    <row r="564" spans="1:13" x14ac:dyDescent="0.3">
      <c r="A564" s="1"/>
      <c r="M564" s="1"/>
    </row>
    <row r="565" spans="1:13" x14ac:dyDescent="0.3">
      <c r="A565" s="1"/>
      <c r="M565" s="1"/>
    </row>
    <row r="566" spans="1:13" x14ac:dyDescent="0.3">
      <c r="A566" s="1"/>
      <c r="M566" s="1"/>
    </row>
    <row r="567" spans="1:13" x14ac:dyDescent="0.3">
      <c r="A567" s="1"/>
      <c r="M567" s="1"/>
    </row>
    <row r="568" spans="1:13" x14ac:dyDescent="0.3">
      <c r="A568" s="1"/>
      <c r="M568" s="1"/>
    </row>
    <row r="569" spans="1:13" x14ac:dyDescent="0.3">
      <c r="A569" s="1"/>
      <c r="M569" s="1"/>
    </row>
    <row r="570" spans="1:13" x14ac:dyDescent="0.3">
      <c r="A570" s="1"/>
      <c r="M570" s="1"/>
    </row>
    <row r="571" spans="1:13" x14ac:dyDescent="0.3">
      <c r="A571" s="1"/>
      <c r="M571" s="1"/>
    </row>
    <row r="572" spans="1:13" x14ac:dyDescent="0.3">
      <c r="A572" s="1"/>
      <c r="M572" s="1"/>
    </row>
    <row r="573" spans="1:13" x14ac:dyDescent="0.3">
      <c r="A573" s="1"/>
      <c r="M573" s="1"/>
    </row>
    <row r="574" spans="1:13" x14ac:dyDescent="0.3">
      <c r="A574" s="1"/>
      <c r="M574" s="1"/>
    </row>
    <row r="575" spans="1:13" x14ac:dyDescent="0.3">
      <c r="A575" s="1"/>
      <c r="M575" s="1"/>
    </row>
    <row r="576" spans="1:13" x14ac:dyDescent="0.3">
      <c r="A576" s="1"/>
      <c r="M576" s="1"/>
    </row>
    <row r="577" spans="1:13" x14ac:dyDescent="0.3">
      <c r="A577" s="1"/>
      <c r="M577" s="1"/>
    </row>
    <row r="578" spans="1:13" x14ac:dyDescent="0.3">
      <c r="A578" s="1"/>
      <c r="M578" s="1"/>
    </row>
    <row r="579" spans="1:13" x14ac:dyDescent="0.3">
      <c r="A579" s="1"/>
      <c r="M579" s="1"/>
    </row>
    <row r="580" spans="1:13" x14ac:dyDescent="0.3">
      <c r="A580" s="1"/>
      <c r="M580" s="1"/>
    </row>
    <row r="581" spans="1:13" x14ac:dyDescent="0.3">
      <c r="A581" s="1"/>
    </row>
    <row r="582" spans="1:13" x14ac:dyDescent="0.3">
      <c r="A582" s="1"/>
    </row>
    <row r="583" spans="1:13" x14ac:dyDescent="0.3">
      <c r="A583" s="1"/>
    </row>
    <row r="584" spans="1:13" x14ac:dyDescent="0.3">
      <c r="A584" s="1"/>
    </row>
    <row r="585" spans="1:13" x14ac:dyDescent="0.3">
      <c r="A585" s="1"/>
    </row>
    <row r="586" spans="1:13" x14ac:dyDescent="0.3">
      <c r="A586" s="1"/>
    </row>
    <row r="587" spans="1:13" x14ac:dyDescent="0.3">
      <c r="A587" s="1"/>
    </row>
    <row r="588" spans="1:13" x14ac:dyDescent="0.3">
      <c r="A588" s="1"/>
    </row>
    <row r="589" spans="1:13" x14ac:dyDescent="0.3">
      <c r="A589" s="1"/>
    </row>
    <row r="590" spans="1:13" x14ac:dyDescent="0.3">
      <c r="A590" s="1"/>
    </row>
    <row r="591" spans="1:13" x14ac:dyDescent="0.3">
      <c r="A591" s="1"/>
    </row>
    <row r="592" spans="1:13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A77A-D78E-4802-8383-C48E20EC9E84}">
  <sheetPr>
    <tabColor rgb="FF00B050"/>
  </sheetPr>
  <dimension ref="A1:Q636"/>
  <sheetViews>
    <sheetView topLeftCell="A87" workbookViewId="0">
      <selection activeCell="Q106" sqref="Q106"/>
    </sheetView>
  </sheetViews>
  <sheetFormatPr defaultRowHeight="14.4" x14ac:dyDescent="0.3"/>
  <cols>
    <col min="1" max="1" width="10.5546875" bestFit="1" customWidth="1"/>
    <col min="2" max="2" width="8.5546875" bestFit="1" customWidth="1"/>
  </cols>
  <sheetData>
    <row r="1" spans="1:14" x14ac:dyDescent="0.3">
      <c r="A1" t="s">
        <v>49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</row>
    <row r="2" spans="1:14" x14ac:dyDescent="0.3">
      <c r="A2" s="1">
        <v>35062</v>
      </c>
      <c r="B2">
        <v>73.44</v>
      </c>
      <c r="C2">
        <v>88.7</v>
      </c>
      <c r="D2">
        <v>82.22</v>
      </c>
      <c r="E2">
        <v>85.38</v>
      </c>
      <c r="F2">
        <v>80.900000000000006</v>
      </c>
      <c r="G2">
        <v>71.23</v>
      </c>
      <c r="H2">
        <v>84.89</v>
      </c>
      <c r="I2">
        <v>85.69</v>
      </c>
      <c r="J2">
        <v>75.89</v>
      </c>
      <c r="K2">
        <v>79.86</v>
      </c>
      <c r="L2">
        <v>50.51</v>
      </c>
      <c r="M2">
        <v>69.25</v>
      </c>
      <c r="N2">
        <v>63.64</v>
      </c>
    </row>
    <row r="3" spans="1:14" x14ac:dyDescent="0.3">
      <c r="A3" s="1">
        <v>35153</v>
      </c>
      <c r="B3">
        <v>73.8</v>
      </c>
      <c r="C3">
        <v>85.94</v>
      </c>
      <c r="D3">
        <v>82.01</v>
      </c>
      <c r="E3">
        <v>86.05</v>
      </c>
      <c r="F3">
        <v>81.27</v>
      </c>
      <c r="G3">
        <v>71.87</v>
      </c>
      <c r="H3">
        <v>85.73</v>
      </c>
      <c r="I3">
        <v>86.2</v>
      </c>
      <c r="J3">
        <v>76.97</v>
      </c>
      <c r="K3">
        <v>79.680000000000007</v>
      </c>
      <c r="L3">
        <v>51.47</v>
      </c>
      <c r="M3">
        <v>69.92</v>
      </c>
      <c r="N3">
        <v>63.66</v>
      </c>
    </row>
    <row r="4" spans="1:14" x14ac:dyDescent="0.3">
      <c r="A4" s="1">
        <v>35244</v>
      </c>
      <c r="B4">
        <v>74.59</v>
      </c>
      <c r="C4">
        <v>87.21</v>
      </c>
      <c r="D4">
        <v>82.39</v>
      </c>
      <c r="E4">
        <v>86.83</v>
      </c>
      <c r="F4">
        <v>81.180000000000007</v>
      </c>
      <c r="G4">
        <v>71.569999999999993</v>
      </c>
      <c r="H4">
        <v>85.21</v>
      </c>
      <c r="I4">
        <v>85.82</v>
      </c>
      <c r="J4">
        <v>77.290000000000006</v>
      </c>
      <c r="K4">
        <v>79.88</v>
      </c>
      <c r="L4">
        <v>52.37</v>
      </c>
      <c r="M4">
        <v>69.209999999999994</v>
      </c>
      <c r="N4">
        <v>64.83</v>
      </c>
    </row>
    <row r="5" spans="1:14" x14ac:dyDescent="0.3">
      <c r="A5" s="1">
        <v>35338</v>
      </c>
      <c r="B5">
        <v>74.709999999999994</v>
      </c>
      <c r="C5">
        <v>85.92</v>
      </c>
      <c r="D5">
        <v>82.96</v>
      </c>
      <c r="E5">
        <v>86.44</v>
      </c>
      <c r="F5">
        <v>81.88</v>
      </c>
      <c r="G5">
        <v>72.11</v>
      </c>
      <c r="H5">
        <v>87.7</v>
      </c>
      <c r="I5">
        <v>85.8</v>
      </c>
      <c r="J5">
        <v>77.900000000000006</v>
      </c>
      <c r="K5">
        <v>80.2</v>
      </c>
      <c r="L5">
        <v>52.6</v>
      </c>
      <c r="M5">
        <v>69.08</v>
      </c>
      <c r="N5">
        <v>65.36</v>
      </c>
    </row>
    <row r="6" spans="1:14" x14ac:dyDescent="0.3">
      <c r="A6" s="1">
        <v>35430</v>
      </c>
      <c r="B6">
        <v>75.11</v>
      </c>
      <c r="C6">
        <v>89.81</v>
      </c>
      <c r="D6">
        <v>83.61</v>
      </c>
      <c r="E6">
        <v>87.49</v>
      </c>
      <c r="F6">
        <v>82.26</v>
      </c>
      <c r="G6">
        <v>72.959999999999994</v>
      </c>
      <c r="H6">
        <v>85.73</v>
      </c>
      <c r="I6">
        <v>86.5</v>
      </c>
      <c r="J6">
        <v>78.56</v>
      </c>
      <c r="K6">
        <v>80.989999999999995</v>
      </c>
      <c r="L6">
        <v>50.7</v>
      </c>
      <c r="M6">
        <v>69.8</v>
      </c>
      <c r="N6">
        <v>65.36</v>
      </c>
    </row>
    <row r="7" spans="1:14" x14ac:dyDescent="0.3">
      <c r="A7" s="1">
        <v>35520</v>
      </c>
      <c r="B7">
        <v>75.209999999999994</v>
      </c>
      <c r="C7">
        <v>86</v>
      </c>
      <c r="D7">
        <v>84.04</v>
      </c>
      <c r="E7">
        <v>87.12</v>
      </c>
      <c r="F7">
        <v>82.94</v>
      </c>
      <c r="G7">
        <v>74.099999999999994</v>
      </c>
      <c r="H7">
        <v>87.12</v>
      </c>
      <c r="I7">
        <v>87.51</v>
      </c>
      <c r="J7">
        <v>78.790000000000006</v>
      </c>
      <c r="K7">
        <v>80.45</v>
      </c>
      <c r="L7">
        <v>53.6</v>
      </c>
      <c r="M7">
        <v>70.11</v>
      </c>
      <c r="N7">
        <v>64.510000000000005</v>
      </c>
    </row>
    <row r="8" spans="1:14" x14ac:dyDescent="0.3">
      <c r="A8" s="1">
        <v>35611</v>
      </c>
      <c r="B8">
        <v>75.959999999999994</v>
      </c>
      <c r="C8">
        <v>89.08</v>
      </c>
      <c r="D8">
        <v>84.46</v>
      </c>
      <c r="E8">
        <v>86.24</v>
      </c>
      <c r="F8">
        <v>83.41</v>
      </c>
      <c r="G8">
        <v>75.14</v>
      </c>
      <c r="H8">
        <v>88.38</v>
      </c>
      <c r="I8">
        <v>87.75</v>
      </c>
      <c r="J8">
        <v>81.17</v>
      </c>
      <c r="K8">
        <v>82.04</v>
      </c>
      <c r="L8">
        <v>54.29</v>
      </c>
      <c r="M8">
        <v>70.900000000000006</v>
      </c>
      <c r="N8">
        <v>65.099999999999994</v>
      </c>
    </row>
    <row r="9" spans="1:14" x14ac:dyDescent="0.3">
      <c r="A9" s="1">
        <v>35703</v>
      </c>
      <c r="B9">
        <v>76.55</v>
      </c>
      <c r="C9">
        <v>87.49</v>
      </c>
      <c r="D9">
        <v>84.53</v>
      </c>
      <c r="E9">
        <v>86.51</v>
      </c>
      <c r="F9">
        <v>84</v>
      </c>
      <c r="G9">
        <v>75.47</v>
      </c>
      <c r="H9">
        <v>87.97</v>
      </c>
      <c r="I9">
        <v>88.42</v>
      </c>
      <c r="J9">
        <v>81.03</v>
      </c>
      <c r="K9">
        <v>83.69</v>
      </c>
      <c r="L9">
        <v>54.68</v>
      </c>
      <c r="M9">
        <v>71.290000000000006</v>
      </c>
      <c r="N9">
        <v>65.05</v>
      </c>
    </row>
    <row r="10" spans="1:14" x14ac:dyDescent="0.3">
      <c r="A10" s="1">
        <v>35795</v>
      </c>
      <c r="B10">
        <v>76.88</v>
      </c>
      <c r="C10">
        <v>91.96</v>
      </c>
      <c r="D10">
        <v>84.9</v>
      </c>
      <c r="E10">
        <v>86.69</v>
      </c>
      <c r="F10">
        <v>85.02</v>
      </c>
      <c r="G10">
        <v>76.91</v>
      </c>
      <c r="H10">
        <v>88.46</v>
      </c>
      <c r="I10">
        <v>88.81</v>
      </c>
      <c r="J10">
        <v>81.58</v>
      </c>
      <c r="K10">
        <v>82.42</v>
      </c>
      <c r="L10">
        <v>55.37</v>
      </c>
      <c r="M10">
        <v>71.67</v>
      </c>
      <c r="N10">
        <v>64.97</v>
      </c>
    </row>
    <row r="11" spans="1:14" x14ac:dyDescent="0.3">
      <c r="A11" s="1">
        <v>35885</v>
      </c>
      <c r="B11">
        <v>77.489999999999995</v>
      </c>
      <c r="C11">
        <v>88.45</v>
      </c>
      <c r="D11">
        <v>85.77</v>
      </c>
      <c r="E11">
        <v>85.65</v>
      </c>
      <c r="F11">
        <v>85.4</v>
      </c>
      <c r="G11">
        <v>76.84</v>
      </c>
      <c r="H11">
        <v>88.57</v>
      </c>
      <c r="I11">
        <v>89.34</v>
      </c>
      <c r="J11">
        <v>81.849999999999994</v>
      </c>
      <c r="K11">
        <v>82.57</v>
      </c>
      <c r="L11">
        <v>56.02</v>
      </c>
      <c r="M11">
        <v>72.36</v>
      </c>
      <c r="N11">
        <v>64.959999999999994</v>
      </c>
    </row>
    <row r="12" spans="1:14" x14ac:dyDescent="0.3">
      <c r="A12" s="1">
        <v>35976</v>
      </c>
      <c r="B12">
        <v>77.92</v>
      </c>
      <c r="C12">
        <v>89.81</v>
      </c>
      <c r="D12">
        <v>85.3</v>
      </c>
      <c r="E12">
        <v>85.59</v>
      </c>
      <c r="F12">
        <v>85.73</v>
      </c>
      <c r="G12">
        <v>77.42</v>
      </c>
      <c r="H12">
        <v>89.19</v>
      </c>
      <c r="I12">
        <v>89.78</v>
      </c>
      <c r="J12">
        <v>82.18</v>
      </c>
      <c r="K12">
        <v>82.51</v>
      </c>
      <c r="L12">
        <v>56.46</v>
      </c>
      <c r="M12">
        <v>73.28</v>
      </c>
      <c r="N12">
        <v>65.67</v>
      </c>
    </row>
    <row r="13" spans="1:14" x14ac:dyDescent="0.3">
      <c r="A13" s="1">
        <v>36068</v>
      </c>
      <c r="B13">
        <v>78.709999999999994</v>
      </c>
      <c r="C13">
        <v>88.31</v>
      </c>
      <c r="D13">
        <v>85.41</v>
      </c>
      <c r="E13">
        <v>86.02</v>
      </c>
      <c r="F13">
        <v>85.61</v>
      </c>
      <c r="G13">
        <v>77.23</v>
      </c>
      <c r="H13">
        <v>87.04</v>
      </c>
      <c r="I13">
        <v>89.51</v>
      </c>
      <c r="J13">
        <v>83.28</v>
      </c>
      <c r="K13">
        <v>83.09</v>
      </c>
      <c r="L13">
        <v>57.03</v>
      </c>
      <c r="M13">
        <v>73.53</v>
      </c>
      <c r="N13">
        <v>66.260000000000005</v>
      </c>
    </row>
    <row r="14" spans="1:14" x14ac:dyDescent="0.3">
      <c r="A14" s="1">
        <v>36160</v>
      </c>
      <c r="B14">
        <v>79.540000000000006</v>
      </c>
      <c r="C14">
        <v>91.96</v>
      </c>
      <c r="D14">
        <v>86.06</v>
      </c>
      <c r="E14">
        <v>86.99</v>
      </c>
      <c r="F14">
        <v>85.75</v>
      </c>
      <c r="G14">
        <v>77.75</v>
      </c>
      <c r="H14">
        <v>87.26</v>
      </c>
      <c r="I14">
        <v>89.45</v>
      </c>
      <c r="J14">
        <v>84.18</v>
      </c>
      <c r="K14">
        <v>85.21</v>
      </c>
      <c r="L14">
        <v>56.46</v>
      </c>
      <c r="M14">
        <v>73.09</v>
      </c>
      <c r="N14">
        <v>66.42</v>
      </c>
    </row>
    <row r="15" spans="1:14" x14ac:dyDescent="0.3">
      <c r="A15" s="1">
        <v>36250</v>
      </c>
      <c r="B15">
        <v>79.900000000000006</v>
      </c>
      <c r="C15">
        <v>88.69</v>
      </c>
      <c r="D15">
        <v>87.09</v>
      </c>
      <c r="E15">
        <v>86.04</v>
      </c>
      <c r="F15">
        <v>86.11</v>
      </c>
      <c r="G15">
        <v>78.22</v>
      </c>
      <c r="H15">
        <v>87.93</v>
      </c>
      <c r="I15">
        <v>89.45</v>
      </c>
      <c r="J15">
        <v>84.58</v>
      </c>
      <c r="K15">
        <v>85.15</v>
      </c>
      <c r="L15">
        <v>58.2</v>
      </c>
      <c r="M15">
        <v>72.69</v>
      </c>
      <c r="N15">
        <v>66.84</v>
      </c>
    </row>
    <row r="16" spans="1:14" x14ac:dyDescent="0.3">
      <c r="A16" s="1">
        <v>36341</v>
      </c>
      <c r="B16">
        <v>80.41</v>
      </c>
      <c r="C16">
        <v>90.38</v>
      </c>
      <c r="D16">
        <v>87.36</v>
      </c>
      <c r="E16">
        <v>86.43</v>
      </c>
      <c r="F16">
        <v>86.27</v>
      </c>
      <c r="G16">
        <v>78.41</v>
      </c>
      <c r="H16">
        <v>87.93</v>
      </c>
      <c r="I16">
        <v>89.64</v>
      </c>
      <c r="J16">
        <v>84.54</v>
      </c>
      <c r="K16">
        <v>85.59</v>
      </c>
      <c r="L16">
        <v>60</v>
      </c>
      <c r="M16">
        <v>72.930000000000007</v>
      </c>
      <c r="N16">
        <v>67.72</v>
      </c>
    </row>
    <row r="17" spans="1:14" x14ac:dyDescent="0.3">
      <c r="A17" s="1">
        <v>36433</v>
      </c>
      <c r="B17">
        <v>81.25</v>
      </c>
      <c r="C17">
        <v>89.1</v>
      </c>
      <c r="D17">
        <v>88.08</v>
      </c>
      <c r="E17">
        <v>86.81</v>
      </c>
      <c r="F17">
        <v>87.32</v>
      </c>
      <c r="G17">
        <v>78.7</v>
      </c>
      <c r="H17">
        <v>89.63</v>
      </c>
      <c r="I17">
        <v>89.95</v>
      </c>
      <c r="J17">
        <v>84.95</v>
      </c>
      <c r="K17">
        <v>86.41</v>
      </c>
      <c r="L17">
        <v>62</v>
      </c>
      <c r="M17">
        <v>74.239999999999995</v>
      </c>
      <c r="N17">
        <v>68.599999999999994</v>
      </c>
    </row>
    <row r="18" spans="1:14" x14ac:dyDescent="0.3">
      <c r="A18" s="1">
        <v>36525</v>
      </c>
      <c r="B18">
        <v>82.15</v>
      </c>
      <c r="C18">
        <v>93.88</v>
      </c>
      <c r="D18">
        <v>88.67</v>
      </c>
      <c r="E18">
        <v>86.89</v>
      </c>
      <c r="F18">
        <v>88.25</v>
      </c>
      <c r="G18">
        <v>79.849999999999994</v>
      </c>
      <c r="H18">
        <v>90.71</v>
      </c>
      <c r="I18">
        <v>91.98</v>
      </c>
      <c r="J18">
        <v>85.7</v>
      </c>
      <c r="K18">
        <v>86.38</v>
      </c>
      <c r="L18">
        <v>63.76</v>
      </c>
      <c r="M18">
        <v>75.2</v>
      </c>
      <c r="N18">
        <v>69.31</v>
      </c>
    </row>
    <row r="19" spans="1:14" x14ac:dyDescent="0.3">
      <c r="A19" s="1">
        <v>36616</v>
      </c>
      <c r="B19">
        <v>81.040000000000006</v>
      </c>
      <c r="C19">
        <v>90.95</v>
      </c>
      <c r="D19">
        <v>89.38</v>
      </c>
      <c r="E19">
        <v>88.77</v>
      </c>
      <c r="F19">
        <v>89.15</v>
      </c>
      <c r="G19">
        <v>79.790000000000006</v>
      </c>
      <c r="H19">
        <v>92.32</v>
      </c>
      <c r="I19">
        <v>92.29</v>
      </c>
      <c r="J19">
        <v>85.77</v>
      </c>
      <c r="K19">
        <v>88.64</v>
      </c>
      <c r="L19">
        <v>64.41</v>
      </c>
      <c r="M19">
        <v>75.8</v>
      </c>
      <c r="N19">
        <v>70.55</v>
      </c>
    </row>
    <row r="20" spans="1:14" x14ac:dyDescent="0.3">
      <c r="A20" s="1">
        <v>36707</v>
      </c>
      <c r="B20">
        <v>82.32</v>
      </c>
      <c r="C20">
        <v>92.08</v>
      </c>
      <c r="D20">
        <v>90.07</v>
      </c>
      <c r="E20">
        <v>89.08</v>
      </c>
      <c r="F20">
        <v>89.38</v>
      </c>
      <c r="G20">
        <v>81.06</v>
      </c>
      <c r="H20">
        <v>90.51</v>
      </c>
      <c r="I20">
        <v>92.52</v>
      </c>
      <c r="J20">
        <v>85.62</v>
      </c>
      <c r="K20">
        <v>87.88</v>
      </c>
      <c r="L20">
        <v>65.28</v>
      </c>
      <c r="M20">
        <v>76.38</v>
      </c>
      <c r="N20">
        <v>71.39</v>
      </c>
    </row>
    <row r="21" spans="1:14" x14ac:dyDescent="0.3">
      <c r="A21" s="1">
        <v>36798</v>
      </c>
      <c r="B21">
        <v>82.55</v>
      </c>
      <c r="C21">
        <v>90.17</v>
      </c>
      <c r="D21">
        <v>90.72</v>
      </c>
      <c r="E21">
        <v>89.06</v>
      </c>
      <c r="F21">
        <v>89.56</v>
      </c>
      <c r="G21">
        <v>81.41</v>
      </c>
      <c r="H21">
        <v>91.31</v>
      </c>
      <c r="I21">
        <v>93.26</v>
      </c>
      <c r="J21">
        <v>84.86</v>
      </c>
      <c r="K21">
        <v>87.14</v>
      </c>
      <c r="L21">
        <v>65.209999999999994</v>
      </c>
      <c r="M21">
        <v>76.84</v>
      </c>
      <c r="N21">
        <v>72.209999999999994</v>
      </c>
    </row>
    <row r="22" spans="1:14" x14ac:dyDescent="0.3">
      <c r="A22" s="1">
        <v>36889</v>
      </c>
      <c r="B22">
        <v>82.65</v>
      </c>
      <c r="C22">
        <v>94.4</v>
      </c>
      <c r="D22">
        <v>90.28</v>
      </c>
      <c r="E22">
        <v>89.54</v>
      </c>
      <c r="F22">
        <v>89.96</v>
      </c>
      <c r="G22">
        <v>80.48</v>
      </c>
      <c r="H22">
        <v>91.51</v>
      </c>
      <c r="I22">
        <v>94.07</v>
      </c>
      <c r="J22">
        <v>85.05</v>
      </c>
      <c r="K22">
        <v>87.04</v>
      </c>
      <c r="L22">
        <v>66.209999999999994</v>
      </c>
      <c r="M22">
        <v>77.91</v>
      </c>
      <c r="N22">
        <v>72.36</v>
      </c>
    </row>
    <row r="23" spans="1:14" x14ac:dyDescent="0.3">
      <c r="A23" s="1">
        <v>36980</v>
      </c>
      <c r="B23">
        <v>82.15</v>
      </c>
      <c r="C23">
        <v>92.09</v>
      </c>
      <c r="D23">
        <v>90.68</v>
      </c>
      <c r="E23">
        <v>90.38</v>
      </c>
      <c r="F23">
        <v>90.49</v>
      </c>
      <c r="G23">
        <v>80.069999999999993</v>
      </c>
      <c r="H23">
        <v>92.63</v>
      </c>
      <c r="I23">
        <v>93.22</v>
      </c>
      <c r="J23">
        <v>85.72</v>
      </c>
      <c r="K23">
        <v>86.21</v>
      </c>
      <c r="L23">
        <v>66.569999999999993</v>
      </c>
      <c r="M23">
        <v>78.42</v>
      </c>
      <c r="N23">
        <v>73.430000000000007</v>
      </c>
    </row>
    <row r="24" spans="1:14" x14ac:dyDescent="0.3">
      <c r="A24" s="1">
        <v>37071</v>
      </c>
      <c r="B24">
        <v>83.05</v>
      </c>
      <c r="C24">
        <v>93.02</v>
      </c>
      <c r="D24">
        <v>90.67</v>
      </c>
      <c r="E24">
        <v>90.27</v>
      </c>
      <c r="F24">
        <v>90.54</v>
      </c>
      <c r="G24">
        <v>80.02</v>
      </c>
      <c r="H24">
        <v>92.43</v>
      </c>
      <c r="I24">
        <v>93.28</v>
      </c>
      <c r="J24">
        <v>85.93</v>
      </c>
      <c r="K24">
        <v>88.21</v>
      </c>
      <c r="L24">
        <v>67.17</v>
      </c>
      <c r="M24">
        <v>79.47</v>
      </c>
      <c r="N24">
        <v>74.069999999999993</v>
      </c>
    </row>
    <row r="25" spans="1:14" x14ac:dyDescent="0.3">
      <c r="A25" s="1">
        <v>37162</v>
      </c>
      <c r="B25">
        <v>82.94</v>
      </c>
      <c r="C25">
        <v>90.99</v>
      </c>
      <c r="D25">
        <v>90.45</v>
      </c>
      <c r="E25">
        <v>89.68</v>
      </c>
      <c r="F25">
        <v>90.93</v>
      </c>
      <c r="G25">
        <v>80.180000000000007</v>
      </c>
      <c r="H25">
        <v>93.73</v>
      </c>
      <c r="I25">
        <v>93.06</v>
      </c>
      <c r="J25">
        <v>86.71</v>
      </c>
      <c r="K25">
        <v>87.86</v>
      </c>
      <c r="L25">
        <v>68.13</v>
      </c>
      <c r="M25">
        <v>80.069999999999993</v>
      </c>
      <c r="N25">
        <v>73.98</v>
      </c>
    </row>
    <row r="26" spans="1:14" x14ac:dyDescent="0.3">
      <c r="A26" s="1">
        <v>37256</v>
      </c>
      <c r="B26">
        <v>83.47</v>
      </c>
      <c r="C26">
        <v>95.05</v>
      </c>
      <c r="D26">
        <v>90.87</v>
      </c>
      <c r="E26">
        <v>89.42</v>
      </c>
      <c r="F26">
        <v>90.79</v>
      </c>
      <c r="G26">
        <v>80.8</v>
      </c>
      <c r="H26">
        <v>94.02</v>
      </c>
      <c r="I26">
        <v>92.52</v>
      </c>
      <c r="J26">
        <v>87.47</v>
      </c>
      <c r="K26">
        <v>87.93</v>
      </c>
      <c r="L26">
        <v>68.680000000000007</v>
      </c>
      <c r="M26">
        <v>81.02</v>
      </c>
      <c r="N26">
        <v>74.52</v>
      </c>
    </row>
    <row r="27" spans="1:14" x14ac:dyDescent="0.3">
      <c r="A27" s="1">
        <v>37344</v>
      </c>
      <c r="B27">
        <v>84.23</v>
      </c>
      <c r="C27">
        <v>91.26</v>
      </c>
      <c r="D27">
        <v>91.73</v>
      </c>
      <c r="E27">
        <v>89.89</v>
      </c>
      <c r="F27">
        <v>91.13</v>
      </c>
      <c r="G27">
        <v>80.680000000000007</v>
      </c>
      <c r="H27">
        <v>93.05</v>
      </c>
      <c r="I27">
        <v>92.37</v>
      </c>
      <c r="J27">
        <v>87.62</v>
      </c>
      <c r="K27">
        <v>87.81</v>
      </c>
      <c r="L27">
        <v>69.33</v>
      </c>
      <c r="M27">
        <v>82.82</v>
      </c>
      <c r="N27">
        <v>74.650000000000006</v>
      </c>
    </row>
    <row r="28" spans="1:14" x14ac:dyDescent="0.3">
      <c r="A28" s="1">
        <v>37435</v>
      </c>
      <c r="B28">
        <v>84.59</v>
      </c>
      <c r="C28">
        <v>93.17</v>
      </c>
      <c r="D28">
        <v>91.27</v>
      </c>
      <c r="E28">
        <v>91.26</v>
      </c>
      <c r="F28">
        <v>91.16</v>
      </c>
      <c r="G28">
        <v>82.07</v>
      </c>
      <c r="H28">
        <v>95.12</v>
      </c>
      <c r="I28">
        <v>92.56</v>
      </c>
      <c r="J28">
        <v>88.91</v>
      </c>
      <c r="K28">
        <v>87.95</v>
      </c>
      <c r="L28">
        <v>70.290000000000006</v>
      </c>
      <c r="M28">
        <v>83.17</v>
      </c>
      <c r="N28">
        <v>74.23</v>
      </c>
    </row>
    <row r="29" spans="1:14" x14ac:dyDescent="0.3">
      <c r="A29" s="1">
        <v>37529</v>
      </c>
      <c r="B29">
        <v>84.66</v>
      </c>
      <c r="C29">
        <v>91.66</v>
      </c>
      <c r="D29">
        <v>91.09</v>
      </c>
      <c r="E29">
        <v>91.47</v>
      </c>
      <c r="F29">
        <v>91.82</v>
      </c>
      <c r="G29">
        <v>82.61</v>
      </c>
      <c r="H29">
        <v>93.94</v>
      </c>
      <c r="I29">
        <v>92.3</v>
      </c>
      <c r="J29">
        <v>88.53</v>
      </c>
      <c r="K29">
        <v>89.75</v>
      </c>
      <c r="L29">
        <v>71.62</v>
      </c>
      <c r="M29">
        <v>83.91</v>
      </c>
      <c r="N29">
        <v>74.67</v>
      </c>
    </row>
    <row r="30" spans="1:14" x14ac:dyDescent="0.3">
      <c r="A30" s="1">
        <v>37621</v>
      </c>
      <c r="B30">
        <v>84.87</v>
      </c>
      <c r="C30">
        <v>95.55</v>
      </c>
      <c r="D30">
        <v>91.07</v>
      </c>
      <c r="E30">
        <v>91.77</v>
      </c>
      <c r="F30">
        <v>92.01</v>
      </c>
      <c r="G30">
        <v>82.8</v>
      </c>
      <c r="H30">
        <v>95.58</v>
      </c>
      <c r="I30">
        <v>91.97</v>
      </c>
      <c r="J30">
        <v>88.51</v>
      </c>
      <c r="K30">
        <v>90.98</v>
      </c>
      <c r="L30">
        <v>72.069999999999993</v>
      </c>
      <c r="M30">
        <v>84.68</v>
      </c>
      <c r="N30">
        <v>75</v>
      </c>
    </row>
    <row r="31" spans="1:14" x14ac:dyDescent="0.3">
      <c r="A31" s="1">
        <v>37711</v>
      </c>
      <c r="B31">
        <v>84.81</v>
      </c>
      <c r="C31">
        <v>91.72</v>
      </c>
      <c r="D31">
        <v>90.95</v>
      </c>
      <c r="E31">
        <v>91.97</v>
      </c>
      <c r="F31">
        <v>92.63</v>
      </c>
      <c r="G31">
        <v>83.88</v>
      </c>
      <c r="H31">
        <v>96.06</v>
      </c>
      <c r="I31">
        <v>91.86</v>
      </c>
      <c r="J31">
        <v>87.73</v>
      </c>
      <c r="K31">
        <v>90.85</v>
      </c>
      <c r="L31">
        <v>72.86</v>
      </c>
      <c r="M31">
        <v>84.51</v>
      </c>
      <c r="N31">
        <v>76.290000000000006</v>
      </c>
    </row>
    <row r="32" spans="1:14" x14ac:dyDescent="0.3">
      <c r="A32" s="1">
        <v>37802</v>
      </c>
      <c r="B32">
        <v>85.44</v>
      </c>
      <c r="C32">
        <v>92.91</v>
      </c>
      <c r="D32">
        <v>90.69</v>
      </c>
      <c r="E32">
        <v>92.44</v>
      </c>
      <c r="F32">
        <v>93</v>
      </c>
      <c r="G32">
        <v>83.43</v>
      </c>
      <c r="H32">
        <v>96.06</v>
      </c>
      <c r="I32">
        <v>91.77</v>
      </c>
      <c r="J32">
        <v>88.3</v>
      </c>
      <c r="K32">
        <v>90.48</v>
      </c>
      <c r="L32">
        <v>73.73</v>
      </c>
      <c r="M32">
        <v>84.79</v>
      </c>
      <c r="N32">
        <v>77.709999999999994</v>
      </c>
    </row>
    <row r="33" spans="1:14" x14ac:dyDescent="0.3">
      <c r="A33" s="1">
        <v>37894</v>
      </c>
      <c r="B33">
        <v>86.93</v>
      </c>
      <c r="C33">
        <v>91.79</v>
      </c>
      <c r="D33">
        <v>90.68</v>
      </c>
      <c r="E33">
        <v>92.77</v>
      </c>
      <c r="F33">
        <v>93.82</v>
      </c>
      <c r="G33">
        <v>84.95</v>
      </c>
      <c r="H33">
        <v>97.37</v>
      </c>
      <c r="I33">
        <v>92.78</v>
      </c>
      <c r="J33">
        <v>89.62</v>
      </c>
      <c r="K33">
        <v>90.22</v>
      </c>
      <c r="L33">
        <v>75.239999999999995</v>
      </c>
      <c r="M33">
        <v>85.7</v>
      </c>
      <c r="N33">
        <v>78.61</v>
      </c>
    </row>
    <row r="34" spans="1:14" x14ac:dyDescent="0.3">
      <c r="A34" s="1">
        <v>37986</v>
      </c>
      <c r="B34">
        <v>87.47</v>
      </c>
      <c r="C34">
        <v>96.07</v>
      </c>
      <c r="D34">
        <v>90.63</v>
      </c>
      <c r="E34">
        <v>93.8</v>
      </c>
      <c r="F34">
        <v>94.39</v>
      </c>
      <c r="G34">
        <v>85.73</v>
      </c>
      <c r="H34">
        <v>97.4</v>
      </c>
      <c r="I34">
        <v>93.79</v>
      </c>
      <c r="J34">
        <v>90.57</v>
      </c>
      <c r="K34">
        <v>91.53</v>
      </c>
      <c r="L34">
        <v>75.180000000000007</v>
      </c>
      <c r="M34">
        <v>86.3</v>
      </c>
      <c r="N34">
        <v>79.11</v>
      </c>
    </row>
    <row r="35" spans="1:14" x14ac:dyDescent="0.3">
      <c r="A35" s="1">
        <v>38077</v>
      </c>
      <c r="B35">
        <v>87.84</v>
      </c>
      <c r="C35">
        <v>93.11</v>
      </c>
      <c r="D35">
        <v>90.96</v>
      </c>
      <c r="E35">
        <v>94.34</v>
      </c>
      <c r="F35">
        <v>94.29</v>
      </c>
      <c r="G35">
        <v>87.55</v>
      </c>
      <c r="H35">
        <v>100.85</v>
      </c>
      <c r="I35">
        <v>94.06</v>
      </c>
      <c r="J35">
        <v>90.92</v>
      </c>
      <c r="K35">
        <v>92.96</v>
      </c>
      <c r="L35">
        <v>76.95</v>
      </c>
      <c r="M35">
        <v>88.33</v>
      </c>
      <c r="N35">
        <v>80.23</v>
      </c>
    </row>
    <row r="36" spans="1:14" x14ac:dyDescent="0.3">
      <c r="A36" s="1">
        <v>38168</v>
      </c>
      <c r="B36">
        <v>88.26</v>
      </c>
      <c r="C36">
        <v>94.78</v>
      </c>
      <c r="D36">
        <v>91.62</v>
      </c>
      <c r="E36">
        <v>94.28</v>
      </c>
      <c r="F36">
        <v>94.75</v>
      </c>
      <c r="G36">
        <v>87.91</v>
      </c>
      <c r="H36">
        <v>100.57</v>
      </c>
      <c r="I36">
        <v>94.85</v>
      </c>
      <c r="J36">
        <v>91.1</v>
      </c>
      <c r="K36">
        <v>92.31</v>
      </c>
      <c r="L36">
        <v>77.489999999999995</v>
      </c>
      <c r="M36">
        <v>89.77</v>
      </c>
      <c r="N36">
        <v>81.16</v>
      </c>
    </row>
    <row r="37" spans="1:14" x14ac:dyDescent="0.3">
      <c r="A37" s="1">
        <v>38260</v>
      </c>
      <c r="B37">
        <v>88.68</v>
      </c>
      <c r="C37">
        <v>93.06</v>
      </c>
      <c r="D37">
        <v>92.45</v>
      </c>
      <c r="E37">
        <v>94.82</v>
      </c>
      <c r="F37">
        <v>94.82</v>
      </c>
      <c r="G37">
        <v>88.64</v>
      </c>
      <c r="H37">
        <v>99.36</v>
      </c>
      <c r="I37">
        <v>94.78</v>
      </c>
      <c r="J37">
        <v>91.47</v>
      </c>
      <c r="K37">
        <v>91.29</v>
      </c>
      <c r="L37">
        <v>76.81</v>
      </c>
      <c r="M37">
        <v>91.36</v>
      </c>
      <c r="N37">
        <v>82.15</v>
      </c>
    </row>
    <row r="38" spans="1:14" x14ac:dyDescent="0.3">
      <c r="A38" s="1">
        <v>38352</v>
      </c>
      <c r="B38">
        <v>89.27</v>
      </c>
      <c r="C38">
        <v>97.16</v>
      </c>
      <c r="D38">
        <v>92.8</v>
      </c>
      <c r="E38">
        <v>94.77</v>
      </c>
      <c r="F38">
        <v>94.6</v>
      </c>
      <c r="G38">
        <v>89.5</v>
      </c>
      <c r="H38">
        <v>100.34</v>
      </c>
      <c r="I38">
        <v>94.89</v>
      </c>
      <c r="J38">
        <v>91.02</v>
      </c>
      <c r="K38">
        <v>90.01</v>
      </c>
      <c r="L38">
        <v>76.67</v>
      </c>
      <c r="M38">
        <v>92.27</v>
      </c>
      <c r="N38">
        <v>83.36</v>
      </c>
    </row>
    <row r="39" spans="1:14" x14ac:dyDescent="0.3">
      <c r="A39" s="1">
        <v>38442</v>
      </c>
      <c r="B39">
        <v>90.01</v>
      </c>
      <c r="C39">
        <v>93.14</v>
      </c>
      <c r="D39">
        <v>92.88</v>
      </c>
      <c r="E39">
        <v>95.06</v>
      </c>
      <c r="F39">
        <v>94.93</v>
      </c>
      <c r="G39">
        <v>89.94</v>
      </c>
      <c r="H39">
        <v>101.43</v>
      </c>
      <c r="I39">
        <v>95.5</v>
      </c>
      <c r="J39">
        <v>90.73</v>
      </c>
      <c r="K39">
        <v>90.3</v>
      </c>
      <c r="L39">
        <v>77.41</v>
      </c>
      <c r="M39">
        <v>93.12</v>
      </c>
      <c r="N39">
        <v>84.06</v>
      </c>
    </row>
    <row r="40" spans="1:14" x14ac:dyDescent="0.3">
      <c r="A40" s="1">
        <v>38533</v>
      </c>
      <c r="B40">
        <v>89.75</v>
      </c>
      <c r="C40">
        <v>95.74</v>
      </c>
      <c r="D40">
        <v>93.33</v>
      </c>
      <c r="E40">
        <v>95.54</v>
      </c>
      <c r="F40">
        <v>95.79</v>
      </c>
      <c r="G40">
        <v>90.52</v>
      </c>
      <c r="H40">
        <v>101.56</v>
      </c>
      <c r="I40">
        <v>96.41</v>
      </c>
      <c r="J40">
        <v>90.39</v>
      </c>
      <c r="K40">
        <v>92.11</v>
      </c>
      <c r="L40">
        <v>77.61</v>
      </c>
      <c r="M40">
        <v>95.18</v>
      </c>
      <c r="N40">
        <v>85.13</v>
      </c>
    </row>
    <row r="41" spans="1:14" x14ac:dyDescent="0.3">
      <c r="A41" s="1">
        <v>38625</v>
      </c>
      <c r="B41">
        <v>89.97</v>
      </c>
      <c r="C41">
        <v>93.9</v>
      </c>
      <c r="D41">
        <v>94</v>
      </c>
      <c r="E41">
        <v>96.21</v>
      </c>
      <c r="F41">
        <v>96.19</v>
      </c>
      <c r="G41">
        <v>91.32</v>
      </c>
      <c r="H41">
        <v>101.97</v>
      </c>
      <c r="I41">
        <v>96.97</v>
      </c>
      <c r="J41">
        <v>90.81</v>
      </c>
      <c r="K41">
        <v>91.09</v>
      </c>
      <c r="L41">
        <v>78.09</v>
      </c>
      <c r="M41">
        <v>95.45</v>
      </c>
      <c r="N41">
        <v>85.74</v>
      </c>
    </row>
    <row r="42" spans="1:14" x14ac:dyDescent="0.3">
      <c r="A42" s="1">
        <v>38716</v>
      </c>
      <c r="B42">
        <v>90.28</v>
      </c>
      <c r="C42">
        <v>97.79</v>
      </c>
      <c r="D42">
        <v>94.58</v>
      </c>
      <c r="E42">
        <v>96.64</v>
      </c>
      <c r="F42">
        <v>97.35</v>
      </c>
      <c r="G42">
        <v>91.56</v>
      </c>
      <c r="H42">
        <v>101.89</v>
      </c>
      <c r="I42">
        <v>97.59</v>
      </c>
      <c r="J42">
        <v>91.32</v>
      </c>
      <c r="K42">
        <v>91.14</v>
      </c>
      <c r="L42">
        <v>78.69</v>
      </c>
      <c r="M42">
        <v>96.42</v>
      </c>
      <c r="N42">
        <v>87.14</v>
      </c>
    </row>
    <row r="43" spans="1:14" x14ac:dyDescent="0.3">
      <c r="A43" s="1">
        <v>38807</v>
      </c>
      <c r="B43">
        <v>90.96</v>
      </c>
      <c r="C43">
        <v>95.14</v>
      </c>
      <c r="D43">
        <v>95.15</v>
      </c>
      <c r="E43">
        <v>96.53</v>
      </c>
      <c r="F43">
        <v>97.12</v>
      </c>
      <c r="G43">
        <v>92.68</v>
      </c>
      <c r="H43">
        <v>101.14</v>
      </c>
      <c r="I43">
        <v>98.17</v>
      </c>
      <c r="J43">
        <v>90.96</v>
      </c>
      <c r="K43">
        <v>91.06</v>
      </c>
      <c r="L43">
        <v>79.900000000000006</v>
      </c>
      <c r="M43">
        <v>96.96</v>
      </c>
      <c r="N43">
        <v>88.34</v>
      </c>
    </row>
    <row r="44" spans="1:14" x14ac:dyDescent="0.3">
      <c r="A44" s="1">
        <v>38898</v>
      </c>
      <c r="B44">
        <v>90.79</v>
      </c>
      <c r="C44">
        <v>96.67</v>
      </c>
      <c r="D44">
        <v>94.47</v>
      </c>
      <c r="E44">
        <v>96.7</v>
      </c>
      <c r="F44">
        <v>97.16</v>
      </c>
      <c r="G44">
        <v>93.56</v>
      </c>
      <c r="H44">
        <v>100.25</v>
      </c>
      <c r="I44">
        <v>98.43</v>
      </c>
      <c r="J44">
        <v>90.46</v>
      </c>
      <c r="K44">
        <v>89.84</v>
      </c>
      <c r="L44">
        <v>80.83</v>
      </c>
      <c r="M44">
        <v>97.9</v>
      </c>
      <c r="N44">
        <v>90</v>
      </c>
    </row>
    <row r="45" spans="1:14" x14ac:dyDescent="0.3">
      <c r="A45" s="1">
        <v>38989</v>
      </c>
      <c r="B45">
        <v>90.62</v>
      </c>
      <c r="C45">
        <v>94.92</v>
      </c>
      <c r="D45">
        <v>94.56</v>
      </c>
      <c r="E45">
        <v>96.16</v>
      </c>
      <c r="F45">
        <v>97.04</v>
      </c>
      <c r="G45">
        <v>93.87</v>
      </c>
      <c r="H45">
        <v>100.48</v>
      </c>
      <c r="I45">
        <v>98.42</v>
      </c>
      <c r="J45">
        <v>90.77</v>
      </c>
      <c r="K45">
        <v>91.82</v>
      </c>
      <c r="L45">
        <v>80.900000000000006</v>
      </c>
      <c r="M45">
        <v>98.57</v>
      </c>
      <c r="N45">
        <v>90.93</v>
      </c>
    </row>
    <row r="46" spans="1:14" x14ac:dyDescent="0.3">
      <c r="A46" s="1">
        <v>39080</v>
      </c>
      <c r="B46">
        <v>90.72</v>
      </c>
      <c r="C46">
        <v>99.38</v>
      </c>
      <c r="D46">
        <v>94.61</v>
      </c>
      <c r="E46">
        <v>97.22</v>
      </c>
      <c r="F46">
        <v>97.36</v>
      </c>
      <c r="G46">
        <v>93.97</v>
      </c>
      <c r="H46">
        <v>101.98</v>
      </c>
      <c r="I46">
        <v>98.94</v>
      </c>
      <c r="J46">
        <v>91.5</v>
      </c>
      <c r="K46">
        <v>92.51</v>
      </c>
      <c r="L46">
        <v>79.09</v>
      </c>
      <c r="M46">
        <v>99.19</v>
      </c>
      <c r="N46">
        <v>91.63</v>
      </c>
    </row>
    <row r="47" spans="1:14" x14ac:dyDescent="0.3">
      <c r="A47" s="1">
        <v>39171</v>
      </c>
      <c r="B47">
        <v>90.66</v>
      </c>
      <c r="C47">
        <v>96.49</v>
      </c>
      <c r="D47">
        <v>94.43</v>
      </c>
      <c r="E47">
        <v>97.95</v>
      </c>
      <c r="F47">
        <v>98.44</v>
      </c>
      <c r="G47">
        <v>94.26</v>
      </c>
      <c r="H47">
        <v>100.84</v>
      </c>
      <c r="I47">
        <v>98.85</v>
      </c>
      <c r="J47">
        <v>92.13</v>
      </c>
      <c r="K47">
        <v>92.16</v>
      </c>
      <c r="L47">
        <v>81.52</v>
      </c>
      <c r="M47">
        <v>98.28</v>
      </c>
      <c r="N47">
        <v>92.35</v>
      </c>
    </row>
    <row r="48" spans="1:14" x14ac:dyDescent="0.3">
      <c r="A48" s="1">
        <v>39262</v>
      </c>
      <c r="B48">
        <v>91.42</v>
      </c>
      <c r="C48">
        <v>97.85</v>
      </c>
      <c r="D48">
        <v>95.09</v>
      </c>
      <c r="E48">
        <v>97.46</v>
      </c>
      <c r="F48">
        <v>98.66</v>
      </c>
      <c r="G48">
        <v>94.22</v>
      </c>
      <c r="H48">
        <v>99.46</v>
      </c>
      <c r="I48">
        <v>99.9</v>
      </c>
      <c r="J48">
        <v>91.94</v>
      </c>
      <c r="K48">
        <v>92.93</v>
      </c>
      <c r="L48">
        <v>81.72</v>
      </c>
      <c r="M48">
        <v>98.4</v>
      </c>
      <c r="N48">
        <v>92.65</v>
      </c>
    </row>
    <row r="49" spans="1:14" x14ac:dyDescent="0.3">
      <c r="A49" s="1">
        <v>39353</v>
      </c>
      <c r="B49">
        <v>91.91</v>
      </c>
      <c r="C49">
        <v>96.02</v>
      </c>
      <c r="D49">
        <v>94.81</v>
      </c>
      <c r="E49">
        <v>97.15</v>
      </c>
      <c r="F49">
        <v>99.08</v>
      </c>
      <c r="G49">
        <v>94.65</v>
      </c>
      <c r="H49">
        <v>99.53</v>
      </c>
      <c r="I49">
        <v>100.07</v>
      </c>
      <c r="J49">
        <v>92.22</v>
      </c>
      <c r="K49">
        <v>94.07</v>
      </c>
      <c r="L49">
        <v>82.68</v>
      </c>
      <c r="M49">
        <v>99.56</v>
      </c>
      <c r="N49">
        <v>93.65</v>
      </c>
    </row>
    <row r="50" spans="1:14" x14ac:dyDescent="0.3">
      <c r="A50" s="1">
        <v>39447</v>
      </c>
      <c r="B50">
        <v>92.26</v>
      </c>
      <c r="C50">
        <v>99.97</v>
      </c>
      <c r="D50">
        <v>94.4</v>
      </c>
      <c r="E50">
        <v>97.39</v>
      </c>
      <c r="F50">
        <v>99.21</v>
      </c>
      <c r="G50">
        <v>95.42</v>
      </c>
      <c r="H50">
        <v>99.94</v>
      </c>
      <c r="I50">
        <v>100.31</v>
      </c>
      <c r="J50">
        <v>92.01</v>
      </c>
      <c r="K50">
        <v>93.92</v>
      </c>
      <c r="L50">
        <v>82.71</v>
      </c>
      <c r="M50">
        <v>100.53</v>
      </c>
      <c r="N50">
        <v>94.52</v>
      </c>
    </row>
    <row r="51" spans="1:14" x14ac:dyDescent="0.3">
      <c r="A51" s="1">
        <v>39538</v>
      </c>
      <c r="B51">
        <v>91.93</v>
      </c>
      <c r="C51">
        <v>96.61</v>
      </c>
      <c r="D51">
        <v>94.11</v>
      </c>
      <c r="E51">
        <v>98.12</v>
      </c>
      <c r="F51">
        <v>99.32</v>
      </c>
      <c r="G51">
        <v>94.42</v>
      </c>
      <c r="H51">
        <v>97.99</v>
      </c>
      <c r="I51">
        <v>100.36</v>
      </c>
      <c r="J51">
        <v>92.1</v>
      </c>
      <c r="K51">
        <v>93.29</v>
      </c>
      <c r="L51">
        <v>82.48</v>
      </c>
      <c r="M51">
        <v>101.83</v>
      </c>
      <c r="N51">
        <v>93.97</v>
      </c>
    </row>
    <row r="52" spans="1:14" x14ac:dyDescent="0.3">
      <c r="A52" s="1">
        <v>39629</v>
      </c>
      <c r="B52">
        <v>92.63</v>
      </c>
      <c r="C52">
        <v>98.29</v>
      </c>
      <c r="D52">
        <v>94.34</v>
      </c>
      <c r="E52">
        <v>97.34</v>
      </c>
      <c r="F52">
        <v>98.72</v>
      </c>
      <c r="G52">
        <v>94.36</v>
      </c>
      <c r="H52">
        <v>96.86</v>
      </c>
      <c r="I52">
        <v>101.18</v>
      </c>
      <c r="J52">
        <v>91.86</v>
      </c>
      <c r="K52">
        <v>92</v>
      </c>
      <c r="L52">
        <v>82.91</v>
      </c>
      <c r="M52">
        <v>103.09</v>
      </c>
      <c r="N52">
        <v>94.31</v>
      </c>
    </row>
    <row r="53" spans="1:14" x14ac:dyDescent="0.3">
      <c r="A53" s="1">
        <v>39721</v>
      </c>
      <c r="B53">
        <v>92.56</v>
      </c>
      <c r="C53">
        <v>95.96</v>
      </c>
      <c r="D53">
        <v>95.01</v>
      </c>
      <c r="E53">
        <v>96.54</v>
      </c>
      <c r="F53">
        <v>97.7</v>
      </c>
      <c r="G53">
        <v>94.02</v>
      </c>
      <c r="H53">
        <v>97.1</v>
      </c>
      <c r="I53">
        <v>101.06</v>
      </c>
      <c r="J53">
        <v>91.91</v>
      </c>
      <c r="K53">
        <v>92.09</v>
      </c>
      <c r="L53">
        <v>82.45</v>
      </c>
      <c r="M53">
        <v>102.63</v>
      </c>
      <c r="N53">
        <v>94.17</v>
      </c>
    </row>
    <row r="54" spans="1:14" x14ac:dyDescent="0.3">
      <c r="A54" s="1">
        <v>39813</v>
      </c>
      <c r="B54">
        <v>91.28</v>
      </c>
      <c r="C54">
        <v>97.79</v>
      </c>
      <c r="D54">
        <v>93.83</v>
      </c>
      <c r="E54">
        <v>94.18</v>
      </c>
      <c r="F54">
        <v>95.68</v>
      </c>
      <c r="G54">
        <v>91.07</v>
      </c>
      <c r="H54">
        <v>97.25</v>
      </c>
      <c r="I54">
        <v>97.72</v>
      </c>
      <c r="J54">
        <v>91.43</v>
      </c>
      <c r="K54">
        <v>91.5</v>
      </c>
      <c r="L54">
        <v>82.41</v>
      </c>
      <c r="M54">
        <v>99.8</v>
      </c>
      <c r="N54">
        <v>92.03</v>
      </c>
    </row>
    <row r="55" spans="1:14" x14ac:dyDescent="0.3">
      <c r="A55" s="1">
        <v>39903</v>
      </c>
      <c r="B55">
        <v>91.87</v>
      </c>
      <c r="C55">
        <v>92.33</v>
      </c>
      <c r="D55">
        <v>92.96</v>
      </c>
      <c r="E55">
        <v>90.13</v>
      </c>
      <c r="F55">
        <v>94.34</v>
      </c>
      <c r="G55">
        <v>90.46</v>
      </c>
      <c r="H55">
        <v>96.08</v>
      </c>
      <c r="I55">
        <v>95.7</v>
      </c>
      <c r="J55">
        <v>92.25</v>
      </c>
      <c r="K55">
        <v>92.42</v>
      </c>
      <c r="L55">
        <v>83.12</v>
      </c>
      <c r="M55">
        <v>95.72</v>
      </c>
      <c r="N55">
        <v>89.76</v>
      </c>
    </row>
    <row r="56" spans="1:14" x14ac:dyDescent="0.3">
      <c r="A56" s="1">
        <v>39994</v>
      </c>
      <c r="B56">
        <v>92.49</v>
      </c>
      <c r="C56">
        <v>94.26</v>
      </c>
      <c r="D56">
        <v>92.5</v>
      </c>
      <c r="E56">
        <v>92.69</v>
      </c>
      <c r="F56">
        <v>94.97</v>
      </c>
      <c r="G56">
        <v>91.23</v>
      </c>
      <c r="H56">
        <v>96.05</v>
      </c>
      <c r="I56">
        <v>96.5</v>
      </c>
      <c r="J56">
        <v>93.05</v>
      </c>
      <c r="K56">
        <v>93.53</v>
      </c>
      <c r="L56">
        <v>83.46</v>
      </c>
      <c r="M56">
        <v>96.58</v>
      </c>
      <c r="N56">
        <v>90.56</v>
      </c>
    </row>
    <row r="57" spans="1:14" x14ac:dyDescent="0.3">
      <c r="A57" s="1">
        <v>40086</v>
      </c>
      <c r="B57">
        <v>93.43</v>
      </c>
      <c r="C57">
        <v>93.92</v>
      </c>
      <c r="D57">
        <v>92.92</v>
      </c>
      <c r="E57">
        <v>92.8</v>
      </c>
      <c r="F57">
        <v>95.16</v>
      </c>
      <c r="G57">
        <v>91.69</v>
      </c>
      <c r="H57">
        <v>95.77</v>
      </c>
      <c r="I57">
        <v>98.1</v>
      </c>
      <c r="J57">
        <v>93.14</v>
      </c>
      <c r="K57">
        <v>94.93</v>
      </c>
      <c r="L57">
        <v>84.49</v>
      </c>
      <c r="M57">
        <v>97.81</v>
      </c>
      <c r="N57">
        <v>91.77</v>
      </c>
    </row>
    <row r="58" spans="1:14" x14ac:dyDescent="0.3">
      <c r="A58" s="1">
        <v>40178</v>
      </c>
      <c r="B58">
        <v>95.13</v>
      </c>
      <c r="C58">
        <v>97.78</v>
      </c>
      <c r="D58">
        <v>93.63</v>
      </c>
      <c r="E58">
        <v>94.14</v>
      </c>
      <c r="F58">
        <v>95.37</v>
      </c>
      <c r="G58">
        <v>92.13</v>
      </c>
      <c r="H58">
        <v>95.34</v>
      </c>
      <c r="I58">
        <v>98.96</v>
      </c>
      <c r="J58">
        <v>93.39</v>
      </c>
      <c r="K58">
        <v>96.06</v>
      </c>
      <c r="L58">
        <v>86.13</v>
      </c>
      <c r="M58">
        <v>97.76</v>
      </c>
      <c r="N58">
        <v>92.04</v>
      </c>
    </row>
    <row r="59" spans="1:14" x14ac:dyDescent="0.3">
      <c r="A59" s="1">
        <v>40268</v>
      </c>
      <c r="B59">
        <v>95.45</v>
      </c>
      <c r="C59">
        <v>94.68</v>
      </c>
      <c r="D59">
        <v>94.39</v>
      </c>
      <c r="E59">
        <v>94.91</v>
      </c>
      <c r="F59">
        <v>96.58</v>
      </c>
      <c r="G59">
        <v>94.37</v>
      </c>
      <c r="H59">
        <v>98.28</v>
      </c>
      <c r="I59">
        <v>100.17</v>
      </c>
      <c r="J59">
        <v>93.15</v>
      </c>
      <c r="K59">
        <v>96.82</v>
      </c>
      <c r="L59">
        <v>87.62</v>
      </c>
      <c r="M59">
        <v>98.23</v>
      </c>
      <c r="N59">
        <v>93.1</v>
      </c>
    </row>
    <row r="60" spans="1:14" x14ac:dyDescent="0.3">
      <c r="A60" s="1">
        <v>40359</v>
      </c>
      <c r="B60">
        <v>95.94</v>
      </c>
      <c r="C60">
        <v>97.27</v>
      </c>
      <c r="D60">
        <v>94.16</v>
      </c>
      <c r="E60">
        <v>96.31</v>
      </c>
      <c r="F60">
        <v>97.08</v>
      </c>
      <c r="G60">
        <v>95.84</v>
      </c>
      <c r="H60">
        <v>97.42</v>
      </c>
      <c r="I60">
        <v>99.9</v>
      </c>
      <c r="J60">
        <v>93.51</v>
      </c>
      <c r="K60">
        <v>97.17</v>
      </c>
      <c r="L60">
        <v>88.61</v>
      </c>
      <c r="M60">
        <v>98.65</v>
      </c>
      <c r="N60">
        <v>93.97</v>
      </c>
    </row>
    <row r="61" spans="1:14" x14ac:dyDescent="0.3">
      <c r="A61" s="1">
        <v>40451</v>
      </c>
      <c r="B61">
        <v>96.6</v>
      </c>
      <c r="C61">
        <v>96.42</v>
      </c>
      <c r="D61">
        <v>94.52</v>
      </c>
      <c r="E61">
        <v>97.68</v>
      </c>
      <c r="F61">
        <v>97.05</v>
      </c>
      <c r="G61">
        <v>96.38</v>
      </c>
      <c r="H61">
        <v>94.52</v>
      </c>
      <c r="I61">
        <v>99.99</v>
      </c>
      <c r="J61">
        <v>93.3</v>
      </c>
      <c r="K61">
        <v>94.98</v>
      </c>
      <c r="L61">
        <v>89.53</v>
      </c>
      <c r="M61">
        <v>99.02</v>
      </c>
      <c r="N61">
        <v>94.45</v>
      </c>
    </row>
    <row r="62" spans="1:14" x14ac:dyDescent="0.3">
      <c r="A62" s="1">
        <v>40543</v>
      </c>
      <c r="B62">
        <v>97.23</v>
      </c>
      <c r="C62">
        <v>100</v>
      </c>
      <c r="D62">
        <v>95.37</v>
      </c>
      <c r="E62">
        <v>97.02</v>
      </c>
      <c r="F62">
        <v>97.39</v>
      </c>
      <c r="G62">
        <v>97.31</v>
      </c>
      <c r="H62">
        <v>96.91</v>
      </c>
      <c r="I62">
        <v>100.58</v>
      </c>
      <c r="J62">
        <v>93.34</v>
      </c>
      <c r="K62">
        <v>94.31</v>
      </c>
      <c r="L62">
        <v>90.46</v>
      </c>
      <c r="M62">
        <v>98.49</v>
      </c>
      <c r="N62">
        <v>94.82</v>
      </c>
    </row>
    <row r="63" spans="1:14" x14ac:dyDescent="0.3">
      <c r="A63" s="1">
        <v>40633</v>
      </c>
      <c r="B63">
        <v>96.81</v>
      </c>
      <c r="C63">
        <v>97.44</v>
      </c>
      <c r="D63">
        <v>95.49</v>
      </c>
      <c r="E63">
        <v>95.82</v>
      </c>
      <c r="F63">
        <v>97.25</v>
      </c>
      <c r="G63">
        <v>96.91</v>
      </c>
      <c r="H63">
        <v>96.43</v>
      </c>
      <c r="I63">
        <v>99.97</v>
      </c>
      <c r="J63">
        <v>92.62</v>
      </c>
      <c r="K63">
        <v>95.04</v>
      </c>
      <c r="L63">
        <v>91.93</v>
      </c>
      <c r="M63">
        <v>100.28</v>
      </c>
      <c r="N63">
        <v>95.84</v>
      </c>
    </row>
    <row r="64" spans="1:14" x14ac:dyDescent="0.3">
      <c r="A64" s="1">
        <v>40724</v>
      </c>
      <c r="B64">
        <v>97.39</v>
      </c>
      <c r="C64">
        <v>98.69</v>
      </c>
      <c r="D64">
        <v>95.4</v>
      </c>
      <c r="E64">
        <v>95.39</v>
      </c>
      <c r="F64">
        <v>97.28</v>
      </c>
      <c r="G64">
        <v>96.78</v>
      </c>
      <c r="H64">
        <v>95.85</v>
      </c>
      <c r="I64">
        <v>99.87</v>
      </c>
      <c r="J64">
        <v>93.88</v>
      </c>
      <c r="K64">
        <v>95.5</v>
      </c>
      <c r="L64">
        <v>92.87</v>
      </c>
      <c r="M64">
        <v>100.19</v>
      </c>
      <c r="N64">
        <v>95.98</v>
      </c>
    </row>
    <row r="65" spans="1:14" x14ac:dyDescent="0.3">
      <c r="A65" s="1">
        <v>40816</v>
      </c>
      <c r="B65">
        <v>97.11</v>
      </c>
      <c r="C65">
        <v>97.73</v>
      </c>
      <c r="D65">
        <v>96.34</v>
      </c>
      <c r="E65">
        <v>97.73</v>
      </c>
      <c r="F65">
        <v>97.99</v>
      </c>
      <c r="G65">
        <v>97.77</v>
      </c>
      <c r="H65">
        <v>96.98</v>
      </c>
      <c r="I65">
        <v>99.41</v>
      </c>
      <c r="J65">
        <v>94.84</v>
      </c>
      <c r="K65">
        <v>96.54</v>
      </c>
      <c r="L65">
        <v>93.83</v>
      </c>
      <c r="M65">
        <v>99.94</v>
      </c>
      <c r="N65">
        <v>95.94</v>
      </c>
    </row>
    <row r="66" spans="1:14" x14ac:dyDescent="0.3">
      <c r="A66" s="1">
        <v>40907</v>
      </c>
      <c r="B66">
        <v>97.63</v>
      </c>
      <c r="C66">
        <v>100.35</v>
      </c>
      <c r="D66">
        <v>97.17</v>
      </c>
      <c r="E66">
        <v>97.44</v>
      </c>
      <c r="F66">
        <v>97.74</v>
      </c>
      <c r="G66">
        <v>96.15</v>
      </c>
      <c r="H66">
        <v>96.62</v>
      </c>
      <c r="I66">
        <v>98.72</v>
      </c>
      <c r="J66">
        <v>95.7</v>
      </c>
      <c r="K66">
        <v>97.27</v>
      </c>
      <c r="L66">
        <v>94.52</v>
      </c>
      <c r="M66">
        <v>101.56</v>
      </c>
      <c r="N66">
        <v>96.25</v>
      </c>
    </row>
    <row r="67" spans="1:14" x14ac:dyDescent="0.3">
      <c r="A67" s="1">
        <v>40998</v>
      </c>
      <c r="B67">
        <v>97.64</v>
      </c>
      <c r="C67">
        <v>97.46</v>
      </c>
      <c r="D67">
        <v>97.16</v>
      </c>
      <c r="E67">
        <v>99.05</v>
      </c>
      <c r="F67">
        <v>98.18</v>
      </c>
      <c r="G67">
        <v>96.22</v>
      </c>
      <c r="H67">
        <v>97.86</v>
      </c>
      <c r="I67">
        <v>98.84</v>
      </c>
      <c r="J67">
        <v>96.12</v>
      </c>
      <c r="K67">
        <v>97.34</v>
      </c>
      <c r="L67">
        <v>94.95</v>
      </c>
      <c r="M67">
        <v>99.06</v>
      </c>
      <c r="N67">
        <v>95.93</v>
      </c>
    </row>
    <row r="68" spans="1:14" x14ac:dyDescent="0.3">
      <c r="A68" s="1">
        <v>41089</v>
      </c>
      <c r="B68">
        <v>97.86</v>
      </c>
      <c r="C68">
        <v>97.92</v>
      </c>
      <c r="D68">
        <v>96.68</v>
      </c>
      <c r="E68">
        <v>98.2</v>
      </c>
      <c r="F68">
        <v>97.42</v>
      </c>
      <c r="G68">
        <v>96.21</v>
      </c>
      <c r="H68">
        <v>97.64</v>
      </c>
      <c r="I68">
        <v>98.82</v>
      </c>
      <c r="J68">
        <v>96.49</v>
      </c>
      <c r="K68">
        <v>97.8</v>
      </c>
      <c r="L68">
        <v>94.48</v>
      </c>
      <c r="M68">
        <v>98.14</v>
      </c>
      <c r="N68">
        <v>95.08</v>
      </c>
    </row>
    <row r="69" spans="1:14" x14ac:dyDescent="0.3">
      <c r="A69" s="1">
        <v>41180</v>
      </c>
      <c r="B69">
        <v>97.77</v>
      </c>
      <c r="C69">
        <v>96.99</v>
      </c>
      <c r="D69">
        <v>96.58</v>
      </c>
      <c r="E69">
        <v>97.7</v>
      </c>
      <c r="F69">
        <v>98.32</v>
      </c>
      <c r="G69">
        <v>95.99</v>
      </c>
      <c r="H69">
        <v>96.19</v>
      </c>
      <c r="I69">
        <v>98.83</v>
      </c>
      <c r="J69">
        <v>96.83</v>
      </c>
      <c r="K69">
        <v>98.8</v>
      </c>
      <c r="L69">
        <v>94.64</v>
      </c>
      <c r="M69">
        <v>98.63</v>
      </c>
      <c r="N69">
        <v>94.41</v>
      </c>
    </row>
    <row r="70" spans="1:14" x14ac:dyDescent="0.3">
      <c r="A70" s="1">
        <v>41274</v>
      </c>
      <c r="B70">
        <v>97.31</v>
      </c>
      <c r="C70">
        <v>99.82</v>
      </c>
      <c r="D70">
        <v>96.46</v>
      </c>
      <c r="E70">
        <v>97.58</v>
      </c>
      <c r="F70">
        <v>97.73</v>
      </c>
      <c r="G70">
        <v>95.1</v>
      </c>
      <c r="H70">
        <v>96.83</v>
      </c>
      <c r="I70">
        <v>99.22</v>
      </c>
      <c r="J70">
        <v>97.09</v>
      </c>
      <c r="K70">
        <v>99.72</v>
      </c>
      <c r="L70">
        <v>94.86</v>
      </c>
      <c r="M70">
        <v>98.1</v>
      </c>
      <c r="N70">
        <v>94.25</v>
      </c>
    </row>
    <row r="71" spans="1:14" x14ac:dyDescent="0.3">
      <c r="A71" s="1">
        <v>41362</v>
      </c>
      <c r="B71">
        <v>98.19</v>
      </c>
      <c r="C71">
        <v>96.49</v>
      </c>
      <c r="D71">
        <v>97</v>
      </c>
      <c r="E71">
        <v>98.64</v>
      </c>
      <c r="F71">
        <v>98.19</v>
      </c>
      <c r="G71">
        <v>96.12</v>
      </c>
      <c r="H71">
        <v>96.26</v>
      </c>
      <c r="I71">
        <v>99.26</v>
      </c>
      <c r="J71">
        <v>96.99</v>
      </c>
      <c r="K71">
        <v>100.07</v>
      </c>
      <c r="L71">
        <v>94.9</v>
      </c>
      <c r="M71">
        <v>98.51</v>
      </c>
      <c r="N71">
        <v>94.17</v>
      </c>
    </row>
    <row r="72" spans="1:14" x14ac:dyDescent="0.3">
      <c r="A72" s="1">
        <v>41453</v>
      </c>
      <c r="B72">
        <v>97.97</v>
      </c>
      <c r="C72">
        <v>98.42</v>
      </c>
      <c r="D72">
        <v>97.29</v>
      </c>
      <c r="E72">
        <v>99.3</v>
      </c>
      <c r="F72">
        <v>98.53</v>
      </c>
      <c r="G72">
        <v>95.83</v>
      </c>
      <c r="H72">
        <v>96.92</v>
      </c>
      <c r="I72">
        <v>99.62</v>
      </c>
      <c r="J72">
        <v>97.28</v>
      </c>
      <c r="K72">
        <v>99.22</v>
      </c>
      <c r="L72">
        <v>95.22</v>
      </c>
      <c r="M72">
        <v>98.7</v>
      </c>
      <c r="N72">
        <v>93.93</v>
      </c>
    </row>
    <row r="73" spans="1:14" x14ac:dyDescent="0.3">
      <c r="A73" s="1">
        <v>41547</v>
      </c>
      <c r="B73">
        <v>98.41</v>
      </c>
      <c r="C73">
        <v>97.78</v>
      </c>
      <c r="D73">
        <v>97.93</v>
      </c>
      <c r="E73">
        <v>100.15</v>
      </c>
      <c r="F73">
        <v>98.71</v>
      </c>
      <c r="G73">
        <v>96.02</v>
      </c>
      <c r="H73">
        <v>97.72</v>
      </c>
      <c r="I73">
        <v>99.84</v>
      </c>
      <c r="J73">
        <v>98.06</v>
      </c>
      <c r="K73">
        <v>98.63</v>
      </c>
      <c r="L73">
        <v>95.92</v>
      </c>
      <c r="M73">
        <v>99.59</v>
      </c>
      <c r="N73">
        <v>94.53</v>
      </c>
    </row>
    <row r="74" spans="1:14" x14ac:dyDescent="0.3">
      <c r="A74" s="1">
        <v>41639</v>
      </c>
      <c r="B74">
        <v>99.16</v>
      </c>
      <c r="C74">
        <v>100.46</v>
      </c>
      <c r="D74">
        <v>98.87</v>
      </c>
      <c r="E74">
        <v>99.48</v>
      </c>
      <c r="F74">
        <v>98.74</v>
      </c>
      <c r="G74">
        <v>96.28</v>
      </c>
      <c r="H74">
        <v>97.15</v>
      </c>
      <c r="I74">
        <v>99.45</v>
      </c>
      <c r="J74">
        <v>99.02</v>
      </c>
      <c r="K74">
        <v>98.31</v>
      </c>
      <c r="L74">
        <v>96.12</v>
      </c>
      <c r="M74">
        <v>99.29</v>
      </c>
      <c r="N74">
        <v>95.65</v>
      </c>
    </row>
    <row r="75" spans="1:14" x14ac:dyDescent="0.3">
      <c r="A75" s="1">
        <v>41729</v>
      </c>
      <c r="B75">
        <v>98.1</v>
      </c>
      <c r="C75">
        <v>97.75</v>
      </c>
      <c r="D75">
        <v>98.93</v>
      </c>
      <c r="E75">
        <v>100.42</v>
      </c>
      <c r="F75">
        <v>98.88</v>
      </c>
      <c r="G75">
        <v>96.98</v>
      </c>
      <c r="H75">
        <v>97.45</v>
      </c>
      <c r="I75">
        <v>100.14</v>
      </c>
      <c r="J75">
        <v>99.41</v>
      </c>
      <c r="K75">
        <v>98.4</v>
      </c>
      <c r="L75">
        <v>96.47</v>
      </c>
      <c r="M75">
        <v>98.31</v>
      </c>
      <c r="N75">
        <v>95.05</v>
      </c>
    </row>
    <row r="76" spans="1:14" x14ac:dyDescent="0.3">
      <c r="A76" s="1">
        <v>41820</v>
      </c>
      <c r="B76">
        <v>98.95</v>
      </c>
      <c r="C76">
        <v>98.64</v>
      </c>
      <c r="D76">
        <v>99.88</v>
      </c>
      <c r="E76">
        <v>98.31</v>
      </c>
      <c r="F76">
        <v>99.18</v>
      </c>
      <c r="G76">
        <v>97.18</v>
      </c>
      <c r="H76">
        <v>98.39</v>
      </c>
      <c r="I76">
        <v>99.8</v>
      </c>
      <c r="J76">
        <v>99.54</v>
      </c>
      <c r="K76">
        <v>98.47</v>
      </c>
      <c r="L76">
        <v>97.3</v>
      </c>
      <c r="M76">
        <v>98.76</v>
      </c>
      <c r="N76">
        <v>95.79</v>
      </c>
    </row>
    <row r="77" spans="1:14" x14ac:dyDescent="0.3">
      <c r="A77" s="1">
        <v>41912</v>
      </c>
      <c r="B77">
        <v>99.65</v>
      </c>
      <c r="C77">
        <v>98.23</v>
      </c>
      <c r="D77">
        <v>100.5</v>
      </c>
      <c r="E77">
        <v>98.3</v>
      </c>
      <c r="F77">
        <v>99.52</v>
      </c>
      <c r="G77">
        <v>97.24</v>
      </c>
      <c r="H77">
        <v>98.77</v>
      </c>
      <c r="I77">
        <v>100.19</v>
      </c>
      <c r="J77">
        <v>99.79</v>
      </c>
      <c r="K77">
        <v>98.66</v>
      </c>
      <c r="L77">
        <v>97.66</v>
      </c>
      <c r="M77">
        <v>98.62</v>
      </c>
      <c r="N77">
        <v>96.56</v>
      </c>
    </row>
    <row r="78" spans="1:14" x14ac:dyDescent="0.3">
      <c r="A78" s="1">
        <v>42004</v>
      </c>
      <c r="B78">
        <v>99.48</v>
      </c>
      <c r="C78">
        <v>101.1</v>
      </c>
      <c r="D78">
        <v>100.94</v>
      </c>
      <c r="E78">
        <v>98.6</v>
      </c>
      <c r="F78">
        <v>99.81</v>
      </c>
      <c r="G78">
        <v>97.84</v>
      </c>
      <c r="H78">
        <v>99.64</v>
      </c>
      <c r="I78">
        <v>99.7</v>
      </c>
      <c r="J78">
        <v>100.06</v>
      </c>
      <c r="K78">
        <v>98.68</v>
      </c>
      <c r="L78">
        <v>98.34</v>
      </c>
      <c r="M78">
        <v>98.8</v>
      </c>
      <c r="N78">
        <v>97.3</v>
      </c>
    </row>
    <row r="79" spans="1:14" x14ac:dyDescent="0.3">
      <c r="A79" s="1">
        <v>42094</v>
      </c>
      <c r="B79">
        <v>99.87</v>
      </c>
      <c r="C79">
        <v>98.72</v>
      </c>
      <c r="D79">
        <v>100.25</v>
      </c>
      <c r="E79">
        <v>100.06</v>
      </c>
      <c r="F79">
        <v>99.54</v>
      </c>
      <c r="G79">
        <v>98.96</v>
      </c>
      <c r="H79">
        <v>99.24</v>
      </c>
      <c r="I79">
        <v>99.31</v>
      </c>
      <c r="J79">
        <v>100.14</v>
      </c>
      <c r="K79">
        <v>98.57</v>
      </c>
      <c r="L79">
        <v>99.38</v>
      </c>
      <c r="M79">
        <v>100.41</v>
      </c>
      <c r="N79">
        <v>98.84</v>
      </c>
    </row>
    <row r="80" spans="1:14" x14ac:dyDescent="0.3">
      <c r="A80" s="1">
        <v>42185</v>
      </c>
      <c r="B80">
        <v>100.03</v>
      </c>
      <c r="C80">
        <v>99.75</v>
      </c>
      <c r="D80">
        <v>99.87</v>
      </c>
      <c r="E80">
        <v>100.19</v>
      </c>
      <c r="F80">
        <v>100.32</v>
      </c>
      <c r="G80">
        <v>99.83</v>
      </c>
      <c r="H80">
        <v>99.8</v>
      </c>
      <c r="I80">
        <v>99.82</v>
      </c>
      <c r="J80">
        <v>99.7</v>
      </c>
      <c r="K80">
        <v>99.31</v>
      </c>
      <c r="L80">
        <v>99.79</v>
      </c>
      <c r="M80">
        <v>99.89</v>
      </c>
      <c r="N80">
        <v>99.5</v>
      </c>
    </row>
    <row r="81" spans="1:14" x14ac:dyDescent="0.3">
      <c r="A81" s="1">
        <v>42277</v>
      </c>
      <c r="B81">
        <v>100.2</v>
      </c>
      <c r="C81">
        <v>99.21</v>
      </c>
      <c r="D81">
        <v>99.89</v>
      </c>
      <c r="E81">
        <v>100.07</v>
      </c>
      <c r="F81">
        <v>100.03</v>
      </c>
      <c r="G81">
        <v>100.53</v>
      </c>
      <c r="H81">
        <v>100.96</v>
      </c>
      <c r="I81">
        <v>100.52</v>
      </c>
      <c r="J81">
        <v>100.25</v>
      </c>
      <c r="K81">
        <v>101.21</v>
      </c>
      <c r="L81">
        <v>100.35</v>
      </c>
      <c r="M81">
        <v>99.67</v>
      </c>
      <c r="N81">
        <v>100.69</v>
      </c>
    </row>
    <row r="82" spans="1:14" x14ac:dyDescent="0.3">
      <c r="A82" s="1">
        <v>42369</v>
      </c>
      <c r="B82">
        <v>99.9</v>
      </c>
      <c r="C82">
        <v>102.31</v>
      </c>
      <c r="D82">
        <v>99.99</v>
      </c>
      <c r="E82">
        <v>99.67</v>
      </c>
      <c r="F82">
        <v>100.11</v>
      </c>
      <c r="G82">
        <v>100.68</v>
      </c>
      <c r="H82">
        <v>100</v>
      </c>
      <c r="I82">
        <v>100.35</v>
      </c>
      <c r="J82">
        <v>99.9</v>
      </c>
      <c r="K82">
        <v>100.91</v>
      </c>
      <c r="L82">
        <v>100.48</v>
      </c>
      <c r="M82">
        <v>100.03</v>
      </c>
      <c r="N82">
        <v>100.98</v>
      </c>
    </row>
    <row r="83" spans="1:14" x14ac:dyDescent="0.3">
      <c r="A83" s="1">
        <v>42460</v>
      </c>
      <c r="B83">
        <v>99.61</v>
      </c>
      <c r="C83">
        <v>99.24</v>
      </c>
      <c r="D83">
        <v>100.5</v>
      </c>
      <c r="E83">
        <v>100.11</v>
      </c>
      <c r="F83">
        <v>100.37</v>
      </c>
      <c r="G83">
        <v>100.14</v>
      </c>
      <c r="H83">
        <v>100.54</v>
      </c>
      <c r="I83">
        <v>99.94</v>
      </c>
      <c r="J83">
        <v>100.48</v>
      </c>
      <c r="K83">
        <v>100.68</v>
      </c>
      <c r="L83">
        <v>100.99</v>
      </c>
      <c r="M83">
        <v>98.01</v>
      </c>
      <c r="N83">
        <v>100.62</v>
      </c>
    </row>
    <row r="84" spans="1:14" x14ac:dyDescent="0.3">
      <c r="A84" s="1">
        <v>42551</v>
      </c>
      <c r="B84">
        <v>99.77</v>
      </c>
      <c r="C84">
        <v>100.62</v>
      </c>
      <c r="D84">
        <v>99.76</v>
      </c>
      <c r="E84">
        <v>99.74</v>
      </c>
      <c r="F84">
        <v>100.45</v>
      </c>
      <c r="G84">
        <v>99.78</v>
      </c>
      <c r="H84">
        <v>100.32</v>
      </c>
      <c r="I84">
        <v>100.73</v>
      </c>
      <c r="J84">
        <v>100.88</v>
      </c>
      <c r="K84">
        <v>99.31</v>
      </c>
      <c r="L84">
        <v>102.26</v>
      </c>
      <c r="M84">
        <v>98.52</v>
      </c>
      <c r="N84">
        <v>100.29</v>
      </c>
    </row>
    <row r="85" spans="1:14" x14ac:dyDescent="0.3">
      <c r="A85" s="1">
        <v>42643</v>
      </c>
      <c r="B85">
        <v>100</v>
      </c>
      <c r="C85">
        <v>99.36</v>
      </c>
      <c r="D85">
        <v>100.55</v>
      </c>
      <c r="E85">
        <v>99.39</v>
      </c>
      <c r="F85">
        <v>100.69</v>
      </c>
      <c r="G85">
        <v>99.92</v>
      </c>
      <c r="H85">
        <v>99.9</v>
      </c>
      <c r="I85">
        <v>101.14</v>
      </c>
      <c r="J85">
        <v>100.77</v>
      </c>
      <c r="K85">
        <v>99.11</v>
      </c>
      <c r="L85">
        <v>102.51</v>
      </c>
      <c r="M85">
        <v>98.56</v>
      </c>
      <c r="N85">
        <v>101.16</v>
      </c>
    </row>
    <row r="86" spans="1:14" x14ac:dyDescent="0.3">
      <c r="A86" s="1">
        <v>42734</v>
      </c>
      <c r="B86">
        <v>100.32</v>
      </c>
      <c r="C86">
        <v>102.58</v>
      </c>
      <c r="D86">
        <v>100.52</v>
      </c>
      <c r="E86">
        <v>99.39</v>
      </c>
      <c r="F86">
        <v>101.24</v>
      </c>
      <c r="G86">
        <v>100.18</v>
      </c>
      <c r="H86">
        <v>101.02</v>
      </c>
      <c r="I86">
        <v>100.95</v>
      </c>
      <c r="J86">
        <v>101.53</v>
      </c>
      <c r="K86">
        <v>98.33</v>
      </c>
      <c r="L86">
        <v>103.72</v>
      </c>
      <c r="M86">
        <v>98.83</v>
      </c>
      <c r="N86">
        <v>101.33</v>
      </c>
    </row>
    <row r="87" spans="1:14" x14ac:dyDescent="0.3">
      <c r="A87" s="1">
        <v>42825</v>
      </c>
      <c r="B87">
        <v>100.36</v>
      </c>
      <c r="C87">
        <v>100.52</v>
      </c>
      <c r="D87">
        <v>100.94</v>
      </c>
      <c r="E87">
        <v>100.2</v>
      </c>
      <c r="F87">
        <v>101.66</v>
      </c>
      <c r="G87">
        <v>99.77</v>
      </c>
      <c r="H87">
        <v>101.75</v>
      </c>
      <c r="I87">
        <v>100.98</v>
      </c>
      <c r="J87">
        <v>101.34</v>
      </c>
      <c r="K87">
        <v>98.32</v>
      </c>
      <c r="L87">
        <v>104.65</v>
      </c>
      <c r="M87">
        <v>99.91</v>
      </c>
      <c r="N87">
        <v>102.81</v>
      </c>
    </row>
    <row r="88" spans="1:14" x14ac:dyDescent="0.3">
      <c r="A88" s="1">
        <v>42916</v>
      </c>
      <c r="B88">
        <v>100.44</v>
      </c>
      <c r="C88">
        <v>101.15</v>
      </c>
      <c r="D88">
        <v>101.52</v>
      </c>
      <c r="E88">
        <v>100</v>
      </c>
      <c r="F88">
        <v>101.83</v>
      </c>
      <c r="G88">
        <v>100.31</v>
      </c>
      <c r="H88">
        <v>102.51</v>
      </c>
      <c r="I88">
        <v>100.58</v>
      </c>
      <c r="J88">
        <v>100.92</v>
      </c>
      <c r="K88">
        <v>99.77</v>
      </c>
      <c r="L88">
        <v>105.25</v>
      </c>
      <c r="M88">
        <v>100.64</v>
      </c>
      <c r="N88">
        <v>104.72</v>
      </c>
    </row>
    <row r="89" spans="1:14" x14ac:dyDescent="0.3">
      <c r="A89" s="1">
        <v>43007</v>
      </c>
      <c r="B89">
        <v>100.89</v>
      </c>
      <c r="C89">
        <v>100.5</v>
      </c>
      <c r="D89">
        <v>101.44</v>
      </c>
      <c r="E89">
        <v>100.32</v>
      </c>
      <c r="F89">
        <v>102.36</v>
      </c>
      <c r="G89">
        <v>100.75</v>
      </c>
      <c r="H89">
        <v>102.87</v>
      </c>
      <c r="I89">
        <v>101.15</v>
      </c>
      <c r="J89">
        <v>100.96</v>
      </c>
      <c r="K89">
        <v>99.09</v>
      </c>
      <c r="L89">
        <v>106.89</v>
      </c>
      <c r="M89">
        <v>101.14</v>
      </c>
      <c r="N89">
        <v>105.02</v>
      </c>
    </row>
    <row r="90" spans="1:14" x14ac:dyDescent="0.3">
      <c r="A90" s="1">
        <v>43098</v>
      </c>
      <c r="B90">
        <v>101.92</v>
      </c>
      <c r="C90">
        <v>103.8</v>
      </c>
      <c r="D90">
        <v>101.29</v>
      </c>
      <c r="E90">
        <v>100.44</v>
      </c>
      <c r="F90">
        <v>102.71</v>
      </c>
      <c r="G90">
        <v>100.57</v>
      </c>
      <c r="H90">
        <v>101.77</v>
      </c>
      <c r="I90">
        <v>102.12</v>
      </c>
      <c r="J90">
        <v>100.64</v>
      </c>
      <c r="K90">
        <v>99.65</v>
      </c>
      <c r="L90">
        <v>108.59</v>
      </c>
      <c r="M90">
        <v>101.98</v>
      </c>
      <c r="N90">
        <v>105.91</v>
      </c>
    </row>
    <row r="91" spans="1:14" x14ac:dyDescent="0.3">
      <c r="A91" s="1">
        <v>43189</v>
      </c>
      <c r="B91">
        <v>101.8</v>
      </c>
      <c r="C91">
        <v>100.93</v>
      </c>
      <c r="D91">
        <v>102.02</v>
      </c>
      <c r="E91">
        <v>99.36</v>
      </c>
      <c r="F91">
        <v>102.26</v>
      </c>
      <c r="G91">
        <v>100.44</v>
      </c>
      <c r="H91">
        <v>101.82</v>
      </c>
      <c r="I91">
        <v>102.84</v>
      </c>
      <c r="J91">
        <v>100.99</v>
      </c>
      <c r="K91">
        <v>99.98</v>
      </c>
      <c r="L91">
        <v>110.22</v>
      </c>
      <c r="M91">
        <v>103.02</v>
      </c>
      <c r="N91">
        <v>106</v>
      </c>
    </row>
    <row r="92" spans="1:14" x14ac:dyDescent="0.3">
      <c r="A92" s="1">
        <v>43280</v>
      </c>
      <c r="B92">
        <v>102.13</v>
      </c>
      <c r="C92">
        <v>101.66</v>
      </c>
      <c r="D92">
        <v>102.59</v>
      </c>
      <c r="E92">
        <v>99.08</v>
      </c>
      <c r="F92">
        <v>102.59</v>
      </c>
      <c r="G92">
        <v>101.17</v>
      </c>
      <c r="H92">
        <v>101.8</v>
      </c>
      <c r="I92">
        <v>103.49</v>
      </c>
      <c r="J92">
        <v>101.35</v>
      </c>
      <c r="K92">
        <v>100.66</v>
      </c>
      <c r="L92">
        <v>110.68</v>
      </c>
      <c r="M92">
        <v>103.49</v>
      </c>
      <c r="N92">
        <v>105.83</v>
      </c>
    </row>
    <row r="93" spans="1:14" x14ac:dyDescent="0.3">
      <c r="A93" s="1">
        <v>43371</v>
      </c>
      <c r="B93">
        <v>102.69</v>
      </c>
      <c r="C93">
        <v>100.29</v>
      </c>
      <c r="D93">
        <v>102.85</v>
      </c>
      <c r="E93">
        <v>98.61</v>
      </c>
      <c r="F93">
        <v>103.02</v>
      </c>
      <c r="G93">
        <v>100.21</v>
      </c>
      <c r="H93">
        <v>102.04</v>
      </c>
      <c r="I93">
        <v>102.63</v>
      </c>
      <c r="J93">
        <v>101.17</v>
      </c>
      <c r="K93">
        <v>99.91</v>
      </c>
      <c r="L93">
        <v>112.27</v>
      </c>
      <c r="M93">
        <v>104.49</v>
      </c>
      <c r="N93">
        <v>106.88</v>
      </c>
    </row>
    <row r="94" spans="1:14" x14ac:dyDescent="0.3">
      <c r="A94" s="1">
        <v>43465</v>
      </c>
      <c r="B94">
        <v>102.42</v>
      </c>
      <c r="C94">
        <v>103.68</v>
      </c>
      <c r="D94">
        <v>102.58</v>
      </c>
      <c r="E94">
        <v>98.05</v>
      </c>
      <c r="F94">
        <v>102.76</v>
      </c>
      <c r="G94">
        <v>101.23</v>
      </c>
      <c r="H94">
        <v>101.49</v>
      </c>
      <c r="I94">
        <v>103.2</v>
      </c>
      <c r="J94">
        <v>100.71</v>
      </c>
      <c r="K94">
        <v>101.22</v>
      </c>
      <c r="L94">
        <v>114.6</v>
      </c>
      <c r="M94">
        <v>104.97</v>
      </c>
      <c r="N94">
        <v>107.5</v>
      </c>
    </row>
    <row r="95" spans="1:14" x14ac:dyDescent="0.3">
      <c r="A95" s="1">
        <v>43553</v>
      </c>
      <c r="B95">
        <v>102.8</v>
      </c>
      <c r="C95">
        <v>101.07</v>
      </c>
      <c r="D95">
        <v>101.84</v>
      </c>
      <c r="E95">
        <v>98.15</v>
      </c>
      <c r="F95">
        <v>103.09</v>
      </c>
      <c r="G95">
        <v>101.71</v>
      </c>
      <c r="H95">
        <v>100.76</v>
      </c>
      <c r="I95">
        <v>102.98</v>
      </c>
      <c r="J95">
        <v>100.76</v>
      </c>
      <c r="K95">
        <v>102.08</v>
      </c>
      <c r="L95">
        <v>116.12</v>
      </c>
      <c r="M95">
        <v>106.74</v>
      </c>
      <c r="N95">
        <v>108.19</v>
      </c>
    </row>
    <row r="96" spans="1:14" x14ac:dyDescent="0.3">
      <c r="A96" s="1">
        <v>43644</v>
      </c>
      <c r="B96">
        <v>103.43</v>
      </c>
      <c r="C96">
        <v>101.67</v>
      </c>
      <c r="D96">
        <v>102.11</v>
      </c>
      <c r="E96">
        <v>98.2</v>
      </c>
      <c r="F96">
        <v>102.84</v>
      </c>
      <c r="G96">
        <v>102.28</v>
      </c>
      <c r="H96">
        <v>101.16</v>
      </c>
      <c r="I96">
        <v>102.84</v>
      </c>
      <c r="J96">
        <v>100.54</v>
      </c>
      <c r="K96">
        <v>101.96</v>
      </c>
      <c r="L96">
        <v>116.14</v>
      </c>
      <c r="M96">
        <v>106.96</v>
      </c>
      <c r="N96">
        <v>108.76</v>
      </c>
    </row>
    <row r="97" spans="1:17" x14ac:dyDescent="0.3">
      <c r="A97" s="1">
        <v>43738</v>
      </c>
      <c r="B97">
        <v>103.74</v>
      </c>
      <c r="C97">
        <v>101.23</v>
      </c>
      <c r="D97">
        <v>102.32</v>
      </c>
      <c r="E97">
        <v>98.16</v>
      </c>
      <c r="F97">
        <v>103.65</v>
      </c>
      <c r="G97">
        <v>102.24</v>
      </c>
      <c r="H97">
        <v>101.37</v>
      </c>
      <c r="I97">
        <v>103.86</v>
      </c>
      <c r="J97">
        <v>100.63</v>
      </c>
      <c r="K97">
        <v>102.74</v>
      </c>
      <c r="L97">
        <v>117.2</v>
      </c>
      <c r="M97">
        <v>108.68</v>
      </c>
      <c r="N97">
        <v>109.96</v>
      </c>
    </row>
    <row r="98" spans="1:17" x14ac:dyDescent="0.3">
      <c r="A98" s="1">
        <v>43830</v>
      </c>
      <c r="B98">
        <v>103.74</v>
      </c>
      <c r="C98">
        <v>103.61</v>
      </c>
      <c r="D98">
        <v>102.51</v>
      </c>
      <c r="E98">
        <v>95.11</v>
      </c>
      <c r="F98">
        <v>103.06</v>
      </c>
      <c r="G98">
        <v>102.56</v>
      </c>
      <c r="H98">
        <v>102</v>
      </c>
      <c r="I98">
        <v>104.25</v>
      </c>
      <c r="J98">
        <v>100.93</v>
      </c>
      <c r="K98">
        <v>102.55</v>
      </c>
      <c r="L98">
        <v>118.4</v>
      </c>
      <c r="M98">
        <v>109.01</v>
      </c>
      <c r="N98">
        <v>110.9</v>
      </c>
    </row>
    <row r="99" spans="1:17" x14ac:dyDescent="0.3">
      <c r="A99" s="1">
        <v>43921</v>
      </c>
      <c r="B99">
        <v>103.06</v>
      </c>
      <c r="C99">
        <v>97.96</v>
      </c>
      <c r="D99">
        <v>101.67</v>
      </c>
      <c r="E99">
        <v>95.83</v>
      </c>
      <c r="F99">
        <v>100.18</v>
      </c>
      <c r="G99">
        <v>102.73</v>
      </c>
      <c r="H99">
        <v>100.86</v>
      </c>
      <c r="I99">
        <v>101.89</v>
      </c>
      <c r="J99">
        <v>100.41</v>
      </c>
      <c r="K99">
        <v>100.44</v>
      </c>
      <c r="L99">
        <v>118.4</v>
      </c>
      <c r="M99">
        <v>107.24</v>
      </c>
      <c r="N99">
        <v>107.48</v>
      </c>
    </row>
    <row r="100" spans="1:17" x14ac:dyDescent="0.3">
      <c r="A100" s="1">
        <v>44012</v>
      </c>
      <c r="B100">
        <v>108.12</v>
      </c>
      <c r="C100">
        <v>89.76</v>
      </c>
      <c r="D100">
        <v>102.11</v>
      </c>
      <c r="E100">
        <v>89.39</v>
      </c>
      <c r="F100">
        <v>80.19</v>
      </c>
      <c r="G100">
        <v>96.4</v>
      </c>
      <c r="H100">
        <v>98.16</v>
      </c>
      <c r="I100">
        <v>96.95</v>
      </c>
      <c r="J100">
        <v>98.91</v>
      </c>
      <c r="K100">
        <v>90.87</v>
      </c>
      <c r="L100">
        <v>108.93</v>
      </c>
      <c r="M100">
        <v>96.19</v>
      </c>
      <c r="N100">
        <v>99.18</v>
      </c>
    </row>
    <row r="101" spans="1:17" x14ac:dyDescent="0.3">
      <c r="A101" s="1">
        <v>44104</v>
      </c>
      <c r="B101">
        <v>109.76</v>
      </c>
      <c r="C101">
        <v>99.42</v>
      </c>
      <c r="D101">
        <v>102.77</v>
      </c>
      <c r="E101">
        <v>94.17</v>
      </c>
      <c r="F101">
        <v>94.16</v>
      </c>
      <c r="G101">
        <v>102.98</v>
      </c>
      <c r="H101">
        <v>102.55</v>
      </c>
      <c r="I101">
        <v>103.43</v>
      </c>
      <c r="J101">
        <v>100.54</v>
      </c>
      <c r="K101">
        <v>105.29</v>
      </c>
      <c r="L101">
        <v>115.57</v>
      </c>
      <c r="M101">
        <v>105.55</v>
      </c>
      <c r="N101">
        <v>106.1</v>
      </c>
    </row>
    <row r="102" spans="1:17" x14ac:dyDescent="0.3">
      <c r="A102" s="1">
        <v>44196</v>
      </c>
      <c r="B102">
        <v>108.14</v>
      </c>
      <c r="C102">
        <v>101.46</v>
      </c>
      <c r="D102">
        <v>102.49</v>
      </c>
      <c r="E102">
        <v>95.46</v>
      </c>
      <c r="F102">
        <v>95.82</v>
      </c>
      <c r="G102">
        <v>102.57</v>
      </c>
      <c r="H102">
        <v>102.45</v>
      </c>
      <c r="I102">
        <v>103.15</v>
      </c>
      <c r="J102">
        <v>101.79</v>
      </c>
      <c r="K102">
        <v>103.95</v>
      </c>
      <c r="L102">
        <v>114.62</v>
      </c>
      <c r="M102">
        <v>106.33</v>
      </c>
      <c r="N102">
        <v>108.08</v>
      </c>
    </row>
    <row r="103" spans="1:17" x14ac:dyDescent="0.3">
      <c r="A103" s="1">
        <v>44286</v>
      </c>
      <c r="B103">
        <v>109.33</v>
      </c>
      <c r="C103">
        <v>98.57</v>
      </c>
      <c r="D103">
        <v>103.46</v>
      </c>
      <c r="E103">
        <v>95.28</v>
      </c>
      <c r="F103">
        <v>94.68</v>
      </c>
      <c r="G103">
        <v>103.92</v>
      </c>
      <c r="H103">
        <v>102.24</v>
      </c>
      <c r="I103">
        <v>103.62</v>
      </c>
      <c r="J103">
        <v>102.74</v>
      </c>
      <c r="K103">
        <v>104.89</v>
      </c>
      <c r="L103">
        <v>117.15</v>
      </c>
      <c r="M103">
        <v>107.93</v>
      </c>
      <c r="N103">
        <v>107</v>
      </c>
      <c r="Q103">
        <f>323*9</f>
        <v>2907</v>
      </c>
    </row>
    <row r="104" spans="1:17" x14ac:dyDescent="0.3">
      <c r="A104" s="1">
        <v>44377</v>
      </c>
      <c r="B104">
        <v>110.44</v>
      </c>
      <c r="C104">
        <v>100.46</v>
      </c>
      <c r="D104">
        <v>102.22</v>
      </c>
      <c r="E104">
        <v>95.81</v>
      </c>
      <c r="F104">
        <v>100.44</v>
      </c>
      <c r="G104">
        <v>103.85</v>
      </c>
      <c r="H104">
        <v>103.73</v>
      </c>
      <c r="I104">
        <v>105.67</v>
      </c>
      <c r="J104">
        <v>102.38</v>
      </c>
      <c r="K104">
        <v>106.1</v>
      </c>
      <c r="L104">
        <v>118.21</v>
      </c>
      <c r="M104">
        <v>109.51</v>
      </c>
      <c r="N104">
        <v>107.77</v>
      </c>
      <c r="Q104">
        <f>266*3</f>
        <v>798</v>
      </c>
    </row>
    <row r="105" spans="1:17" x14ac:dyDescent="0.3">
      <c r="A105" s="1">
        <v>44469</v>
      </c>
      <c r="B105">
        <v>109.89</v>
      </c>
      <c r="C105">
        <v>100.83</v>
      </c>
      <c r="D105">
        <v>101.99</v>
      </c>
      <c r="E105">
        <v>95.24</v>
      </c>
      <c r="F105">
        <v>101.31</v>
      </c>
      <c r="G105">
        <v>104.89</v>
      </c>
      <c r="H105">
        <v>105.01</v>
      </c>
      <c r="I105">
        <v>106.55</v>
      </c>
      <c r="J105">
        <v>100.99</v>
      </c>
      <c r="K105">
        <v>100.28</v>
      </c>
      <c r="L105">
        <v>119.66</v>
      </c>
      <c r="M105">
        <v>110.88</v>
      </c>
      <c r="N105">
        <v>109.12</v>
      </c>
      <c r="Q105">
        <f>Q104+Q103</f>
        <v>3705</v>
      </c>
    </row>
    <row r="106" spans="1:17" x14ac:dyDescent="0.3">
      <c r="A106" s="1">
        <v>44561</v>
      </c>
      <c r="B106">
        <v>110.35</v>
      </c>
      <c r="C106">
        <v>103.67</v>
      </c>
      <c r="D106">
        <v>102.14</v>
      </c>
      <c r="E106">
        <v>96.77</v>
      </c>
      <c r="F106">
        <v>103.03</v>
      </c>
      <c r="G106">
        <v>106.63</v>
      </c>
      <c r="H106">
        <v>103.86</v>
      </c>
      <c r="I106">
        <v>105.98</v>
      </c>
      <c r="J106">
        <v>103.94</v>
      </c>
      <c r="K106">
        <v>102.7</v>
      </c>
      <c r="L106">
        <v>121.15</v>
      </c>
      <c r="M106">
        <v>112.13</v>
      </c>
      <c r="N106">
        <v>109.98</v>
      </c>
    </row>
    <row r="107" spans="1:17" x14ac:dyDescent="0.3">
      <c r="A107" s="1">
        <v>44651</v>
      </c>
      <c r="B107">
        <v>108.08</v>
      </c>
      <c r="C107">
        <v>101.05</v>
      </c>
      <c r="D107">
        <v>102.03</v>
      </c>
      <c r="E107">
        <v>96.26</v>
      </c>
      <c r="F107">
        <v>103.54</v>
      </c>
      <c r="G107">
        <v>105.22</v>
      </c>
      <c r="H107">
        <v>102.23</v>
      </c>
      <c r="I107">
        <v>106.29</v>
      </c>
      <c r="J107">
        <v>102.25</v>
      </c>
      <c r="K107">
        <v>102.42</v>
      </c>
      <c r="L107">
        <v>127.6</v>
      </c>
      <c r="M107">
        <v>113.11</v>
      </c>
      <c r="N107">
        <v>110.32</v>
      </c>
    </row>
    <row r="108" spans="1:17" x14ac:dyDescent="0.3">
      <c r="A108" s="1">
        <v>44742</v>
      </c>
      <c r="B108">
        <v>107.63</v>
      </c>
      <c r="C108">
        <v>102.05</v>
      </c>
      <c r="D108">
        <v>101.86</v>
      </c>
      <c r="E108">
        <v>96.83</v>
      </c>
      <c r="F108">
        <v>103.28</v>
      </c>
      <c r="G108">
        <v>104.81</v>
      </c>
      <c r="H108">
        <v>102.89</v>
      </c>
      <c r="I108">
        <v>106.39</v>
      </c>
      <c r="J108">
        <v>102.24</v>
      </c>
      <c r="K108">
        <v>104.84</v>
      </c>
      <c r="L108">
        <v>124.23</v>
      </c>
      <c r="M108">
        <v>113.99</v>
      </c>
      <c r="N108">
        <v>108.99</v>
      </c>
    </row>
    <row r="109" spans="1:17" x14ac:dyDescent="0.3">
      <c r="A109" s="1">
        <v>44834</v>
      </c>
      <c r="B109">
        <v>108.11</v>
      </c>
      <c r="C109">
        <v>101.43</v>
      </c>
      <c r="D109">
        <v>102.94</v>
      </c>
      <c r="E109">
        <v>96.59</v>
      </c>
      <c r="G109">
        <v>104.49</v>
      </c>
      <c r="H109">
        <v>103.91</v>
      </c>
      <c r="I109">
        <v>106.51</v>
      </c>
      <c r="J109">
        <v>102.56</v>
      </c>
      <c r="K109">
        <v>105.58</v>
      </c>
      <c r="L109">
        <v>125.88</v>
      </c>
      <c r="M109">
        <v>113.49</v>
      </c>
      <c r="N109">
        <v>108.85</v>
      </c>
    </row>
    <row r="110" spans="1:17" x14ac:dyDescent="0.3">
      <c r="A110" s="1">
        <v>44926</v>
      </c>
      <c r="N110">
        <v>108.8</v>
      </c>
    </row>
    <row r="111" spans="1:17" x14ac:dyDescent="0.3">
      <c r="A111" s="1"/>
    </row>
    <row r="112" spans="1:17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5E32-745B-4CD9-8A21-77F156AAF413}">
  <sheetPr>
    <tabColor rgb="FFFF0000"/>
  </sheetPr>
  <dimension ref="A2:X629"/>
  <sheetViews>
    <sheetView workbookViewId="0">
      <selection activeCell="G4" sqref="G4"/>
    </sheetView>
  </sheetViews>
  <sheetFormatPr defaultRowHeight="14.4" x14ac:dyDescent="0.3"/>
  <cols>
    <col min="1" max="1" width="10.5546875" bestFit="1" customWidth="1"/>
    <col min="3" max="3" width="10.5546875" bestFit="1" customWidth="1"/>
    <col min="5" max="5" width="10.5546875" bestFit="1" customWidth="1"/>
    <col min="7" max="7" width="10.5546875" bestFit="1" customWidth="1"/>
    <col min="9" max="9" width="10.5546875" bestFit="1" customWidth="1"/>
    <col min="10" max="10" width="12.21875" bestFit="1" customWidth="1"/>
    <col min="11" max="11" width="10.5546875" bestFit="1" customWidth="1"/>
    <col min="12" max="12" width="12.21875" bestFit="1" customWidth="1"/>
    <col min="13" max="13" width="10.5546875" bestFit="1" customWidth="1"/>
    <col min="15" max="15" width="10.5546875" bestFit="1" customWidth="1"/>
    <col min="17" max="17" width="10.5546875" bestFit="1" customWidth="1"/>
    <col min="19" max="19" width="10.5546875" bestFit="1" customWidth="1"/>
    <col min="21" max="21" width="10.5546875" bestFit="1" customWidth="1"/>
    <col min="23" max="23" width="10.5546875" bestFit="1" customWidth="1"/>
  </cols>
  <sheetData>
    <row r="2" spans="1:24" x14ac:dyDescent="0.3">
      <c r="B2" t="s">
        <v>0</v>
      </c>
      <c r="D2" t="s">
        <v>9</v>
      </c>
      <c r="F2" t="s">
        <v>3</v>
      </c>
      <c r="H2" t="s">
        <v>4</v>
      </c>
      <c r="J2" t="s">
        <v>10</v>
      </c>
      <c r="L2" t="s">
        <v>11</v>
      </c>
      <c r="N2" t="s">
        <v>5</v>
      </c>
      <c r="P2" t="s">
        <v>7</v>
      </c>
      <c r="R2" t="s">
        <v>8</v>
      </c>
      <c r="T2" t="s">
        <v>12</v>
      </c>
      <c r="V2" t="s">
        <v>13</v>
      </c>
      <c r="X2" t="s">
        <v>14</v>
      </c>
    </row>
    <row r="3" spans="1:24" x14ac:dyDescent="0.3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</row>
    <row r="4" spans="1:24" x14ac:dyDescent="0.3">
      <c r="A4" s="1">
        <f>_xll.BDH(B$2,B$3,"1996-01-31","","Dir=V","Per=M","Dts=S","cols=2;rows=326")</f>
        <v>35095</v>
      </c>
      <c r="B4">
        <v>1.2943</v>
      </c>
      <c r="C4" s="1">
        <f>_xll.BDH(D$2,D$3,"1996-01-31","","Dir=V","Per=M","Dts=S","cols=2;rows=326")</f>
        <v>35095</v>
      </c>
      <c r="D4">
        <v>1.3742000000000001</v>
      </c>
      <c r="E4" s="1">
        <f>_xll.BDH(F$2,F$3,"1996-01-31","","Dir=V","Per=M","Dts=S","cols=2;rows=326")</f>
        <v>35095</v>
      </c>
      <c r="F4">
        <v>107.05</v>
      </c>
      <c r="G4" s="1">
        <f>_xll.BDH(H$2,H$3,"1996-01-31","","Dir=V","Per=M","Dts=S","cols=2;rows=326")</f>
        <v>35095</v>
      </c>
      <c r="H4">
        <v>1.5137</v>
      </c>
      <c r="I4" s="1">
        <f>_xll.BDH(J$2,J$3,"1996-01-31","","Dir=V","Per=M","Dts=S","cols=2;rows=326")</f>
        <v>35095</v>
      </c>
      <c r="J4">
        <v>6.9519000000000002</v>
      </c>
      <c r="K4" s="1">
        <f>_xll.BDH(L$2,L$3,"1996-01-31","","Dir=V","Per=M","Dts=S","cols=2;rows=326")</f>
        <v>35095</v>
      </c>
      <c r="L4">
        <v>6.5096999999999996</v>
      </c>
      <c r="M4" s="1">
        <f>_xll.BDH(N$2,N$3,"1996-01-31","","Dir=V","Per=M","Dts=S","cols=2;rows=326")</f>
        <v>35095</v>
      </c>
      <c r="N4">
        <v>1.2112000000000001</v>
      </c>
      <c r="O4" s="1">
        <f>_xll.BDH(P$2,P$3,"1996-01-31","","Dir=V","Per=M","Dts=S","cols=2;rows=326")</f>
        <v>35095</v>
      </c>
      <c r="P4">
        <v>0.74639999999999995</v>
      </c>
      <c r="Q4" s="1">
        <f>_xll.BDH(R$2,R$3,"1996-01-31","","Dir=V","Per=M","Dts=S","cols=2;rows=326")</f>
        <v>35095</v>
      </c>
      <c r="R4">
        <v>0.67120000000000002</v>
      </c>
      <c r="S4" s="1">
        <f>_xll.BDH(T$2,T$3,"1996-01-31","","Dir=V","Per=M","Dts=S","cols=2;rows=326")</f>
        <v>35095</v>
      </c>
      <c r="T4">
        <v>2.5470000000000002</v>
      </c>
      <c r="U4" s="1">
        <f>_xll.BDH(V$2,V$3,"1996-01-31","","Dir=V","Per=M","Dts=S","cols=2;rows=326")</f>
        <v>35095</v>
      </c>
      <c r="V4">
        <v>145.31</v>
      </c>
      <c r="W4" s="1">
        <f>_xll.BDH(X$2,X$3,"1996-01-31","","Dir=V","Per=M","Dts=S","cols=2;rows=326")</f>
        <v>35095</v>
      </c>
      <c r="X4">
        <v>27.28</v>
      </c>
    </row>
    <row r="5" spans="1:24" x14ac:dyDescent="0.3">
      <c r="A5" s="1">
        <v>35124</v>
      </c>
      <c r="B5">
        <v>1.3123</v>
      </c>
      <c r="C5" s="1">
        <v>35124</v>
      </c>
      <c r="D5">
        <v>1.3693</v>
      </c>
      <c r="E5" s="1">
        <v>35124</v>
      </c>
      <c r="F5">
        <v>105.23</v>
      </c>
      <c r="G5" s="1">
        <v>35124</v>
      </c>
      <c r="H5">
        <v>1.5319</v>
      </c>
      <c r="I5" s="1">
        <v>35124</v>
      </c>
      <c r="J5">
        <v>6.7542999999999997</v>
      </c>
      <c r="K5" s="1">
        <v>35124</v>
      </c>
      <c r="L5">
        <v>6.4088000000000003</v>
      </c>
      <c r="M5" s="1">
        <v>35124</v>
      </c>
      <c r="N5">
        <v>1.2015</v>
      </c>
      <c r="O5" s="1">
        <v>35124</v>
      </c>
      <c r="P5">
        <v>0.76470000000000005</v>
      </c>
      <c r="Q5" s="1">
        <v>35124</v>
      </c>
      <c r="R5">
        <v>0.67310000000000003</v>
      </c>
      <c r="S5" s="1">
        <v>35124</v>
      </c>
      <c r="T5">
        <v>2.5565000000000002</v>
      </c>
      <c r="U5" s="1">
        <v>35124</v>
      </c>
      <c r="V5">
        <v>144.62</v>
      </c>
      <c r="W5" s="1">
        <v>35124</v>
      </c>
      <c r="X5">
        <v>27</v>
      </c>
    </row>
    <row r="6" spans="1:24" x14ac:dyDescent="0.3">
      <c r="A6" s="1">
        <v>35153</v>
      </c>
      <c r="B6">
        <v>1.3071999999999999</v>
      </c>
      <c r="C6" s="1">
        <v>35153</v>
      </c>
      <c r="D6">
        <v>1.3594999999999999</v>
      </c>
      <c r="E6" s="1">
        <v>35153</v>
      </c>
      <c r="F6">
        <v>107.26</v>
      </c>
      <c r="G6" s="1">
        <v>35153</v>
      </c>
      <c r="H6">
        <v>1.5269999999999999</v>
      </c>
      <c r="I6" s="1">
        <v>35153</v>
      </c>
      <c r="J6">
        <v>6.6748000000000003</v>
      </c>
      <c r="K6" s="1">
        <v>35153</v>
      </c>
      <c r="L6">
        <v>6.4123999999999999</v>
      </c>
      <c r="M6" s="1">
        <v>35153</v>
      </c>
      <c r="N6">
        <v>1.1897</v>
      </c>
      <c r="O6" s="1">
        <v>35153</v>
      </c>
      <c r="P6">
        <v>0.78290000000000004</v>
      </c>
      <c r="Q6" s="1">
        <v>35153</v>
      </c>
      <c r="R6">
        <v>0.68079999999999996</v>
      </c>
      <c r="S6" s="1">
        <v>35153</v>
      </c>
      <c r="T6">
        <v>2.5865</v>
      </c>
      <c r="U6" s="1">
        <v>35153</v>
      </c>
      <c r="V6">
        <v>146.72</v>
      </c>
      <c r="W6" s="1">
        <v>35153</v>
      </c>
      <c r="X6">
        <v>27.24</v>
      </c>
    </row>
    <row r="7" spans="1:24" x14ac:dyDescent="0.3">
      <c r="A7" s="1">
        <v>35185</v>
      </c>
      <c r="B7">
        <v>1.2684</v>
      </c>
      <c r="C7" s="1">
        <v>35185</v>
      </c>
      <c r="D7">
        <v>1.3615999999999999</v>
      </c>
      <c r="E7" s="1">
        <v>35185</v>
      </c>
      <c r="F7">
        <v>105.13</v>
      </c>
      <c r="G7" s="1">
        <v>35185</v>
      </c>
      <c r="H7">
        <v>1.5065</v>
      </c>
      <c r="I7" s="1">
        <v>35185</v>
      </c>
      <c r="J7">
        <v>6.8048000000000002</v>
      </c>
      <c r="K7" s="1">
        <v>35185</v>
      </c>
      <c r="L7">
        <v>6.5735000000000001</v>
      </c>
      <c r="M7" s="1">
        <v>35185</v>
      </c>
      <c r="N7">
        <v>1.2444999999999999</v>
      </c>
      <c r="O7" s="1">
        <v>35185</v>
      </c>
      <c r="P7">
        <v>0.78749999999999998</v>
      </c>
      <c r="Q7" s="1">
        <v>35185</v>
      </c>
      <c r="R7">
        <v>0.68730000000000002</v>
      </c>
      <c r="S7" s="1">
        <v>35185</v>
      </c>
      <c r="T7">
        <v>2.6564999999999999</v>
      </c>
      <c r="U7" s="1">
        <v>35185</v>
      </c>
      <c r="V7">
        <v>150.21</v>
      </c>
      <c r="W7" s="1">
        <v>35185</v>
      </c>
      <c r="X7">
        <v>27.75</v>
      </c>
    </row>
    <row r="8" spans="1:24" x14ac:dyDescent="0.3">
      <c r="A8" s="1">
        <v>35216</v>
      </c>
      <c r="B8">
        <v>1.2755000000000001</v>
      </c>
      <c r="C8" s="1">
        <v>35216</v>
      </c>
      <c r="D8">
        <v>1.3688</v>
      </c>
      <c r="E8" s="1">
        <v>35216</v>
      </c>
      <c r="F8">
        <v>108.08</v>
      </c>
      <c r="G8" s="1">
        <v>35216</v>
      </c>
      <c r="H8">
        <v>1.5510999999999999</v>
      </c>
      <c r="I8" s="1">
        <v>35216</v>
      </c>
      <c r="J8">
        <v>6.7157999999999998</v>
      </c>
      <c r="K8" s="1">
        <v>35216</v>
      </c>
      <c r="L8">
        <v>6.5077999999999996</v>
      </c>
      <c r="M8" s="1">
        <v>35216</v>
      </c>
      <c r="N8">
        <v>1.2485999999999999</v>
      </c>
      <c r="O8" s="1">
        <v>35216</v>
      </c>
      <c r="P8">
        <v>0.79869999999999997</v>
      </c>
      <c r="Q8" s="1">
        <v>35216</v>
      </c>
      <c r="R8">
        <v>0.67910000000000004</v>
      </c>
      <c r="S8" s="1">
        <v>35216</v>
      </c>
      <c r="T8">
        <v>2.6989999999999998</v>
      </c>
      <c r="U8" s="1">
        <v>35216</v>
      </c>
      <c r="V8">
        <v>152.54</v>
      </c>
      <c r="W8" s="1">
        <v>35216</v>
      </c>
      <c r="X8">
        <v>27.86</v>
      </c>
    </row>
    <row r="9" spans="1:24" x14ac:dyDescent="0.3">
      <c r="A9" s="1">
        <v>35244</v>
      </c>
      <c r="B9">
        <v>1.2808999999999999</v>
      </c>
      <c r="C9" s="1">
        <v>35244</v>
      </c>
      <c r="D9">
        <v>1.3635999999999999</v>
      </c>
      <c r="E9" s="1">
        <v>35244</v>
      </c>
      <c r="F9">
        <v>109.73</v>
      </c>
      <c r="G9" s="1">
        <v>35244</v>
      </c>
      <c r="H9">
        <v>1.5527</v>
      </c>
      <c r="I9" s="1">
        <v>35244</v>
      </c>
      <c r="J9">
        <v>6.6417999999999999</v>
      </c>
      <c r="K9" s="1">
        <v>35244</v>
      </c>
      <c r="L9">
        <v>6.5044000000000004</v>
      </c>
      <c r="M9" s="1">
        <v>35244</v>
      </c>
      <c r="N9">
        <v>1.2544999999999999</v>
      </c>
      <c r="O9" s="1">
        <v>35244</v>
      </c>
      <c r="P9">
        <v>0.78810000000000002</v>
      </c>
      <c r="Q9" s="1">
        <v>35244</v>
      </c>
      <c r="R9">
        <v>0.68440000000000001</v>
      </c>
      <c r="S9" s="1">
        <v>35244</v>
      </c>
      <c r="T9">
        <v>2.7195</v>
      </c>
      <c r="U9" s="1">
        <v>35244</v>
      </c>
      <c r="V9">
        <v>153.05000000000001</v>
      </c>
      <c r="W9" s="1">
        <v>35244</v>
      </c>
      <c r="X9">
        <v>27.51</v>
      </c>
    </row>
    <row r="10" spans="1:24" x14ac:dyDescent="0.3">
      <c r="A10" s="1">
        <v>35277</v>
      </c>
      <c r="B10">
        <v>1.3160000000000001</v>
      </c>
      <c r="C10" s="1">
        <v>35277</v>
      </c>
      <c r="D10">
        <v>1.3752</v>
      </c>
      <c r="E10" s="1">
        <v>35277</v>
      </c>
      <c r="F10">
        <v>106.82</v>
      </c>
      <c r="G10" s="1">
        <v>35277</v>
      </c>
      <c r="H10">
        <v>1.5566</v>
      </c>
      <c r="I10" s="1">
        <v>35277</v>
      </c>
      <c r="J10">
        <v>6.5978000000000003</v>
      </c>
      <c r="K10" s="1">
        <v>35277</v>
      </c>
      <c r="L10">
        <v>6.3680000000000003</v>
      </c>
      <c r="M10" s="1">
        <v>35277</v>
      </c>
      <c r="N10">
        <v>1.1978</v>
      </c>
      <c r="O10" s="1">
        <v>35277</v>
      </c>
      <c r="P10">
        <v>0.77270000000000005</v>
      </c>
      <c r="Q10" s="1">
        <v>35277</v>
      </c>
      <c r="R10">
        <v>0.68830000000000002</v>
      </c>
      <c r="S10" s="1">
        <v>35277</v>
      </c>
      <c r="T10">
        <v>2.6985000000000001</v>
      </c>
      <c r="U10" s="1">
        <v>35277</v>
      </c>
      <c r="V10">
        <v>151.94</v>
      </c>
      <c r="W10" s="1">
        <v>35277</v>
      </c>
      <c r="X10">
        <v>26.58</v>
      </c>
    </row>
    <row r="11" spans="1:24" x14ac:dyDescent="0.3">
      <c r="A11" s="1">
        <v>35307</v>
      </c>
      <c r="B11">
        <v>1.3129</v>
      </c>
      <c r="C11" s="1">
        <v>35307</v>
      </c>
      <c r="D11">
        <v>1.3682000000000001</v>
      </c>
      <c r="E11" s="1">
        <v>35307</v>
      </c>
      <c r="F11">
        <v>108.9</v>
      </c>
      <c r="G11" s="1">
        <v>35307</v>
      </c>
      <c r="H11">
        <v>1.5647</v>
      </c>
      <c r="I11" s="1">
        <v>35307</v>
      </c>
      <c r="J11">
        <v>6.6283000000000003</v>
      </c>
      <c r="K11" s="1">
        <v>35307</v>
      </c>
      <c r="L11">
        <v>6.4114000000000004</v>
      </c>
      <c r="M11" s="1">
        <v>35307</v>
      </c>
      <c r="N11">
        <v>1.2017</v>
      </c>
      <c r="O11" s="1">
        <v>35307</v>
      </c>
      <c r="P11">
        <v>0.78959999999999997</v>
      </c>
      <c r="Q11" s="1">
        <v>35307</v>
      </c>
      <c r="R11">
        <v>0.69010000000000005</v>
      </c>
      <c r="S11" s="1">
        <v>35307</v>
      </c>
      <c r="T11">
        <v>2.7414999999999998</v>
      </c>
      <c r="U11" s="1">
        <v>35307</v>
      </c>
      <c r="V11">
        <v>154.65</v>
      </c>
      <c r="W11" s="1">
        <v>35307</v>
      </c>
      <c r="X11">
        <v>26.02</v>
      </c>
    </row>
    <row r="12" spans="1:24" x14ac:dyDescent="0.3">
      <c r="A12" s="1">
        <v>35338</v>
      </c>
      <c r="B12">
        <v>1.2804</v>
      </c>
      <c r="C12" s="1">
        <v>35338</v>
      </c>
      <c r="D12">
        <v>1.3615999999999999</v>
      </c>
      <c r="E12" s="1">
        <v>35338</v>
      </c>
      <c r="F12">
        <v>111.39</v>
      </c>
      <c r="G12" s="1">
        <v>35338</v>
      </c>
      <c r="H12">
        <v>1.5652999999999999</v>
      </c>
      <c r="I12" s="1">
        <v>35338</v>
      </c>
      <c r="J12">
        <v>6.6348000000000003</v>
      </c>
      <c r="K12" s="1">
        <v>35338</v>
      </c>
      <c r="L12">
        <v>6.4922000000000004</v>
      </c>
      <c r="M12" s="1">
        <v>35338</v>
      </c>
      <c r="N12">
        <v>1.2547999999999999</v>
      </c>
      <c r="O12" s="1">
        <v>35338</v>
      </c>
      <c r="P12">
        <v>0.79139999999999999</v>
      </c>
      <c r="Q12" s="1">
        <v>35338</v>
      </c>
      <c r="R12">
        <v>0.69889999999999997</v>
      </c>
      <c r="S12" s="1">
        <v>35338</v>
      </c>
      <c r="T12">
        <v>2.8094999999999999</v>
      </c>
      <c r="U12" s="1">
        <v>35338</v>
      </c>
      <c r="V12">
        <v>158.35</v>
      </c>
      <c r="W12" s="1">
        <v>35338</v>
      </c>
      <c r="X12">
        <v>26.97</v>
      </c>
    </row>
    <row r="13" spans="1:24" x14ac:dyDescent="0.3">
      <c r="A13" s="1">
        <v>35369</v>
      </c>
      <c r="B13">
        <v>1.2907</v>
      </c>
      <c r="C13" s="1">
        <v>35369</v>
      </c>
      <c r="D13">
        <v>1.3387</v>
      </c>
      <c r="E13" s="1">
        <v>35369</v>
      </c>
      <c r="F13">
        <v>114.07</v>
      </c>
      <c r="G13" s="1">
        <v>35369</v>
      </c>
      <c r="H13">
        <v>1.6271</v>
      </c>
      <c r="I13" s="1">
        <v>35369</v>
      </c>
      <c r="J13">
        <v>6.5780000000000003</v>
      </c>
      <c r="K13" s="1">
        <v>35369</v>
      </c>
      <c r="L13">
        <v>6.3849999999999998</v>
      </c>
      <c r="M13" s="1">
        <v>35369</v>
      </c>
      <c r="N13">
        <v>1.2686999999999999</v>
      </c>
      <c r="O13" s="1">
        <v>35369</v>
      </c>
      <c r="P13">
        <v>0.79169999999999996</v>
      </c>
      <c r="Q13" s="1">
        <v>35369</v>
      </c>
      <c r="R13">
        <v>0.70679999999999998</v>
      </c>
      <c r="S13" s="1">
        <v>35369</v>
      </c>
      <c r="T13">
        <v>2.8109999999999999</v>
      </c>
      <c r="U13" s="1">
        <v>35369</v>
      </c>
      <c r="V13">
        <v>158.66</v>
      </c>
      <c r="W13" s="1">
        <v>35369</v>
      </c>
      <c r="X13">
        <v>26.898</v>
      </c>
    </row>
    <row r="14" spans="1:24" x14ac:dyDescent="0.3">
      <c r="A14" s="1">
        <v>35398</v>
      </c>
      <c r="B14">
        <v>1.2721</v>
      </c>
      <c r="C14" s="1">
        <v>35398</v>
      </c>
      <c r="D14">
        <v>1.3511</v>
      </c>
      <c r="E14" s="1">
        <v>35398</v>
      </c>
      <c r="F14">
        <v>113.85</v>
      </c>
      <c r="G14" s="1">
        <v>35398</v>
      </c>
      <c r="H14">
        <v>1.6820999999999999</v>
      </c>
      <c r="I14" s="1">
        <v>35398</v>
      </c>
      <c r="J14">
        <v>6.7253999999999996</v>
      </c>
      <c r="K14" s="1">
        <v>35398</v>
      </c>
      <c r="L14">
        <v>6.4250999999999996</v>
      </c>
      <c r="M14" s="1">
        <v>35398</v>
      </c>
      <c r="N14">
        <v>1.3049999999999999</v>
      </c>
      <c r="O14" s="1">
        <v>35398</v>
      </c>
      <c r="P14">
        <v>0.81610000000000005</v>
      </c>
      <c r="Q14" s="1">
        <v>35398</v>
      </c>
      <c r="R14">
        <v>0.71140000000000003</v>
      </c>
      <c r="S14" s="1">
        <v>35398</v>
      </c>
      <c r="T14">
        <v>2.8485</v>
      </c>
      <c r="U14" s="1">
        <v>35398</v>
      </c>
      <c r="V14">
        <v>158.34</v>
      </c>
      <c r="W14" s="1">
        <v>35398</v>
      </c>
      <c r="X14">
        <v>27.05</v>
      </c>
    </row>
    <row r="15" spans="1:24" x14ac:dyDescent="0.3">
      <c r="A15" s="1">
        <v>35430</v>
      </c>
      <c r="B15">
        <v>1.2716000000000001</v>
      </c>
      <c r="C15" s="1">
        <v>35430</v>
      </c>
      <c r="D15">
        <v>1.3705000000000001</v>
      </c>
      <c r="E15" s="1">
        <v>35430</v>
      </c>
      <c r="F15">
        <v>115.7</v>
      </c>
      <c r="G15" s="1">
        <v>35430</v>
      </c>
      <c r="H15">
        <v>1.714</v>
      </c>
      <c r="I15" s="1">
        <v>35430</v>
      </c>
      <c r="J15">
        <v>6.8121999999999998</v>
      </c>
      <c r="K15" s="1">
        <v>35430</v>
      </c>
      <c r="L15">
        <v>6.3775000000000004</v>
      </c>
      <c r="M15" s="1">
        <v>35430</v>
      </c>
      <c r="N15">
        <v>1.3414999999999999</v>
      </c>
      <c r="O15" s="1">
        <v>35430</v>
      </c>
      <c r="P15">
        <v>0.79420000000000002</v>
      </c>
      <c r="Q15" s="1">
        <v>35430</v>
      </c>
      <c r="R15">
        <v>0.70679999999999998</v>
      </c>
      <c r="S15" s="1">
        <v>35430</v>
      </c>
      <c r="T15">
        <v>2.8725000000000001</v>
      </c>
      <c r="U15" s="1">
        <v>35430</v>
      </c>
      <c r="V15">
        <v>161.6</v>
      </c>
      <c r="W15" s="1">
        <v>35430</v>
      </c>
      <c r="X15">
        <v>27.34</v>
      </c>
    </row>
    <row r="16" spans="1:24" x14ac:dyDescent="0.3">
      <c r="A16" s="1">
        <v>35461</v>
      </c>
      <c r="B16">
        <v>1.1966000000000001</v>
      </c>
      <c r="C16" s="1">
        <v>35461</v>
      </c>
      <c r="D16">
        <v>1.3472</v>
      </c>
      <c r="E16" s="1">
        <v>35461</v>
      </c>
      <c r="F16">
        <v>121.3</v>
      </c>
      <c r="G16" s="1">
        <v>35461</v>
      </c>
      <c r="H16">
        <v>1.6024</v>
      </c>
      <c r="I16" s="1">
        <v>35461</v>
      </c>
      <c r="J16">
        <v>7.2523</v>
      </c>
      <c r="K16" s="1">
        <v>35461</v>
      </c>
      <c r="L16">
        <v>6.4829999999999997</v>
      </c>
      <c r="M16" s="1">
        <v>35461</v>
      </c>
      <c r="N16">
        <v>1.4225000000000001</v>
      </c>
      <c r="O16" s="1">
        <v>35461</v>
      </c>
      <c r="P16">
        <v>0.76239999999999997</v>
      </c>
      <c r="Q16" s="1">
        <v>35461</v>
      </c>
      <c r="R16">
        <v>0.68869999999999998</v>
      </c>
      <c r="S16" s="1">
        <v>35461</v>
      </c>
      <c r="T16">
        <v>3</v>
      </c>
      <c r="U16" s="1">
        <v>35461</v>
      </c>
      <c r="V16">
        <v>169.8</v>
      </c>
      <c r="W16" s="1">
        <v>35461</v>
      </c>
      <c r="X16">
        <v>27.74</v>
      </c>
    </row>
    <row r="17" spans="1:24" x14ac:dyDescent="0.3">
      <c r="A17" s="1">
        <v>35489</v>
      </c>
      <c r="B17">
        <v>1.1573</v>
      </c>
      <c r="C17" s="1">
        <v>35489</v>
      </c>
      <c r="D17">
        <v>1.3681000000000001</v>
      </c>
      <c r="E17" s="1">
        <v>35489</v>
      </c>
      <c r="F17">
        <v>120.38</v>
      </c>
      <c r="G17" s="1">
        <v>35489</v>
      </c>
      <c r="H17">
        <v>1.6286</v>
      </c>
      <c r="I17" s="1">
        <v>35489</v>
      </c>
      <c r="J17">
        <v>7.4867999999999997</v>
      </c>
      <c r="K17" s="1">
        <v>35489</v>
      </c>
      <c r="L17">
        <v>6.7408000000000001</v>
      </c>
      <c r="M17" s="1">
        <v>35489</v>
      </c>
      <c r="N17">
        <v>1.4790000000000001</v>
      </c>
      <c r="O17" s="1">
        <v>35489</v>
      </c>
      <c r="P17">
        <v>0.77849999999999997</v>
      </c>
      <c r="Q17" s="1">
        <v>35489</v>
      </c>
      <c r="R17">
        <v>0.69479999999999997</v>
      </c>
      <c r="S17" s="1">
        <v>35489</v>
      </c>
      <c r="T17">
        <v>3.0579999999999998</v>
      </c>
      <c r="U17" s="1">
        <v>35489</v>
      </c>
      <c r="V17">
        <v>175.82</v>
      </c>
      <c r="W17" s="1">
        <v>35489</v>
      </c>
      <c r="X17">
        <v>29.06</v>
      </c>
    </row>
    <row r="18" spans="1:24" x14ac:dyDescent="0.3">
      <c r="A18" s="1">
        <v>35520</v>
      </c>
      <c r="B18">
        <v>1.1654</v>
      </c>
      <c r="C18" s="1">
        <v>35520</v>
      </c>
      <c r="D18">
        <v>1.3842000000000001</v>
      </c>
      <c r="E18" s="1">
        <v>35520</v>
      </c>
      <c r="F18">
        <v>123.8</v>
      </c>
      <c r="G18" s="1">
        <v>35520</v>
      </c>
      <c r="H18">
        <v>1.6374</v>
      </c>
      <c r="I18" s="1">
        <v>35520</v>
      </c>
      <c r="J18">
        <v>7.5491999999999999</v>
      </c>
      <c r="K18" s="1">
        <v>35520</v>
      </c>
      <c r="L18">
        <v>6.6153000000000004</v>
      </c>
      <c r="M18" s="1">
        <v>35520</v>
      </c>
      <c r="N18">
        <v>1.4488000000000001</v>
      </c>
      <c r="O18" s="1">
        <v>35520</v>
      </c>
      <c r="P18">
        <v>0.78569999999999995</v>
      </c>
      <c r="Q18" s="1">
        <v>35520</v>
      </c>
      <c r="R18">
        <v>0.69499999999999995</v>
      </c>
      <c r="S18" s="1">
        <v>35520</v>
      </c>
      <c r="T18">
        <v>3.0739999999999998</v>
      </c>
      <c r="U18" s="1">
        <v>35520</v>
      </c>
      <c r="V18">
        <v>176.21</v>
      </c>
      <c r="W18" s="1">
        <v>35520</v>
      </c>
      <c r="X18">
        <v>29.1</v>
      </c>
    </row>
    <row r="19" spans="1:24" x14ac:dyDescent="0.3">
      <c r="A19" s="1">
        <v>35550</v>
      </c>
      <c r="B19">
        <v>1.1303000000000001</v>
      </c>
      <c r="C19" s="1">
        <v>35550</v>
      </c>
      <c r="D19">
        <v>1.3977999999999999</v>
      </c>
      <c r="E19" s="1">
        <v>35550</v>
      </c>
      <c r="F19">
        <v>127.1</v>
      </c>
      <c r="G19" s="1">
        <v>35550</v>
      </c>
      <c r="H19">
        <v>1.6235999999999999</v>
      </c>
      <c r="I19" s="1">
        <v>35550</v>
      </c>
      <c r="J19">
        <v>7.8552999999999997</v>
      </c>
      <c r="K19" s="1">
        <v>35550</v>
      </c>
      <c r="L19">
        <v>7.1208999999999998</v>
      </c>
      <c r="M19" s="1">
        <v>35550</v>
      </c>
      <c r="N19">
        <v>1.4735</v>
      </c>
      <c r="O19" s="1">
        <v>35550</v>
      </c>
      <c r="P19">
        <v>0.78059999999999996</v>
      </c>
      <c r="Q19" s="1">
        <v>35550</v>
      </c>
      <c r="R19">
        <v>0.69320000000000004</v>
      </c>
      <c r="S19" s="1">
        <v>35550</v>
      </c>
      <c r="T19">
        <v>3.1621000000000001</v>
      </c>
      <c r="U19" s="1">
        <v>35550</v>
      </c>
      <c r="V19">
        <v>182.5</v>
      </c>
      <c r="W19" s="1">
        <v>35550</v>
      </c>
      <c r="X19">
        <v>30.97</v>
      </c>
    </row>
    <row r="20" spans="1:24" x14ac:dyDescent="0.3">
      <c r="A20" s="1">
        <v>35580</v>
      </c>
      <c r="B20">
        <v>1.1465000000000001</v>
      </c>
      <c r="C20" s="1">
        <v>35580</v>
      </c>
      <c r="D20">
        <v>1.377</v>
      </c>
      <c r="E20" s="1">
        <v>35580</v>
      </c>
      <c r="F20">
        <v>116.33</v>
      </c>
      <c r="G20" s="1">
        <v>35580</v>
      </c>
      <c r="H20">
        <v>1.6387</v>
      </c>
      <c r="I20" s="1">
        <v>35580</v>
      </c>
      <c r="J20">
        <v>7.7323000000000004</v>
      </c>
      <c r="K20" s="1">
        <v>35580</v>
      </c>
      <c r="L20">
        <v>7.1128999999999998</v>
      </c>
      <c r="M20" s="1">
        <v>35580</v>
      </c>
      <c r="N20">
        <v>1.4141999999999999</v>
      </c>
      <c r="O20" s="1">
        <v>35580</v>
      </c>
      <c r="P20">
        <v>0.76019999999999999</v>
      </c>
      <c r="Q20" s="1">
        <v>35580</v>
      </c>
      <c r="R20">
        <v>0.68959999999999999</v>
      </c>
      <c r="S20" s="1">
        <v>35580</v>
      </c>
      <c r="T20">
        <v>3.2486000000000002</v>
      </c>
      <c r="U20" s="1">
        <v>35580</v>
      </c>
      <c r="V20">
        <v>182.36</v>
      </c>
      <c r="W20" s="1">
        <v>35580</v>
      </c>
      <c r="X20">
        <v>32.340000000000003</v>
      </c>
    </row>
    <row r="21" spans="1:24" x14ac:dyDescent="0.3">
      <c r="A21" s="1">
        <v>35611</v>
      </c>
      <c r="B21">
        <v>1.1254999999999999</v>
      </c>
      <c r="C21" s="1">
        <v>35611</v>
      </c>
      <c r="D21">
        <v>1.3812</v>
      </c>
      <c r="E21" s="1">
        <v>35611</v>
      </c>
      <c r="F21">
        <v>114.58</v>
      </c>
      <c r="G21" s="1">
        <v>35611</v>
      </c>
      <c r="H21">
        <v>1.6656</v>
      </c>
      <c r="I21" s="1">
        <v>35611</v>
      </c>
      <c r="J21">
        <v>7.7272999999999996</v>
      </c>
      <c r="K21" s="1">
        <v>35611</v>
      </c>
      <c r="L21">
        <v>7.3297999999999996</v>
      </c>
      <c r="M21" s="1">
        <v>35611</v>
      </c>
      <c r="N21">
        <v>1.4618</v>
      </c>
      <c r="O21" s="1">
        <v>35611</v>
      </c>
      <c r="P21">
        <v>0.754</v>
      </c>
      <c r="Q21" s="1">
        <v>35611</v>
      </c>
      <c r="R21">
        <v>0.68110000000000004</v>
      </c>
      <c r="S21" s="1">
        <v>35611</v>
      </c>
      <c r="T21">
        <v>3.2829999999999999</v>
      </c>
      <c r="U21" s="1">
        <v>35611</v>
      </c>
      <c r="V21">
        <v>187.12</v>
      </c>
      <c r="W21" s="1">
        <v>35611</v>
      </c>
      <c r="X21">
        <v>32.81</v>
      </c>
    </row>
    <row r="22" spans="1:24" x14ac:dyDescent="0.3">
      <c r="A22" s="1">
        <v>35642</v>
      </c>
      <c r="B22">
        <v>1.0679000000000001</v>
      </c>
      <c r="C22" s="1">
        <v>35642</v>
      </c>
      <c r="D22">
        <v>1.3783000000000001</v>
      </c>
      <c r="E22" s="1">
        <v>35642</v>
      </c>
      <c r="F22">
        <v>118.55</v>
      </c>
      <c r="G22" s="1">
        <v>35642</v>
      </c>
      <c r="H22">
        <v>1.6408</v>
      </c>
      <c r="I22" s="1">
        <v>35642</v>
      </c>
      <c r="J22">
        <v>7.9855</v>
      </c>
      <c r="K22" s="1">
        <v>35642</v>
      </c>
      <c r="L22">
        <v>7.6265999999999998</v>
      </c>
      <c r="M22" s="1">
        <v>35642</v>
      </c>
      <c r="N22">
        <v>1.5125</v>
      </c>
      <c r="O22" s="1">
        <v>35642</v>
      </c>
      <c r="P22">
        <v>0.74780000000000002</v>
      </c>
      <c r="Q22" s="1">
        <v>35642</v>
      </c>
      <c r="R22">
        <v>0.64880000000000004</v>
      </c>
      <c r="S22" s="1">
        <v>35642</v>
      </c>
      <c r="T22">
        <v>3.46</v>
      </c>
      <c r="U22" s="1">
        <v>35642</v>
      </c>
      <c r="V22">
        <v>196.45</v>
      </c>
      <c r="W22" s="1">
        <v>35642</v>
      </c>
      <c r="X22">
        <v>34.28</v>
      </c>
    </row>
    <row r="23" spans="1:24" x14ac:dyDescent="0.3">
      <c r="A23" s="1">
        <v>35671</v>
      </c>
      <c r="B23">
        <v>1.0887</v>
      </c>
      <c r="C23" s="1">
        <v>35671</v>
      </c>
      <c r="D23">
        <v>1.3883000000000001</v>
      </c>
      <c r="E23" s="1">
        <v>35671</v>
      </c>
      <c r="F23">
        <v>120.95</v>
      </c>
      <c r="G23" s="1">
        <v>35671</v>
      </c>
      <c r="H23">
        <v>1.6153</v>
      </c>
      <c r="I23" s="1">
        <v>35671</v>
      </c>
      <c r="J23">
        <v>7.8781999999999996</v>
      </c>
      <c r="K23" s="1">
        <v>35671</v>
      </c>
      <c r="L23">
        <v>7.4823000000000004</v>
      </c>
      <c r="M23" s="1">
        <v>35671</v>
      </c>
      <c r="N23">
        <v>1.4924999999999999</v>
      </c>
      <c r="O23" s="1">
        <v>35671</v>
      </c>
      <c r="P23">
        <v>0.73229999999999995</v>
      </c>
      <c r="Q23" s="1">
        <v>35671</v>
      </c>
      <c r="R23">
        <v>0.6391</v>
      </c>
      <c r="S23" s="1">
        <v>35671</v>
      </c>
      <c r="T23">
        <v>3.4689999999999999</v>
      </c>
      <c r="U23" s="1">
        <v>35671</v>
      </c>
      <c r="V23">
        <v>195.66</v>
      </c>
      <c r="W23" s="1">
        <v>35671</v>
      </c>
      <c r="X23">
        <v>33.453000000000003</v>
      </c>
    </row>
    <row r="24" spans="1:24" x14ac:dyDescent="0.3">
      <c r="A24" s="1">
        <v>35703</v>
      </c>
      <c r="B24">
        <v>1.1106</v>
      </c>
      <c r="C24" s="1">
        <v>35703</v>
      </c>
      <c r="D24">
        <v>1.3818999999999999</v>
      </c>
      <c r="E24" s="1">
        <v>35703</v>
      </c>
      <c r="F24">
        <v>120.51</v>
      </c>
      <c r="G24" s="1">
        <v>35703</v>
      </c>
      <c r="H24">
        <v>1.6155999999999999</v>
      </c>
      <c r="I24" s="1">
        <v>35703</v>
      </c>
      <c r="J24">
        <v>7.5679999999999996</v>
      </c>
      <c r="K24" s="1">
        <v>35703</v>
      </c>
      <c r="L24">
        <v>7.0625</v>
      </c>
      <c r="M24" s="1">
        <v>35703</v>
      </c>
      <c r="N24">
        <v>1.4476</v>
      </c>
      <c r="O24" s="1">
        <v>35703</v>
      </c>
      <c r="P24">
        <v>0.72509999999999997</v>
      </c>
      <c r="Q24" s="1">
        <v>35703</v>
      </c>
      <c r="R24">
        <v>0.64229999999999998</v>
      </c>
      <c r="S24" s="1">
        <v>35703</v>
      </c>
      <c r="T24">
        <v>3.415</v>
      </c>
      <c r="U24" s="1">
        <v>35703</v>
      </c>
      <c r="V24">
        <v>195.05</v>
      </c>
      <c r="W24" s="1">
        <v>35703</v>
      </c>
      <c r="X24">
        <v>32.520000000000003</v>
      </c>
    </row>
    <row r="25" spans="1:24" x14ac:dyDescent="0.3">
      <c r="A25" s="1">
        <v>35734</v>
      </c>
      <c r="B25">
        <v>1.1388</v>
      </c>
      <c r="C25" s="1">
        <v>35734</v>
      </c>
      <c r="D25">
        <v>1.4083000000000001</v>
      </c>
      <c r="E25" s="1">
        <v>35734</v>
      </c>
      <c r="F25">
        <v>120.48</v>
      </c>
      <c r="G25" s="1">
        <v>35734</v>
      </c>
      <c r="H25">
        <v>1.6727000000000001</v>
      </c>
      <c r="I25" s="1">
        <v>35734</v>
      </c>
      <c r="J25">
        <v>7.5250000000000004</v>
      </c>
      <c r="K25" s="1">
        <v>35734</v>
      </c>
      <c r="L25">
        <v>7.0243000000000002</v>
      </c>
      <c r="M25" s="1">
        <v>35734</v>
      </c>
      <c r="N25">
        <v>1.3995</v>
      </c>
      <c r="O25" s="1">
        <v>35734</v>
      </c>
      <c r="P25">
        <v>0.70120000000000005</v>
      </c>
      <c r="Q25" s="1">
        <v>35734</v>
      </c>
      <c r="R25">
        <v>0.62190000000000001</v>
      </c>
      <c r="S25" s="1">
        <v>35734</v>
      </c>
      <c r="T25">
        <v>3.5049999999999999</v>
      </c>
      <c r="U25" s="1">
        <v>35734</v>
      </c>
      <c r="V25">
        <v>193.95</v>
      </c>
      <c r="W25" s="1">
        <v>35734</v>
      </c>
      <c r="X25">
        <v>33.15</v>
      </c>
    </row>
    <row r="26" spans="1:24" x14ac:dyDescent="0.3">
      <c r="A26" s="1">
        <v>35762</v>
      </c>
      <c r="B26">
        <v>1.1124000000000001</v>
      </c>
      <c r="C26" s="1">
        <v>35762</v>
      </c>
      <c r="D26">
        <v>1.4229000000000001</v>
      </c>
      <c r="E26" s="1">
        <v>35762</v>
      </c>
      <c r="F26">
        <v>127.85</v>
      </c>
      <c r="G26" s="1">
        <v>35762</v>
      </c>
      <c r="H26">
        <v>1.6890000000000001</v>
      </c>
      <c r="I26" s="1">
        <v>35762</v>
      </c>
      <c r="J26">
        <v>7.7504999999999997</v>
      </c>
      <c r="K26" s="1">
        <v>35762</v>
      </c>
      <c r="L26">
        <v>7.1959999999999997</v>
      </c>
      <c r="M26" s="1">
        <v>35762</v>
      </c>
      <c r="N26">
        <v>1.4269000000000001</v>
      </c>
      <c r="O26" s="1">
        <v>35762</v>
      </c>
      <c r="P26">
        <v>0.68130000000000002</v>
      </c>
      <c r="Q26" s="1">
        <v>35762</v>
      </c>
      <c r="R26">
        <v>0.61699999999999999</v>
      </c>
      <c r="S26" s="1">
        <v>35762</v>
      </c>
      <c r="T26">
        <v>3.5265</v>
      </c>
      <c r="U26" s="1">
        <v>35762</v>
      </c>
      <c r="V26">
        <v>199.3</v>
      </c>
      <c r="W26" s="1">
        <v>35762</v>
      </c>
      <c r="X26">
        <v>34.11</v>
      </c>
    </row>
    <row r="27" spans="1:24" x14ac:dyDescent="0.3">
      <c r="A27" s="1">
        <v>35795</v>
      </c>
      <c r="B27">
        <v>1.0909</v>
      </c>
      <c r="C27" s="1">
        <v>35795</v>
      </c>
      <c r="D27">
        <v>1.4297</v>
      </c>
      <c r="E27" s="1">
        <v>35795</v>
      </c>
      <c r="F27">
        <v>130.59</v>
      </c>
      <c r="G27" s="1">
        <v>35795</v>
      </c>
      <c r="H27">
        <v>1.6452</v>
      </c>
      <c r="I27" s="1">
        <v>35795</v>
      </c>
      <c r="J27">
        <v>7.9142999999999999</v>
      </c>
      <c r="K27" s="1">
        <v>35795</v>
      </c>
      <c r="L27">
        <v>7.3738000000000001</v>
      </c>
      <c r="M27" s="1">
        <v>35795</v>
      </c>
      <c r="N27">
        <v>1.4619</v>
      </c>
      <c r="O27" s="1">
        <v>35795</v>
      </c>
      <c r="P27">
        <v>0.65039999999999998</v>
      </c>
      <c r="Q27" s="1">
        <v>35795</v>
      </c>
      <c r="R27">
        <v>0.58140000000000003</v>
      </c>
      <c r="S27" s="1">
        <v>35795</v>
      </c>
      <c r="T27">
        <v>3.4969999999999999</v>
      </c>
      <c r="U27" s="1">
        <v>35795</v>
      </c>
      <c r="V27">
        <v>203</v>
      </c>
      <c r="W27" s="1">
        <v>35795</v>
      </c>
      <c r="X27">
        <v>34.549999999999997</v>
      </c>
    </row>
    <row r="28" spans="1:24" x14ac:dyDescent="0.3">
      <c r="A28" s="1">
        <v>35825</v>
      </c>
      <c r="B28">
        <v>1.0708</v>
      </c>
      <c r="C28" s="1">
        <v>35825</v>
      </c>
      <c r="D28">
        <v>1.4534</v>
      </c>
      <c r="E28" s="1">
        <v>35825</v>
      </c>
      <c r="F28">
        <v>127.05</v>
      </c>
      <c r="G28" s="1">
        <v>35825</v>
      </c>
      <c r="H28">
        <v>1.6319999999999999</v>
      </c>
      <c r="I28" s="1">
        <v>35825</v>
      </c>
      <c r="J28">
        <v>8.1370000000000005</v>
      </c>
      <c r="K28" s="1">
        <v>35825</v>
      </c>
      <c r="L28">
        <v>7.5936000000000003</v>
      </c>
      <c r="M28" s="1">
        <v>35825</v>
      </c>
      <c r="N28">
        <v>1.4762</v>
      </c>
      <c r="O28" s="1">
        <v>35825</v>
      </c>
      <c r="P28">
        <v>0.68330000000000002</v>
      </c>
      <c r="Q28" s="1">
        <v>35825</v>
      </c>
      <c r="R28">
        <v>0.58450000000000002</v>
      </c>
      <c r="S28" s="1">
        <v>35825</v>
      </c>
      <c r="T28">
        <v>3.45</v>
      </c>
      <c r="U28" s="1">
        <v>35825</v>
      </c>
      <c r="V28">
        <v>207.5</v>
      </c>
      <c r="W28" s="1">
        <v>35825</v>
      </c>
      <c r="X28">
        <v>35.356999999999999</v>
      </c>
    </row>
    <row r="29" spans="1:24" x14ac:dyDescent="0.3">
      <c r="A29" s="1">
        <v>35853</v>
      </c>
      <c r="B29">
        <v>1.0784</v>
      </c>
      <c r="C29" s="1">
        <v>35853</v>
      </c>
      <c r="D29">
        <v>1.4235</v>
      </c>
      <c r="E29" s="1">
        <v>35853</v>
      </c>
      <c r="F29">
        <v>126.1</v>
      </c>
      <c r="G29" s="1">
        <v>35853</v>
      </c>
      <c r="H29">
        <v>1.643</v>
      </c>
      <c r="I29" s="1">
        <v>35853</v>
      </c>
      <c r="J29">
        <v>8.0054999999999996</v>
      </c>
      <c r="K29" s="1">
        <v>35853</v>
      </c>
      <c r="L29">
        <v>7.5860000000000003</v>
      </c>
      <c r="M29" s="1">
        <v>35853</v>
      </c>
      <c r="N29">
        <v>1.4653</v>
      </c>
      <c r="O29" s="1">
        <v>35853</v>
      </c>
      <c r="P29">
        <v>0.68</v>
      </c>
      <c r="Q29" s="1">
        <v>35853</v>
      </c>
      <c r="R29">
        <v>0.58640000000000003</v>
      </c>
      <c r="S29" s="1">
        <v>35853</v>
      </c>
      <c r="T29">
        <v>3.49</v>
      </c>
      <c r="U29" s="1">
        <v>35853</v>
      </c>
      <c r="V29">
        <v>208.38</v>
      </c>
      <c r="W29" s="1">
        <v>35853</v>
      </c>
      <c r="X29">
        <v>33.82</v>
      </c>
    </row>
    <row r="30" spans="1:24" x14ac:dyDescent="0.3">
      <c r="A30" s="1">
        <v>35885</v>
      </c>
      <c r="B30">
        <v>1.0589</v>
      </c>
      <c r="C30" s="1">
        <v>35885</v>
      </c>
      <c r="D30">
        <v>1.4196</v>
      </c>
      <c r="E30" s="1">
        <v>35885</v>
      </c>
      <c r="F30">
        <v>133.07</v>
      </c>
      <c r="G30" s="1">
        <v>35885</v>
      </c>
      <c r="H30">
        <v>1.6725000000000001</v>
      </c>
      <c r="I30" s="1">
        <v>35885</v>
      </c>
      <c r="J30">
        <v>8.0079999999999991</v>
      </c>
      <c r="K30" s="1">
        <v>35885</v>
      </c>
      <c r="L30">
        <v>7.6224999999999996</v>
      </c>
      <c r="M30" s="1">
        <v>35885</v>
      </c>
      <c r="N30">
        <v>1.5223</v>
      </c>
      <c r="O30" s="1">
        <v>35885</v>
      </c>
      <c r="P30">
        <v>0.66239999999999999</v>
      </c>
      <c r="Q30" s="1">
        <v>35885</v>
      </c>
      <c r="R30">
        <v>0.55210000000000004</v>
      </c>
      <c r="S30" s="1">
        <v>35885</v>
      </c>
      <c r="T30">
        <v>3.4304999999999999</v>
      </c>
      <c r="U30" s="1">
        <v>35885</v>
      </c>
      <c r="V30">
        <v>212.98</v>
      </c>
      <c r="W30" s="1">
        <v>35885</v>
      </c>
      <c r="X30">
        <v>33.76</v>
      </c>
    </row>
    <row r="31" spans="1:24" x14ac:dyDescent="0.3">
      <c r="A31" s="1">
        <v>35915</v>
      </c>
      <c r="B31">
        <v>1.0906</v>
      </c>
      <c r="C31" s="1">
        <v>35915</v>
      </c>
      <c r="D31">
        <v>1.4308000000000001</v>
      </c>
      <c r="E31" s="1">
        <v>35915</v>
      </c>
      <c r="F31">
        <v>132.87</v>
      </c>
      <c r="G31" s="1">
        <v>35915</v>
      </c>
      <c r="H31">
        <v>1.6711</v>
      </c>
      <c r="I31" s="1">
        <v>35915</v>
      </c>
      <c r="J31">
        <v>7.7415000000000003</v>
      </c>
      <c r="K31" s="1">
        <v>35915</v>
      </c>
      <c r="L31">
        <v>7.4580000000000002</v>
      </c>
      <c r="M31" s="1">
        <v>35915</v>
      </c>
      <c r="N31">
        <v>1.5013000000000001</v>
      </c>
      <c r="O31" s="1">
        <v>35915</v>
      </c>
      <c r="P31">
        <v>0.64929999999999999</v>
      </c>
      <c r="Q31" s="1">
        <v>35915</v>
      </c>
      <c r="R31">
        <v>0.55330000000000001</v>
      </c>
      <c r="S31" s="1">
        <v>35915</v>
      </c>
      <c r="T31">
        <v>3.4119999999999999</v>
      </c>
      <c r="U31" s="1">
        <v>35915</v>
      </c>
      <c r="V31">
        <v>211</v>
      </c>
      <c r="W31" s="1">
        <v>35915</v>
      </c>
      <c r="X31">
        <v>32.979999999999997</v>
      </c>
    </row>
    <row r="32" spans="1:24" x14ac:dyDescent="0.3">
      <c r="A32" s="1">
        <v>35944</v>
      </c>
      <c r="B32">
        <v>1.0982000000000001</v>
      </c>
      <c r="C32" s="1">
        <v>35944</v>
      </c>
      <c r="D32">
        <v>1.4569000000000001</v>
      </c>
      <c r="E32" s="1">
        <v>35944</v>
      </c>
      <c r="F32">
        <v>138.80000000000001</v>
      </c>
      <c r="G32" s="1">
        <v>35944</v>
      </c>
      <c r="H32">
        <v>1.631</v>
      </c>
      <c r="I32" s="1">
        <v>35944</v>
      </c>
      <c r="J32">
        <v>7.8564999999999996</v>
      </c>
      <c r="K32" s="1">
        <v>35944</v>
      </c>
      <c r="L32">
        <v>7.5572999999999997</v>
      </c>
      <c r="M32" s="1">
        <v>35944</v>
      </c>
      <c r="N32">
        <v>1.4831000000000001</v>
      </c>
      <c r="O32" s="1">
        <v>35944</v>
      </c>
      <c r="P32">
        <v>0.623</v>
      </c>
      <c r="Q32" s="1">
        <v>35944</v>
      </c>
      <c r="R32">
        <v>0.53420000000000001</v>
      </c>
      <c r="S32" s="1">
        <v>35944</v>
      </c>
      <c r="T32">
        <v>3.5125000000000002</v>
      </c>
      <c r="U32" s="1">
        <v>35944</v>
      </c>
      <c r="V32">
        <v>214.31</v>
      </c>
      <c r="W32" s="1">
        <v>35944</v>
      </c>
      <c r="X32">
        <v>33.04</v>
      </c>
    </row>
    <row r="33" spans="1:24" x14ac:dyDescent="0.3">
      <c r="A33" s="1">
        <v>35976</v>
      </c>
      <c r="B33">
        <v>1.0851</v>
      </c>
      <c r="C33" s="1">
        <v>35976</v>
      </c>
      <c r="D33">
        <v>1.4669000000000001</v>
      </c>
      <c r="E33" s="1">
        <v>35976</v>
      </c>
      <c r="F33">
        <v>138.78</v>
      </c>
      <c r="G33" s="1">
        <v>35976</v>
      </c>
      <c r="H33">
        <v>1.6678999999999999</v>
      </c>
      <c r="I33" s="1">
        <v>35976</v>
      </c>
      <c r="J33">
        <v>7.9919000000000002</v>
      </c>
      <c r="K33" s="1">
        <v>35976</v>
      </c>
      <c r="L33">
        <v>7.6619999999999999</v>
      </c>
      <c r="M33" s="1">
        <v>35976</v>
      </c>
      <c r="N33">
        <v>1.5203</v>
      </c>
      <c r="O33" s="1">
        <v>35976</v>
      </c>
      <c r="P33">
        <v>0.62080000000000002</v>
      </c>
      <c r="Q33" s="1">
        <v>35976</v>
      </c>
      <c r="R33">
        <v>0.52</v>
      </c>
      <c r="S33" s="1">
        <v>35976</v>
      </c>
      <c r="T33">
        <v>3.5217999999999998</v>
      </c>
      <c r="U33" s="1">
        <v>35976</v>
      </c>
      <c r="V33">
        <v>219.29</v>
      </c>
      <c r="W33" s="1">
        <v>35976</v>
      </c>
      <c r="X33">
        <v>32.880000000000003</v>
      </c>
    </row>
    <row r="34" spans="1:24" x14ac:dyDescent="0.3">
      <c r="A34" s="1">
        <v>36007</v>
      </c>
      <c r="B34">
        <v>1.1004</v>
      </c>
      <c r="C34" s="1">
        <v>36007</v>
      </c>
      <c r="D34">
        <v>1.5133000000000001</v>
      </c>
      <c r="E34" s="1">
        <v>36007</v>
      </c>
      <c r="F34">
        <v>144.66</v>
      </c>
      <c r="G34" s="1">
        <v>36007</v>
      </c>
      <c r="H34">
        <v>1.6326000000000001</v>
      </c>
      <c r="I34" s="1">
        <v>36007</v>
      </c>
      <c r="J34">
        <v>7.9347000000000003</v>
      </c>
      <c r="K34" s="1">
        <v>36007</v>
      </c>
      <c r="L34">
        <v>7.5412999999999997</v>
      </c>
      <c r="M34" s="1">
        <v>36007</v>
      </c>
      <c r="N34">
        <v>1.4917</v>
      </c>
      <c r="O34" s="1">
        <v>36007</v>
      </c>
      <c r="P34">
        <v>0.60560000000000003</v>
      </c>
      <c r="Q34" s="1">
        <v>36007</v>
      </c>
      <c r="R34">
        <v>0.51060000000000005</v>
      </c>
      <c r="S34" s="1">
        <v>36007</v>
      </c>
      <c r="T34">
        <v>3.4369999999999998</v>
      </c>
      <c r="U34" s="1">
        <v>36007</v>
      </c>
      <c r="V34">
        <v>216.11</v>
      </c>
      <c r="W34" s="1">
        <v>36007</v>
      </c>
      <c r="X34">
        <v>30.81</v>
      </c>
    </row>
    <row r="35" spans="1:24" x14ac:dyDescent="0.3">
      <c r="A35" s="1">
        <v>36038</v>
      </c>
      <c r="B35">
        <v>1.1021000000000001</v>
      </c>
      <c r="C35" s="1">
        <v>36038</v>
      </c>
      <c r="D35">
        <v>1.5669999999999999</v>
      </c>
      <c r="E35" s="1">
        <v>36038</v>
      </c>
      <c r="F35">
        <v>139.30000000000001</v>
      </c>
      <c r="G35" s="1">
        <v>36038</v>
      </c>
      <c r="H35">
        <v>1.6798</v>
      </c>
      <c r="I35" s="1">
        <v>36038</v>
      </c>
      <c r="J35">
        <v>8.0183</v>
      </c>
      <c r="K35" s="1">
        <v>36038</v>
      </c>
      <c r="L35">
        <v>7.8045</v>
      </c>
      <c r="M35" s="1">
        <v>36038</v>
      </c>
      <c r="N35">
        <v>1.4424999999999999</v>
      </c>
      <c r="O35" s="1">
        <v>36038</v>
      </c>
      <c r="P35">
        <v>0.56779999999999997</v>
      </c>
      <c r="Q35" s="1">
        <v>36038</v>
      </c>
      <c r="R35">
        <v>0.49509999999999998</v>
      </c>
      <c r="S35" s="1">
        <v>36038</v>
      </c>
      <c r="T35">
        <v>3.7949999999999999</v>
      </c>
      <c r="U35" s="1">
        <v>36038</v>
      </c>
      <c r="V35">
        <v>224.55</v>
      </c>
      <c r="W35" s="1">
        <v>36038</v>
      </c>
      <c r="X35">
        <v>32.68</v>
      </c>
    </row>
    <row r="36" spans="1:24" x14ac:dyDescent="0.3">
      <c r="A36" s="1">
        <v>36068</v>
      </c>
      <c r="B36">
        <v>1.1706000000000001</v>
      </c>
      <c r="C36" s="1">
        <v>36068</v>
      </c>
      <c r="D36">
        <v>1.5306999999999999</v>
      </c>
      <c r="E36" s="1">
        <v>36068</v>
      </c>
      <c r="F36">
        <v>136.46</v>
      </c>
      <c r="G36" s="1">
        <v>36068</v>
      </c>
      <c r="H36">
        <v>1.6989000000000001</v>
      </c>
      <c r="I36" s="1">
        <v>36068</v>
      </c>
      <c r="J36">
        <v>7.8564999999999996</v>
      </c>
      <c r="K36" s="1">
        <v>36068</v>
      </c>
      <c r="L36">
        <v>7.3869999999999996</v>
      </c>
      <c r="M36" s="1">
        <v>36068</v>
      </c>
      <c r="N36">
        <v>1.3785000000000001</v>
      </c>
      <c r="O36" s="1">
        <v>36068</v>
      </c>
      <c r="P36">
        <v>0.59350000000000003</v>
      </c>
      <c r="Q36" s="1">
        <v>36068</v>
      </c>
      <c r="R36">
        <v>0.50080000000000002</v>
      </c>
      <c r="S36" s="1">
        <v>36068</v>
      </c>
      <c r="T36">
        <v>3.5754999999999999</v>
      </c>
      <c r="U36" s="1">
        <v>36068</v>
      </c>
      <c r="V36">
        <v>218.8</v>
      </c>
      <c r="W36" s="1">
        <v>36068</v>
      </c>
      <c r="X36">
        <v>30.28</v>
      </c>
    </row>
    <row r="37" spans="1:24" x14ac:dyDescent="0.3">
      <c r="A37" s="1">
        <v>36098</v>
      </c>
      <c r="B37">
        <v>1.1812</v>
      </c>
      <c r="C37" s="1">
        <v>36098</v>
      </c>
      <c r="D37">
        <v>1.5429999999999999</v>
      </c>
      <c r="E37" s="1">
        <v>36098</v>
      </c>
      <c r="F37">
        <v>115.98</v>
      </c>
      <c r="G37" s="1">
        <v>36098</v>
      </c>
      <c r="H37">
        <v>1.6755</v>
      </c>
      <c r="I37" s="1">
        <v>36098</v>
      </c>
      <c r="J37">
        <v>7.7723000000000004</v>
      </c>
      <c r="K37" s="1">
        <v>36098</v>
      </c>
      <c r="L37">
        <v>7.306</v>
      </c>
      <c r="M37" s="1">
        <v>36098</v>
      </c>
      <c r="N37">
        <v>1.3514999999999999</v>
      </c>
      <c r="O37" s="1">
        <v>36098</v>
      </c>
      <c r="P37">
        <v>0.625</v>
      </c>
      <c r="Q37" s="1">
        <v>36098</v>
      </c>
      <c r="R37">
        <v>0.52949999999999997</v>
      </c>
      <c r="S37" s="1">
        <v>36098</v>
      </c>
      <c r="T37">
        <v>3.4474999999999998</v>
      </c>
      <c r="U37" s="1">
        <v>36098</v>
      </c>
      <c r="V37">
        <v>216.05</v>
      </c>
      <c r="W37" s="1">
        <v>36098</v>
      </c>
      <c r="X37">
        <v>28.87</v>
      </c>
    </row>
    <row r="38" spans="1:24" x14ac:dyDescent="0.3">
      <c r="A38" s="1">
        <v>36129</v>
      </c>
      <c r="B38">
        <v>1.1565000000000001</v>
      </c>
      <c r="C38" s="1">
        <v>36129</v>
      </c>
      <c r="D38">
        <v>1.5347999999999999</v>
      </c>
      <c r="E38" s="1">
        <v>36129</v>
      </c>
      <c r="F38">
        <v>122.94</v>
      </c>
      <c r="G38" s="1">
        <v>36129</v>
      </c>
      <c r="H38">
        <v>1.6476999999999999</v>
      </c>
      <c r="I38" s="1">
        <v>36129</v>
      </c>
      <c r="J38">
        <v>8.1456999999999997</v>
      </c>
      <c r="K38" s="1">
        <v>36129</v>
      </c>
      <c r="L38">
        <v>7.5064000000000002</v>
      </c>
      <c r="M38" s="1">
        <v>36129</v>
      </c>
      <c r="N38">
        <v>1.3939999999999999</v>
      </c>
      <c r="O38" s="1">
        <v>36129</v>
      </c>
      <c r="P38">
        <v>0.62890000000000001</v>
      </c>
      <c r="Q38" s="1">
        <v>36129</v>
      </c>
      <c r="R38">
        <v>0.52470000000000006</v>
      </c>
      <c r="S38" s="1">
        <v>36129</v>
      </c>
      <c r="T38">
        <v>3.4815</v>
      </c>
      <c r="U38" s="1">
        <v>36129</v>
      </c>
      <c r="V38">
        <v>219.37</v>
      </c>
      <c r="W38" s="1">
        <v>36129</v>
      </c>
      <c r="X38">
        <v>30.75</v>
      </c>
    </row>
    <row r="39" spans="1:24" x14ac:dyDescent="0.3">
      <c r="A39" s="1">
        <v>36160</v>
      </c>
      <c r="B39">
        <v>1.1736</v>
      </c>
      <c r="C39" s="1">
        <v>36160</v>
      </c>
      <c r="D39">
        <v>1.5382</v>
      </c>
      <c r="E39" s="1">
        <v>36160</v>
      </c>
      <c r="F39">
        <v>113.6</v>
      </c>
      <c r="G39" s="1">
        <v>36160</v>
      </c>
      <c r="H39">
        <v>1.66</v>
      </c>
      <c r="I39" s="1">
        <v>36160</v>
      </c>
      <c r="J39">
        <v>8.1022999999999996</v>
      </c>
      <c r="K39" s="1">
        <v>36160</v>
      </c>
      <c r="L39">
        <v>7.5514999999999999</v>
      </c>
      <c r="M39" s="1">
        <v>36160</v>
      </c>
      <c r="N39">
        <v>1.3753</v>
      </c>
      <c r="O39" s="1">
        <v>36160</v>
      </c>
      <c r="P39">
        <v>0.61029999999999995</v>
      </c>
      <c r="Q39" s="1">
        <v>36160</v>
      </c>
      <c r="R39">
        <v>0.52939999999999998</v>
      </c>
      <c r="S39" s="1">
        <v>36160</v>
      </c>
      <c r="T39">
        <v>3.51</v>
      </c>
      <c r="U39" s="1">
        <v>36160</v>
      </c>
      <c r="V39">
        <v>216.36</v>
      </c>
      <c r="W39" s="1">
        <v>36160</v>
      </c>
      <c r="X39">
        <v>30.189</v>
      </c>
    </row>
    <row r="40" spans="1:24" x14ac:dyDescent="0.3">
      <c r="A40" s="1">
        <v>36189</v>
      </c>
      <c r="B40">
        <v>1.1362000000000001</v>
      </c>
      <c r="C40" s="1">
        <v>36189</v>
      </c>
      <c r="D40">
        <v>1.5105</v>
      </c>
      <c r="E40" s="1">
        <v>36189</v>
      </c>
      <c r="F40">
        <v>116.33</v>
      </c>
      <c r="G40" s="1">
        <v>36189</v>
      </c>
      <c r="H40">
        <v>1.6449</v>
      </c>
      <c r="I40" s="1">
        <v>36189</v>
      </c>
      <c r="J40">
        <v>7.8136000000000001</v>
      </c>
      <c r="K40" s="1">
        <v>36189</v>
      </c>
      <c r="L40">
        <v>7.5361000000000002</v>
      </c>
      <c r="M40" s="1">
        <v>36189</v>
      </c>
      <c r="N40">
        <v>1.4159999999999999</v>
      </c>
      <c r="O40" s="1">
        <v>36189</v>
      </c>
      <c r="P40">
        <v>0.63029999999999997</v>
      </c>
      <c r="Q40" s="1">
        <v>36189</v>
      </c>
      <c r="R40">
        <v>0.53790000000000004</v>
      </c>
      <c r="S40" s="1">
        <v>36189</v>
      </c>
      <c r="T40">
        <v>3.669</v>
      </c>
      <c r="U40" s="1">
        <v>36189</v>
      </c>
      <c r="V40">
        <v>219.14</v>
      </c>
      <c r="W40" s="1">
        <v>36189</v>
      </c>
      <c r="X40">
        <v>32.448999999999998</v>
      </c>
    </row>
    <row r="41" spans="1:24" x14ac:dyDescent="0.3">
      <c r="A41" s="1">
        <v>36217</v>
      </c>
      <c r="B41">
        <v>1.1029</v>
      </c>
      <c r="C41" s="1">
        <v>36217</v>
      </c>
      <c r="D41">
        <v>1.5095000000000001</v>
      </c>
      <c r="E41" s="1">
        <v>36217</v>
      </c>
      <c r="F41">
        <v>119.2</v>
      </c>
      <c r="G41" s="1">
        <v>36217</v>
      </c>
      <c r="H41">
        <v>1.6025</v>
      </c>
      <c r="I41" s="1">
        <v>36217</v>
      </c>
      <c r="J41">
        <v>8.1661000000000001</v>
      </c>
      <c r="K41" s="1">
        <v>36217</v>
      </c>
      <c r="L41">
        <v>7.8974000000000002</v>
      </c>
      <c r="M41" s="1">
        <v>36217</v>
      </c>
      <c r="N41">
        <v>1.4462999999999999</v>
      </c>
      <c r="O41" s="1">
        <v>36217</v>
      </c>
      <c r="P41">
        <v>0.61880000000000002</v>
      </c>
      <c r="Q41" s="1">
        <v>36217</v>
      </c>
      <c r="R41">
        <v>0.52529999999999999</v>
      </c>
      <c r="S41" s="1">
        <v>36217</v>
      </c>
      <c r="T41">
        <v>3.9449999999999998</v>
      </c>
      <c r="U41" s="1">
        <v>36217</v>
      </c>
      <c r="V41">
        <v>230.64</v>
      </c>
      <c r="W41" s="1">
        <v>36217</v>
      </c>
      <c r="X41">
        <v>34.270000000000003</v>
      </c>
    </row>
    <row r="42" spans="1:24" x14ac:dyDescent="0.3">
      <c r="A42" s="1">
        <v>36250</v>
      </c>
      <c r="B42">
        <v>1.0762</v>
      </c>
      <c r="C42" s="1">
        <v>36250</v>
      </c>
      <c r="D42">
        <v>1.5063</v>
      </c>
      <c r="E42" s="1">
        <v>36250</v>
      </c>
      <c r="F42">
        <v>118.9</v>
      </c>
      <c r="G42" s="1">
        <v>36250</v>
      </c>
      <c r="H42">
        <v>1.6112</v>
      </c>
      <c r="I42" s="1">
        <v>36250</v>
      </c>
      <c r="J42">
        <v>8.2646999999999995</v>
      </c>
      <c r="K42" s="1">
        <v>36250</v>
      </c>
      <c r="L42">
        <v>7.7648000000000001</v>
      </c>
      <c r="M42" s="1">
        <v>36250</v>
      </c>
      <c r="N42">
        <v>1.4823</v>
      </c>
      <c r="O42" s="1">
        <v>36250</v>
      </c>
      <c r="P42">
        <v>0.63429999999999997</v>
      </c>
      <c r="Q42" s="1">
        <v>36250</v>
      </c>
      <c r="R42">
        <v>0.53510000000000002</v>
      </c>
      <c r="S42" s="1">
        <v>36250</v>
      </c>
      <c r="T42">
        <v>3.9950000000000001</v>
      </c>
      <c r="U42" s="1">
        <v>36250</v>
      </c>
      <c r="V42">
        <v>235.7</v>
      </c>
      <c r="W42" s="1">
        <v>36250</v>
      </c>
      <c r="X42">
        <v>35.622999999999998</v>
      </c>
    </row>
    <row r="43" spans="1:24" x14ac:dyDescent="0.3">
      <c r="A43" s="1">
        <v>36280</v>
      </c>
      <c r="B43">
        <v>1.0569999999999999</v>
      </c>
      <c r="C43" s="1">
        <v>36280</v>
      </c>
      <c r="D43">
        <v>1.4564999999999999</v>
      </c>
      <c r="E43" s="1">
        <v>36280</v>
      </c>
      <c r="F43">
        <v>119.48</v>
      </c>
      <c r="G43" s="1">
        <v>36280</v>
      </c>
      <c r="H43">
        <v>1.6094999999999999</v>
      </c>
      <c r="I43" s="1">
        <v>36280</v>
      </c>
      <c r="J43">
        <v>8.4335000000000004</v>
      </c>
      <c r="K43" s="1">
        <v>36280</v>
      </c>
      <c r="L43">
        <v>7.8094000000000001</v>
      </c>
      <c r="M43" s="1">
        <v>36280</v>
      </c>
      <c r="N43">
        <v>1.5255000000000001</v>
      </c>
      <c r="O43" s="1">
        <v>36280</v>
      </c>
      <c r="P43">
        <v>0.6613</v>
      </c>
      <c r="Q43" s="1">
        <v>36280</v>
      </c>
      <c r="R43">
        <v>0.55830000000000002</v>
      </c>
      <c r="S43" s="1">
        <v>36280</v>
      </c>
      <c r="T43">
        <v>3.9525000000000001</v>
      </c>
      <c r="U43" s="1">
        <v>36280</v>
      </c>
      <c r="V43">
        <v>235.16</v>
      </c>
      <c r="W43" s="1">
        <v>36280</v>
      </c>
      <c r="X43">
        <v>35.545999999999999</v>
      </c>
    </row>
    <row r="44" spans="1:24" x14ac:dyDescent="0.3">
      <c r="A44" s="1">
        <v>36311</v>
      </c>
      <c r="B44">
        <v>1.042</v>
      </c>
      <c r="C44" s="1">
        <v>36311</v>
      </c>
      <c r="D44">
        <v>1.4734</v>
      </c>
      <c r="E44" s="1">
        <v>36311</v>
      </c>
      <c r="F44">
        <v>121.8</v>
      </c>
      <c r="G44" s="1">
        <v>36311</v>
      </c>
      <c r="H44">
        <v>1.6026</v>
      </c>
      <c r="I44" s="1">
        <v>36311</v>
      </c>
      <c r="J44">
        <v>8.5960000000000001</v>
      </c>
      <c r="K44" s="1">
        <v>36311</v>
      </c>
      <c r="L44">
        <v>7.8925000000000001</v>
      </c>
      <c r="M44" s="1">
        <v>36311</v>
      </c>
      <c r="N44">
        <v>1.5271999999999999</v>
      </c>
      <c r="O44" s="1">
        <v>36311</v>
      </c>
      <c r="P44">
        <v>0.64890000000000003</v>
      </c>
      <c r="Q44" s="1">
        <v>36311</v>
      </c>
      <c r="R44">
        <v>0.53400000000000003</v>
      </c>
      <c r="S44" s="1">
        <v>36311</v>
      </c>
      <c r="T44">
        <v>3.9695</v>
      </c>
      <c r="U44" s="1">
        <v>36311</v>
      </c>
      <c r="V44">
        <v>238.89</v>
      </c>
      <c r="W44" s="1">
        <v>36311</v>
      </c>
      <c r="X44">
        <v>35.951900000000002</v>
      </c>
    </row>
    <row r="45" spans="1:24" x14ac:dyDescent="0.3">
      <c r="A45" s="1">
        <v>36341</v>
      </c>
      <c r="B45">
        <v>1.0350999999999999</v>
      </c>
      <c r="C45" s="1">
        <v>36341</v>
      </c>
      <c r="D45">
        <v>1.4631000000000001</v>
      </c>
      <c r="E45" s="1">
        <v>36341</v>
      </c>
      <c r="F45">
        <v>121.1</v>
      </c>
      <c r="G45" s="1">
        <v>36341</v>
      </c>
      <c r="H45">
        <v>1.5778000000000001</v>
      </c>
      <c r="I45" s="1">
        <v>36341</v>
      </c>
      <c r="J45">
        <v>8.4504999999999999</v>
      </c>
      <c r="K45" s="1">
        <v>36341</v>
      </c>
      <c r="L45">
        <v>7.8318000000000003</v>
      </c>
      <c r="M45" s="1">
        <v>36341</v>
      </c>
      <c r="N45">
        <v>1.5494000000000001</v>
      </c>
      <c r="O45" s="1">
        <v>36341</v>
      </c>
      <c r="P45">
        <v>0.66739999999999999</v>
      </c>
      <c r="Q45" s="1">
        <v>36341</v>
      </c>
      <c r="R45">
        <v>0.53549999999999998</v>
      </c>
      <c r="S45" s="1">
        <v>36341</v>
      </c>
      <c r="T45">
        <v>3.9235000000000002</v>
      </c>
      <c r="U45" s="1">
        <v>36341</v>
      </c>
      <c r="V45">
        <v>241.88</v>
      </c>
      <c r="W45" s="1">
        <v>36341</v>
      </c>
      <c r="X45">
        <v>35.146999999999998</v>
      </c>
    </row>
    <row r="46" spans="1:24" x14ac:dyDescent="0.3">
      <c r="A46" s="1">
        <v>36371</v>
      </c>
      <c r="B46">
        <v>1.0711999999999999</v>
      </c>
      <c r="C46" s="1">
        <v>36371</v>
      </c>
      <c r="D46">
        <v>1.5065999999999999</v>
      </c>
      <c r="E46" s="1">
        <v>36371</v>
      </c>
      <c r="F46">
        <v>114.53</v>
      </c>
      <c r="G46" s="1">
        <v>36371</v>
      </c>
      <c r="H46">
        <v>1.6215999999999999</v>
      </c>
      <c r="I46" s="1">
        <v>36371</v>
      </c>
      <c r="J46">
        <v>8.2055000000000007</v>
      </c>
      <c r="K46" s="1">
        <v>36371</v>
      </c>
      <c r="L46">
        <v>7.7732999999999999</v>
      </c>
      <c r="M46" s="1">
        <v>36371</v>
      </c>
      <c r="N46">
        <v>1.4907999999999999</v>
      </c>
      <c r="O46" s="1">
        <v>36371</v>
      </c>
      <c r="P46">
        <v>0.6522</v>
      </c>
      <c r="Q46" s="1">
        <v>36371</v>
      </c>
      <c r="R46">
        <v>0.5302</v>
      </c>
      <c r="S46" s="1">
        <v>36371</v>
      </c>
      <c r="T46">
        <v>3.8555000000000001</v>
      </c>
      <c r="U46" s="1">
        <v>36371</v>
      </c>
      <c r="V46">
        <v>237.01</v>
      </c>
      <c r="W46" s="1">
        <v>36371</v>
      </c>
      <c r="X46">
        <v>34.17</v>
      </c>
    </row>
    <row r="47" spans="1:24" x14ac:dyDescent="0.3">
      <c r="A47" s="1">
        <v>36403</v>
      </c>
      <c r="B47">
        <v>1.0566</v>
      </c>
      <c r="C47" s="1">
        <v>36403</v>
      </c>
      <c r="D47">
        <v>1.4927999999999999</v>
      </c>
      <c r="E47" s="1">
        <v>36403</v>
      </c>
      <c r="F47">
        <v>109.73</v>
      </c>
      <c r="G47" s="1">
        <v>36403</v>
      </c>
      <c r="H47">
        <v>1.6037999999999999</v>
      </c>
      <c r="I47" s="1">
        <v>36403</v>
      </c>
      <c r="J47">
        <v>8.2502999999999993</v>
      </c>
      <c r="K47" s="1">
        <v>36403</v>
      </c>
      <c r="L47">
        <v>7.8470000000000004</v>
      </c>
      <c r="M47" s="1">
        <v>36403</v>
      </c>
      <c r="N47">
        <v>1.5145999999999999</v>
      </c>
      <c r="O47" s="1">
        <v>36403</v>
      </c>
      <c r="P47">
        <v>0.64070000000000005</v>
      </c>
      <c r="Q47" s="1">
        <v>36403</v>
      </c>
      <c r="R47">
        <v>0.51819999999999999</v>
      </c>
      <c r="S47" s="1">
        <v>36403</v>
      </c>
      <c r="T47">
        <v>3.9820000000000002</v>
      </c>
      <c r="U47" s="1">
        <v>36403</v>
      </c>
      <c r="V47">
        <v>240.28</v>
      </c>
      <c r="W47" s="1">
        <v>36403</v>
      </c>
      <c r="X47">
        <v>34.659999999999997</v>
      </c>
    </row>
    <row r="48" spans="1:24" x14ac:dyDescent="0.3">
      <c r="A48" s="1">
        <v>36433</v>
      </c>
      <c r="B48">
        <v>1.0684</v>
      </c>
      <c r="C48" s="1">
        <v>36433</v>
      </c>
      <c r="D48">
        <v>1.4672000000000001</v>
      </c>
      <c r="E48" s="1">
        <v>36433</v>
      </c>
      <c r="F48">
        <v>106.46</v>
      </c>
      <c r="G48" s="1">
        <v>36433</v>
      </c>
      <c r="H48">
        <v>1.6473</v>
      </c>
      <c r="I48" s="1">
        <v>36433</v>
      </c>
      <c r="J48">
        <v>8.1560000000000006</v>
      </c>
      <c r="K48" s="1">
        <v>36433</v>
      </c>
      <c r="L48">
        <v>7.7023000000000001</v>
      </c>
      <c r="M48" s="1">
        <v>36433</v>
      </c>
      <c r="N48">
        <v>1.4956</v>
      </c>
      <c r="O48" s="1">
        <v>36433</v>
      </c>
      <c r="P48">
        <v>0.65200000000000002</v>
      </c>
      <c r="Q48" s="1">
        <v>36433</v>
      </c>
      <c r="R48">
        <v>0.51859999999999995</v>
      </c>
      <c r="S48" s="1">
        <v>36433</v>
      </c>
      <c r="T48">
        <v>4.0849000000000002</v>
      </c>
      <c r="U48" s="1">
        <v>36433</v>
      </c>
      <c r="V48">
        <v>241.95</v>
      </c>
      <c r="W48" s="1">
        <v>36433</v>
      </c>
      <c r="X48">
        <v>33.477499999999999</v>
      </c>
    </row>
    <row r="49" spans="1:24" x14ac:dyDescent="0.3">
      <c r="A49" s="1">
        <v>36462</v>
      </c>
      <c r="B49">
        <v>1.0548999999999999</v>
      </c>
      <c r="C49" s="1">
        <v>36462</v>
      </c>
      <c r="D49">
        <v>1.4706999999999999</v>
      </c>
      <c r="E49" s="1">
        <v>36462</v>
      </c>
      <c r="F49">
        <v>104.1</v>
      </c>
      <c r="G49" s="1">
        <v>36462</v>
      </c>
      <c r="H49">
        <v>1.6448</v>
      </c>
      <c r="I49" s="1">
        <v>36462</v>
      </c>
      <c r="J49">
        <v>8.1969999999999992</v>
      </c>
      <c r="K49" s="1">
        <v>36462</v>
      </c>
      <c r="L49">
        <v>7.8224999999999998</v>
      </c>
      <c r="M49" s="1">
        <v>36462</v>
      </c>
      <c r="N49">
        <v>1.5208999999999999</v>
      </c>
      <c r="O49" s="1">
        <v>36462</v>
      </c>
      <c r="P49">
        <v>0.63900000000000001</v>
      </c>
      <c r="Q49" s="1">
        <v>36462</v>
      </c>
      <c r="R49">
        <v>0.50870000000000004</v>
      </c>
      <c r="S49" s="1">
        <v>36462</v>
      </c>
      <c r="T49">
        <v>4.22</v>
      </c>
      <c r="U49" s="1">
        <v>36462</v>
      </c>
      <c r="V49">
        <v>243.27</v>
      </c>
      <c r="W49" s="1">
        <v>36462</v>
      </c>
      <c r="X49">
        <v>34.755000000000003</v>
      </c>
    </row>
    <row r="50" spans="1:24" x14ac:dyDescent="0.3">
      <c r="A50" s="1">
        <v>36494</v>
      </c>
      <c r="B50">
        <v>1.0093000000000001</v>
      </c>
      <c r="C50" s="1">
        <v>36494</v>
      </c>
      <c r="D50">
        <v>1.4738</v>
      </c>
      <c r="E50" s="1">
        <v>36494</v>
      </c>
      <c r="F50">
        <v>102.16</v>
      </c>
      <c r="G50" s="1">
        <v>36494</v>
      </c>
      <c r="H50">
        <v>1.5981000000000001</v>
      </c>
      <c r="I50" s="1">
        <v>36494</v>
      </c>
      <c r="J50">
        <v>8.5077999999999996</v>
      </c>
      <c r="K50" s="1">
        <v>36494</v>
      </c>
      <c r="L50">
        <v>8.0630000000000006</v>
      </c>
      <c r="M50" s="1">
        <v>36494</v>
      </c>
      <c r="N50">
        <v>1.5862000000000001</v>
      </c>
      <c r="O50" s="1">
        <v>36494</v>
      </c>
      <c r="P50">
        <v>0.63560000000000005</v>
      </c>
      <c r="Q50" s="1">
        <v>36494</v>
      </c>
      <c r="R50">
        <v>0.50890000000000002</v>
      </c>
      <c r="S50" s="1">
        <v>36494</v>
      </c>
      <c r="T50">
        <v>4.2575000000000003</v>
      </c>
      <c r="U50" s="1">
        <v>36494</v>
      </c>
      <c r="V50">
        <v>252.09</v>
      </c>
      <c r="W50" s="1">
        <v>36494</v>
      </c>
      <c r="X50">
        <v>35.784999999999997</v>
      </c>
    </row>
    <row r="51" spans="1:24" x14ac:dyDescent="0.3">
      <c r="A51" s="1">
        <v>36525</v>
      </c>
      <c r="B51">
        <v>1.0062</v>
      </c>
      <c r="C51" s="1">
        <v>36525</v>
      </c>
      <c r="D51">
        <v>1.4460999999999999</v>
      </c>
      <c r="E51" s="1">
        <v>36525</v>
      </c>
      <c r="F51">
        <v>102.51</v>
      </c>
      <c r="G51" s="1">
        <v>36525</v>
      </c>
      <c r="H51">
        <v>1.6182000000000001</v>
      </c>
      <c r="I51" s="1">
        <v>36525</v>
      </c>
      <c r="J51">
        <v>8.5167999999999999</v>
      </c>
      <c r="K51" s="1">
        <v>36525</v>
      </c>
      <c r="L51">
        <v>8.0167000000000002</v>
      </c>
      <c r="M51" s="1">
        <v>36525</v>
      </c>
      <c r="N51">
        <v>1.5907</v>
      </c>
      <c r="O51" s="1">
        <v>36525</v>
      </c>
      <c r="P51">
        <v>0.65669999999999995</v>
      </c>
      <c r="Q51" s="1">
        <v>36525</v>
      </c>
      <c r="R51">
        <v>0.52129999999999999</v>
      </c>
      <c r="S51" s="1">
        <v>36525</v>
      </c>
      <c r="T51">
        <v>4.1500000000000004</v>
      </c>
      <c r="U51" s="1">
        <v>36525</v>
      </c>
      <c r="V51">
        <v>252.51</v>
      </c>
      <c r="W51" s="1">
        <v>36525</v>
      </c>
      <c r="X51">
        <v>35.835000000000001</v>
      </c>
    </row>
    <row r="52" spans="1:24" x14ac:dyDescent="0.3">
      <c r="A52" s="1">
        <v>36556</v>
      </c>
      <c r="B52">
        <v>0.97070000000000001</v>
      </c>
      <c r="C52" s="1">
        <v>36556</v>
      </c>
      <c r="D52">
        <v>1.4479</v>
      </c>
      <c r="E52" s="1">
        <v>36556</v>
      </c>
      <c r="F52">
        <v>107.32</v>
      </c>
      <c r="G52" s="1">
        <v>36556</v>
      </c>
      <c r="H52">
        <v>1.6162000000000001</v>
      </c>
      <c r="I52" s="1">
        <v>36556</v>
      </c>
      <c r="J52">
        <v>8.8559999999999999</v>
      </c>
      <c r="K52" s="1">
        <v>36556</v>
      </c>
      <c r="L52">
        <v>8.3293999999999997</v>
      </c>
      <c r="M52" s="1">
        <v>36556</v>
      </c>
      <c r="N52">
        <v>1.6576</v>
      </c>
      <c r="O52" s="1">
        <v>36556</v>
      </c>
      <c r="P52">
        <v>0.63700000000000001</v>
      </c>
      <c r="Q52" s="1">
        <v>36556</v>
      </c>
      <c r="R52">
        <v>0.49690000000000001</v>
      </c>
      <c r="S52" s="1">
        <v>36556</v>
      </c>
      <c r="T52">
        <v>4.2210000000000001</v>
      </c>
      <c r="U52" s="1">
        <v>36556</v>
      </c>
      <c r="V52">
        <v>263.16000000000003</v>
      </c>
      <c r="W52" s="1">
        <v>36556</v>
      </c>
      <c r="X52">
        <v>37.005000000000003</v>
      </c>
    </row>
    <row r="53" spans="1:24" x14ac:dyDescent="0.3">
      <c r="A53" s="1">
        <v>36585</v>
      </c>
      <c r="B53">
        <v>0.96419999999999995</v>
      </c>
      <c r="C53" s="1">
        <v>36585</v>
      </c>
      <c r="D53">
        <v>1.4497</v>
      </c>
      <c r="E53" s="1">
        <v>36585</v>
      </c>
      <c r="F53">
        <v>110.33</v>
      </c>
      <c r="G53" s="1">
        <v>36585</v>
      </c>
      <c r="H53">
        <v>1.5791999999999999</v>
      </c>
      <c r="I53" s="1">
        <v>36585</v>
      </c>
      <c r="J53">
        <v>8.7490000000000006</v>
      </c>
      <c r="K53" s="1">
        <v>36585</v>
      </c>
      <c r="L53">
        <v>8.3881999999999994</v>
      </c>
      <c r="M53" s="1">
        <v>36585</v>
      </c>
      <c r="N53">
        <v>1.6653</v>
      </c>
      <c r="O53" s="1">
        <v>36585</v>
      </c>
      <c r="P53">
        <v>0.61780000000000002</v>
      </c>
      <c r="Q53" s="1">
        <v>36585</v>
      </c>
      <c r="R53">
        <v>0.48920000000000002</v>
      </c>
      <c r="S53" s="1">
        <v>36585</v>
      </c>
      <c r="T53">
        <v>4.165</v>
      </c>
      <c r="U53" s="1">
        <v>36585</v>
      </c>
      <c r="V53">
        <v>266.24</v>
      </c>
      <c r="W53" s="1">
        <v>36585</v>
      </c>
      <c r="X53">
        <v>36.905000000000001</v>
      </c>
    </row>
    <row r="54" spans="1:24" x14ac:dyDescent="0.3">
      <c r="A54" s="1">
        <v>36616</v>
      </c>
      <c r="B54">
        <v>0.95550000000000002</v>
      </c>
      <c r="C54" s="1">
        <v>36616</v>
      </c>
      <c r="D54">
        <v>1.4488000000000001</v>
      </c>
      <c r="E54" s="1">
        <v>36616</v>
      </c>
      <c r="F54">
        <v>102.78</v>
      </c>
      <c r="G54" s="1">
        <v>36616</v>
      </c>
      <c r="H54">
        <v>1.5911</v>
      </c>
      <c r="I54" s="1">
        <v>36616</v>
      </c>
      <c r="J54">
        <v>8.6426999999999996</v>
      </c>
      <c r="K54" s="1">
        <v>36616</v>
      </c>
      <c r="L54">
        <v>8.4679000000000002</v>
      </c>
      <c r="M54" s="1">
        <v>36616</v>
      </c>
      <c r="N54">
        <v>1.6653</v>
      </c>
      <c r="O54" s="1">
        <v>36616</v>
      </c>
      <c r="P54">
        <v>0.60709999999999997</v>
      </c>
      <c r="Q54" s="1">
        <v>36616</v>
      </c>
      <c r="R54">
        <v>0.4965</v>
      </c>
      <c r="S54" s="1">
        <v>36616</v>
      </c>
      <c r="T54">
        <v>4.1295000000000002</v>
      </c>
      <c r="U54" s="1">
        <v>36616</v>
      </c>
      <c r="V54">
        <v>270.42</v>
      </c>
      <c r="W54" s="1">
        <v>36616</v>
      </c>
      <c r="X54">
        <v>37.808999999999997</v>
      </c>
    </row>
    <row r="55" spans="1:24" x14ac:dyDescent="0.3">
      <c r="A55" s="1">
        <v>36644</v>
      </c>
      <c r="B55">
        <v>0.91190000000000004</v>
      </c>
      <c r="C55" s="1">
        <v>36644</v>
      </c>
      <c r="D55">
        <v>1.4798</v>
      </c>
      <c r="E55" s="1">
        <v>36644</v>
      </c>
      <c r="F55">
        <v>108.18</v>
      </c>
      <c r="G55" s="1">
        <v>36644</v>
      </c>
      <c r="H55">
        <v>1.5512999999999999</v>
      </c>
      <c r="I55" s="1">
        <v>36644</v>
      </c>
      <c r="J55">
        <v>8.9077000000000002</v>
      </c>
      <c r="K55" s="1">
        <v>36644</v>
      </c>
      <c r="L55">
        <v>8.9451999999999998</v>
      </c>
      <c r="M55" s="1">
        <v>36644</v>
      </c>
      <c r="N55">
        <v>1.7157</v>
      </c>
      <c r="O55" s="1">
        <v>36644</v>
      </c>
      <c r="P55">
        <v>0.58389999999999997</v>
      </c>
      <c r="Q55" s="1">
        <v>36644</v>
      </c>
      <c r="R55">
        <v>0.48530000000000001</v>
      </c>
      <c r="S55" s="1">
        <v>36644</v>
      </c>
      <c r="T55">
        <v>4.4710000000000001</v>
      </c>
      <c r="U55" s="1">
        <v>36644</v>
      </c>
      <c r="V55">
        <v>283.54000000000002</v>
      </c>
      <c r="W55" s="1">
        <v>36644</v>
      </c>
      <c r="X55">
        <v>39.950000000000003</v>
      </c>
    </row>
    <row r="56" spans="1:24" x14ac:dyDescent="0.3">
      <c r="A56" s="1">
        <v>36677</v>
      </c>
      <c r="B56">
        <v>0.93799999999999994</v>
      </c>
      <c r="C56" s="1">
        <v>36677</v>
      </c>
      <c r="D56">
        <v>1.4965999999999999</v>
      </c>
      <c r="E56" s="1">
        <v>36677</v>
      </c>
      <c r="F56">
        <v>107.66</v>
      </c>
      <c r="G56" s="1">
        <v>36677</v>
      </c>
      <c r="H56">
        <v>1.5014000000000001</v>
      </c>
      <c r="I56" s="1">
        <v>36677</v>
      </c>
      <c r="J56">
        <v>8.9346999999999994</v>
      </c>
      <c r="K56" s="1">
        <v>36677</v>
      </c>
      <c r="L56">
        <v>8.8916000000000004</v>
      </c>
      <c r="M56" s="1">
        <v>36677</v>
      </c>
      <c r="N56">
        <v>1.68</v>
      </c>
      <c r="O56" s="1">
        <v>36677</v>
      </c>
      <c r="P56">
        <v>0.57250000000000001</v>
      </c>
      <c r="Q56" s="1">
        <v>36677</v>
      </c>
      <c r="R56">
        <v>0.4577</v>
      </c>
      <c r="S56" s="1">
        <v>36677</v>
      </c>
      <c r="T56">
        <v>4.4000000000000004</v>
      </c>
      <c r="U56" s="1">
        <v>36677</v>
      </c>
      <c r="V56">
        <v>276.32</v>
      </c>
      <c r="W56" s="1">
        <v>36677</v>
      </c>
      <c r="X56">
        <v>38.643000000000001</v>
      </c>
    </row>
    <row r="57" spans="1:24" x14ac:dyDescent="0.3">
      <c r="A57" s="1">
        <v>36707</v>
      </c>
      <c r="B57">
        <v>0.95250000000000001</v>
      </c>
      <c r="C57" s="1">
        <v>36707</v>
      </c>
      <c r="D57">
        <v>1.4810000000000001</v>
      </c>
      <c r="E57" s="1">
        <v>36707</v>
      </c>
      <c r="F57">
        <v>106.12</v>
      </c>
      <c r="G57" s="1">
        <v>36707</v>
      </c>
      <c r="H57">
        <v>1.5141</v>
      </c>
      <c r="I57" s="1">
        <v>36707</v>
      </c>
      <c r="J57">
        <v>8.8269000000000002</v>
      </c>
      <c r="K57" s="1">
        <v>36707</v>
      </c>
      <c r="L57">
        <v>8.5959000000000003</v>
      </c>
      <c r="M57" s="1">
        <v>36707</v>
      </c>
      <c r="N57">
        <v>1.6343000000000001</v>
      </c>
      <c r="O57" s="1">
        <v>36707</v>
      </c>
      <c r="P57">
        <v>0.59740000000000004</v>
      </c>
      <c r="Q57" s="1">
        <v>36707</v>
      </c>
      <c r="R57">
        <v>0.46870000000000001</v>
      </c>
      <c r="S57" s="1">
        <v>36707</v>
      </c>
      <c r="T57">
        <v>4.3550000000000004</v>
      </c>
      <c r="U57" s="1">
        <v>36707</v>
      </c>
      <c r="V57">
        <v>271.99</v>
      </c>
      <c r="W57" s="1">
        <v>36707</v>
      </c>
      <c r="X57">
        <v>37.325000000000003</v>
      </c>
    </row>
    <row r="58" spans="1:24" x14ac:dyDescent="0.3">
      <c r="A58" s="1">
        <v>36738</v>
      </c>
      <c r="B58">
        <v>0.92659999999999998</v>
      </c>
      <c r="C58" s="1">
        <v>36738</v>
      </c>
      <c r="D58">
        <v>1.4863</v>
      </c>
      <c r="E58" s="1">
        <v>36738</v>
      </c>
      <c r="F58">
        <v>109.43</v>
      </c>
      <c r="G58" s="1">
        <v>36738</v>
      </c>
      <c r="H58">
        <v>1.4997</v>
      </c>
      <c r="I58" s="1">
        <v>36738</v>
      </c>
      <c r="J58">
        <v>9.1601999999999997</v>
      </c>
      <c r="K58" s="1">
        <v>36738</v>
      </c>
      <c r="L58">
        <v>8.8544999999999998</v>
      </c>
      <c r="M58" s="1">
        <v>36738</v>
      </c>
      <c r="N58">
        <v>1.6698999999999999</v>
      </c>
      <c r="O58" s="1">
        <v>36738</v>
      </c>
      <c r="P58">
        <v>0.58079999999999998</v>
      </c>
      <c r="Q58" s="1">
        <v>36738</v>
      </c>
      <c r="R58">
        <v>0.45469999999999999</v>
      </c>
      <c r="S58" s="1">
        <v>36738</v>
      </c>
      <c r="T58">
        <v>4.3414999999999999</v>
      </c>
      <c r="U58" s="1">
        <v>36738</v>
      </c>
      <c r="V58">
        <v>280.97000000000003</v>
      </c>
      <c r="W58" s="1">
        <v>36738</v>
      </c>
      <c r="X58">
        <v>38.204999999999998</v>
      </c>
    </row>
    <row r="59" spans="1:24" x14ac:dyDescent="0.3">
      <c r="A59" s="1">
        <v>36769</v>
      </c>
      <c r="B59">
        <v>0.88780000000000003</v>
      </c>
      <c r="C59" s="1">
        <v>36769</v>
      </c>
      <c r="D59">
        <v>1.472</v>
      </c>
      <c r="E59" s="1">
        <v>36769</v>
      </c>
      <c r="F59">
        <v>106.67</v>
      </c>
      <c r="G59" s="1">
        <v>36769</v>
      </c>
      <c r="H59">
        <v>1.4473</v>
      </c>
      <c r="I59" s="1">
        <v>36769</v>
      </c>
      <c r="J59">
        <v>9.4314</v>
      </c>
      <c r="K59" s="1">
        <v>36769</v>
      </c>
      <c r="L59">
        <v>9.0870999999999995</v>
      </c>
      <c r="M59" s="1">
        <v>36769</v>
      </c>
      <c r="N59">
        <v>1.7423999999999999</v>
      </c>
      <c r="O59" s="1">
        <v>36769</v>
      </c>
      <c r="P59">
        <v>0.57640000000000002</v>
      </c>
      <c r="Q59" s="1">
        <v>36769</v>
      </c>
      <c r="R59">
        <v>0.42670000000000002</v>
      </c>
      <c r="S59" s="1">
        <v>36769</v>
      </c>
      <c r="T59">
        <v>4.3810000000000002</v>
      </c>
      <c r="U59" s="1">
        <v>36769</v>
      </c>
      <c r="V59">
        <v>294.91000000000003</v>
      </c>
      <c r="W59" s="1">
        <v>36769</v>
      </c>
      <c r="X59">
        <v>39.799999999999997</v>
      </c>
    </row>
    <row r="60" spans="1:24" x14ac:dyDescent="0.3">
      <c r="A60" s="1">
        <v>36798</v>
      </c>
      <c r="B60">
        <v>0.88280000000000003</v>
      </c>
      <c r="C60" s="1">
        <v>36798</v>
      </c>
      <c r="D60">
        <v>1.5032000000000001</v>
      </c>
      <c r="E60" s="1">
        <v>36798</v>
      </c>
      <c r="F60">
        <v>108.14</v>
      </c>
      <c r="G60" s="1">
        <v>36798</v>
      </c>
      <c r="H60">
        <v>1.4754</v>
      </c>
      <c r="I60" s="1">
        <v>36798</v>
      </c>
      <c r="J60">
        <v>9.6534999999999993</v>
      </c>
      <c r="K60" s="1">
        <v>36798</v>
      </c>
      <c r="L60">
        <v>9.0685000000000002</v>
      </c>
      <c r="M60" s="1">
        <v>36798</v>
      </c>
      <c r="N60">
        <v>1.7246999999999999</v>
      </c>
      <c r="O60" s="1">
        <v>36798</v>
      </c>
      <c r="P60">
        <v>0.54279999999999995</v>
      </c>
      <c r="Q60" s="1">
        <v>36798</v>
      </c>
      <c r="R60">
        <v>0.40760000000000002</v>
      </c>
      <c r="S60" s="1">
        <v>36798</v>
      </c>
      <c r="T60">
        <v>4.5327999999999999</v>
      </c>
      <c r="U60" s="1">
        <v>36798</v>
      </c>
      <c r="V60">
        <v>299.23</v>
      </c>
      <c r="W60" s="1">
        <v>36798</v>
      </c>
      <c r="X60">
        <v>40.252000000000002</v>
      </c>
    </row>
    <row r="61" spans="1:24" x14ac:dyDescent="0.3">
      <c r="A61" s="1">
        <v>36830</v>
      </c>
      <c r="B61">
        <v>0.84889999999999999</v>
      </c>
      <c r="C61" s="1">
        <v>36830</v>
      </c>
      <c r="D61">
        <v>1.5237000000000001</v>
      </c>
      <c r="E61" s="1">
        <v>36830</v>
      </c>
      <c r="F61">
        <v>108.84</v>
      </c>
      <c r="G61" s="1">
        <v>36830</v>
      </c>
      <c r="H61">
        <v>1.4477</v>
      </c>
      <c r="I61" s="1">
        <v>36830</v>
      </c>
      <c r="J61">
        <v>9.9915000000000003</v>
      </c>
      <c r="K61" s="1">
        <v>36830</v>
      </c>
      <c r="L61">
        <v>9.2739999999999991</v>
      </c>
      <c r="M61" s="1">
        <v>36830</v>
      </c>
      <c r="N61">
        <v>1.7972999999999999</v>
      </c>
      <c r="O61" s="1">
        <v>36830</v>
      </c>
      <c r="P61">
        <v>0.51849999999999996</v>
      </c>
      <c r="Q61" s="1">
        <v>36830</v>
      </c>
      <c r="R61">
        <v>0.39389999999999997</v>
      </c>
      <c r="S61" s="1">
        <v>36830</v>
      </c>
      <c r="T61">
        <v>4.6464999999999996</v>
      </c>
      <c r="U61" s="1">
        <v>36830</v>
      </c>
      <c r="V61">
        <v>310.27</v>
      </c>
      <c r="W61" s="1">
        <v>36830</v>
      </c>
      <c r="X61">
        <v>41.061500000000002</v>
      </c>
    </row>
    <row r="62" spans="1:24" x14ac:dyDescent="0.3">
      <c r="A62" s="1">
        <v>36860</v>
      </c>
      <c r="B62">
        <v>0.87290000000000001</v>
      </c>
      <c r="C62" s="1">
        <v>36860</v>
      </c>
      <c r="D62">
        <v>1.5369999999999999</v>
      </c>
      <c r="E62" s="1">
        <v>36860</v>
      </c>
      <c r="F62">
        <v>110.38</v>
      </c>
      <c r="G62" s="1">
        <v>36860</v>
      </c>
      <c r="H62">
        <v>1.4251</v>
      </c>
      <c r="I62" s="1">
        <v>36860</v>
      </c>
      <c r="J62">
        <v>10.007099999999999</v>
      </c>
      <c r="K62" s="1">
        <v>36860</v>
      </c>
      <c r="L62">
        <v>9.2668999999999997</v>
      </c>
      <c r="M62" s="1">
        <v>36860</v>
      </c>
      <c r="N62">
        <v>1.7290000000000001</v>
      </c>
      <c r="O62" s="1">
        <v>36860</v>
      </c>
      <c r="P62">
        <v>0.52780000000000005</v>
      </c>
      <c r="Q62" s="1">
        <v>36860</v>
      </c>
      <c r="R62">
        <v>0.41210000000000002</v>
      </c>
      <c r="S62" s="1">
        <v>36860</v>
      </c>
      <c r="T62">
        <v>4.4729999999999999</v>
      </c>
      <c r="U62" s="1">
        <v>36860</v>
      </c>
      <c r="V62">
        <v>303.85000000000002</v>
      </c>
      <c r="W62" s="1">
        <v>36860</v>
      </c>
      <c r="X62">
        <v>39.707000000000001</v>
      </c>
    </row>
    <row r="63" spans="1:24" x14ac:dyDescent="0.3">
      <c r="A63" s="1">
        <v>36889</v>
      </c>
      <c r="B63">
        <v>0.94269999999999998</v>
      </c>
      <c r="C63" s="1">
        <v>36889</v>
      </c>
      <c r="D63">
        <v>1.4991000000000001</v>
      </c>
      <c r="E63" s="1">
        <v>36889</v>
      </c>
      <c r="F63">
        <v>114.41</v>
      </c>
      <c r="G63" s="1">
        <v>36889</v>
      </c>
      <c r="H63">
        <v>1.4930000000000001</v>
      </c>
      <c r="I63" s="1">
        <v>36889</v>
      </c>
      <c r="J63">
        <v>9.4158000000000008</v>
      </c>
      <c r="K63" s="1">
        <v>36889</v>
      </c>
      <c r="L63">
        <v>8.8031000000000006</v>
      </c>
      <c r="M63" s="1">
        <v>36889</v>
      </c>
      <c r="N63">
        <v>1.6111</v>
      </c>
      <c r="O63" s="1">
        <v>36889</v>
      </c>
      <c r="P63">
        <v>0.55879999999999996</v>
      </c>
      <c r="Q63" s="1">
        <v>36889</v>
      </c>
      <c r="R63">
        <v>0.44369999999999998</v>
      </c>
      <c r="S63" s="1">
        <v>36889</v>
      </c>
      <c r="T63">
        <v>4.1325000000000003</v>
      </c>
      <c r="U63" s="1">
        <v>36889</v>
      </c>
      <c r="V63">
        <v>282.33999999999997</v>
      </c>
      <c r="W63" s="1">
        <v>36889</v>
      </c>
      <c r="X63">
        <v>37.274999999999999</v>
      </c>
    </row>
    <row r="64" spans="1:24" x14ac:dyDescent="0.3">
      <c r="A64" s="1">
        <v>36922</v>
      </c>
      <c r="B64">
        <v>0.93659999999999999</v>
      </c>
      <c r="C64" s="1">
        <v>36922</v>
      </c>
      <c r="D64">
        <v>1.4978</v>
      </c>
      <c r="E64" s="1">
        <v>36922</v>
      </c>
      <c r="F64">
        <v>116.57</v>
      </c>
      <c r="G64" s="1">
        <v>36922</v>
      </c>
      <c r="H64">
        <v>1.4645999999999999</v>
      </c>
      <c r="I64" s="1">
        <v>36922</v>
      </c>
      <c r="J64">
        <v>9.4679000000000002</v>
      </c>
      <c r="K64" s="1">
        <v>36922</v>
      </c>
      <c r="L64">
        <v>8.7771000000000008</v>
      </c>
      <c r="M64" s="1">
        <v>36922</v>
      </c>
      <c r="N64">
        <v>1.6354</v>
      </c>
      <c r="O64" s="1">
        <v>36922</v>
      </c>
      <c r="P64">
        <v>0.55059999999999998</v>
      </c>
      <c r="Q64" s="1">
        <v>36922</v>
      </c>
      <c r="R64">
        <v>0.44390000000000002</v>
      </c>
      <c r="S64" s="1">
        <v>36922</v>
      </c>
      <c r="T64">
        <v>4.0822000000000003</v>
      </c>
      <c r="U64" s="1">
        <v>36922</v>
      </c>
      <c r="V64">
        <v>284.79000000000002</v>
      </c>
      <c r="W64" s="1">
        <v>36922</v>
      </c>
      <c r="X64">
        <v>37.094999999999999</v>
      </c>
    </row>
    <row r="65" spans="1:24" x14ac:dyDescent="0.3">
      <c r="A65" s="1">
        <v>36950</v>
      </c>
      <c r="B65">
        <v>0.92359999999999998</v>
      </c>
      <c r="C65" s="1">
        <v>36950</v>
      </c>
      <c r="D65">
        <v>1.5364</v>
      </c>
      <c r="E65" s="1">
        <v>36950</v>
      </c>
      <c r="F65">
        <v>117.37</v>
      </c>
      <c r="G65" s="1">
        <v>36950</v>
      </c>
      <c r="H65">
        <v>1.4455</v>
      </c>
      <c r="I65" s="1">
        <v>36950</v>
      </c>
      <c r="J65">
        <v>9.8054000000000006</v>
      </c>
      <c r="K65" s="1">
        <v>36950</v>
      </c>
      <c r="L65">
        <v>8.9062999999999999</v>
      </c>
      <c r="M65" s="1">
        <v>36950</v>
      </c>
      <c r="N65">
        <v>1.6680999999999999</v>
      </c>
      <c r="O65" s="1">
        <v>36950</v>
      </c>
      <c r="P65">
        <v>0.52629999999999999</v>
      </c>
      <c r="Q65" s="1">
        <v>36950</v>
      </c>
      <c r="R65">
        <v>0.43049999999999999</v>
      </c>
      <c r="S65" s="1">
        <v>36950</v>
      </c>
      <c r="T65">
        <v>4.0444000000000004</v>
      </c>
      <c r="U65" s="1">
        <v>36950</v>
      </c>
      <c r="V65">
        <v>289.02999999999997</v>
      </c>
      <c r="W65" s="1">
        <v>36950</v>
      </c>
      <c r="X65">
        <v>37.534999999999997</v>
      </c>
    </row>
    <row r="66" spans="1:24" x14ac:dyDescent="0.3">
      <c r="A66" s="1">
        <v>36980</v>
      </c>
      <c r="B66">
        <v>0.87670000000000003</v>
      </c>
      <c r="C66" s="1">
        <v>36980</v>
      </c>
      <c r="D66">
        <v>1.5757000000000001</v>
      </c>
      <c r="E66" s="1">
        <v>36980</v>
      </c>
      <c r="F66">
        <v>126.34</v>
      </c>
      <c r="G66" s="1">
        <v>36980</v>
      </c>
      <c r="H66">
        <v>1.4160999999999999</v>
      </c>
      <c r="I66" s="1">
        <v>36980</v>
      </c>
      <c r="J66">
        <v>10.412599999999999</v>
      </c>
      <c r="K66" s="1">
        <v>36980</v>
      </c>
      <c r="L66">
        <v>9.1743000000000006</v>
      </c>
      <c r="M66" s="1">
        <v>36980</v>
      </c>
      <c r="N66">
        <v>1.7427999999999999</v>
      </c>
      <c r="O66" s="1">
        <v>36980</v>
      </c>
      <c r="P66">
        <v>0.48559999999999998</v>
      </c>
      <c r="Q66" s="1">
        <v>36980</v>
      </c>
      <c r="R66">
        <v>0.40289999999999998</v>
      </c>
      <c r="S66" s="1">
        <v>36980</v>
      </c>
      <c r="T66">
        <v>4.0884999999999998</v>
      </c>
      <c r="U66" s="1">
        <v>36980</v>
      </c>
      <c r="V66">
        <v>303.2</v>
      </c>
      <c r="W66" s="1">
        <v>36980</v>
      </c>
      <c r="X66">
        <v>39.32</v>
      </c>
    </row>
    <row r="67" spans="1:24" x14ac:dyDescent="0.3">
      <c r="A67" s="1">
        <v>37011</v>
      </c>
      <c r="B67">
        <v>0.8891</v>
      </c>
      <c r="C67" s="1">
        <v>37011</v>
      </c>
      <c r="D67">
        <v>1.5349999999999999</v>
      </c>
      <c r="E67" s="1">
        <v>37011</v>
      </c>
      <c r="F67">
        <v>123.48</v>
      </c>
      <c r="G67" s="1">
        <v>37011</v>
      </c>
      <c r="H67">
        <v>1.4319999999999999</v>
      </c>
      <c r="I67" s="1">
        <v>37011</v>
      </c>
      <c r="J67">
        <v>10.2536</v>
      </c>
      <c r="K67" s="1">
        <v>37011</v>
      </c>
      <c r="L67">
        <v>9.1031999999999993</v>
      </c>
      <c r="M67" s="1">
        <v>37011</v>
      </c>
      <c r="N67">
        <v>1.7330000000000001</v>
      </c>
      <c r="O67" s="1">
        <v>37011</v>
      </c>
      <c r="P67">
        <v>0.51239999999999997</v>
      </c>
      <c r="Q67" s="1">
        <v>37011</v>
      </c>
      <c r="R67">
        <v>0.4138</v>
      </c>
      <c r="S67" s="1">
        <v>37011</v>
      </c>
      <c r="T67">
        <v>3.9624999999999999</v>
      </c>
      <c r="U67" s="1">
        <v>37011</v>
      </c>
      <c r="V67">
        <v>301.13</v>
      </c>
      <c r="W67" s="1">
        <v>37011</v>
      </c>
      <c r="X67">
        <v>38.945</v>
      </c>
    </row>
    <row r="68" spans="1:24" x14ac:dyDescent="0.3">
      <c r="A68" s="1">
        <v>37042</v>
      </c>
      <c r="B68">
        <v>0.84530000000000005</v>
      </c>
      <c r="C68" s="1">
        <v>37042</v>
      </c>
      <c r="D68">
        <v>1.538</v>
      </c>
      <c r="E68" s="1">
        <v>37042</v>
      </c>
      <c r="F68">
        <v>119.23</v>
      </c>
      <c r="G68" s="1">
        <v>37042</v>
      </c>
      <c r="H68">
        <v>1.4184000000000001</v>
      </c>
      <c r="I68" s="1">
        <v>37042</v>
      </c>
      <c r="J68">
        <v>10.795500000000001</v>
      </c>
      <c r="K68" s="1">
        <v>37042</v>
      </c>
      <c r="L68">
        <v>9.3658000000000001</v>
      </c>
      <c r="M68" s="1">
        <v>37042</v>
      </c>
      <c r="N68">
        <v>1.7979000000000001</v>
      </c>
      <c r="O68" s="1">
        <v>37042</v>
      </c>
      <c r="P68">
        <v>0.50649999999999995</v>
      </c>
      <c r="Q68" s="1">
        <v>37042</v>
      </c>
      <c r="R68">
        <v>0.40910000000000002</v>
      </c>
      <c r="S68" s="1">
        <v>37042</v>
      </c>
      <c r="T68">
        <v>3.9796</v>
      </c>
      <c r="U68" s="1">
        <v>37042</v>
      </c>
      <c r="V68">
        <v>300.10000000000002</v>
      </c>
      <c r="W68" s="1">
        <v>37042</v>
      </c>
      <c r="X68">
        <v>40.354999999999997</v>
      </c>
    </row>
    <row r="69" spans="1:24" x14ac:dyDescent="0.3">
      <c r="A69" s="1">
        <v>37071</v>
      </c>
      <c r="B69">
        <v>0.84899999999999998</v>
      </c>
      <c r="C69" s="1">
        <v>37071</v>
      </c>
      <c r="D69">
        <v>1.5143</v>
      </c>
      <c r="E69" s="1">
        <v>37071</v>
      </c>
      <c r="F69">
        <v>124.65</v>
      </c>
      <c r="G69" s="1">
        <v>37071</v>
      </c>
      <c r="H69">
        <v>1.4153</v>
      </c>
      <c r="I69" s="1">
        <v>37071</v>
      </c>
      <c r="J69">
        <v>10.848599999999999</v>
      </c>
      <c r="K69" s="1">
        <v>37071</v>
      </c>
      <c r="L69">
        <v>9.3247</v>
      </c>
      <c r="M69" s="1">
        <v>37071</v>
      </c>
      <c r="N69">
        <v>1.7921</v>
      </c>
      <c r="O69" s="1">
        <v>37071</v>
      </c>
      <c r="P69">
        <v>0.51190000000000002</v>
      </c>
      <c r="Q69" s="1">
        <v>37071</v>
      </c>
      <c r="R69">
        <v>0.40749999999999997</v>
      </c>
      <c r="S69" s="1">
        <v>37071</v>
      </c>
      <c r="T69">
        <v>4.0057999999999998</v>
      </c>
      <c r="U69" s="1">
        <v>37071</v>
      </c>
      <c r="V69">
        <v>287.58</v>
      </c>
      <c r="W69" s="1">
        <v>37071</v>
      </c>
      <c r="X69">
        <v>39.9313</v>
      </c>
    </row>
    <row r="70" spans="1:24" x14ac:dyDescent="0.3">
      <c r="A70" s="1">
        <v>37103</v>
      </c>
      <c r="B70">
        <v>0.87639999999999996</v>
      </c>
      <c r="C70" s="1">
        <v>37103</v>
      </c>
      <c r="D70">
        <v>1.5335000000000001</v>
      </c>
      <c r="E70" s="1">
        <v>37103</v>
      </c>
      <c r="F70">
        <v>125</v>
      </c>
      <c r="G70" s="1">
        <v>37103</v>
      </c>
      <c r="H70">
        <v>1.4252</v>
      </c>
      <c r="I70" s="1">
        <v>37103</v>
      </c>
      <c r="J70">
        <v>10.580399999999999</v>
      </c>
      <c r="K70" s="1">
        <v>37103</v>
      </c>
      <c r="L70">
        <v>9.1188000000000002</v>
      </c>
      <c r="M70" s="1">
        <v>37103</v>
      </c>
      <c r="N70">
        <v>1.7264999999999999</v>
      </c>
      <c r="O70" s="1">
        <v>37103</v>
      </c>
      <c r="P70">
        <v>0.51</v>
      </c>
      <c r="Q70" s="1">
        <v>37103</v>
      </c>
      <c r="R70">
        <v>0.41370000000000001</v>
      </c>
      <c r="S70" s="1">
        <v>37103</v>
      </c>
      <c r="T70">
        <v>4.2626999999999997</v>
      </c>
      <c r="U70" s="1">
        <v>37103</v>
      </c>
      <c r="V70">
        <v>282.44</v>
      </c>
      <c r="W70" s="1">
        <v>37103</v>
      </c>
      <c r="X70">
        <v>38.795000000000002</v>
      </c>
    </row>
    <row r="71" spans="1:24" x14ac:dyDescent="0.3">
      <c r="A71" s="1">
        <v>37134</v>
      </c>
      <c r="B71">
        <v>0.9123</v>
      </c>
      <c r="C71" s="1">
        <v>37134</v>
      </c>
      <c r="D71">
        <v>1.5511999999999999</v>
      </c>
      <c r="E71" s="1">
        <v>37134</v>
      </c>
      <c r="F71">
        <v>118.79</v>
      </c>
      <c r="G71" s="1">
        <v>37134</v>
      </c>
      <c r="H71">
        <v>1.4539</v>
      </c>
      <c r="I71" s="1">
        <v>37134</v>
      </c>
      <c r="J71">
        <v>10.396599999999999</v>
      </c>
      <c r="K71" s="1">
        <v>37134</v>
      </c>
      <c r="L71">
        <v>8.8285</v>
      </c>
      <c r="M71" s="1">
        <v>37134</v>
      </c>
      <c r="N71">
        <v>1.6617999999999999</v>
      </c>
      <c r="O71" s="1">
        <v>37134</v>
      </c>
      <c r="P71">
        <v>0.52959999999999996</v>
      </c>
      <c r="Q71" s="1">
        <v>37134</v>
      </c>
      <c r="R71">
        <v>0.43969999999999998</v>
      </c>
      <c r="S71" s="1">
        <v>37134</v>
      </c>
      <c r="T71">
        <v>4.2300000000000004</v>
      </c>
      <c r="U71" s="1">
        <v>37134</v>
      </c>
      <c r="V71">
        <v>277.95</v>
      </c>
      <c r="W71" s="1">
        <v>37134</v>
      </c>
      <c r="X71">
        <v>37.616300000000003</v>
      </c>
    </row>
    <row r="72" spans="1:24" x14ac:dyDescent="0.3">
      <c r="A72" s="1">
        <v>37162</v>
      </c>
      <c r="B72">
        <v>0.91139999999999999</v>
      </c>
      <c r="C72" s="1">
        <v>37162</v>
      </c>
      <c r="D72">
        <v>1.5791999999999999</v>
      </c>
      <c r="E72" s="1">
        <v>37162</v>
      </c>
      <c r="F72">
        <v>119.56</v>
      </c>
      <c r="G72" s="1">
        <v>37162</v>
      </c>
      <c r="H72">
        <v>1.4743999999999999</v>
      </c>
      <c r="I72" s="1">
        <v>37162</v>
      </c>
      <c r="J72">
        <v>10.6859</v>
      </c>
      <c r="K72" s="1">
        <v>37162</v>
      </c>
      <c r="L72">
        <v>8.8698999999999995</v>
      </c>
      <c r="M72" s="1">
        <v>37162</v>
      </c>
      <c r="N72">
        <v>1.6204000000000001</v>
      </c>
      <c r="O72" s="1">
        <v>37162</v>
      </c>
      <c r="P72">
        <v>0.49130000000000001</v>
      </c>
      <c r="Q72" s="1">
        <v>37162</v>
      </c>
      <c r="R72">
        <v>0.40649999999999997</v>
      </c>
      <c r="S72" s="1">
        <v>37162</v>
      </c>
      <c r="T72">
        <v>4.2234999999999996</v>
      </c>
      <c r="U72" s="1">
        <v>37162</v>
      </c>
      <c r="V72">
        <v>282.48</v>
      </c>
      <c r="W72" s="1">
        <v>37162</v>
      </c>
      <c r="X72">
        <v>37.232799999999997</v>
      </c>
    </row>
    <row r="73" spans="1:24" x14ac:dyDescent="0.3">
      <c r="A73" s="1">
        <v>37195</v>
      </c>
      <c r="B73">
        <v>0.90049999999999997</v>
      </c>
      <c r="C73" s="1">
        <v>37195</v>
      </c>
      <c r="D73">
        <v>1.5884</v>
      </c>
      <c r="E73" s="1">
        <v>37195</v>
      </c>
      <c r="F73">
        <v>122.42</v>
      </c>
      <c r="G73" s="1">
        <v>37195</v>
      </c>
      <c r="H73">
        <v>1.4544999999999999</v>
      </c>
      <c r="I73" s="1">
        <v>37195</v>
      </c>
      <c r="J73">
        <v>10.6602</v>
      </c>
      <c r="K73" s="1">
        <v>37195</v>
      </c>
      <c r="L73">
        <v>8.8856000000000002</v>
      </c>
      <c r="M73" s="1">
        <v>37195</v>
      </c>
      <c r="N73">
        <v>1.6336999999999999</v>
      </c>
      <c r="O73" s="1">
        <v>37195</v>
      </c>
      <c r="P73">
        <v>0.50309999999999999</v>
      </c>
      <c r="Q73" s="1">
        <v>37195</v>
      </c>
      <c r="R73">
        <v>0.4108</v>
      </c>
      <c r="S73" s="1">
        <v>37195</v>
      </c>
      <c r="T73">
        <v>4.0875000000000004</v>
      </c>
      <c r="U73" s="1">
        <v>37195</v>
      </c>
      <c r="V73">
        <v>283.44</v>
      </c>
      <c r="W73" s="1">
        <v>37195</v>
      </c>
      <c r="X73">
        <v>37.309399999999997</v>
      </c>
    </row>
    <row r="74" spans="1:24" x14ac:dyDescent="0.3">
      <c r="A74" s="1">
        <v>37225</v>
      </c>
      <c r="B74">
        <v>0.89639999999999997</v>
      </c>
      <c r="C74" s="1">
        <v>37225</v>
      </c>
      <c r="D74">
        <v>1.573</v>
      </c>
      <c r="E74" s="1">
        <v>37225</v>
      </c>
      <c r="F74">
        <v>123.48</v>
      </c>
      <c r="G74" s="1">
        <v>37225</v>
      </c>
      <c r="H74">
        <v>1.4240999999999999</v>
      </c>
      <c r="I74" s="1">
        <v>37225</v>
      </c>
      <c r="J74">
        <v>10.6515</v>
      </c>
      <c r="K74" s="1">
        <v>37225</v>
      </c>
      <c r="L74">
        <v>8.9208999999999996</v>
      </c>
      <c r="M74" s="1">
        <v>37225</v>
      </c>
      <c r="N74">
        <v>1.6415</v>
      </c>
      <c r="O74" s="1">
        <v>37225</v>
      </c>
      <c r="P74">
        <v>0.52190000000000003</v>
      </c>
      <c r="Q74" s="1">
        <v>37225</v>
      </c>
      <c r="R74">
        <v>0.41699999999999998</v>
      </c>
      <c r="S74" s="1">
        <v>37225</v>
      </c>
      <c r="T74">
        <v>4.0625</v>
      </c>
      <c r="U74" s="1">
        <v>37225</v>
      </c>
      <c r="V74">
        <v>280.75</v>
      </c>
      <c r="W74" s="1">
        <v>37225</v>
      </c>
      <c r="X74">
        <v>36.954999999999998</v>
      </c>
    </row>
    <row r="75" spans="1:24" x14ac:dyDescent="0.3">
      <c r="A75" s="1">
        <v>37256</v>
      </c>
      <c r="B75">
        <v>0.88949999999999996</v>
      </c>
      <c r="C75" s="1">
        <v>37256</v>
      </c>
      <c r="D75">
        <v>1.593</v>
      </c>
      <c r="E75" s="1">
        <v>37256</v>
      </c>
      <c r="F75">
        <v>131.66</v>
      </c>
      <c r="G75" s="1">
        <v>37256</v>
      </c>
      <c r="H75">
        <v>1.4545999999999999</v>
      </c>
      <c r="I75" s="1">
        <v>37256</v>
      </c>
      <c r="J75">
        <v>10.481</v>
      </c>
      <c r="K75" s="1">
        <v>37256</v>
      </c>
      <c r="L75">
        <v>8.9632000000000005</v>
      </c>
      <c r="M75" s="1">
        <v>37256</v>
      </c>
      <c r="N75">
        <v>1.6603000000000001</v>
      </c>
      <c r="O75" s="1">
        <v>37256</v>
      </c>
      <c r="P75">
        <v>0.50949999999999995</v>
      </c>
      <c r="Q75" s="1">
        <v>37256</v>
      </c>
      <c r="R75">
        <v>0.41649999999999998</v>
      </c>
      <c r="S75" s="1">
        <v>37256</v>
      </c>
      <c r="T75">
        <v>3.9645000000000001</v>
      </c>
      <c r="U75" s="1">
        <v>37256</v>
      </c>
      <c r="V75">
        <v>274.81</v>
      </c>
      <c r="W75" s="1">
        <v>37256</v>
      </c>
      <c r="X75">
        <v>35.601799999999997</v>
      </c>
    </row>
    <row r="76" spans="1:24" x14ac:dyDescent="0.3">
      <c r="A76" s="1">
        <v>37287</v>
      </c>
      <c r="B76">
        <v>0.85940000000000005</v>
      </c>
      <c r="C76" s="1">
        <v>37287</v>
      </c>
      <c r="D76">
        <v>1.5891</v>
      </c>
      <c r="E76" s="1">
        <v>37287</v>
      </c>
      <c r="F76">
        <v>134.68</v>
      </c>
      <c r="G76" s="1">
        <v>37287</v>
      </c>
      <c r="H76">
        <v>1.4108000000000001</v>
      </c>
      <c r="I76" s="1">
        <v>37287</v>
      </c>
      <c r="J76">
        <v>10.6523</v>
      </c>
      <c r="K76" s="1">
        <v>37287</v>
      </c>
      <c r="L76">
        <v>9.1242999999999999</v>
      </c>
      <c r="M76" s="1">
        <v>37287</v>
      </c>
      <c r="N76">
        <v>1.7193000000000001</v>
      </c>
      <c r="O76" s="1">
        <v>37287</v>
      </c>
      <c r="P76">
        <v>0.50770000000000004</v>
      </c>
      <c r="Q76" s="1">
        <v>37287</v>
      </c>
      <c r="R76">
        <v>0.41620000000000001</v>
      </c>
      <c r="S76" s="1">
        <v>37287</v>
      </c>
      <c r="T76">
        <v>4.1725000000000003</v>
      </c>
      <c r="U76" s="1">
        <v>37287</v>
      </c>
      <c r="V76">
        <v>283.08999999999997</v>
      </c>
      <c r="W76" s="1">
        <v>37287</v>
      </c>
      <c r="X76">
        <v>37.064300000000003</v>
      </c>
    </row>
    <row r="77" spans="1:24" x14ac:dyDescent="0.3">
      <c r="A77" s="1">
        <v>37315</v>
      </c>
      <c r="B77">
        <v>0.86939999999999995</v>
      </c>
      <c r="C77" s="1">
        <v>37315</v>
      </c>
      <c r="D77">
        <v>1.6015999999999999</v>
      </c>
      <c r="E77" s="1">
        <v>37315</v>
      </c>
      <c r="F77">
        <v>133.36000000000001</v>
      </c>
      <c r="G77" s="1">
        <v>37315</v>
      </c>
      <c r="H77">
        <v>1.4174</v>
      </c>
      <c r="I77" s="1">
        <v>37315</v>
      </c>
      <c r="J77">
        <v>10.429</v>
      </c>
      <c r="K77" s="1">
        <v>37315</v>
      </c>
      <c r="L77">
        <v>8.8785000000000007</v>
      </c>
      <c r="M77" s="1">
        <v>37315</v>
      </c>
      <c r="N77">
        <v>1.6966000000000001</v>
      </c>
      <c r="O77" s="1">
        <v>37315</v>
      </c>
      <c r="P77">
        <v>0.5181</v>
      </c>
      <c r="Q77" s="1">
        <v>37315</v>
      </c>
      <c r="R77">
        <v>0.42170000000000002</v>
      </c>
      <c r="S77" s="1">
        <v>37315</v>
      </c>
      <c r="T77">
        <v>4.2314999999999996</v>
      </c>
      <c r="U77" s="1">
        <v>37315</v>
      </c>
      <c r="V77">
        <v>283</v>
      </c>
      <c r="W77" s="1">
        <v>37315</v>
      </c>
      <c r="X77">
        <v>36.370399999999997</v>
      </c>
    </row>
    <row r="78" spans="1:24" x14ac:dyDescent="0.3">
      <c r="A78" s="1">
        <v>37344</v>
      </c>
      <c r="B78">
        <v>0.87170000000000003</v>
      </c>
      <c r="C78" s="1">
        <v>37344</v>
      </c>
      <c r="D78">
        <v>1.5949</v>
      </c>
      <c r="E78" s="1">
        <v>37344</v>
      </c>
      <c r="F78">
        <v>132.72999999999999</v>
      </c>
      <c r="G78" s="1">
        <v>37344</v>
      </c>
      <c r="H78">
        <v>1.4258999999999999</v>
      </c>
      <c r="I78" s="1">
        <v>37344</v>
      </c>
      <c r="J78">
        <v>10.358499999999999</v>
      </c>
      <c r="K78" s="1">
        <v>37344</v>
      </c>
      <c r="L78">
        <v>8.8425999999999991</v>
      </c>
      <c r="M78" s="1">
        <v>37344</v>
      </c>
      <c r="N78">
        <v>1.6813</v>
      </c>
      <c r="O78" s="1">
        <v>37344</v>
      </c>
      <c r="P78">
        <v>0.53280000000000005</v>
      </c>
      <c r="Q78" s="1">
        <v>37344</v>
      </c>
      <c r="R78">
        <v>0.44040000000000001</v>
      </c>
      <c r="S78" s="1">
        <v>37344</v>
      </c>
      <c r="T78">
        <v>4.1130000000000004</v>
      </c>
      <c r="U78" s="1">
        <v>37344</v>
      </c>
      <c r="V78">
        <v>279.31</v>
      </c>
      <c r="W78" s="1">
        <v>37344</v>
      </c>
      <c r="X78">
        <v>35.454999999999998</v>
      </c>
    </row>
    <row r="79" spans="1:24" x14ac:dyDescent="0.3">
      <c r="A79" s="1">
        <v>37376</v>
      </c>
      <c r="B79">
        <v>0.90049999999999997</v>
      </c>
      <c r="C79" s="1">
        <v>37376</v>
      </c>
      <c r="D79">
        <v>1.5677000000000001</v>
      </c>
      <c r="E79" s="1">
        <v>37376</v>
      </c>
      <c r="F79">
        <v>128.54</v>
      </c>
      <c r="G79" s="1">
        <v>37376</v>
      </c>
      <c r="H79">
        <v>1.458</v>
      </c>
      <c r="I79" s="1">
        <v>37376</v>
      </c>
      <c r="J79">
        <v>10.251300000000001</v>
      </c>
      <c r="K79" s="1">
        <v>37376</v>
      </c>
      <c r="L79">
        <v>8.4133999999999993</v>
      </c>
      <c r="M79" s="1">
        <v>37376</v>
      </c>
      <c r="N79">
        <v>1.6174999999999999</v>
      </c>
      <c r="O79" s="1">
        <v>37376</v>
      </c>
      <c r="P79">
        <v>0.5383</v>
      </c>
      <c r="Q79" s="1">
        <v>37376</v>
      </c>
      <c r="R79">
        <v>0.44729999999999998</v>
      </c>
      <c r="S79" s="1">
        <v>37376</v>
      </c>
      <c r="T79">
        <v>3.9903</v>
      </c>
      <c r="U79" s="1">
        <v>37376</v>
      </c>
      <c r="V79">
        <v>269.79000000000002</v>
      </c>
      <c r="W79" s="1">
        <v>37376</v>
      </c>
      <c r="X79">
        <v>33.913499999999999</v>
      </c>
    </row>
    <row r="80" spans="1:24" x14ac:dyDescent="0.3">
      <c r="A80" s="1">
        <v>37407</v>
      </c>
      <c r="B80">
        <v>0.93420000000000003</v>
      </c>
      <c r="C80" s="1">
        <v>37407</v>
      </c>
      <c r="D80">
        <v>1.5279</v>
      </c>
      <c r="E80" s="1">
        <v>37407</v>
      </c>
      <c r="F80">
        <v>124.22</v>
      </c>
      <c r="G80" s="1">
        <v>37407</v>
      </c>
      <c r="H80">
        <v>1.4553</v>
      </c>
      <c r="I80" s="1">
        <v>37407</v>
      </c>
      <c r="J80">
        <v>9.7433999999999994</v>
      </c>
      <c r="K80" s="1">
        <v>37407</v>
      </c>
      <c r="L80">
        <v>7.9721000000000002</v>
      </c>
      <c r="M80" s="1">
        <v>37407</v>
      </c>
      <c r="N80">
        <v>1.5678000000000001</v>
      </c>
      <c r="O80" s="1">
        <v>37407</v>
      </c>
      <c r="P80">
        <v>0.56740000000000002</v>
      </c>
      <c r="Q80" s="1">
        <v>37407</v>
      </c>
      <c r="R80">
        <v>0.48060000000000003</v>
      </c>
      <c r="S80" s="1">
        <v>37407</v>
      </c>
      <c r="T80">
        <v>4.0227000000000004</v>
      </c>
      <c r="U80" s="1">
        <v>37407</v>
      </c>
      <c r="V80">
        <v>259.26</v>
      </c>
      <c r="W80" s="1">
        <v>37407</v>
      </c>
      <c r="X80">
        <v>32.546500000000002</v>
      </c>
    </row>
    <row r="81" spans="1:24" x14ac:dyDescent="0.3">
      <c r="A81" s="1">
        <v>37435</v>
      </c>
      <c r="B81">
        <v>0.99150000000000005</v>
      </c>
      <c r="C81" s="1">
        <v>37435</v>
      </c>
      <c r="D81">
        <v>1.5174000000000001</v>
      </c>
      <c r="E81" s="1">
        <v>37435</v>
      </c>
      <c r="F81">
        <v>119.47</v>
      </c>
      <c r="G81" s="1">
        <v>37435</v>
      </c>
      <c r="H81">
        <v>1.5335000000000001</v>
      </c>
      <c r="I81" s="1">
        <v>37435</v>
      </c>
      <c r="J81">
        <v>9.1594999999999995</v>
      </c>
      <c r="K81" s="1">
        <v>37435</v>
      </c>
      <c r="L81">
        <v>7.4977999999999998</v>
      </c>
      <c r="M81" s="1">
        <v>37435</v>
      </c>
      <c r="N81">
        <v>1.4810000000000001</v>
      </c>
      <c r="O81" s="1">
        <v>37435</v>
      </c>
      <c r="P81">
        <v>0.56340000000000001</v>
      </c>
      <c r="Q81" s="1">
        <v>37435</v>
      </c>
      <c r="R81">
        <v>0.48709999999999998</v>
      </c>
      <c r="S81" s="1">
        <v>37435</v>
      </c>
      <c r="T81">
        <v>4.0490000000000004</v>
      </c>
      <c r="U81" s="1">
        <v>37435</v>
      </c>
      <c r="V81">
        <v>246.77</v>
      </c>
      <c r="W81" s="1">
        <v>37435</v>
      </c>
      <c r="X81">
        <v>29.667999999999999</v>
      </c>
    </row>
    <row r="82" spans="1:24" x14ac:dyDescent="0.3">
      <c r="A82" s="1">
        <v>37468</v>
      </c>
      <c r="B82">
        <v>0.97760000000000002</v>
      </c>
      <c r="C82" s="1">
        <v>37468</v>
      </c>
      <c r="D82">
        <v>1.5842000000000001</v>
      </c>
      <c r="E82" s="1">
        <v>37468</v>
      </c>
      <c r="F82">
        <v>119.85</v>
      </c>
      <c r="G82" s="1">
        <v>37468</v>
      </c>
      <c r="H82">
        <v>1.5637000000000001</v>
      </c>
      <c r="I82" s="1">
        <v>37468</v>
      </c>
      <c r="J82">
        <v>9.4726999999999997</v>
      </c>
      <c r="K82" s="1">
        <v>37468</v>
      </c>
      <c r="L82">
        <v>7.6372999999999998</v>
      </c>
      <c r="M82" s="1">
        <v>37468</v>
      </c>
      <c r="N82">
        <v>1.4852000000000001</v>
      </c>
      <c r="O82" s="1">
        <v>37468</v>
      </c>
      <c r="P82">
        <v>0.54259999999999997</v>
      </c>
      <c r="Q82" s="1">
        <v>37468</v>
      </c>
      <c r="R82">
        <v>0.46510000000000001</v>
      </c>
      <c r="S82" s="1">
        <v>37468</v>
      </c>
      <c r="T82">
        <v>4.1849999999999996</v>
      </c>
      <c r="U82" s="1">
        <v>37468</v>
      </c>
      <c r="V82">
        <v>250.83</v>
      </c>
      <c r="W82" s="1">
        <v>37468</v>
      </c>
      <c r="X82">
        <v>30.948</v>
      </c>
    </row>
    <row r="83" spans="1:24" x14ac:dyDescent="0.3">
      <c r="A83" s="1">
        <v>37498</v>
      </c>
      <c r="B83">
        <v>0.98229999999999995</v>
      </c>
      <c r="C83" s="1">
        <v>37498</v>
      </c>
      <c r="D83">
        <v>1.5585</v>
      </c>
      <c r="E83" s="1">
        <v>37498</v>
      </c>
      <c r="F83">
        <v>118.46</v>
      </c>
      <c r="G83" s="1">
        <v>37498</v>
      </c>
      <c r="H83">
        <v>1.5505</v>
      </c>
      <c r="I83" s="1">
        <v>37498</v>
      </c>
      <c r="J83">
        <v>9.3795000000000002</v>
      </c>
      <c r="K83" s="1">
        <v>37498</v>
      </c>
      <c r="L83">
        <v>7.5385</v>
      </c>
      <c r="M83" s="1">
        <v>37498</v>
      </c>
      <c r="N83">
        <v>1.4987999999999999</v>
      </c>
      <c r="O83" s="1">
        <v>37498</v>
      </c>
      <c r="P83">
        <v>0.55049999999999999</v>
      </c>
      <c r="Q83" s="1">
        <v>37498</v>
      </c>
      <c r="R83">
        <v>0.46910000000000002</v>
      </c>
      <c r="S83" s="1">
        <v>37498</v>
      </c>
      <c r="T83">
        <v>4.1325000000000003</v>
      </c>
      <c r="U83" s="1">
        <v>37498</v>
      </c>
      <c r="V83">
        <v>249.52</v>
      </c>
      <c r="W83" s="1">
        <v>37498</v>
      </c>
      <c r="X83">
        <v>30.961500000000001</v>
      </c>
    </row>
    <row r="84" spans="1:24" x14ac:dyDescent="0.3">
      <c r="A84" s="1">
        <v>37529</v>
      </c>
      <c r="B84">
        <v>0.98660000000000003</v>
      </c>
      <c r="C84" s="1">
        <v>37529</v>
      </c>
      <c r="D84">
        <v>1.5868</v>
      </c>
      <c r="E84" s="1">
        <v>37529</v>
      </c>
      <c r="F84">
        <v>121.81</v>
      </c>
      <c r="G84" s="1">
        <v>37529</v>
      </c>
      <c r="H84">
        <v>1.5684</v>
      </c>
      <c r="I84" s="1">
        <v>37529</v>
      </c>
      <c r="J84">
        <v>9.2620000000000005</v>
      </c>
      <c r="K84" s="1">
        <v>37529</v>
      </c>
      <c r="L84">
        <v>7.4051999999999998</v>
      </c>
      <c r="M84" s="1">
        <v>37529</v>
      </c>
      <c r="N84">
        <v>1.4752000000000001</v>
      </c>
      <c r="O84" s="1">
        <v>37529</v>
      </c>
      <c r="P84">
        <v>0.54259999999999997</v>
      </c>
      <c r="Q84" s="1">
        <v>37529</v>
      </c>
      <c r="R84">
        <v>0.46889999999999998</v>
      </c>
      <c r="S84" s="1">
        <v>37529</v>
      </c>
      <c r="T84">
        <v>4.1513</v>
      </c>
      <c r="U84" s="1">
        <v>37529</v>
      </c>
      <c r="V84">
        <v>246.72</v>
      </c>
      <c r="W84" s="1">
        <v>37529</v>
      </c>
      <c r="X84">
        <v>30.7287</v>
      </c>
    </row>
    <row r="85" spans="1:24" x14ac:dyDescent="0.3">
      <c r="A85" s="1">
        <v>37560</v>
      </c>
      <c r="B85">
        <v>0.99029999999999996</v>
      </c>
      <c r="C85" s="1">
        <v>37560</v>
      </c>
      <c r="D85">
        <v>1.5584</v>
      </c>
      <c r="E85" s="1">
        <v>37560</v>
      </c>
      <c r="F85">
        <v>122.48</v>
      </c>
      <c r="G85" s="1">
        <v>37560</v>
      </c>
      <c r="H85">
        <v>1.5650999999999999</v>
      </c>
      <c r="I85" s="1">
        <v>37560</v>
      </c>
      <c r="J85">
        <v>9.1509999999999998</v>
      </c>
      <c r="K85" s="1">
        <v>37560</v>
      </c>
      <c r="L85">
        <v>7.4340999999999999</v>
      </c>
      <c r="M85" s="1">
        <v>37560</v>
      </c>
      <c r="N85">
        <v>1.4766999999999999</v>
      </c>
      <c r="O85" s="1">
        <v>37560</v>
      </c>
      <c r="P85">
        <v>0.55469999999999997</v>
      </c>
      <c r="Q85" s="1">
        <v>37560</v>
      </c>
      <c r="R85">
        <v>0.4859</v>
      </c>
      <c r="S85" s="1">
        <v>37560</v>
      </c>
      <c r="T85">
        <v>4.0324999999999998</v>
      </c>
      <c r="U85" s="1">
        <v>37560</v>
      </c>
      <c r="V85">
        <v>243.96</v>
      </c>
      <c r="W85" s="1">
        <v>37560</v>
      </c>
      <c r="X85">
        <v>31.068100000000001</v>
      </c>
    </row>
    <row r="86" spans="1:24" x14ac:dyDescent="0.3">
      <c r="A86" s="1">
        <v>37589</v>
      </c>
      <c r="B86">
        <v>0.99429999999999996</v>
      </c>
      <c r="C86" s="1">
        <v>37589</v>
      </c>
      <c r="D86">
        <v>1.5652999999999999</v>
      </c>
      <c r="E86" s="1">
        <v>37589</v>
      </c>
      <c r="F86">
        <v>122.55</v>
      </c>
      <c r="G86" s="1">
        <v>37589</v>
      </c>
      <c r="H86">
        <v>1.5575000000000001</v>
      </c>
      <c r="I86" s="1">
        <v>37589</v>
      </c>
      <c r="J86">
        <v>9.0496999999999996</v>
      </c>
      <c r="K86" s="1">
        <v>37589</v>
      </c>
      <c r="L86">
        <v>7.3227000000000002</v>
      </c>
      <c r="M86" s="1">
        <v>37589</v>
      </c>
      <c r="N86">
        <v>1.4832000000000001</v>
      </c>
      <c r="O86" s="1">
        <v>37589</v>
      </c>
      <c r="P86">
        <v>0.56100000000000005</v>
      </c>
      <c r="Q86" s="1">
        <v>37589</v>
      </c>
      <c r="R86">
        <v>0.49819999999999998</v>
      </c>
      <c r="S86" s="1">
        <v>37589</v>
      </c>
      <c r="T86">
        <v>4.0134999999999996</v>
      </c>
      <c r="U86" s="1">
        <v>37589</v>
      </c>
      <c r="V86">
        <v>239.15</v>
      </c>
      <c r="W86" s="1">
        <v>37589</v>
      </c>
      <c r="X86">
        <v>30.987400000000001</v>
      </c>
    </row>
    <row r="87" spans="1:24" x14ac:dyDescent="0.3">
      <c r="A87" s="1">
        <v>37621</v>
      </c>
      <c r="B87">
        <v>1.0491999999999999</v>
      </c>
      <c r="C87" s="1">
        <v>37621</v>
      </c>
      <c r="D87">
        <v>1.5718000000000001</v>
      </c>
      <c r="E87" s="1">
        <v>37621</v>
      </c>
      <c r="F87">
        <v>118.79</v>
      </c>
      <c r="G87" s="1">
        <v>37621</v>
      </c>
      <c r="H87">
        <v>1.61</v>
      </c>
      <c r="I87" s="1">
        <v>37621</v>
      </c>
      <c r="J87">
        <v>8.6903000000000006</v>
      </c>
      <c r="K87" s="1">
        <v>37621</v>
      </c>
      <c r="L87">
        <v>6.9370000000000003</v>
      </c>
      <c r="M87" s="1">
        <v>37621</v>
      </c>
      <c r="N87">
        <v>1.3835999999999999</v>
      </c>
      <c r="O87" s="1">
        <v>37621</v>
      </c>
      <c r="P87">
        <v>0.56159999999999999</v>
      </c>
      <c r="Q87" s="1">
        <v>37621</v>
      </c>
      <c r="R87">
        <v>0.52449999999999997</v>
      </c>
      <c r="S87" s="1">
        <v>37621</v>
      </c>
      <c r="T87">
        <v>3.8290000000000002</v>
      </c>
      <c r="U87" s="1">
        <v>37621</v>
      </c>
      <c r="V87">
        <v>224.48</v>
      </c>
      <c r="W87" s="1">
        <v>37621</v>
      </c>
      <c r="X87">
        <v>30.065799999999999</v>
      </c>
    </row>
    <row r="88" spans="1:24" x14ac:dyDescent="0.3">
      <c r="A88" s="1">
        <v>37652</v>
      </c>
      <c r="B88">
        <v>1.0768</v>
      </c>
      <c r="C88" s="1">
        <v>37652</v>
      </c>
      <c r="D88">
        <v>1.5195000000000001</v>
      </c>
      <c r="E88" s="1">
        <v>37652</v>
      </c>
      <c r="F88">
        <v>119.87</v>
      </c>
      <c r="G88" s="1">
        <v>37652</v>
      </c>
      <c r="H88">
        <v>1.6463000000000001</v>
      </c>
      <c r="I88" s="1">
        <v>37652</v>
      </c>
      <c r="J88">
        <v>8.5846</v>
      </c>
      <c r="K88" s="1">
        <v>37652</v>
      </c>
      <c r="L88">
        <v>6.9169999999999998</v>
      </c>
      <c r="M88" s="1">
        <v>37652</v>
      </c>
      <c r="N88">
        <v>1.3638999999999999</v>
      </c>
      <c r="O88" s="1">
        <v>37652</v>
      </c>
      <c r="P88">
        <v>0.58709999999999996</v>
      </c>
      <c r="Q88" s="1">
        <v>37652</v>
      </c>
      <c r="R88">
        <v>0.54510000000000003</v>
      </c>
      <c r="S88" s="1">
        <v>37652</v>
      </c>
      <c r="T88">
        <v>3.8214999999999999</v>
      </c>
      <c r="U88" s="1">
        <v>37652</v>
      </c>
      <c r="V88">
        <v>226.78</v>
      </c>
      <c r="W88" s="1">
        <v>37652</v>
      </c>
      <c r="X88">
        <v>29.254999999999999</v>
      </c>
    </row>
    <row r="89" spans="1:24" x14ac:dyDescent="0.3">
      <c r="A89" s="1">
        <v>37680</v>
      </c>
      <c r="B89">
        <v>1.0807</v>
      </c>
      <c r="C89" s="1">
        <v>37680</v>
      </c>
      <c r="D89">
        <v>1.4845999999999999</v>
      </c>
      <c r="E89" s="1">
        <v>37680</v>
      </c>
      <c r="F89">
        <v>118.1</v>
      </c>
      <c r="G89" s="1">
        <v>37680</v>
      </c>
      <c r="H89">
        <v>1.5724</v>
      </c>
      <c r="I89" s="1">
        <v>37680</v>
      </c>
      <c r="J89">
        <v>8.4888999999999992</v>
      </c>
      <c r="K89" s="1">
        <v>37680</v>
      </c>
      <c r="L89">
        <v>7.1604000000000001</v>
      </c>
      <c r="M89" s="1">
        <v>37680</v>
      </c>
      <c r="N89">
        <v>1.3520000000000001</v>
      </c>
      <c r="O89" s="1">
        <v>37680</v>
      </c>
      <c r="P89">
        <v>0.60850000000000004</v>
      </c>
      <c r="Q89" s="1">
        <v>37680</v>
      </c>
      <c r="R89">
        <v>0.55969999999999998</v>
      </c>
      <c r="S89" s="1">
        <v>37680</v>
      </c>
      <c r="T89">
        <v>3.92</v>
      </c>
      <c r="U89" s="1">
        <v>37680</v>
      </c>
      <c r="V89">
        <v>225.4</v>
      </c>
      <c r="W89" s="1">
        <v>37680</v>
      </c>
      <c r="X89">
        <v>29.454000000000001</v>
      </c>
    </row>
    <row r="90" spans="1:24" x14ac:dyDescent="0.3">
      <c r="A90" s="1">
        <v>37711</v>
      </c>
      <c r="B90">
        <v>1.0914999999999999</v>
      </c>
      <c r="C90" s="1">
        <v>37711</v>
      </c>
      <c r="D90">
        <v>1.4673</v>
      </c>
      <c r="E90" s="1">
        <v>37711</v>
      </c>
      <c r="F90">
        <v>118.09</v>
      </c>
      <c r="G90" s="1">
        <v>37711</v>
      </c>
      <c r="H90">
        <v>1.5827</v>
      </c>
      <c r="I90" s="1">
        <v>37711</v>
      </c>
      <c r="J90">
        <v>8.4527999999999999</v>
      </c>
      <c r="K90" s="1">
        <v>37711</v>
      </c>
      <c r="L90">
        <v>7.2720000000000002</v>
      </c>
      <c r="M90" s="1">
        <v>37711</v>
      </c>
      <c r="N90">
        <v>1.3513999999999999</v>
      </c>
      <c r="O90" s="1">
        <v>37711</v>
      </c>
      <c r="P90">
        <v>0.60450000000000004</v>
      </c>
      <c r="Q90" s="1">
        <v>37711</v>
      </c>
      <c r="R90">
        <v>0.55500000000000005</v>
      </c>
      <c r="S90" s="1">
        <v>37711</v>
      </c>
      <c r="T90">
        <v>4.0975000000000001</v>
      </c>
      <c r="U90" s="1">
        <v>37711</v>
      </c>
      <c r="V90">
        <v>227.19</v>
      </c>
      <c r="W90" s="1">
        <v>37711</v>
      </c>
      <c r="X90">
        <v>29.373000000000001</v>
      </c>
    </row>
    <row r="91" spans="1:24" x14ac:dyDescent="0.3">
      <c r="A91" s="1">
        <v>37741</v>
      </c>
      <c r="B91">
        <v>1.1184000000000001</v>
      </c>
      <c r="C91" s="1">
        <v>37741</v>
      </c>
      <c r="D91">
        <v>1.4300999999999999</v>
      </c>
      <c r="E91" s="1">
        <v>37741</v>
      </c>
      <c r="F91">
        <v>118.88</v>
      </c>
      <c r="G91" s="1">
        <v>37741</v>
      </c>
      <c r="H91">
        <v>1.5985</v>
      </c>
      <c r="I91" s="1">
        <v>37741</v>
      </c>
      <c r="J91">
        <v>8.1552000000000007</v>
      </c>
      <c r="K91" s="1">
        <v>37741</v>
      </c>
      <c r="L91">
        <v>6.9995000000000003</v>
      </c>
      <c r="M91" s="1">
        <v>37741</v>
      </c>
      <c r="N91">
        <v>1.3547</v>
      </c>
      <c r="O91" s="1">
        <v>37741</v>
      </c>
      <c r="P91">
        <v>0.62670000000000003</v>
      </c>
      <c r="Q91" s="1">
        <v>37741</v>
      </c>
      <c r="R91">
        <v>0.56200000000000006</v>
      </c>
      <c r="S91" s="1">
        <v>37741</v>
      </c>
      <c r="T91">
        <v>3.82</v>
      </c>
      <c r="U91" s="1">
        <v>37741</v>
      </c>
      <c r="V91">
        <v>220.02</v>
      </c>
      <c r="W91" s="1">
        <v>37741</v>
      </c>
      <c r="X91">
        <v>28.158999999999999</v>
      </c>
    </row>
    <row r="92" spans="1:24" x14ac:dyDescent="0.3">
      <c r="A92" s="1">
        <v>37771</v>
      </c>
      <c r="B92">
        <v>1.1783999999999999</v>
      </c>
      <c r="C92" s="1">
        <v>37771</v>
      </c>
      <c r="D92">
        <v>1.3666</v>
      </c>
      <c r="E92" s="1">
        <v>37771</v>
      </c>
      <c r="F92">
        <v>119.3</v>
      </c>
      <c r="G92" s="1">
        <v>37771</v>
      </c>
      <c r="H92">
        <v>1.6364000000000001</v>
      </c>
      <c r="I92" s="1">
        <v>37771</v>
      </c>
      <c r="J92">
        <v>7.7404000000000002</v>
      </c>
      <c r="K92" s="1">
        <v>37771</v>
      </c>
      <c r="L92">
        <v>6.6877000000000004</v>
      </c>
      <c r="M92" s="1">
        <v>37771</v>
      </c>
      <c r="N92">
        <v>1.2979000000000001</v>
      </c>
      <c r="O92" s="1">
        <v>37771</v>
      </c>
      <c r="P92">
        <v>0.65280000000000005</v>
      </c>
      <c r="Q92" s="1">
        <v>37771</v>
      </c>
      <c r="R92">
        <v>0.57689999999999997</v>
      </c>
      <c r="S92" s="1">
        <v>37771</v>
      </c>
      <c r="T92">
        <v>3.7305999999999999</v>
      </c>
      <c r="U92" s="1">
        <v>37771</v>
      </c>
      <c r="V92">
        <v>211.4</v>
      </c>
      <c r="W92" s="1">
        <v>37771</v>
      </c>
      <c r="X92">
        <v>26.645</v>
      </c>
    </row>
    <row r="93" spans="1:24" x14ac:dyDescent="0.3">
      <c r="A93" s="1">
        <v>37802</v>
      </c>
      <c r="B93">
        <v>1.1512</v>
      </c>
      <c r="C93" s="1">
        <v>37802</v>
      </c>
      <c r="D93">
        <v>1.3467</v>
      </c>
      <c r="E93" s="1">
        <v>37802</v>
      </c>
      <c r="F93">
        <v>119.8</v>
      </c>
      <c r="G93" s="1">
        <v>37802</v>
      </c>
      <c r="H93">
        <v>1.6546000000000001</v>
      </c>
      <c r="I93" s="1">
        <v>37802</v>
      </c>
      <c r="J93">
        <v>7.9885999999999999</v>
      </c>
      <c r="K93" s="1">
        <v>37802</v>
      </c>
      <c r="L93">
        <v>7.2034000000000002</v>
      </c>
      <c r="M93" s="1">
        <v>37802</v>
      </c>
      <c r="N93">
        <v>1.3509</v>
      </c>
      <c r="O93" s="1">
        <v>37802</v>
      </c>
      <c r="P93">
        <v>0.67359999999999998</v>
      </c>
      <c r="Q93" s="1">
        <v>37802</v>
      </c>
      <c r="R93">
        <v>0.58760000000000001</v>
      </c>
      <c r="S93" s="1">
        <v>37802</v>
      </c>
      <c r="T93">
        <v>3.9035000000000002</v>
      </c>
      <c r="U93" s="1">
        <v>37802</v>
      </c>
      <c r="V93">
        <v>231.28</v>
      </c>
      <c r="W93" s="1">
        <v>37802</v>
      </c>
      <c r="X93">
        <v>27.51</v>
      </c>
    </row>
    <row r="94" spans="1:24" x14ac:dyDescent="0.3">
      <c r="A94" s="1">
        <v>37833</v>
      </c>
      <c r="B94">
        <v>1.1232</v>
      </c>
      <c r="C94" s="1">
        <v>37833</v>
      </c>
      <c r="D94">
        <v>1.4043000000000001</v>
      </c>
      <c r="E94" s="1">
        <v>37833</v>
      </c>
      <c r="F94">
        <v>120.55</v>
      </c>
      <c r="G94" s="1">
        <v>37833</v>
      </c>
      <c r="H94">
        <v>1.6108</v>
      </c>
      <c r="I94" s="1">
        <v>37833</v>
      </c>
      <c r="J94">
        <v>8.2156000000000002</v>
      </c>
      <c r="K94" s="1">
        <v>37833</v>
      </c>
      <c r="L94">
        <v>7.2885999999999997</v>
      </c>
      <c r="M94" s="1">
        <v>37833</v>
      </c>
      <c r="N94">
        <v>1.3709</v>
      </c>
      <c r="O94" s="1">
        <v>37833</v>
      </c>
      <c r="P94">
        <v>0.64880000000000004</v>
      </c>
      <c r="Q94" s="1">
        <v>37833</v>
      </c>
      <c r="R94">
        <v>0.58130000000000004</v>
      </c>
      <c r="S94" s="1">
        <v>37833</v>
      </c>
      <c r="T94">
        <v>3.871</v>
      </c>
      <c r="U94" s="1">
        <v>37833</v>
      </c>
      <c r="V94">
        <v>235.18</v>
      </c>
      <c r="W94" s="1">
        <v>37833</v>
      </c>
      <c r="X94">
        <v>28.789300000000001</v>
      </c>
    </row>
    <row r="95" spans="1:24" x14ac:dyDescent="0.3">
      <c r="A95" s="1">
        <v>37862</v>
      </c>
      <c r="B95">
        <v>1.0984</v>
      </c>
      <c r="C95" s="1">
        <v>37862</v>
      </c>
      <c r="D95">
        <v>1.3865000000000001</v>
      </c>
      <c r="E95" s="1">
        <v>37862</v>
      </c>
      <c r="F95">
        <v>116.92</v>
      </c>
      <c r="G95" s="1">
        <v>37862</v>
      </c>
      <c r="H95">
        <v>1.5777000000000001</v>
      </c>
      <c r="I95" s="1">
        <v>37862</v>
      </c>
      <c r="J95">
        <v>8.3506</v>
      </c>
      <c r="K95" s="1">
        <v>37862</v>
      </c>
      <c r="L95">
        <v>7.5086000000000004</v>
      </c>
      <c r="M95" s="1">
        <v>37862</v>
      </c>
      <c r="N95">
        <v>1.3998999999999999</v>
      </c>
      <c r="O95" s="1">
        <v>37862</v>
      </c>
      <c r="P95">
        <v>0.64749999999999996</v>
      </c>
      <c r="Q95" s="1">
        <v>37862</v>
      </c>
      <c r="R95">
        <v>0.57830000000000004</v>
      </c>
      <c r="S95" s="1">
        <v>37862</v>
      </c>
      <c r="T95">
        <v>3.9664000000000001</v>
      </c>
      <c r="U95" s="1">
        <v>37862</v>
      </c>
      <c r="V95">
        <v>234.53</v>
      </c>
      <c r="W95" s="1">
        <v>37862</v>
      </c>
      <c r="X95">
        <v>29.5762</v>
      </c>
    </row>
    <row r="96" spans="1:24" x14ac:dyDescent="0.3">
      <c r="A96" s="1">
        <v>37894</v>
      </c>
      <c r="B96">
        <v>1.1657</v>
      </c>
      <c r="C96" s="1">
        <v>37894</v>
      </c>
      <c r="D96">
        <v>1.3521000000000001</v>
      </c>
      <c r="E96" s="1">
        <v>37894</v>
      </c>
      <c r="F96">
        <v>111.5</v>
      </c>
      <c r="G96" s="1">
        <v>37894</v>
      </c>
      <c r="H96">
        <v>1.6617999999999999</v>
      </c>
      <c r="I96" s="1">
        <v>37894</v>
      </c>
      <c r="J96">
        <v>7.7534999999999998</v>
      </c>
      <c r="K96" s="1">
        <v>37894</v>
      </c>
      <c r="L96">
        <v>7.0444000000000004</v>
      </c>
      <c r="M96" s="1">
        <v>37894</v>
      </c>
      <c r="N96">
        <v>1.3191999999999999</v>
      </c>
      <c r="O96" s="1">
        <v>37894</v>
      </c>
      <c r="P96">
        <v>0.68010000000000004</v>
      </c>
      <c r="Q96" s="1">
        <v>37894</v>
      </c>
      <c r="R96">
        <v>0.59519999999999995</v>
      </c>
      <c r="S96" s="1">
        <v>37894</v>
      </c>
      <c r="T96">
        <v>3.9479000000000002</v>
      </c>
      <c r="U96" s="1">
        <v>37894</v>
      </c>
      <c r="V96">
        <v>218.3</v>
      </c>
      <c r="W96" s="1">
        <v>37894</v>
      </c>
      <c r="X96">
        <v>27.362400000000001</v>
      </c>
    </row>
    <row r="97" spans="1:24" x14ac:dyDescent="0.3">
      <c r="A97" s="1">
        <v>37925</v>
      </c>
      <c r="B97">
        <v>1.1593</v>
      </c>
      <c r="C97" s="1">
        <v>37925</v>
      </c>
      <c r="D97">
        <v>1.3198000000000001</v>
      </c>
      <c r="E97" s="1">
        <v>37925</v>
      </c>
      <c r="F97">
        <v>109.94</v>
      </c>
      <c r="G97" s="1">
        <v>37925</v>
      </c>
      <c r="H97">
        <v>1.6957</v>
      </c>
      <c r="I97" s="1">
        <v>37925</v>
      </c>
      <c r="J97">
        <v>7.8338000000000001</v>
      </c>
      <c r="K97" s="1">
        <v>37925</v>
      </c>
      <c r="L97">
        <v>7.1059999999999999</v>
      </c>
      <c r="M97" s="1">
        <v>37925</v>
      </c>
      <c r="N97">
        <v>1.3394999999999999</v>
      </c>
      <c r="O97" s="1">
        <v>37925</v>
      </c>
      <c r="P97">
        <v>0.70860000000000001</v>
      </c>
      <c r="Q97" s="1">
        <v>37925</v>
      </c>
      <c r="R97">
        <v>0.61360000000000003</v>
      </c>
      <c r="S97" s="1">
        <v>37925</v>
      </c>
      <c r="T97">
        <v>4.0359999999999996</v>
      </c>
      <c r="U97" s="1">
        <v>37925</v>
      </c>
      <c r="V97">
        <v>224.64</v>
      </c>
      <c r="W97" s="1">
        <v>37925</v>
      </c>
      <c r="X97">
        <v>27.619</v>
      </c>
    </row>
    <row r="98" spans="1:24" x14ac:dyDescent="0.3">
      <c r="A98" s="1">
        <v>37953</v>
      </c>
      <c r="B98">
        <v>1.1996</v>
      </c>
      <c r="C98" s="1">
        <v>37953</v>
      </c>
      <c r="D98">
        <v>1.3008</v>
      </c>
      <c r="E98" s="1">
        <v>37953</v>
      </c>
      <c r="F98">
        <v>109.63</v>
      </c>
      <c r="G98" s="1">
        <v>37953</v>
      </c>
      <c r="H98">
        <v>1.7222</v>
      </c>
      <c r="I98" s="1">
        <v>37953</v>
      </c>
      <c r="J98">
        <v>7.5477999999999996</v>
      </c>
      <c r="K98" s="1">
        <v>37953</v>
      </c>
      <c r="L98">
        <v>6.8167</v>
      </c>
      <c r="M98" s="1">
        <v>37953</v>
      </c>
      <c r="N98">
        <v>1.2909999999999999</v>
      </c>
      <c r="O98" s="1">
        <v>37953</v>
      </c>
      <c r="P98">
        <v>0.72430000000000005</v>
      </c>
      <c r="Q98" s="1">
        <v>37953</v>
      </c>
      <c r="R98">
        <v>0.6401</v>
      </c>
      <c r="S98" s="1">
        <v>37953</v>
      </c>
      <c r="T98">
        <v>3.9060000000000001</v>
      </c>
      <c r="U98" s="1">
        <v>37953</v>
      </c>
      <c r="V98">
        <v>219.18</v>
      </c>
      <c r="W98" s="1">
        <v>37953</v>
      </c>
      <c r="X98">
        <v>26.6937</v>
      </c>
    </row>
    <row r="99" spans="1:24" x14ac:dyDescent="0.3">
      <c r="A99" s="1">
        <v>37986</v>
      </c>
      <c r="B99">
        <v>1.2595000000000001</v>
      </c>
      <c r="C99" s="1">
        <v>37986</v>
      </c>
      <c r="D99">
        <v>1.2969999999999999</v>
      </c>
      <c r="E99" s="1">
        <v>37986</v>
      </c>
      <c r="F99">
        <v>107.22</v>
      </c>
      <c r="G99" s="1">
        <v>37986</v>
      </c>
      <c r="H99">
        <v>1.7858000000000001</v>
      </c>
      <c r="I99" s="1">
        <v>37986</v>
      </c>
      <c r="J99">
        <v>7.1891999999999996</v>
      </c>
      <c r="K99" s="1">
        <v>37986</v>
      </c>
      <c r="L99">
        <v>6.6651999999999996</v>
      </c>
      <c r="M99" s="1">
        <v>37986</v>
      </c>
      <c r="N99">
        <v>1.2391000000000001</v>
      </c>
      <c r="O99" s="1">
        <v>37986</v>
      </c>
      <c r="P99">
        <v>0.752</v>
      </c>
      <c r="Q99" s="1">
        <v>37986</v>
      </c>
      <c r="R99">
        <v>0.65559999999999996</v>
      </c>
      <c r="S99" s="1">
        <v>37986</v>
      </c>
      <c r="T99">
        <v>3.7330000000000001</v>
      </c>
      <c r="U99" s="1">
        <v>37986</v>
      </c>
      <c r="V99">
        <v>208.7</v>
      </c>
      <c r="W99" s="1">
        <v>37986</v>
      </c>
      <c r="X99">
        <v>25.7088</v>
      </c>
    </row>
    <row r="100" spans="1:24" x14ac:dyDescent="0.3">
      <c r="A100" s="1">
        <v>38016</v>
      </c>
      <c r="B100">
        <v>1.2478</v>
      </c>
      <c r="C100" s="1">
        <v>38016</v>
      </c>
      <c r="D100">
        <v>1.3251999999999999</v>
      </c>
      <c r="E100" s="1">
        <v>38016</v>
      </c>
      <c r="F100">
        <v>105.71</v>
      </c>
      <c r="G100" s="1">
        <v>38016</v>
      </c>
      <c r="H100">
        <v>1.8238000000000001</v>
      </c>
      <c r="I100" s="1">
        <v>38016</v>
      </c>
      <c r="J100">
        <v>7.3818999999999999</v>
      </c>
      <c r="K100" s="1">
        <v>38016</v>
      </c>
      <c r="L100">
        <v>7.0110999999999999</v>
      </c>
      <c r="M100" s="1">
        <v>38016</v>
      </c>
      <c r="N100">
        <v>1.2565</v>
      </c>
      <c r="O100" s="1">
        <v>38016</v>
      </c>
      <c r="P100">
        <v>0.76419999999999999</v>
      </c>
      <c r="Q100" s="1">
        <v>38016</v>
      </c>
      <c r="R100">
        <v>0.67400000000000004</v>
      </c>
      <c r="S100" s="1">
        <v>38016</v>
      </c>
      <c r="T100">
        <v>3.8523000000000001</v>
      </c>
      <c r="U100" s="1">
        <v>38016</v>
      </c>
      <c r="V100">
        <v>211.08</v>
      </c>
      <c r="W100" s="1">
        <v>38016</v>
      </c>
      <c r="X100">
        <v>26.727900000000002</v>
      </c>
    </row>
    <row r="101" spans="1:24" x14ac:dyDescent="0.3">
      <c r="A101" s="1">
        <v>38044</v>
      </c>
      <c r="B101">
        <v>1.2493000000000001</v>
      </c>
      <c r="C101" s="1">
        <v>38044</v>
      </c>
      <c r="D101">
        <v>1.3343</v>
      </c>
      <c r="E101" s="1">
        <v>38044</v>
      </c>
      <c r="F101">
        <v>109.11</v>
      </c>
      <c r="G101" s="1">
        <v>38044</v>
      </c>
      <c r="H101">
        <v>1.8685</v>
      </c>
      <c r="I101" s="1">
        <v>38044</v>
      </c>
      <c r="J101">
        <v>7.3897000000000004</v>
      </c>
      <c r="K101" s="1">
        <v>38044</v>
      </c>
      <c r="L101">
        <v>6.9987000000000004</v>
      </c>
      <c r="M101" s="1">
        <v>38044</v>
      </c>
      <c r="N101">
        <v>1.2623</v>
      </c>
      <c r="O101" s="1">
        <v>38044</v>
      </c>
      <c r="P101">
        <v>0.77380000000000004</v>
      </c>
      <c r="Q101" s="1">
        <v>38044</v>
      </c>
      <c r="R101">
        <v>0.68720000000000003</v>
      </c>
      <c r="S101" s="1">
        <v>38044</v>
      </c>
      <c r="T101">
        <v>3.9115000000000002</v>
      </c>
      <c r="U101" s="1">
        <v>38044</v>
      </c>
      <c r="V101">
        <v>205.45</v>
      </c>
      <c r="W101" s="1">
        <v>38044</v>
      </c>
      <c r="X101">
        <v>26.0306</v>
      </c>
    </row>
    <row r="102" spans="1:24" x14ac:dyDescent="0.3">
      <c r="A102" s="1">
        <v>38077</v>
      </c>
      <c r="B102">
        <v>1.2316</v>
      </c>
      <c r="C102" s="1">
        <v>38077</v>
      </c>
      <c r="D102">
        <v>1.3092999999999999</v>
      </c>
      <c r="E102" s="1">
        <v>38077</v>
      </c>
      <c r="F102">
        <v>104.23</v>
      </c>
      <c r="G102" s="1">
        <v>38077</v>
      </c>
      <c r="H102">
        <v>1.8462000000000001</v>
      </c>
      <c r="I102" s="1">
        <v>38077</v>
      </c>
      <c r="J102">
        <v>7.5364000000000004</v>
      </c>
      <c r="K102" s="1">
        <v>38077</v>
      </c>
      <c r="L102">
        <v>6.8445</v>
      </c>
      <c r="M102" s="1">
        <v>38077</v>
      </c>
      <c r="N102">
        <v>1.2659</v>
      </c>
      <c r="O102" s="1">
        <v>38077</v>
      </c>
      <c r="P102">
        <v>0.76680000000000004</v>
      </c>
      <c r="Q102" s="1">
        <v>38077</v>
      </c>
      <c r="R102">
        <v>0.66859999999999997</v>
      </c>
      <c r="S102" s="1">
        <v>38077</v>
      </c>
      <c r="T102">
        <v>3.8614999999999999</v>
      </c>
      <c r="U102" s="1">
        <v>38077</v>
      </c>
      <c r="V102">
        <v>201.68</v>
      </c>
      <c r="W102" s="1">
        <v>38077</v>
      </c>
      <c r="X102">
        <v>26.669</v>
      </c>
    </row>
    <row r="103" spans="1:24" x14ac:dyDescent="0.3">
      <c r="A103" s="1">
        <v>38107</v>
      </c>
      <c r="B103">
        <v>1.198</v>
      </c>
      <c r="C103" s="1">
        <v>38107</v>
      </c>
      <c r="D103">
        <v>1.3722000000000001</v>
      </c>
      <c r="E103" s="1">
        <v>38107</v>
      </c>
      <c r="F103">
        <v>110.52</v>
      </c>
      <c r="G103" s="1">
        <v>38107</v>
      </c>
      <c r="H103">
        <v>1.7781</v>
      </c>
      <c r="I103" s="1">
        <v>38107</v>
      </c>
      <c r="J103">
        <v>7.6445999999999996</v>
      </c>
      <c r="K103" s="1">
        <v>38107</v>
      </c>
      <c r="L103">
        <v>6.8662999999999998</v>
      </c>
      <c r="M103" s="1">
        <v>38107</v>
      </c>
      <c r="N103">
        <v>1.2956000000000001</v>
      </c>
      <c r="O103" s="1">
        <v>38107</v>
      </c>
      <c r="P103">
        <v>0.72070000000000001</v>
      </c>
      <c r="Q103" s="1">
        <v>38107</v>
      </c>
      <c r="R103">
        <v>0.62539999999999996</v>
      </c>
      <c r="S103" s="1">
        <v>38107</v>
      </c>
      <c r="T103">
        <v>4.0087000000000002</v>
      </c>
      <c r="U103" s="1">
        <v>38107</v>
      </c>
      <c r="V103">
        <v>209.45</v>
      </c>
      <c r="W103" s="1">
        <v>38107</v>
      </c>
      <c r="X103">
        <v>27.181000000000001</v>
      </c>
    </row>
    <row r="104" spans="1:24" x14ac:dyDescent="0.3">
      <c r="A104" s="1">
        <v>38138</v>
      </c>
      <c r="B104">
        <v>1.2188000000000001</v>
      </c>
      <c r="C104" s="1">
        <v>38138</v>
      </c>
      <c r="D104">
        <v>1.3624000000000001</v>
      </c>
      <c r="E104" s="1">
        <v>38138</v>
      </c>
      <c r="F104">
        <v>109.52</v>
      </c>
      <c r="G104" s="1">
        <v>38138</v>
      </c>
      <c r="H104">
        <v>1.8323</v>
      </c>
      <c r="I104" s="1">
        <v>38138</v>
      </c>
      <c r="J104">
        <v>7.4663000000000004</v>
      </c>
      <c r="K104" s="1">
        <v>38138</v>
      </c>
      <c r="L104">
        <v>6.7405999999999997</v>
      </c>
      <c r="M104" s="1">
        <v>38138</v>
      </c>
      <c r="N104">
        <v>1.2541</v>
      </c>
      <c r="O104" s="1">
        <v>38138</v>
      </c>
      <c r="P104">
        <v>0.71519999999999995</v>
      </c>
      <c r="Q104" s="1">
        <v>38138</v>
      </c>
      <c r="R104">
        <v>0.6321</v>
      </c>
      <c r="S104" s="1">
        <v>38138</v>
      </c>
      <c r="T104">
        <v>3.8174999999999999</v>
      </c>
      <c r="U104" s="1">
        <v>38138</v>
      </c>
      <c r="V104">
        <v>206.75</v>
      </c>
      <c r="W104" s="1">
        <v>38138</v>
      </c>
      <c r="X104">
        <v>25.989899999999999</v>
      </c>
    </row>
    <row r="105" spans="1:24" x14ac:dyDescent="0.3">
      <c r="A105" s="1">
        <v>38168</v>
      </c>
      <c r="B105">
        <v>1.22</v>
      </c>
      <c r="C105" s="1">
        <v>38168</v>
      </c>
      <c r="D105">
        <v>1.3328</v>
      </c>
      <c r="E105" s="1">
        <v>38168</v>
      </c>
      <c r="F105">
        <v>108.77</v>
      </c>
      <c r="G105" s="1">
        <v>38168</v>
      </c>
      <c r="H105">
        <v>1.8204</v>
      </c>
      <c r="I105" s="1">
        <v>38168</v>
      </c>
      <c r="J105">
        <v>7.5119999999999996</v>
      </c>
      <c r="K105" s="1">
        <v>38168</v>
      </c>
      <c r="L105">
        <v>6.9260000000000002</v>
      </c>
      <c r="M105" s="1">
        <v>38168</v>
      </c>
      <c r="N105">
        <v>1.2486999999999999</v>
      </c>
      <c r="O105" s="1">
        <v>38168</v>
      </c>
      <c r="P105">
        <v>0.69930000000000003</v>
      </c>
      <c r="Q105" s="1">
        <v>38168</v>
      </c>
      <c r="R105">
        <v>0.63639999999999997</v>
      </c>
      <c r="S105" s="1">
        <v>38168</v>
      </c>
      <c r="T105">
        <v>3.6890000000000001</v>
      </c>
      <c r="U105" s="1">
        <v>38168</v>
      </c>
      <c r="V105">
        <v>205.61</v>
      </c>
      <c r="W105" s="1">
        <v>38168</v>
      </c>
      <c r="X105">
        <v>26.166</v>
      </c>
    </row>
    <row r="106" spans="1:24" x14ac:dyDescent="0.3">
      <c r="A106" s="1">
        <v>38198</v>
      </c>
      <c r="B106">
        <v>1.2019</v>
      </c>
      <c r="C106" s="1">
        <v>38198</v>
      </c>
      <c r="D106">
        <v>1.3313999999999999</v>
      </c>
      <c r="E106" s="1">
        <v>38198</v>
      </c>
      <c r="F106">
        <v>111.36</v>
      </c>
      <c r="G106" s="1">
        <v>38198</v>
      </c>
      <c r="H106">
        <v>1.8199000000000001</v>
      </c>
      <c r="I106" s="1">
        <v>38198</v>
      </c>
      <c r="J106">
        <v>7.6753</v>
      </c>
      <c r="K106" s="1">
        <v>38198</v>
      </c>
      <c r="L106">
        <v>7.0172999999999996</v>
      </c>
      <c r="M106" s="1">
        <v>38198</v>
      </c>
      <c r="N106">
        <v>1.2815000000000001</v>
      </c>
      <c r="O106" s="1">
        <v>38198</v>
      </c>
      <c r="P106">
        <v>0.70269999999999999</v>
      </c>
      <c r="Q106" s="1">
        <v>38198</v>
      </c>
      <c r="R106">
        <v>0.63690000000000002</v>
      </c>
      <c r="S106" s="1">
        <v>38198</v>
      </c>
      <c r="T106">
        <v>3.6381000000000001</v>
      </c>
      <c r="U106" s="1">
        <v>38198</v>
      </c>
      <c r="V106">
        <v>206.52</v>
      </c>
      <c r="W106" s="1">
        <v>38198</v>
      </c>
      <c r="X106">
        <v>26.355499999999999</v>
      </c>
    </row>
    <row r="107" spans="1:24" x14ac:dyDescent="0.3">
      <c r="A107" s="1">
        <v>38230</v>
      </c>
      <c r="B107">
        <v>1.2182999999999999</v>
      </c>
      <c r="C107" s="1">
        <v>38230</v>
      </c>
      <c r="D107">
        <v>1.3127</v>
      </c>
      <c r="E107" s="1">
        <v>38230</v>
      </c>
      <c r="F107">
        <v>109.17</v>
      </c>
      <c r="G107" s="1">
        <v>38230</v>
      </c>
      <c r="H107">
        <v>1.8024</v>
      </c>
      <c r="I107" s="1">
        <v>38230</v>
      </c>
      <c r="J107">
        <v>7.5</v>
      </c>
      <c r="K107" s="1">
        <v>38230</v>
      </c>
      <c r="L107">
        <v>6.8682999999999996</v>
      </c>
      <c r="M107" s="1">
        <v>38230</v>
      </c>
      <c r="N107">
        <v>1.2664</v>
      </c>
      <c r="O107" s="1">
        <v>38230</v>
      </c>
      <c r="P107">
        <v>0.70420000000000005</v>
      </c>
      <c r="Q107" s="1">
        <v>38230</v>
      </c>
      <c r="R107">
        <v>0.65539999999999998</v>
      </c>
      <c r="S107" s="1">
        <v>38230</v>
      </c>
      <c r="T107">
        <v>3.6522999999999999</v>
      </c>
      <c r="U107" s="1">
        <v>38230</v>
      </c>
      <c r="V107">
        <v>204.18</v>
      </c>
      <c r="W107" s="1">
        <v>38230</v>
      </c>
      <c r="X107">
        <v>26.106999999999999</v>
      </c>
    </row>
    <row r="108" spans="1:24" x14ac:dyDescent="0.3">
      <c r="A108" s="1">
        <v>38260</v>
      </c>
      <c r="B108">
        <v>1.2436</v>
      </c>
      <c r="C108" s="1">
        <v>38260</v>
      </c>
      <c r="D108">
        <v>1.2613000000000001</v>
      </c>
      <c r="E108" s="1">
        <v>38260</v>
      </c>
      <c r="F108">
        <v>110.05</v>
      </c>
      <c r="G108" s="1">
        <v>38260</v>
      </c>
      <c r="H108">
        <v>1.8120000000000001</v>
      </c>
      <c r="I108" s="1">
        <v>38260</v>
      </c>
      <c r="J108">
        <v>7.2702999999999998</v>
      </c>
      <c r="K108" s="1">
        <v>38260</v>
      </c>
      <c r="L108">
        <v>6.7073999999999998</v>
      </c>
      <c r="M108" s="1">
        <v>38260</v>
      </c>
      <c r="N108">
        <v>1.2461</v>
      </c>
      <c r="O108" s="1">
        <v>38260</v>
      </c>
      <c r="P108">
        <v>0.72770000000000001</v>
      </c>
      <c r="Q108" s="1">
        <v>38260</v>
      </c>
      <c r="R108">
        <v>0.67779999999999996</v>
      </c>
      <c r="S108" s="1">
        <v>38260</v>
      </c>
      <c r="T108">
        <v>3.5123000000000002</v>
      </c>
      <c r="U108" s="1">
        <v>38260</v>
      </c>
      <c r="V108">
        <v>198.21</v>
      </c>
      <c r="W108" s="1">
        <v>38260</v>
      </c>
      <c r="X108">
        <v>25.372</v>
      </c>
    </row>
    <row r="109" spans="1:24" x14ac:dyDescent="0.3">
      <c r="A109" s="1">
        <v>38289</v>
      </c>
      <c r="B109">
        <v>1.2798</v>
      </c>
      <c r="C109" s="1">
        <v>38289</v>
      </c>
      <c r="D109">
        <v>1.2177</v>
      </c>
      <c r="E109" s="1">
        <v>38289</v>
      </c>
      <c r="F109">
        <v>105.81</v>
      </c>
      <c r="G109" s="1">
        <v>38289</v>
      </c>
      <c r="H109">
        <v>1.8372999999999999</v>
      </c>
      <c r="I109" s="1">
        <v>38289</v>
      </c>
      <c r="J109">
        <v>7.0750000000000002</v>
      </c>
      <c r="K109" s="1">
        <v>38289</v>
      </c>
      <c r="L109">
        <v>6.3616999999999999</v>
      </c>
      <c r="M109" s="1">
        <v>38289</v>
      </c>
      <c r="N109">
        <v>1.1942999999999999</v>
      </c>
      <c r="O109" s="1">
        <v>38289</v>
      </c>
      <c r="P109">
        <v>0.74839999999999995</v>
      </c>
      <c r="Q109" s="1">
        <v>38289</v>
      </c>
      <c r="R109">
        <v>0.68400000000000005</v>
      </c>
      <c r="S109" s="1">
        <v>38289</v>
      </c>
      <c r="T109">
        <v>3.3849999999999998</v>
      </c>
      <c r="U109" s="1">
        <v>38289</v>
      </c>
      <c r="V109">
        <v>192.03</v>
      </c>
      <c r="W109" s="1">
        <v>38289</v>
      </c>
      <c r="X109">
        <v>24.614000000000001</v>
      </c>
    </row>
    <row r="110" spans="1:24" x14ac:dyDescent="0.3">
      <c r="A110" s="1">
        <v>38321</v>
      </c>
      <c r="B110">
        <v>1.3279000000000001</v>
      </c>
      <c r="C110" s="1">
        <v>38321</v>
      </c>
      <c r="D110">
        <v>1.1874</v>
      </c>
      <c r="E110" s="1">
        <v>38321</v>
      </c>
      <c r="F110">
        <v>103.07</v>
      </c>
      <c r="G110" s="1">
        <v>38321</v>
      </c>
      <c r="H110">
        <v>1.9095</v>
      </c>
      <c r="I110" s="1">
        <v>38321</v>
      </c>
      <c r="J110">
        <v>6.7263000000000002</v>
      </c>
      <c r="K110" s="1">
        <v>38321</v>
      </c>
      <c r="L110">
        <v>6.1409000000000002</v>
      </c>
      <c r="M110" s="1">
        <v>38321</v>
      </c>
      <c r="N110">
        <v>1.1413</v>
      </c>
      <c r="O110" s="1">
        <v>38321</v>
      </c>
      <c r="P110">
        <v>0.77290000000000003</v>
      </c>
      <c r="Q110" s="1">
        <v>38321</v>
      </c>
      <c r="R110">
        <v>0.71409999999999996</v>
      </c>
      <c r="S110" s="1">
        <v>38321</v>
      </c>
      <c r="T110">
        <v>3.1526000000000001</v>
      </c>
      <c r="U110" s="1">
        <v>38321</v>
      </c>
      <c r="V110">
        <v>184.92</v>
      </c>
      <c r="W110" s="1">
        <v>38321</v>
      </c>
      <c r="X110">
        <v>23.351500000000001</v>
      </c>
    </row>
    <row r="111" spans="1:24" x14ac:dyDescent="0.3">
      <c r="A111" s="1">
        <v>38352</v>
      </c>
      <c r="B111">
        <v>1.3553999999999999</v>
      </c>
      <c r="C111" s="1">
        <v>38352</v>
      </c>
      <c r="D111">
        <v>1.2019</v>
      </c>
      <c r="E111" s="1">
        <v>38352</v>
      </c>
      <c r="F111">
        <v>102.63</v>
      </c>
      <c r="G111" s="1">
        <v>38352</v>
      </c>
      <c r="H111">
        <v>1.9181999999999999</v>
      </c>
      <c r="I111" s="1">
        <v>38352</v>
      </c>
      <c r="J111">
        <v>6.6558999999999999</v>
      </c>
      <c r="K111" s="1">
        <v>38352</v>
      </c>
      <c r="L111">
        <v>6.0804999999999998</v>
      </c>
      <c r="M111" s="1">
        <v>38352</v>
      </c>
      <c r="N111">
        <v>1.1404000000000001</v>
      </c>
      <c r="O111" s="1">
        <v>38352</v>
      </c>
      <c r="P111">
        <v>0.78029999999999999</v>
      </c>
      <c r="Q111" s="1">
        <v>38352</v>
      </c>
      <c r="R111">
        <v>0.71819999999999995</v>
      </c>
      <c r="S111" s="1">
        <v>38352</v>
      </c>
      <c r="T111">
        <v>3.0110999999999999</v>
      </c>
      <c r="U111" s="1">
        <v>38352</v>
      </c>
      <c r="V111">
        <v>181.02</v>
      </c>
      <c r="W111" s="1">
        <v>38352</v>
      </c>
      <c r="X111">
        <v>22.422999999999998</v>
      </c>
    </row>
    <row r="112" spans="1:24" x14ac:dyDescent="0.3">
      <c r="A112" s="1">
        <v>38383</v>
      </c>
      <c r="B112">
        <v>1.3039000000000001</v>
      </c>
      <c r="C112" s="1">
        <v>38383</v>
      </c>
      <c r="D112">
        <v>1.2398</v>
      </c>
      <c r="E112" s="1">
        <v>38383</v>
      </c>
      <c r="F112">
        <v>103.7</v>
      </c>
      <c r="G112" s="1">
        <v>38383</v>
      </c>
      <c r="H112">
        <v>1.8829</v>
      </c>
      <c r="I112" s="1">
        <v>38383</v>
      </c>
      <c r="J112">
        <v>6.9890999999999996</v>
      </c>
      <c r="K112" s="1">
        <v>38383</v>
      </c>
      <c r="L112">
        <v>6.3657000000000004</v>
      </c>
      <c r="M112" s="1">
        <v>38383</v>
      </c>
      <c r="N112">
        <v>1.1889000000000001</v>
      </c>
      <c r="O112" s="1">
        <v>38383</v>
      </c>
      <c r="P112">
        <v>0.77569999999999995</v>
      </c>
      <c r="Q112" s="1">
        <v>38383</v>
      </c>
      <c r="R112">
        <v>0.71050000000000002</v>
      </c>
      <c r="S112" s="1">
        <v>38383</v>
      </c>
      <c r="T112">
        <v>3.1168</v>
      </c>
      <c r="U112" s="1">
        <v>38383</v>
      </c>
      <c r="V112">
        <v>188.37</v>
      </c>
      <c r="W112" s="1">
        <v>38383</v>
      </c>
      <c r="X112">
        <v>23.082000000000001</v>
      </c>
    </row>
    <row r="113" spans="1:24" x14ac:dyDescent="0.3">
      <c r="A113" s="1">
        <v>38411</v>
      </c>
      <c r="B113">
        <v>1.3228</v>
      </c>
      <c r="C113" s="1">
        <v>38411</v>
      </c>
      <c r="D113">
        <v>1.2339</v>
      </c>
      <c r="E113" s="1">
        <v>38411</v>
      </c>
      <c r="F113">
        <v>104.63</v>
      </c>
      <c r="G113" s="1">
        <v>38411</v>
      </c>
      <c r="H113">
        <v>1.9211</v>
      </c>
      <c r="I113" s="1">
        <v>38411</v>
      </c>
      <c r="J113">
        <v>6.8506999999999998</v>
      </c>
      <c r="K113" s="1">
        <v>38411</v>
      </c>
      <c r="L113">
        <v>6.2192999999999996</v>
      </c>
      <c r="M113" s="1">
        <v>38411</v>
      </c>
      <c r="N113">
        <v>1.1631</v>
      </c>
      <c r="O113" s="1">
        <v>38411</v>
      </c>
      <c r="P113">
        <v>0.79179999999999995</v>
      </c>
      <c r="Q113" s="1">
        <v>38411</v>
      </c>
      <c r="R113">
        <v>0.72660000000000002</v>
      </c>
      <c r="S113" s="1">
        <v>38411</v>
      </c>
      <c r="T113">
        <v>2.9392</v>
      </c>
      <c r="U113" s="1">
        <v>38411</v>
      </c>
      <c r="V113">
        <v>182.92</v>
      </c>
      <c r="W113" s="1">
        <v>38411</v>
      </c>
      <c r="X113">
        <v>22.4465</v>
      </c>
    </row>
    <row r="114" spans="1:24" x14ac:dyDescent="0.3">
      <c r="A114" s="1">
        <v>38442</v>
      </c>
      <c r="B114">
        <v>1.2964</v>
      </c>
      <c r="C114" s="1">
        <v>38442</v>
      </c>
      <c r="D114">
        <v>1.2103999999999999</v>
      </c>
      <c r="E114" s="1">
        <v>38442</v>
      </c>
      <c r="F114">
        <v>107.15</v>
      </c>
      <c r="G114" s="1">
        <v>38442</v>
      </c>
      <c r="H114">
        <v>1.8905000000000001</v>
      </c>
      <c r="I114" s="1">
        <v>38442</v>
      </c>
      <c r="J114">
        <v>7.0747</v>
      </c>
      <c r="K114" s="1">
        <v>38442</v>
      </c>
      <c r="L114">
        <v>6.3384999999999998</v>
      </c>
      <c r="M114" s="1">
        <v>38442</v>
      </c>
      <c r="N114">
        <v>1.1964999999999999</v>
      </c>
      <c r="O114" s="1">
        <v>38442</v>
      </c>
      <c r="P114">
        <v>0.77300000000000002</v>
      </c>
      <c r="Q114" s="1">
        <v>38442</v>
      </c>
      <c r="R114">
        <v>0.7117</v>
      </c>
      <c r="S114" s="1">
        <v>38442</v>
      </c>
      <c r="T114">
        <v>3.1604000000000001</v>
      </c>
      <c r="U114" s="1">
        <v>38442</v>
      </c>
      <c r="V114">
        <v>190.82</v>
      </c>
      <c r="W114" s="1">
        <v>38442</v>
      </c>
      <c r="X114">
        <v>23.178999999999998</v>
      </c>
    </row>
    <row r="115" spans="1:24" x14ac:dyDescent="0.3">
      <c r="A115" s="1">
        <v>38471</v>
      </c>
      <c r="B115">
        <v>1.2873000000000001</v>
      </c>
      <c r="C115" s="1">
        <v>38471</v>
      </c>
      <c r="D115">
        <v>1.2583</v>
      </c>
      <c r="E115" s="1">
        <v>38471</v>
      </c>
      <c r="F115">
        <v>104.75</v>
      </c>
      <c r="G115" s="1">
        <v>38471</v>
      </c>
      <c r="H115">
        <v>1.9088000000000001</v>
      </c>
      <c r="I115" s="1">
        <v>38471</v>
      </c>
      <c r="J115">
        <v>7.1359000000000004</v>
      </c>
      <c r="K115" s="1">
        <v>38471</v>
      </c>
      <c r="L115">
        <v>6.3102</v>
      </c>
      <c r="M115" s="1">
        <v>38471</v>
      </c>
      <c r="N115">
        <v>1.1951000000000001</v>
      </c>
      <c r="O115" s="1">
        <v>38471</v>
      </c>
      <c r="P115">
        <v>0.78129999999999999</v>
      </c>
      <c r="Q115" s="1">
        <v>38471</v>
      </c>
      <c r="R115">
        <v>0.73160000000000003</v>
      </c>
      <c r="S115" s="1">
        <v>38471</v>
      </c>
      <c r="T115">
        <v>3.3298999999999999</v>
      </c>
      <c r="U115" s="1">
        <v>38471</v>
      </c>
      <c r="V115">
        <v>196.21</v>
      </c>
      <c r="W115" s="1">
        <v>38471</v>
      </c>
      <c r="X115">
        <v>23.734500000000001</v>
      </c>
    </row>
    <row r="116" spans="1:24" x14ac:dyDescent="0.3">
      <c r="A116" s="1">
        <v>38503</v>
      </c>
      <c r="B116">
        <v>1.2303999999999999</v>
      </c>
      <c r="C116" s="1">
        <v>38503</v>
      </c>
      <c r="D116">
        <v>1.2548999999999999</v>
      </c>
      <c r="E116" s="1">
        <v>38503</v>
      </c>
      <c r="F116">
        <v>108.57</v>
      </c>
      <c r="G116" s="1">
        <v>38503</v>
      </c>
      <c r="H116">
        <v>1.8170999999999999</v>
      </c>
      <c r="I116" s="1">
        <v>38503</v>
      </c>
      <c r="J116">
        <v>7.4398999999999997</v>
      </c>
      <c r="K116" s="1">
        <v>38503</v>
      </c>
      <c r="L116">
        <v>6.4550999999999998</v>
      </c>
      <c r="M116" s="1">
        <v>38503</v>
      </c>
      <c r="N116">
        <v>1.2483</v>
      </c>
      <c r="O116" s="1">
        <v>38503</v>
      </c>
      <c r="P116">
        <v>0.75590000000000002</v>
      </c>
      <c r="Q116" s="1">
        <v>38503</v>
      </c>
      <c r="R116">
        <v>0.70489999999999997</v>
      </c>
      <c r="S116" s="1">
        <v>38503</v>
      </c>
      <c r="T116">
        <v>3.3877999999999999</v>
      </c>
      <c r="U116" s="1">
        <v>38503</v>
      </c>
      <c r="V116">
        <v>206.81</v>
      </c>
      <c r="W116" s="1">
        <v>38503</v>
      </c>
      <c r="X116">
        <v>24.672999999999998</v>
      </c>
    </row>
    <row r="117" spans="1:24" x14ac:dyDescent="0.3">
      <c r="A117" s="1">
        <v>38533</v>
      </c>
      <c r="B117">
        <v>1.2108000000000001</v>
      </c>
      <c r="C117" s="1">
        <v>38533</v>
      </c>
      <c r="D117">
        <v>1.2251000000000001</v>
      </c>
      <c r="E117" s="1">
        <v>38533</v>
      </c>
      <c r="F117">
        <v>110.92</v>
      </c>
      <c r="G117" s="1">
        <v>38533</v>
      </c>
      <c r="H117">
        <v>1.7915000000000001</v>
      </c>
      <c r="I117" s="1">
        <v>38533</v>
      </c>
      <c r="J117">
        <v>7.8102</v>
      </c>
      <c r="K117" s="1">
        <v>38533</v>
      </c>
      <c r="L117">
        <v>6.5327999999999999</v>
      </c>
      <c r="M117" s="1">
        <v>38533</v>
      </c>
      <c r="N117">
        <v>1.2814000000000001</v>
      </c>
      <c r="O117" s="1">
        <v>38533</v>
      </c>
      <c r="P117">
        <v>0.76249999999999996</v>
      </c>
      <c r="Q117" s="1">
        <v>38533</v>
      </c>
      <c r="R117">
        <v>0.69740000000000002</v>
      </c>
      <c r="S117" s="1">
        <v>38533</v>
      </c>
      <c r="T117">
        <v>3.3395000000000001</v>
      </c>
      <c r="U117" s="1">
        <v>38533</v>
      </c>
      <c r="V117">
        <v>204.04</v>
      </c>
      <c r="W117" s="1">
        <v>38533</v>
      </c>
      <c r="X117">
        <v>24.852499999999999</v>
      </c>
    </row>
    <row r="118" spans="1:24" x14ac:dyDescent="0.3">
      <c r="A118" s="1">
        <v>38562</v>
      </c>
      <c r="B118">
        <v>1.2122999999999999</v>
      </c>
      <c r="C118" s="1">
        <v>38562</v>
      </c>
      <c r="D118">
        <v>1.2233000000000001</v>
      </c>
      <c r="E118" s="1">
        <v>38562</v>
      </c>
      <c r="F118">
        <v>112.5</v>
      </c>
      <c r="G118" s="1">
        <v>38562</v>
      </c>
      <c r="H118">
        <v>1.7579</v>
      </c>
      <c r="I118" s="1">
        <v>38562</v>
      </c>
      <c r="J118">
        <v>7.7674000000000003</v>
      </c>
      <c r="K118" s="1">
        <v>38562</v>
      </c>
      <c r="L118">
        <v>6.4905999999999997</v>
      </c>
      <c r="M118" s="1">
        <v>38562</v>
      </c>
      <c r="N118">
        <v>1.2894000000000001</v>
      </c>
      <c r="O118" s="1">
        <v>38562</v>
      </c>
      <c r="P118">
        <v>0.75660000000000005</v>
      </c>
      <c r="Q118" s="1">
        <v>38562</v>
      </c>
      <c r="R118">
        <v>0.68059999999999998</v>
      </c>
      <c r="S118" s="1">
        <v>38562</v>
      </c>
      <c r="T118">
        <v>3.3580000000000001</v>
      </c>
      <c r="U118" s="1">
        <v>38562</v>
      </c>
      <c r="V118">
        <v>202.14</v>
      </c>
      <c r="W118" s="1">
        <v>38562</v>
      </c>
      <c r="X118">
        <v>24.890999999999998</v>
      </c>
    </row>
    <row r="119" spans="1:24" x14ac:dyDescent="0.3">
      <c r="A119" s="1">
        <v>38595</v>
      </c>
      <c r="B119">
        <v>1.2345999999999999</v>
      </c>
      <c r="C119" s="1">
        <v>38595</v>
      </c>
      <c r="D119">
        <v>1.1878</v>
      </c>
      <c r="E119" s="1">
        <v>38595</v>
      </c>
      <c r="F119">
        <v>110.61</v>
      </c>
      <c r="G119" s="1">
        <v>38595</v>
      </c>
      <c r="H119">
        <v>1.8041</v>
      </c>
      <c r="I119" s="1">
        <v>38595</v>
      </c>
      <c r="J119">
        <v>7.5544000000000002</v>
      </c>
      <c r="K119" s="1">
        <v>38595</v>
      </c>
      <c r="L119">
        <v>6.37</v>
      </c>
      <c r="M119" s="1">
        <v>38595</v>
      </c>
      <c r="N119">
        <v>1.2529999999999999</v>
      </c>
      <c r="O119" s="1">
        <v>38595</v>
      </c>
      <c r="P119">
        <v>0.75529999999999997</v>
      </c>
      <c r="Q119" s="1">
        <v>38595</v>
      </c>
      <c r="R119">
        <v>0.69640000000000002</v>
      </c>
      <c r="S119" s="1">
        <v>38595</v>
      </c>
      <c r="T119">
        <v>3.2513999999999998</v>
      </c>
      <c r="U119" s="1">
        <v>38595</v>
      </c>
      <c r="V119">
        <v>198.15</v>
      </c>
      <c r="W119" s="1">
        <v>38595</v>
      </c>
      <c r="X119">
        <v>23.795500000000001</v>
      </c>
    </row>
    <row r="120" spans="1:24" x14ac:dyDescent="0.3">
      <c r="A120" s="1">
        <v>38625</v>
      </c>
      <c r="B120">
        <v>1.2025999999999999</v>
      </c>
      <c r="C120" s="1">
        <v>38625</v>
      </c>
      <c r="D120">
        <v>1.163</v>
      </c>
      <c r="E120" s="1">
        <v>38625</v>
      </c>
      <c r="F120">
        <v>113.51</v>
      </c>
      <c r="G120" s="1">
        <v>38625</v>
      </c>
      <c r="H120">
        <v>1.7643</v>
      </c>
      <c r="I120" s="1">
        <v>38625</v>
      </c>
      <c r="J120">
        <v>7.7447999999999997</v>
      </c>
      <c r="K120" s="1">
        <v>38625</v>
      </c>
      <c r="L120">
        <v>6.5468000000000002</v>
      </c>
      <c r="M120" s="1">
        <v>38625</v>
      </c>
      <c r="N120">
        <v>1.2939000000000001</v>
      </c>
      <c r="O120" s="1">
        <v>38625</v>
      </c>
      <c r="P120">
        <v>0.76200000000000001</v>
      </c>
      <c r="Q120" s="1">
        <v>38625</v>
      </c>
      <c r="R120">
        <v>0.69140000000000001</v>
      </c>
      <c r="S120" s="1">
        <v>38625</v>
      </c>
      <c r="T120">
        <v>3.2635999999999998</v>
      </c>
      <c r="U120" s="1">
        <v>38625</v>
      </c>
      <c r="V120">
        <v>207.58</v>
      </c>
      <c r="W120" s="1">
        <v>38625</v>
      </c>
      <c r="X120">
        <v>24.611999999999998</v>
      </c>
    </row>
    <row r="121" spans="1:24" x14ac:dyDescent="0.3">
      <c r="A121" s="1">
        <v>38656</v>
      </c>
      <c r="B121">
        <v>1.1992</v>
      </c>
      <c r="C121" s="1">
        <v>38656</v>
      </c>
      <c r="D121">
        <v>1.1821999999999999</v>
      </c>
      <c r="E121" s="1">
        <v>38656</v>
      </c>
      <c r="F121">
        <v>116.4</v>
      </c>
      <c r="G121" s="1">
        <v>38656</v>
      </c>
      <c r="H121">
        <v>1.77</v>
      </c>
      <c r="I121" s="1">
        <v>38656</v>
      </c>
      <c r="J121">
        <v>7.9602000000000004</v>
      </c>
      <c r="K121" s="1">
        <v>38656</v>
      </c>
      <c r="L121">
        <v>6.5008999999999997</v>
      </c>
      <c r="M121" s="1">
        <v>38656</v>
      </c>
      <c r="N121">
        <v>1.2886</v>
      </c>
      <c r="O121" s="1">
        <v>38656</v>
      </c>
      <c r="P121">
        <v>0.74819999999999998</v>
      </c>
      <c r="Q121" s="1">
        <v>38656</v>
      </c>
      <c r="R121">
        <v>0.70030000000000003</v>
      </c>
      <c r="S121" s="1">
        <v>38656</v>
      </c>
      <c r="T121">
        <v>3.3071000000000002</v>
      </c>
      <c r="U121" s="1">
        <v>38656</v>
      </c>
      <c r="V121">
        <v>209.07</v>
      </c>
      <c r="W121" s="1">
        <v>38656</v>
      </c>
      <c r="X121">
        <v>24.706</v>
      </c>
    </row>
    <row r="122" spans="1:24" x14ac:dyDescent="0.3">
      <c r="A122" s="1">
        <v>38686</v>
      </c>
      <c r="B122">
        <v>1.1788000000000001</v>
      </c>
      <c r="C122" s="1">
        <v>38686</v>
      </c>
      <c r="D122">
        <v>1.1657</v>
      </c>
      <c r="E122" s="1">
        <v>38686</v>
      </c>
      <c r="F122">
        <v>119.81</v>
      </c>
      <c r="G122" s="1">
        <v>38686</v>
      </c>
      <c r="H122">
        <v>1.7293000000000001</v>
      </c>
      <c r="I122" s="1">
        <v>38686</v>
      </c>
      <c r="J122">
        <v>8.0780999999999992</v>
      </c>
      <c r="K122" s="1">
        <v>38686</v>
      </c>
      <c r="L122">
        <v>6.7397999999999998</v>
      </c>
      <c r="M122" s="1">
        <v>38686</v>
      </c>
      <c r="N122">
        <v>1.3151999999999999</v>
      </c>
      <c r="O122" s="1">
        <v>38686</v>
      </c>
      <c r="P122">
        <v>0.73799999999999999</v>
      </c>
      <c r="Q122" s="1">
        <v>38686</v>
      </c>
      <c r="R122">
        <v>0.70289999999999997</v>
      </c>
      <c r="S122" s="1">
        <v>38686</v>
      </c>
      <c r="T122">
        <v>3.3176000000000001</v>
      </c>
      <c r="U122" s="1">
        <v>38686</v>
      </c>
      <c r="V122">
        <v>214.98</v>
      </c>
      <c r="W122" s="1">
        <v>38686</v>
      </c>
      <c r="X122">
        <v>24.567</v>
      </c>
    </row>
    <row r="123" spans="1:24" x14ac:dyDescent="0.3">
      <c r="A123" s="1">
        <v>38716</v>
      </c>
      <c r="B123">
        <v>1.1849000000000001</v>
      </c>
      <c r="C123" s="1">
        <v>38716</v>
      </c>
      <c r="D123">
        <v>1.1619999999999999</v>
      </c>
      <c r="E123" s="1">
        <v>38716</v>
      </c>
      <c r="F123">
        <v>117.75</v>
      </c>
      <c r="G123" s="1">
        <v>38716</v>
      </c>
      <c r="H123">
        <v>1.7230000000000001</v>
      </c>
      <c r="I123" s="1">
        <v>38716</v>
      </c>
      <c r="J123">
        <v>7.9386000000000001</v>
      </c>
      <c r="K123" s="1">
        <v>38716</v>
      </c>
      <c r="L123">
        <v>6.7442000000000002</v>
      </c>
      <c r="M123" s="1">
        <v>38716</v>
      </c>
      <c r="N123">
        <v>1.3133999999999999</v>
      </c>
      <c r="O123" s="1">
        <v>38716</v>
      </c>
      <c r="P123">
        <v>0.73280000000000001</v>
      </c>
      <c r="Q123" s="1">
        <v>38716</v>
      </c>
      <c r="R123">
        <v>0.68369999999999997</v>
      </c>
      <c r="S123" s="1">
        <v>38716</v>
      </c>
      <c r="T123">
        <v>3.2450000000000001</v>
      </c>
      <c r="U123" s="1">
        <v>38716</v>
      </c>
      <c r="V123">
        <v>212.97</v>
      </c>
      <c r="W123" s="1">
        <v>38716</v>
      </c>
      <c r="X123">
        <v>24.5535</v>
      </c>
    </row>
    <row r="124" spans="1:24" x14ac:dyDescent="0.3">
      <c r="A124" s="1">
        <v>38748</v>
      </c>
      <c r="B124">
        <v>1.2156</v>
      </c>
      <c r="C124" s="1">
        <v>38748</v>
      </c>
      <c r="D124">
        <v>1.139</v>
      </c>
      <c r="E124" s="1">
        <v>38748</v>
      </c>
      <c r="F124">
        <v>117.2</v>
      </c>
      <c r="G124" s="1">
        <v>38748</v>
      </c>
      <c r="H124">
        <v>1.7793000000000001</v>
      </c>
      <c r="I124" s="1">
        <v>38748</v>
      </c>
      <c r="J124">
        <v>7.5891000000000002</v>
      </c>
      <c r="K124" s="1">
        <v>38748</v>
      </c>
      <c r="L124">
        <v>6.6436000000000002</v>
      </c>
      <c r="M124" s="1">
        <v>38748</v>
      </c>
      <c r="N124">
        <v>1.2779</v>
      </c>
      <c r="O124" s="1">
        <v>38748</v>
      </c>
      <c r="P124">
        <v>0.75819999999999999</v>
      </c>
      <c r="Q124" s="1">
        <v>38748</v>
      </c>
      <c r="R124">
        <v>0.6885</v>
      </c>
      <c r="S124" s="1">
        <v>38748</v>
      </c>
      <c r="T124">
        <v>3.1474000000000002</v>
      </c>
      <c r="U124" s="1">
        <v>38748</v>
      </c>
      <c r="V124">
        <v>207.45</v>
      </c>
      <c r="W124" s="1">
        <v>38748</v>
      </c>
      <c r="X124">
        <v>23.325500000000002</v>
      </c>
    </row>
    <row r="125" spans="1:24" x14ac:dyDescent="0.3">
      <c r="A125" s="1">
        <v>38776</v>
      </c>
      <c r="B125">
        <v>1.1920999999999999</v>
      </c>
      <c r="C125" s="1">
        <v>38776</v>
      </c>
      <c r="D125">
        <v>1.1369</v>
      </c>
      <c r="E125" s="1">
        <v>38776</v>
      </c>
      <c r="F125">
        <v>115.77</v>
      </c>
      <c r="G125" s="1">
        <v>38776</v>
      </c>
      <c r="H125">
        <v>1.7536</v>
      </c>
      <c r="I125" s="1">
        <v>38776</v>
      </c>
      <c r="J125">
        <v>7.9119000000000002</v>
      </c>
      <c r="K125" s="1">
        <v>38776</v>
      </c>
      <c r="L125">
        <v>6.7472000000000003</v>
      </c>
      <c r="M125" s="1">
        <v>38776</v>
      </c>
      <c r="N125">
        <v>1.3117000000000001</v>
      </c>
      <c r="O125" s="1">
        <v>38776</v>
      </c>
      <c r="P125">
        <v>0.74229999999999996</v>
      </c>
      <c r="Q125" s="1">
        <v>38776</v>
      </c>
      <c r="R125">
        <v>0.66169999999999995</v>
      </c>
      <c r="S125" s="1">
        <v>38776</v>
      </c>
      <c r="T125">
        <v>3.1716000000000002</v>
      </c>
      <c r="U125" s="1">
        <v>38776</v>
      </c>
      <c r="V125">
        <v>212.41</v>
      </c>
      <c r="W125" s="1">
        <v>38776</v>
      </c>
      <c r="X125">
        <v>23.744</v>
      </c>
    </row>
    <row r="126" spans="1:24" x14ac:dyDescent="0.3">
      <c r="A126" s="1">
        <v>38807</v>
      </c>
      <c r="B126">
        <v>1.2118</v>
      </c>
      <c r="C126" s="1">
        <v>38807</v>
      </c>
      <c r="D126">
        <v>1.1686000000000001</v>
      </c>
      <c r="E126" s="1">
        <v>38807</v>
      </c>
      <c r="F126">
        <v>117.78</v>
      </c>
      <c r="G126" s="1">
        <v>38807</v>
      </c>
      <c r="H126">
        <v>1.7372000000000001</v>
      </c>
      <c r="I126" s="1">
        <v>38807</v>
      </c>
      <c r="J126">
        <v>7.7953000000000001</v>
      </c>
      <c r="K126" s="1">
        <v>38807</v>
      </c>
      <c r="L126">
        <v>6.5525000000000002</v>
      </c>
      <c r="M126" s="1">
        <v>38807</v>
      </c>
      <c r="N126">
        <v>1.3042</v>
      </c>
      <c r="O126" s="1">
        <v>38807</v>
      </c>
      <c r="P126">
        <v>0.71650000000000003</v>
      </c>
      <c r="Q126" s="1">
        <v>38807</v>
      </c>
      <c r="R126">
        <v>0.61570000000000003</v>
      </c>
      <c r="S126" s="1">
        <v>38807</v>
      </c>
      <c r="T126">
        <v>3.2366000000000001</v>
      </c>
      <c r="U126" s="1">
        <v>38807</v>
      </c>
      <c r="V126">
        <v>217.88</v>
      </c>
      <c r="W126" s="1">
        <v>38807</v>
      </c>
      <c r="X126">
        <v>23.495899999999999</v>
      </c>
    </row>
    <row r="127" spans="1:24" x14ac:dyDescent="0.3">
      <c r="A127" s="1">
        <v>38835</v>
      </c>
      <c r="B127">
        <v>1.2635000000000001</v>
      </c>
      <c r="C127" s="1">
        <v>38835</v>
      </c>
      <c r="D127">
        <v>1.117</v>
      </c>
      <c r="E127" s="1">
        <v>38835</v>
      </c>
      <c r="F127">
        <v>113.83</v>
      </c>
      <c r="G127" s="1">
        <v>38835</v>
      </c>
      <c r="H127">
        <v>1.8259000000000001</v>
      </c>
      <c r="I127" s="1">
        <v>38835</v>
      </c>
      <c r="J127">
        <v>7.3472</v>
      </c>
      <c r="K127" s="1">
        <v>38835</v>
      </c>
      <c r="L127">
        <v>6.1502999999999997</v>
      </c>
      <c r="M127" s="1">
        <v>38835</v>
      </c>
      <c r="N127">
        <v>1.2387999999999999</v>
      </c>
      <c r="O127" s="1">
        <v>38835</v>
      </c>
      <c r="P127">
        <v>0.75960000000000005</v>
      </c>
      <c r="Q127" s="1">
        <v>38835</v>
      </c>
      <c r="R127">
        <v>0.63859999999999995</v>
      </c>
      <c r="S127" s="1">
        <v>38835</v>
      </c>
      <c r="T127">
        <v>3.0619000000000001</v>
      </c>
      <c r="U127" s="1">
        <v>38835</v>
      </c>
      <c r="V127">
        <v>208.59</v>
      </c>
      <c r="W127" s="1">
        <v>38835</v>
      </c>
      <c r="X127">
        <v>22.545999999999999</v>
      </c>
    </row>
    <row r="128" spans="1:24" x14ac:dyDescent="0.3">
      <c r="A128" s="1">
        <v>38868</v>
      </c>
      <c r="B128">
        <v>1.2809999999999999</v>
      </c>
      <c r="C128" s="1">
        <v>38868</v>
      </c>
      <c r="D128">
        <v>1.1015999999999999</v>
      </c>
      <c r="E128" s="1">
        <v>38868</v>
      </c>
      <c r="F128">
        <v>112.64</v>
      </c>
      <c r="G128" s="1">
        <v>38868</v>
      </c>
      <c r="H128">
        <v>1.8697999999999999</v>
      </c>
      <c r="I128" s="1">
        <v>38868</v>
      </c>
      <c r="J128">
        <v>7.2328000000000001</v>
      </c>
      <c r="K128" s="1">
        <v>38868</v>
      </c>
      <c r="L128">
        <v>6.0869999999999997</v>
      </c>
      <c r="M128" s="1">
        <v>38868</v>
      </c>
      <c r="N128">
        <v>1.2192000000000001</v>
      </c>
      <c r="O128" s="1">
        <v>38868</v>
      </c>
      <c r="P128">
        <v>0.75219999999999998</v>
      </c>
      <c r="Q128" s="1">
        <v>38868</v>
      </c>
      <c r="R128">
        <v>0.63429999999999997</v>
      </c>
      <c r="S128" s="1">
        <v>38868</v>
      </c>
      <c r="T128">
        <v>3.0775000000000001</v>
      </c>
      <c r="U128" s="1">
        <v>38868</v>
      </c>
      <c r="V128">
        <v>205.26</v>
      </c>
      <c r="W128" s="1">
        <v>38868</v>
      </c>
      <c r="X128">
        <v>22.075500000000002</v>
      </c>
    </row>
    <row r="129" spans="1:24" x14ac:dyDescent="0.3">
      <c r="A129" s="1">
        <v>38898</v>
      </c>
      <c r="B129">
        <v>1.2790999999999999</v>
      </c>
      <c r="C129" s="1">
        <v>38898</v>
      </c>
      <c r="D129">
        <v>1.117</v>
      </c>
      <c r="E129" s="1">
        <v>38898</v>
      </c>
      <c r="F129">
        <v>114.44</v>
      </c>
      <c r="G129" s="1">
        <v>38898</v>
      </c>
      <c r="H129">
        <v>1.8483000000000001</v>
      </c>
      <c r="I129" s="1">
        <v>38898</v>
      </c>
      <c r="J129">
        <v>7.1966000000000001</v>
      </c>
      <c r="K129" s="1">
        <v>38898</v>
      </c>
      <c r="L129">
        <v>6.2214</v>
      </c>
      <c r="M129" s="1">
        <v>38898</v>
      </c>
      <c r="N129">
        <v>1.2231000000000001</v>
      </c>
      <c r="O129" s="1">
        <v>38898</v>
      </c>
      <c r="P129">
        <v>0.74209999999999998</v>
      </c>
      <c r="Q129" s="1">
        <v>38898</v>
      </c>
      <c r="R129">
        <v>0.60809999999999997</v>
      </c>
      <c r="S129" s="1">
        <v>38898</v>
      </c>
      <c r="T129">
        <v>3.1791999999999998</v>
      </c>
      <c r="U129" s="1">
        <v>38898</v>
      </c>
      <c r="V129">
        <v>221.39</v>
      </c>
      <c r="W129" s="1">
        <v>38898</v>
      </c>
      <c r="X129">
        <v>22.273700000000002</v>
      </c>
    </row>
    <row r="130" spans="1:24" x14ac:dyDescent="0.3">
      <c r="A130" s="1">
        <v>38929</v>
      </c>
      <c r="B130">
        <v>1.2766999999999999</v>
      </c>
      <c r="C130" s="1">
        <v>38929</v>
      </c>
      <c r="D130">
        <v>1.1313</v>
      </c>
      <c r="E130" s="1">
        <v>38929</v>
      </c>
      <c r="F130">
        <v>114.68</v>
      </c>
      <c r="G130" s="1">
        <v>38929</v>
      </c>
      <c r="H130">
        <v>1.8676999999999999</v>
      </c>
      <c r="I130" s="1">
        <v>38929</v>
      </c>
      <c r="J130">
        <v>7.2098000000000004</v>
      </c>
      <c r="K130" s="1">
        <v>38929</v>
      </c>
      <c r="L130">
        <v>6.1567999999999996</v>
      </c>
      <c r="M130" s="1">
        <v>38929</v>
      </c>
      <c r="N130">
        <v>1.2312000000000001</v>
      </c>
      <c r="O130" s="1">
        <v>38929</v>
      </c>
      <c r="P130">
        <v>0.76649999999999996</v>
      </c>
      <c r="Q130" s="1">
        <v>38929</v>
      </c>
      <c r="R130">
        <v>0.61870000000000003</v>
      </c>
      <c r="S130" s="1">
        <v>38929</v>
      </c>
      <c r="T130">
        <v>3.0867</v>
      </c>
      <c r="U130" s="1">
        <v>38929</v>
      </c>
      <c r="V130">
        <v>213.18</v>
      </c>
      <c r="W130" s="1">
        <v>38929</v>
      </c>
      <c r="X130">
        <v>22.313199999999998</v>
      </c>
    </row>
    <row r="131" spans="1:24" x14ac:dyDescent="0.3">
      <c r="A131" s="1">
        <v>38960</v>
      </c>
      <c r="B131">
        <v>1.2813000000000001</v>
      </c>
      <c r="C131" s="1">
        <v>38960</v>
      </c>
      <c r="D131">
        <v>1.1036999999999999</v>
      </c>
      <c r="E131" s="1">
        <v>38960</v>
      </c>
      <c r="F131">
        <v>117.4</v>
      </c>
      <c r="G131" s="1">
        <v>38960</v>
      </c>
      <c r="H131">
        <v>1.9047000000000001</v>
      </c>
      <c r="I131" s="1">
        <v>38960</v>
      </c>
      <c r="J131">
        <v>7.2450999999999999</v>
      </c>
      <c r="K131" s="1">
        <v>38960</v>
      </c>
      <c r="L131">
        <v>6.3196000000000003</v>
      </c>
      <c r="M131" s="1">
        <v>38960</v>
      </c>
      <c r="N131">
        <v>1.2304999999999999</v>
      </c>
      <c r="O131" s="1">
        <v>38960</v>
      </c>
      <c r="P131">
        <v>0.76380000000000003</v>
      </c>
      <c r="Q131" s="1">
        <v>38960</v>
      </c>
      <c r="R131">
        <v>0.65629999999999999</v>
      </c>
      <c r="S131" s="1">
        <v>38960</v>
      </c>
      <c r="T131">
        <v>3.0798000000000001</v>
      </c>
      <c r="U131" s="1">
        <v>38960</v>
      </c>
      <c r="V131">
        <v>215.88</v>
      </c>
      <c r="W131" s="1">
        <v>38960</v>
      </c>
      <c r="X131">
        <v>22.039899999999999</v>
      </c>
    </row>
    <row r="132" spans="1:24" x14ac:dyDescent="0.3">
      <c r="A132" s="1">
        <v>38989</v>
      </c>
      <c r="B132">
        <v>1.2674000000000001</v>
      </c>
      <c r="C132" s="1">
        <v>38989</v>
      </c>
      <c r="D132">
        <v>1.1180000000000001</v>
      </c>
      <c r="E132" s="1">
        <v>38989</v>
      </c>
      <c r="F132">
        <v>118.18</v>
      </c>
      <c r="G132" s="1">
        <v>38989</v>
      </c>
      <c r="H132">
        <v>1.8721000000000001</v>
      </c>
      <c r="I132" s="1">
        <v>38989</v>
      </c>
      <c r="J132">
        <v>7.3329000000000004</v>
      </c>
      <c r="K132" s="1">
        <v>38989</v>
      </c>
      <c r="L132">
        <v>6.5328999999999997</v>
      </c>
      <c r="M132" s="1">
        <v>38989</v>
      </c>
      <c r="N132">
        <v>1.2505999999999999</v>
      </c>
      <c r="O132" s="1">
        <v>38989</v>
      </c>
      <c r="P132">
        <v>0.74609999999999999</v>
      </c>
      <c r="Q132" s="1">
        <v>38989</v>
      </c>
      <c r="R132">
        <v>0.65290000000000004</v>
      </c>
      <c r="S132" s="1">
        <v>38989</v>
      </c>
      <c r="T132">
        <v>3.1320000000000001</v>
      </c>
      <c r="U132" s="1">
        <v>38989</v>
      </c>
      <c r="V132">
        <v>215.3</v>
      </c>
      <c r="W132" s="1">
        <v>38989</v>
      </c>
      <c r="X132">
        <v>22.314</v>
      </c>
    </row>
    <row r="133" spans="1:24" x14ac:dyDescent="0.3">
      <c r="A133" s="1">
        <v>39021</v>
      </c>
      <c r="B133">
        <v>1.2762</v>
      </c>
      <c r="C133" s="1">
        <v>39021</v>
      </c>
      <c r="D133">
        <v>1.1222000000000001</v>
      </c>
      <c r="E133" s="1">
        <v>39021</v>
      </c>
      <c r="F133">
        <v>116.98</v>
      </c>
      <c r="G133" s="1">
        <v>39021</v>
      </c>
      <c r="H133">
        <v>1.9074</v>
      </c>
      <c r="I133" s="1">
        <v>39021</v>
      </c>
      <c r="J133">
        <v>7.2233000000000001</v>
      </c>
      <c r="K133" s="1">
        <v>39021</v>
      </c>
      <c r="L133">
        <v>6.5401999999999996</v>
      </c>
      <c r="M133" s="1">
        <v>39021</v>
      </c>
      <c r="N133">
        <v>1.2442</v>
      </c>
      <c r="O133" s="1">
        <v>39021</v>
      </c>
      <c r="P133">
        <v>0.77380000000000004</v>
      </c>
      <c r="Q133" s="1">
        <v>39021</v>
      </c>
      <c r="R133">
        <v>0.6704</v>
      </c>
      <c r="S133" s="1">
        <v>39021</v>
      </c>
      <c r="T133">
        <v>3.0356999999999998</v>
      </c>
      <c r="U133" s="1">
        <v>39021</v>
      </c>
      <c r="V133">
        <v>204.58</v>
      </c>
      <c r="W133" s="1">
        <v>39021</v>
      </c>
      <c r="X133">
        <v>22.0473</v>
      </c>
    </row>
    <row r="134" spans="1:24" x14ac:dyDescent="0.3">
      <c r="A134" s="1">
        <v>39051</v>
      </c>
      <c r="B134">
        <v>1.3242</v>
      </c>
      <c r="C134" s="1">
        <v>39051</v>
      </c>
      <c r="D134">
        <v>1.1403000000000001</v>
      </c>
      <c r="E134" s="1">
        <v>39051</v>
      </c>
      <c r="F134">
        <v>115.81</v>
      </c>
      <c r="G134" s="1">
        <v>39051</v>
      </c>
      <c r="H134">
        <v>1.9659</v>
      </c>
      <c r="I134" s="1">
        <v>39051</v>
      </c>
      <c r="J134">
        <v>6.8479999999999999</v>
      </c>
      <c r="K134" s="1">
        <v>39051</v>
      </c>
      <c r="L134">
        <v>6.1558999999999999</v>
      </c>
      <c r="M134" s="1">
        <v>39051</v>
      </c>
      <c r="N134">
        <v>1.1978</v>
      </c>
      <c r="O134" s="1">
        <v>39051</v>
      </c>
      <c r="P134">
        <v>0.78890000000000005</v>
      </c>
      <c r="Q134" s="1">
        <v>39051</v>
      </c>
      <c r="R134">
        <v>0.68420000000000003</v>
      </c>
      <c r="S134" s="1">
        <v>39051</v>
      </c>
      <c r="T134">
        <v>2.8784999999999998</v>
      </c>
      <c r="U134" s="1">
        <v>39051</v>
      </c>
      <c r="V134">
        <v>193.76</v>
      </c>
      <c r="W134" s="1">
        <v>39051</v>
      </c>
      <c r="X134">
        <v>21.057500000000001</v>
      </c>
    </row>
    <row r="135" spans="1:24" x14ac:dyDescent="0.3">
      <c r="A135" s="1">
        <v>39080</v>
      </c>
      <c r="B135">
        <v>1.3197000000000001</v>
      </c>
      <c r="C135" s="1">
        <v>39080</v>
      </c>
      <c r="D135">
        <v>1.1657</v>
      </c>
      <c r="E135" s="1">
        <v>39080</v>
      </c>
      <c r="F135">
        <v>119.06</v>
      </c>
      <c r="G135" s="1">
        <v>39080</v>
      </c>
      <c r="H135">
        <v>1.9588000000000001</v>
      </c>
      <c r="I135" s="1">
        <v>39080</v>
      </c>
      <c r="J135">
        <v>6.8484999999999996</v>
      </c>
      <c r="K135" s="1">
        <v>39080</v>
      </c>
      <c r="L135">
        <v>6.2355999999999998</v>
      </c>
      <c r="M135" s="1">
        <v>39080</v>
      </c>
      <c r="N135">
        <v>1.2201</v>
      </c>
      <c r="O135" s="1">
        <v>39080</v>
      </c>
      <c r="P135">
        <v>0.78849999999999998</v>
      </c>
      <c r="Q135" s="1">
        <v>39080</v>
      </c>
      <c r="R135">
        <v>0.70389999999999997</v>
      </c>
      <c r="S135" s="1">
        <v>39080</v>
      </c>
      <c r="T135">
        <v>2.9037000000000002</v>
      </c>
      <c r="U135" s="1">
        <v>39080</v>
      </c>
      <c r="V135">
        <v>190.49</v>
      </c>
      <c r="W135" s="1">
        <v>39080</v>
      </c>
      <c r="X135">
        <v>20.851800000000001</v>
      </c>
    </row>
    <row r="136" spans="1:24" x14ac:dyDescent="0.3">
      <c r="A136" s="1">
        <v>39113</v>
      </c>
      <c r="B136">
        <v>1.3031999999999999</v>
      </c>
      <c r="C136" s="1">
        <v>39113</v>
      </c>
      <c r="D136">
        <v>1.1769000000000001</v>
      </c>
      <c r="E136" s="1">
        <v>39113</v>
      </c>
      <c r="F136">
        <v>120.7</v>
      </c>
      <c r="G136" s="1">
        <v>39113</v>
      </c>
      <c r="H136">
        <v>1.9655</v>
      </c>
      <c r="I136" s="1">
        <v>39113</v>
      </c>
      <c r="J136">
        <v>6.9489999999999998</v>
      </c>
      <c r="K136" s="1">
        <v>39113</v>
      </c>
      <c r="L136">
        <v>6.2419000000000002</v>
      </c>
      <c r="M136" s="1">
        <v>39113</v>
      </c>
      <c r="N136">
        <v>1.2441</v>
      </c>
      <c r="O136" s="1">
        <v>39113</v>
      </c>
      <c r="P136">
        <v>0.77690000000000003</v>
      </c>
      <c r="Q136" s="1">
        <v>39113</v>
      </c>
      <c r="R136">
        <v>0.69120000000000004</v>
      </c>
      <c r="S136" s="1">
        <v>39113</v>
      </c>
      <c r="T136">
        <v>3.0091000000000001</v>
      </c>
      <c r="U136" s="1">
        <v>39113</v>
      </c>
      <c r="V136">
        <v>195.79</v>
      </c>
      <c r="W136" s="1">
        <v>39113</v>
      </c>
      <c r="X136">
        <v>21.566099999999999</v>
      </c>
    </row>
    <row r="137" spans="1:24" x14ac:dyDescent="0.3">
      <c r="A137" s="1">
        <v>39141</v>
      </c>
      <c r="B137">
        <v>1.3229</v>
      </c>
      <c r="C137" s="1">
        <v>39141</v>
      </c>
      <c r="D137">
        <v>1.1698999999999999</v>
      </c>
      <c r="E137" s="1">
        <v>39141</v>
      </c>
      <c r="F137">
        <v>118.56</v>
      </c>
      <c r="G137" s="1">
        <v>39141</v>
      </c>
      <c r="H137">
        <v>1.9639</v>
      </c>
      <c r="I137" s="1">
        <v>39141</v>
      </c>
      <c r="J137">
        <v>6.9949000000000003</v>
      </c>
      <c r="K137" s="1">
        <v>39141</v>
      </c>
      <c r="L137">
        <v>6.1322000000000001</v>
      </c>
      <c r="M137" s="1">
        <v>39141</v>
      </c>
      <c r="N137">
        <v>1.2196</v>
      </c>
      <c r="O137" s="1">
        <v>39141</v>
      </c>
      <c r="P137">
        <v>0.78790000000000004</v>
      </c>
      <c r="Q137" s="1">
        <v>39141</v>
      </c>
      <c r="R137">
        <v>0.70140000000000002</v>
      </c>
      <c r="S137" s="1">
        <v>39141</v>
      </c>
      <c r="T137">
        <v>2.9628999999999999</v>
      </c>
      <c r="U137" s="1">
        <v>39141</v>
      </c>
      <c r="V137">
        <v>192.67</v>
      </c>
      <c r="W137" s="1">
        <v>39141</v>
      </c>
      <c r="X137">
        <v>21.339700000000001</v>
      </c>
    </row>
    <row r="138" spans="1:24" x14ac:dyDescent="0.3">
      <c r="A138" s="1">
        <v>39171</v>
      </c>
      <c r="B138">
        <v>1.3353999999999999</v>
      </c>
      <c r="C138" s="1">
        <v>39171</v>
      </c>
      <c r="D138">
        <v>1.1539999999999999</v>
      </c>
      <c r="E138" s="1">
        <v>39171</v>
      </c>
      <c r="F138">
        <v>117.83</v>
      </c>
      <c r="G138" s="1">
        <v>39171</v>
      </c>
      <c r="H138">
        <v>1.9678</v>
      </c>
      <c r="I138" s="1">
        <v>39171</v>
      </c>
      <c r="J138">
        <v>6.9833999999999996</v>
      </c>
      <c r="K138" s="1">
        <v>39171</v>
      </c>
      <c r="L138">
        <v>6.0823</v>
      </c>
      <c r="M138" s="1">
        <v>39171</v>
      </c>
      <c r="N138">
        <v>1.2155</v>
      </c>
      <c r="O138" s="1">
        <v>39171</v>
      </c>
      <c r="P138">
        <v>0.80859999999999999</v>
      </c>
      <c r="Q138" s="1">
        <v>39171</v>
      </c>
      <c r="R138">
        <v>0.71440000000000003</v>
      </c>
      <c r="S138" s="1">
        <v>39171</v>
      </c>
      <c r="T138">
        <v>2.8996</v>
      </c>
      <c r="U138" s="1">
        <v>39171</v>
      </c>
      <c r="V138">
        <v>185.76</v>
      </c>
      <c r="W138" s="1">
        <v>39171</v>
      </c>
      <c r="X138">
        <v>20.970199999999998</v>
      </c>
    </row>
    <row r="139" spans="1:24" x14ac:dyDescent="0.3">
      <c r="A139" s="1">
        <v>39202</v>
      </c>
      <c r="B139">
        <v>1.3648</v>
      </c>
      <c r="C139" s="1">
        <v>39202</v>
      </c>
      <c r="D139">
        <v>1.1096999999999999</v>
      </c>
      <c r="E139" s="1">
        <v>39202</v>
      </c>
      <c r="F139">
        <v>119.53</v>
      </c>
      <c r="G139" s="1">
        <v>39202</v>
      </c>
      <c r="H139">
        <v>1.9995000000000001</v>
      </c>
      <c r="I139" s="1">
        <v>39202</v>
      </c>
      <c r="J139">
        <v>6.6977000000000002</v>
      </c>
      <c r="K139" s="1">
        <v>39202</v>
      </c>
      <c r="L139">
        <v>5.9508000000000001</v>
      </c>
      <c r="M139" s="1">
        <v>39202</v>
      </c>
      <c r="N139">
        <v>1.2073</v>
      </c>
      <c r="O139" s="1">
        <v>39202</v>
      </c>
      <c r="P139">
        <v>0.83009999999999995</v>
      </c>
      <c r="Q139" s="1">
        <v>39202</v>
      </c>
      <c r="R139">
        <v>0.74050000000000005</v>
      </c>
      <c r="S139" s="1">
        <v>39202</v>
      </c>
      <c r="T139">
        <v>2.7745000000000002</v>
      </c>
      <c r="U139" s="1">
        <v>39202</v>
      </c>
      <c r="V139">
        <v>181.61</v>
      </c>
      <c r="W139" s="1">
        <v>39202</v>
      </c>
      <c r="X139">
        <v>20.654399999999999</v>
      </c>
    </row>
    <row r="140" spans="1:24" x14ac:dyDescent="0.3">
      <c r="A140" s="1">
        <v>39233</v>
      </c>
      <c r="B140">
        <v>1.3452999999999999</v>
      </c>
      <c r="C140" s="1">
        <v>39233</v>
      </c>
      <c r="D140">
        <v>1.0689</v>
      </c>
      <c r="E140" s="1">
        <v>39233</v>
      </c>
      <c r="F140">
        <v>121.73</v>
      </c>
      <c r="G140" s="1">
        <v>39233</v>
      </c>
      <c r="H140">
        <v>1.9798</v>
      </c>
      <c r="I140" s="1">
        <v>39233</v>
      </c>
      <c r="J140">
        <v>6.9177</v>
      </c>
      <c r="K140" s="1">
        <v>39233</v>
      </c>
      <c r="L140">
        <v>6.0323000000000002</v>
      </c>
      <c r="M140" s="1">
        <v>39233</v>
      </c>
      <c r="N140">
        <v>1.2253000000000001</v>
      </c>
      <c r="O140" s="1">
        <v>39233</v>
      </c>
      <c r="P140">
        <v>0.82789999999999997</v>
      </c>
      <c r="Q140" s="1">
        <v>39233</v>
      </c>
      <c r="R140">
        <v>0.73680000000000001</v>
      </c>
      <c r="S140" s="1">
        <v>39233</v>
      </c>
      <c r="T140">
        <v>2.8357000000000001</v>
      </c>
      <c r="U140" s="1">
        <v>39233</v>
      </c>
      <c r="V140">
        <v>185.96</v>
      </c>
      <c r="W140" s="1">
        <v>39233</v>
      </c>
      <c r="X140">
        <v>21.022200000000002</v>
      </c>
    </row>
    <row r="141" spans="1:24" x14ac:dyDescent="0.3">
      <c r="A141" s="1">
        <v>39262</v>
      </c>
      <c r="B141">
        <v>1.3541000000000001</v>
      </c>
      <c r="C141" s="1">
        <v>39262</v>
      </c>
      <c r="D141">
        <v>1.0652999999999999</v>
      </c>
      <c r="E141" s="1">
        <v>39262</v>
      </c>
      <c r="F141">
        <v>123.17</v>
      </c>
      <c r="G141" s="1">
        <v>39262</v>
      </c>
      <c r="H141">
        <v>2.0087000000000002</v>
      </c>
      <c r="I141" s="1">
        <v>39262</v>
      </c>
      <c r="J141">
        <v>6.8337000000000003</v>
      </c>
      <c r="K141" s="1">
        <v>39262</v>
      </c>
      <c r="L141">
        <v>5.8944000000000001</v>
      </c>
      <c r="M141" s="1">
        <v>39262</v>
      </c>
      <c r="N141">
        <v>1.2215</v>
      </c>
      <c r="O141" s="1">
        <v>39262</v>
      </c>
      <c r="P141">
        <v>0.84940000000000004</v>
      </c>
      <c r="Q141" s="1">
        <v>39262</v>
      </c>
      <c r="R141">
        <v>0.77270000000000005</v>
      </c>
      <c r="S141" s="1">
        <v>39262</v>
      </c>
      <c r="T141">
        <v>2.7847</v>
      </c>
      <c r="U141" s="1">
        <v>39262</v>
      </c>
      <c r="V141">
        <v>182.33</v>
      </c>
      <c r="W141" s="1">
        <v>39262</v>
      </c>
      <c r="X141">
        <v>21.215499999999999</v>
      </c>
    </row>
    <row r="142" spans="1:24" x14ac:dyDescent="0.3">
      <c r="A142" s="1">
        <v>39294</v>
      </c>
      <c r="B142">
        <v>1.3684000000000001</v>
      </c>
      <c r="C142" s="1">
        <v>39294</v>
      </c>
      <c r="D142">
        <v>1.0665</v>
      </c>
      <c r="E142" s="1">
        <v>39294</v>
      </c>
      <c r="F142">
        <v>118.62</v>
      </c>
      <c r="G142" s="1">
        <v>39294</v>
      </c>
      <c r="H142">
        <v>2.0312999999999999</v>
      </c>
      <c r="I142" s="1">
        <v>39294</v>
      </c>
      <c r="J142">
        <v>6.7323000000000004</v>
      </c>
      <c r="K142" s="1">
        <v>39294</v>
      </c>
      <c r="L142">
        <v>5.8281999999999998</v>
      </c>
      <c r="M142" s="1">
        <v>39294</v>
      </c>
      <c r="N142">
        <v>1.2011000000000001</v>
      </c>
      <c r="O142" s="1">
        <v>39294</v>
      </c>
      <c r="P142">
        <v>0.85170000000000001</v>
      </c>
      <c r="Q142" s="1">
        <v>39294</v>
      </c>
      <c r="R142">
        <v>0.76239999999999997</v>
      </c>
      <c r="S142" s="1">
        <v>39294</v>
      </c>
      <c r="T142">
        <v>2.7679</v>
      </c>
      <c r="U142" s="1">
        <v>39294</v>
      </c>
      <c r="V142">
        <v>184.73</v>
      </c>
      <c r="W142" s="1">
        <v>39294</v>
      </c>
      <c r="X142">
        <v>20.515000000000001</v>
      </c>
    </row>
    <row r="143" spans="1:24" x14ac:dyDescent="0.3">
      <c r="A143" s="1">
        <v>39325</v>
      </c>
      <c r="B143">
        <v>1.363</v>
      </c>
      <c r="C143" s="1">
        <v>39325</v>
      </c>
      <c r="D143">
        <v>1.0556000000000001</v>
      </c>
      <c r="E143" s="1">
        <v>39325</v>
      </c>
      <c r="F143">
        <v>115.77</v>
      </c>
      <c r="G143" s="1">
        <v>39325</v>
      </c>
      <c r="H143">
        <v>2.0171000000000001</v>
      </c>
      <c r="I143" s="1">
        <v>39325</v>
      </c>
      <c r="J143">
        <v>6.8947000000000003</v>
      </c>
      <c r="K143" s="1">
        <v>39325</v>
      </c>
      <c r="L143">
        <v>5.8242000000000003</v>
      </c>
      <c r="M143" s="1">
        <v>39325</v>
      </c>
      <c r="N143">
        <v>1.2083999999999999</v>
      </c>
      <c r="O143" s="1">
        <v>39325</v>
      </c>
      <c r="P143">
        <v>0.81859999999999999</v>
      </c>
      <c r="Q143" s="1">
        <v>39325</v>
      </c>
      <c r="R143">
        <v>0.70169999999999999</v>
      </c>
      <c r="S143" s="1">
        <v>39325</v>
      </c>
      <c r="T143">
        <v>2.8087</v>
      </c>
      <c r="U143" s="1">
        <v>39325</v>
      </c>
      <c r="V143">
        <v>187.94</v>
      </c>
      <c r="W143" s="1">
        <v>39325</v>
      </c>
      <c r="X143">
        <v>20.32</v>
      </c>
    </row>
    <row r="144" spans="1:24" x14ac:dyDescent="0.3">
      <c r="A144" s="1">
        <v>39353</v>
      </c>
      <c r="B144">
        <v>1.4267000000000001</v>
      </c>
      <c r="C144" s="1">
        <v>39353</v>
      </c>
      <c r="D144">
        <v>0.99229999999999996</v>
      </c>
      <c r="E144" s="1">
        <v>39353</v>
      </c>
      <c r="F144">
        <v>114.81</v>
      </c>
      <c r="G144" s="1">
        <v>39353</v>
      </c>
      <c r="H144">
        <v>2.0472999999999999</v>
      </c>
      <c r="I144" s="1">
        <v>39353</v>
      </c>
      <c r="J144">
        <v>6.4381000000000004</v>
      </c>
      <c r="K144" s="1">
        <v>39353</v>
      </c>
      <c r="L144">
        <v>5.3868999999999998</v>
      </c>
      <c r="M144" s="1">
        <v>39353</v>
      </c>
      <c r="N144">
        <v>1.1637</v>
      </c>
      <c r="O144" s="1">
        <v>39353</v>
      </c>
      <c r="P144">
        <v>0.88790000000000002</v>
      </c>
      <c r="Q144" s="1">
        <v>39353</v>
      </c>
      <c r="R144">
        <v>0.75790000000000002</v>
      </c>
      <c r="S144" s="1">
        <v>39353</v>
      </c>
      <c r="T144">
        <v>2.6503999999999999</v>
      </c>
      <c r="U144" s="1">
        <v>39353</v>
      </c>
      <c r="V144">
        <v>175.93</v>
      </c>
      <c r="W144" s="1">
        <v>39353</v>
      </c>
      <c r="X144">
        <v>19.311</v>
      </c>
    </row>
    <row r="145" spans="1:24" x14ac:dyDescent="0.3">
      <c r="A145" s="1">
        <v>39386</v>
      </c>
      <c r="B145">
        <v>1.4487000000000001</v>
      </c>
      <c r="C145" s="1">
        <v>39386</v>
      </c>
      <c r="D145">
        <v>0.94310000000000005</v>
      </c>
      <c r="E145" s="1">
        <v>39386</v>
      </c>
      <c r="F145">
        <v>115.44</v>
      </c>
      <c r="G145" s="1">
        <v>39386</v>
      </c>
      <c r="H145">
        <v>2.0798000000000001</v>
      </c>
      <c r="I145" s="1">
        <v>39386</v>
      </c>
      <c r="J145">
        <v>6.3509000000000002</v>
      </c>
      <c r="K145" s="1">
        <v>39386</v>
      </c>
      <c r="L145">
        <v>5.3670999999999998</v>
      </c>
      <c r="M145" s="1">
        <v>39386</v>
      </c>
      <c r="N145">
        <v>1.1580999999999999</v>
      </c>
      <c r="O145" s="1">
        <v>39386</v>
      </c>
      <c r="P145">
        <v>0.93410000000000004</v>
      </c>
      <c r="Q145" s="1">
        <v>39386</v>
      </c>
      <c r="R145">
        <v>0.77329999999999999</v>
      </c>
      <c r="S145" s="1">
        <v>39386</v>
      </c>
      <c r="T145">
        <v>2.5078</v>
      </c>
      <c r="U145" s="1">
        <v>39386</v>
      </c>
      <c r="V145">
        <v>173.1</v>
      </c>
      <c r="W145" s="1">
        <v>39386</v>
      </c>
      <c r="X145">
        <v>18.604500000000002</v>
      </c>
    </row>
    <row r="146" spans="1:24" x14ac:dyDescent="0.3">
      <c r="A146" s="1">
        <v>39416</v>
      </c>
      <c r="B146">
        <v>1.4633</v>
      </c>
      <c r="C146" s="1">
        <v>39416</v>
      </c>
      <c r="D146">
        <v>0.99870000000000003</v>
      </c>
      <c r="E146" s="1">
        <v>39416</v>
      </c>
      <c r="F146">
        <v>111.24</v>
      </c>
      <c r="G146" s="1">
        <v>39416</v>
      </c>
      <c r="H146">
        <v>2.0562999999999998</v>
      </c>
      <c r="I146" s="1">
        <v>39416</v>
      </c>
      <c r="J146">
        <v>6.3981000000000003</v>
      </c>
      <c r="K146" s="1">
        <v>39416</v>
      </c>
      <c r="L146">
        <v>5.5430000000000001</v>
      </c>
      <c r="M146" s="1">
        <v>39416</v>
      </c>
      <c r="N146">
        <v>1.1317999999999999</v>
      </c>
      <c r="O146" s="1">
        <v>39416</v>
      </c>
      <c r="P146">
        <v>0.88439999999999996</v>
      </c>
      <c r="Q146" s="1">
        <v>39416</v>
      </c>
      <c r="R146">
        <v>0.76429999999999998</v>
      </c>
      <c r="S146" s="1">
        <v>39416</v>
      </c>
      <c r="T146">
        <v>2.4607999999999999</v>
      </c>
      <c r="U146" s="1">
        <v>39416</v>
      </c>
      <c r="V146">
        <v>173.04</v>
      </c>
      <c r="W146" s="1">
        <v>39416</v>
      </c>
      <c r="X146">
        <v>17.9298</v>
      </c>
    </row>
    <row r="147" spans="1:24" x14ac:dyDescent="0.3">
      <c r="A147" s="1">
        <v>39447</v>
      </c>
      <c r="B147">
        <v>1.4589000000000001</v>
      </c>
      <c r="C147" s="1">
        <v>39447</v>
      </c>
      <c r="D147">
        <v>0.99839999999999995</v>
      </c>
      <c r="E147" s="1">
        <v>39447</v>
      </c>
      <c r="F147">
        <v>111.75</v>
      </c>
      <c r="G147" s="1">
        <v>39447</v>
      </c>
      <c r="H147">
        <v>1.9850000000000001</v>
      </c>
      <c r="I147" s="1">
        <v>39447</v>
      </c>
      <c r="J147">
        <v>6.4703999999999997</v>
      </c>
      <c r="K147" s="1">
        <v>39447</v>
      </c>
      <c r="L147">
        <v>5.4371999999999998</v>
      </c>
      <c r="M147" s="1">
        <v>39447</v>
      </c>
      <c r="N147">
        <v>1.1335</v>
      </c>
      <c r="O147" s="1">
        <v>39447</v>
      </c>
      <c r="P147">
        <v>0.87509999999999999</v>
      </c>
      <c r="Q147" s="1">
        <v>39447</v>
      </c>
      <c r="R147">
        <v>0.76590000000000003</v>
      </c>
      <c r="S147" s="1">
        <v>39447</v>
      </c>
      <c r="T147">
        <v>2.4594</v>
      </c>
      <c r="U147" s="1">
        <v>39447</v>
      </c>
      <c r="V147">
        <v>173.23</v>
      </c>
      <c r="W147" s="1">
        <v>39447</v>
      </c>
      <c r="X147">
        <v>18.1768</v>
      </c>
    </row>
    <row r="148" spans="1:24" x14ac:dyDescent="0.3">
      <c r="A148" s="1">
        <v>39478</v>
      </c>
      <c r="B148">
        <v>1.4861</v>
      </c>
      <c r="C148" s="1">
        <v>39478</v>
      </c>
      <c r="D148">
        <v>1.0027999999999999</v>
      </c>
      <c r="E148" s="1">
        <v>39478</v>
      </c>
      <c r="F148">
        <v>106.45</v>
      </c>
      <c r="G148" s="1">
        <v>39478</v>
      </c>
      <c r="H148">
        <v>1.9872000000000001</v>
      </c>
      <c r="I148" s="1">
        <v>39478</v>
      </c>
      <c r="J148">
        <v>6.3699000000000003</v>
      </c>
      <c r="K148" s="1">
        <v>39478</v>
      </c>
      <c r="L148">
        <v>5.4095000000000004</v>
      </c>
      <c r="M148" s="1">
        <v>39478</v>
      </c>
      <c r="N148">
        <v>1.0813999999999999</v>
      </c>
      <c r="O148" s="1">
        <v>39478</v>
      </c>
      <c r="P148">
        <v>0.89559999999999995</v>
      </c>
      <c r="Q148" s="1">
        <v>39478</v>
      </c>
      <c r="R148">
        <v>0.78759999999999997</v>
      </c>
      <c r="S148" s="1">
        <v>39478</v>
      </c>
      <c r="T148">
        <v>2.4356</v>
      </c>
      <c r="U148" s="1">
        <v>39478</v>
      </c>
      <c r="V148">
        <v>173.71</v>
      </c>
      <c r="W148" s="1">
        <v>39478</v>
      </c>
      <c r="X148">
        <v>17.5105</v>
      </c>
    </row>
    <row r="149" spans="1:24" x14ac:dyDescent="0.3">
      <c r="A149" s="1">
        <v>39507</v>
      </c>
      <c r="B149">
        <v>1.5179</v>
      </c>
      <c r="C149" s="1">
        <v>39507</v>
      </c>
      <c r="D149">
        <v>0.98780000000000001</v>
      </c>
      <c r="E149" s="1">
        <v>39507</v>
      </c>
      <c r="F149">
        <v>103.74</v>
      </c>
      <c r="G149" s="1">
        <v>39507</v>
      </c>
      <c r="H149">
        <v>1.9891000000000001</v>
      </c>
      <c r="I149" s="1">
        <v>39507</v>
      </c>
      <c r="J149">
        <v>6.1677999999999997</v>
      </c>
      <c r="K149" s="1">
        <v>39507</v>
      </c>
      <c r="L149">
        <v>5.2131999999999996</v>
      </c>
      <c r="M149" s="1">
        <v>39507</v>
      </c>
      <c r="N149">
        <v>1.0411999999999999</v>
      </c>
      <c r="O149" s="1">
        <v>39507</v>
      </c>
      <c r="P149">
        <v>0.93089999999999995</v>
      </c>
      <c r="Q149" s="1">
        <v>39507</v>
      </c>
      <c r="R149">
        <v>0.79879999999999995</v>
      </c>
      <c r="S149" s="1">
        <v>39507</v>
      </c>
      <c r="T149">
        <v>2.3176000000000001</v>
      </c>
      <c r="U149" s="1">
        <v>39507</v>
      </c>
      <c r="V149">
        <v>174.16</v>
      </c>
      <c r="W149" s="1">
        <v>39507</v>
      </c>
      <c r="X149">
        <v>16.542999999999999</v>
      </c>
    </row>
    <row r="150" spans="1:24" x14ac:dyDescent="0.3">
      <c r="A150" s="1">
        <v>39538</v>
      </c>
      <c r="B150">
        <v>1.5788</v>
      </c>
      <c r="C150" s="1">
        <v>39538</v>
      </c>
      <c r="D150">
        <v>1.0253000000000001</v>
      </c>
      <c r="E150" s="1">
        <v>39538</v>
      </c>
      <c r="F150">
        <v>99.7</v>
      </c>
      <c r="G150" s="1">
        <v>39538</v>
      </c>
      <c r="H150">
        <v>1.9837</v>
      </c>
      <c r="I150" s="1">
        <v>39538</v>
      </c>
      <c r="J150">
        <v>5.9420000000000002</v>
      </c>
      <c r="K150" s="1">
        <v>39538</v>
      </c>
      <c r="L150">
        <v>5.0949999999999998</v>
      </c>
      <c r="M150" s="1">
        <v>39538</v>
      </c>
      <c r="N150">
        <v>0.99309999999999998</v>
      </c>
      <c r="O150" s="1">
        <v>39538</v>
      </c>
      <c r="P150">
        <v>0.91310000000000002</v>
      </c>
      <c r="Q150" s="1">
        <v>39538</v>
      </c>
      <c r="R150">
        <v>0.78590000000000004</v>
      </c>
      <c r="S150" s="1">
        <v>39538</v>
      </c>
      <c r="T150">
        <v>2.2187000000000001</v>
      </c>
      <c r="U150" s="1">
        <v>39538</v>
      </c>
      <c r="V150">
        <v>165.15</v>
      </c>
      <c r="W150" s="1">
        <v>39538</v>
      </c>
      <c r="X150">
        <v>15.9847</v>
      </c>
    </row>
    <row r="151" spans="1:24" x14ac:dyDescent="0.3">
      <c r="A151" s="1">
        <v>39568</v>
      </c>
      <c r="B151">
        <v>1.5622</v>
      </c>
      <c r="C151" s="1">
        <v>39568</v>
      </c>
      <c r="D151">
        <v>1.0079</v>
      </c>
      <c r="E151" s="1">
        <v>39568</v>
      </c>
      <c r="F151">
        <v>103.92</v>
      </c>
      <c r="G151" s="1">
        <v>39568</v>
      </c>
      <c r="H151">
        <v>1.9869000000000001</v>
      </c>
      <c r="I151" s="1">
        <v>39568</v>
      </c>
      <c r="J151">
        <v>5.9850000000000003</v>
      </c>
      <c r="K151" s="1">
        <v>39568</v>
      </c>
      <c r="L151">
        <v>5.0842000000000001</v>
      </c>
      <c r="M151" s="1">
        <v>39568</v>
      </c>
      <c r="N151">
        <v>1.0345</v>
      </c>
      <c r="O151" s="1">
        <v>39568</v>
      </c>
      <c r="P151">
        <v>0.94369999999999998</v>
      </c>
      <c r="Q151" s="1">
        <v>39568</v>
      </c>
      <c r="R151">
        <v>0.78210000000000002</v>
      </c>
      <c r="S151" s="1">
        <v>39568</v>
      </c>
      <c r="T151">
        <v>2.2181000000000002</v>
      </c>
      <c r="U151" s="1">
        <v>39568</v>
      </c>
      <c r="V151">
        <v>161.54</v>
      </c>
      <c r="W151" s="1">
        <v>39568</v>
      </c>
      <c r="X151">
        <v>16.157800000000002</v>
      </c>
    </row>
    <row r="152" spans="1:24" x14ac:dyDescent="0.3">
      <c r="A152" s="1">
        <v>39598</v>
      </c>
      <c r="B152">
        <v>1.5553999999999999</v>
      </c>
      <c r="C152" s="1">
        <v>39598</v>
      </c>
      <c r="D152">
        <v>0.99339999999999995</v>
      </c>
      <c r="E152" s="1">
        <v>39598</v>
      </c>
      <c r="F152">
        <v>105.52</v>
      </c>
      <c r="G152" s="1">
        <v>39598</v>
      </c>
      <c r="H152">
        <v>1.9823</v>
      </c>
      <c r="I152" s="1">
        <v>39598</v>
      </c>
      <c r="J152">
        <v>6.0034000000000001</v>
      </c>
      <c r="K152" s="1">
        <v>39598</v>
      </c>
      <c r="L152">
        <v>5.1039000000000003</v>
      </c>
      <c r="M152" s="1">
        <v>39598</v>
      </c>
      <c r="N152">
        <v>1.0423</v>
      </c>
      <c r="O152" s="1">
        <v>39598</v>
      </c>
      <c r="P152">
        <v>0.95599999999999996</v>
      </c>
      <c r="Q152" s="1">
        <v>39598</v>
      </c>
      <c r="R152">
        <v>0.78300000000000003</v>
      </c>
      <c r="S152" s="1">
        <v>39598</v>
      </c>
      <c r="T152">
        <v>2.1735000000000002</v>
      </c>
      <c r="U152" s="1">
        <v>39598</v>
      </c>
      <c r="V152">
        <v>154.69999999999999</v>
      </c>
      <c r="W152" s="1">
        <v>39598</v>
      </c>
      <c r="X152">
        <v>16.093499999999999</v>
      </c>
    </row>
    <row r="153" spans="1:24" x14ac:dyDescent="0.3">
      <c r="A153" s="1">
        <v>39629</v>
      </c>
      <c r="B153">
        <v>1.5754999999999999</v>
      </c>
      <c r="C153" s="1">
        <v>39629</v>
      </c>
      <c r="D153">
        <v>1.0215000000000001</v>
      </c>
      <c r="E153" s="1">
        <v>39629</v>
      </c>
      <c r="F153">
        <v>106.21</v>
      </c>
      <c r="G153" s="1">
        <v>39629</v>
      </c>
      <c r="H153">
        <v>1.9923</v>
      </c>
      <c r="I153" s="1">
        <v>39629</v>
      </c>
      <c r="J153">
        <v>6.0130999999999997</v>
      </c>
      <c r="K153" s="1">
        <v>39629</v>
      </c>
      <c r="L153">
        <v>5.0891000000000002</v>
      </c>
      <c r="M153" s="1">
        <v>39629</v>
      </c>
      <c r="N153">
        <v>1.0209999999999999</v>
      </c>
      <c r="O153" s="1">
        <v>39629</v>
      </c>
      <c r="P153">
        <v>0.95860000000000001</v>
      </c>
      <c r="Q153" s="1">
        <v>39629</v>
      </c>
      <c r="R153">
        <v>0.76219999999999999</v>
      </c>
      <c r="S153" s="1">
        <v>39629</v>
      </c>
      <c r="T153">
        <v>2.1269999999999998</v>
      </c>
      <c r="U153" s="1">
        <v>39629</v>
      </c>
      <c r="V153">
        <v>149.41</v>
      </c>
      <c r="W153" s="1">
        <v>39629</v>
      </c>
      <c r="X153">
        <v>15.16</v>
      </c>
    </row>
    <row r="154" spans="1:24" x14ac:dyDescent="0.3">
      <c r="A154" s="1">
        <v>39660</v>
      </c>
      <c r="B154">
        <v>1.5603</v>
      </c>
      <c r="C154" s="1">
        <v>39660</v>
      </c>
      <c r="D154">
        <v>1.0246</v>
      </c>
      <c r="E154" s="1">
        <v>39660</v>
      </c>
      <c r="F154">
        <v>107.92</v>
      </c>
      <c r="G154" s="1">
        <v>39660</v>
      </c>
      <c r="H154">
        <v>1.9841</v>
      </c>
      <c r="I154" s="1">
        <v>39660</v>
      </c>
      <c r="J154">
        <v>6.0511999999999997</v>
      </c>
      <c r="K154" s="1">
        <v>39660</v>
      </c>
      <c r="L154">
        <v>5.1322999999999999</v>
      </c>
      <c r="M154" s="1">
        <v>39660</v>
      </c>
      <c r="N154">
        <v>1.0469999999999999</v>
      </c>
      <c r="O154" s="1">
        <v>39660</v>
      </c>
      <c r="P154">
        <v>0.94230000000000003</v>
      </c>
      <c r="Q154" s="1">
        <v>39660</v>
      </c>
      <c r="R154">
        <v>0.73429999999999995</v>
      </c>
      <c r="S154" s="1">
        <v>39660</v>
      </c>
      <c r="T154">
        <v>2.0568</v>
      </c>
      <c r="U154" s="1">
        <v>39660</v>
      </c>
      <c r="V154">
        <v>150.11000000000001</v>
      </c>
      <c r="W154" s="1">
        <v>39660</v>
      </c>
      <c r="X154">
        <v>15.35</v>
      </c>
    </row>
    <row r="155" spans="1:24" x14ac:dyDescent="0.3">
      <c r="A155" s="1">
        <v>39689</v>
      </c>
      <c r="B155">
        <v>1.4673</v>
      </c>
      <c r="C155" s="1">
        <v>39689</v>
      </c>
      <c r="D155">
        <v>1.0637000000000001</v>
      </c>
      <c r="E155" s="1">
        <v>39689</v>
      </c>
      <c r="F155">
        <v>108.8</v>
      </c>
      <c r="G155" s="1">
        <v>39689</v>
      </c>
      <c r="H155">
        <v>1.8210999999999999</v>
      </c>
      <c r="I155" s="1">
        <v>39689</v>
      </c>
      <c r="J155">
        <v>6.4509999999999996</v>
      </c>
      <c r="K155" s="1">
        <v>39689</v>
      </c>
      <c r="L155">
        <v>5.4195000000000002</v>
      </c>
      <c r="M155" s="1">
        <v>39689</v>
      </c>
      <c r="N155">
        <v>1.1012</v>
      </c>
      <c r="O155" s="1">
        <v>39689</v>
      </c>
      <c r="P155">
        <v>0.85780000000000001</v>
      </c>
      <c r="Q155" s="1">
        <v>39689</v>
      </c>
      <c r="R155">
        <v>0.70050000000000001</v>
      </c>
      <c r="S155" s="1">
        <v>39689</v>
      </c>
      <c r="T155">
        <v>2.2711000000000001</v>
      </c>
      <c r="U155" s="1">
        <v>39689</v>
      </c>
      <c r="V155">
        <v>161.41</v>
      </c>
      <c r="W155" s="1">
        <v>39689</v>
      </c>
      <c r="X155">
        <v>16.896999999999998</v>
      </c>
    </row>
    <row r="156" spans="1:24" x14ac:dyDescent="0.3">
      <c r="A156" s="1">
        <v>39721</v>
      </c>
      <c r="B156">
        <v>1.4092</v>
      </c>
      <c r="C156" s="1">
        <v>39721</v>
      </c>
      <c r="D156">
        <v>1.0644</v>
      </c>
      <c r="E156" s="1">
        <v>39721</v>
      </c>
      <c r="F156">
        <v>106.11</v>
      </c>
      <c r="G156" s="1">
        <v>39721</v>
      </c>
      <c r="H156">
        <v>1.7805</v>
      </c>
      <c r="I156" s="1">
        <v>39721</v>
      </c>
      <c r="J156">
        <v>6.9180999999999999</v>
      </c>
      <c r="K156" s="1">
        <v>39721</v>
      </c>
      <c r="L156">
        <v>5.8628</v>
      </c>
      <c r="M156" s="1">
        <v>39721</v>
      </c>
      <c r="N156">
        <v>1.1221000000000001</v>
      </c>
      <c r="O156" s="1">
        <v>39721</v>
      </c>
      <c r="P156">
        <v>0.79239999999999999</v>
      </c>
      <c r="Q156" s="1">
        <v>39721</v>
      </c>
      <c r="R156">
        <v>0.66979999999999995</v>
      </c>
      <c r="S156" s="1">
        <v>39721</v>
      </c>
      <c r="T156">
        <v>2.4098000000000002</v>
      </c>
      <c r="U156" s="1">
        <v>39721</v>
      </c>
      <c r="V156">
        <v>171.82</v>
      </c>
      <c r="W156" s="1">
        <v>39721</v>
      </c>
      <c r="X156">
        <v>17.384499999999999</v>
      </c>
    </row>
    <row r="157" spans="1:24" x14ac:dyDescent="0.3">
      <c r="A157" s="1">
        <v>39752</v>
      </c>
      <c r="B157">
        <v>1.2726</v>
      </c>
      <c r="C157" s="1">
        <v>39752</v>
      </c>
      <c r="D157">
        <v>1.2124999999999999</v>
      </c>
      <c r="E157" s="1">
        <v>39752</v>
      </c>
      <c r="F157">
        <v>98.47</v>
      </c>
      <c r="G157" s="1">
        <v>39752</v>
      </c>
      <c r="H157">
        <v>1.6075999999999999</v>
      </c>
      <c r="I157" s="1">
        <v>39752</v>
      </c>
      <c r="J157">
        <v>7.7713999999999999</v>
      </c>
      <c r="K157" s="1">
        <v>39752</v>
      </c>
      <c r="L157">
        <v>6.7270000000000003</v>
      </c>
      <c r="M157" s="1">
        <v>39752</v>
      </c>
      <c r="N157">
        <v>1.1577999999999999</v>
      </c>
      <c r="O157" s="1">
        <v>39752</v>
      </c>
      <c r="P157">
        <v>0.66779999999999995</v>
      </c>
      <c r="Q157" s="1">
        <v>39752</v>
      </c>
      <c r="R157">
        <v>0.5827</v>
      </c>
      <c r="S157" s="1">
        <v>39752</v>
      </c>
      <c r="T157">
        <v>2.7765</v>
      </c>
      <c r="U157" s="1">
        <v>39752</v>
      </c>
      <c r="V157">
        <v>201.05</v>
      </c>
      <c r="W157" s="1">
        <v>39752</v>
      </c>
      <c r="X157">
        <v>18.876999999999999</v>
      </c>
    </row>
    <row r="158" spans="1:24" x14ac:dyDescent="0.3">
      <c r="A158" s="1">
        <v>39780</v>
      </c>
      <c r="B158">
        <v>1.2690999999999999</v>
      </c>
      <c r="C158" s="1">
        <v>39780</v>
      </c>
      <c r="D158">
        <v>1.2398</v>
      </c>
      <c r="E158" s="1">
        <v>39780</v>
      </c>
      <c r="F158">
        <v>95.53</v>
      </c>
      <c r="G158" s="1">
        <v>39780</v>
      </c>
      <c r="H158">
        <v>1.5377000000000001</v>
      </c>
      <c r="I158" s="1">
        <v>39780</v>
      </c>
      <c r="J158">
        <v>8.1019000000000005</v>
      </c>
      <c r="K158" s="1">
        <v>39780</v>
      </c>
      <c r="L158">
        <v>7.0130999999999997</v>
      </c>
      <c r="M158" s="1">
        <v>39780</v>
      </c>
      <c r="N158">
        <v>1.2136</v>
      </c>
      <c r="O158" s="1">
        <v>39780</v>
      </c>
      <c r="P158">
        <v>0.65529999999999999</v>
      </c>
      <c r="Q158" s="1">
        <v>39780</v>
      </c>
      <c r="R158">
        <v>0.54900000000000004</v>
      </c>
      <c r="S158" s="1">
        <v>39780</v>
      </c>
      <c r="T158">
        <v>2.9786000000000001</v>
      </c>
      <c r="U158" s="1">
        <v>39780</v>
      </c>
      <c r="V158">
        <v>204.06</v>
      </c>
      <c r="W158" s="1">
        <v>39780</v>
      </c>
      <c r="X158">
        <v>19.992000000000001</v>
      </c>
    </row>
    <row r="159" spans="1:24" x14ac:dyDescent="0.3">
      <c r="A159" s="1">
        <v>39813</v>
      </c>
      <c r="B159">
        <v>1.3971</v>
      </c>
      <c r="C159" s="1">
        <v>39813</v>
      </c>
      <c r="D159">
        <v>1.2188000000000001</v>
      </c>
      <c r="E159" s="1">
        <v>39813</v>
      </c>
      <c r="F159">
        <v>90.64</v>
      </c>
      <c r="G159" s="1">
        <v>39813</v>
      </c>
      <c r="H159">
        <v>1.4593</v>
      </c>
      <c r="I159" s="1">
        <v>39813</v>
      </c>
      <c r="J159">
        <v>7.8346999999999998</v>
      </c>
      <c r="K159" s="1">
        <v>39813</v>
      </c>
      <c r="L159">
        <v>6.9538000000000002</v>
      </c>
      <c r="M159" s="1">
        <v>39813</v>
      </c>
      <c r="N159">
        <v>1.0687</v>
      </c>
      <c r="O159" s="1">
        <v>39813</v>
      </c>
      <c r="P159">
        <v>0.70269999999999999</v>
      </c>
      <c r="Q159" s="1">
        <v>39813</v>
      </c>
      <c r="R159">
        <v>0.57930000000000004</v>
      </c>
      <c r="S159" s="1">
        <v>39813</v>
      </c>
      <c r="T159">
        <v>2.9695999999999998</v>
      </c>
      <c r="U159" s="1">
        <v>39813</v>
      </c>
      <c r="V159">
        <v>190.1</v>
      </c>
      <c r="W159" s="1">
        <v>39813</v>
      </c>
      <c r="X159">
        <v>19.217700000000001</v>
      </c>
    </row>
    <row r="160" spans="1:24" x14ac:dyDescent="0.3">
      <c r="A160" s="1">
        <v>39843</v>
      </c>
      <c r="B160">
        <v>1.2813000000000001</v>
      </c>
      <c r="C160" s="1">
        <v>39843</v>
      </c>
      <c r="D160">
        <v>1.2296</v>
      </c>
      <c r="E160" s="1">
        <v>39843</v>
      </c>
      <c r="F160">
        <v>89.92</v>
      </c>
      <c r="G160" s="1">
        <v>39843</v>
      </c>
      <c r="H160">
        <v>1.454</v>
      </c>
      <c r="I160" s="1">
        <v>39843</v>
      </c>
      <c r="J160">
        <v>8.3381000000000007</v>
      </c>
      <c r="K160" s="1">
        <v>39843</v>
      </c>
      <c r="L160">
        <v>6.9090999999999996</v>
      </c>
      <c r="M160" s="1">
        <v>39843</v>
      </c>
      <c r="N160">
        <v>1.1618999999999999</v>
      </c>
      <c r="O160" s="1">
        <v>39843</v>
      </c>
      <c r="P160">
        <v>0.63749999999999996</v>
      </c>
      <c r="Q160" s="1">
        <v>39843</v>
      </c>
      <c r="R160">
        <v>0.50890000000000002</v>
      </c>
      <c r="S160" s="1">
        <v>39843</v>
      </c>
      <c r="T160">
        <v>3.4834000000000001</v>
      </c>
      <c r="U160" s="1">
        <v>39843</v>
      </c>
      <c r="V160">
        <v>232.58</v>
      </c>
      <c r="W160" s="1">
        <v>39843</v>
      </c>
      <c r="X160">
        <v>21.804500000000001</v>
      </c>
    </row>
    <row r="161" spans="1:24" x14ac:dyDescent="0.3">
      <c r="A161" s="1">
        <v>39871</v>
      </c>
      <c r="B161">
        <v>1.2668999999999999</v>
      </c>
      <c r="C161" s="1">
        <v>39871</v>
      </c>
      <c r="D161">
        <v>1.2763</v>
      </c>
      <c r="E161" s="1">
        <v>39871</v>
      </c>
      <c r="F161">
        <v>97.58</v>
      </c>
      <c r="G161" s="1">
        <v>39871</v>
      </c>
      <c r="H161">
        <v>1.4318</v>
      </c>
      <c r="I161" s="1">
        <v>39871</v>
      </c>
      <c r="J161">
        <v>9.0151000000000003</v>
      </c>
      <c r="K161" s="1">
        <v>39871</v>
      </c>
      <c r="L161">
        <v>7.0420999999999996</v>
      </c>
      <c r="M161" s="1">
        <v>39871</v>
      </c>
      <c r="N161">
        <v>1.1689000000000001</v>
      </c>
      <c r="O161" s="1">
        <v>39871</v>
      </c>
      <c r="P161">
        <v>0.63900000000000001</v>
      </c>
      <c r="Q161" s="1">
        <v>39871</v>
      </c>
      <c r="R161">
        <v>0.50080000000000002</v>
      </c>
      <c r="S161" s="1">
        <v>39871</v>
      </c>
      <c r="T161">
        <v>3.6680000000000001</v>
      </c>
      <c r="U161" s="1">
        <v>39871</v>
      </c>
      <c r="V161">
        <v>236.42</v>
      </c>
      <c r="W161" s="1">
        <v>39871</v>
      </c>
      <c r="X161">
        <v>22.1905</v>
      </c>
    </row>
    <row r="162" spans="1:24" x14ac:dyDescent="0.3">
      <c r="A162" s="1">
        <v>39903</v>
      </c>
      <c r="B162">
        <v>1.325</v>
      </c>
      <c r="C162" s="1">
        <v>39903</v>
      </c>
      <c r="D162">
        <v>1.2602</v>
      </c>
      <c r="E162" s="1">
        <v>39903</v>
      </c>
      <c r="F162">
        <v>98.96</v>
      </c>
      <c r="G162" s="1">
        <v>39903</v>
      </c>
      <c r="H162">
        <v>1.4322999999999999</v>
      </c>
      <c r="I162" s="1">
        <v>39903</v>
      </c>
      <c r="J162">
        <v>8.2474000000000007</v>
      </c>
      <c r="K162" s="1">
        <v>39903</v>
      </c>
      <c r="L162">
        <v>6.7370000000000001</v>
      </c>
      <c r="M162" s="1">
        <v>39903</v>
      </c>
      <c r="N162">
        <v>1.1394</v>
      </c>
      <c r="O162" s="1">
        <v>39903</v>
      </c>
      <c r="P162">
        <v>0.69130000000000003</v>
      </c>
      <c r="Q162" s="1">
        <v>39903</v>
      </c>
      <c r="R162">
        <v>0.5595</v>
      </c>
      <c r="S162" s="1">
        <v>39903</v>
      </c>
      <c r="T162">
        <v>3.4992000000000001</v>
      </c>
      <c r="U162" s="1">
        <v>39903</v>
      </c>
      <c r="V162">
        <v>232.53</v>
      </c>
      <c r="W162" s="1">
        <v>39903</v>
      </c>
      <c r="X162">
        <v>20.645199999999999</v>
      </c>
    </row>
    <row r="163" spans="1:24" x14ac:dyDescent="0.3">
      <c r="A163" s="1">
        <v>39933</v>
      </c>
      <c r="B163">
        <v>1.323</v>
      </c>
      <c r="C163" s="1">
        <v>39933</v>
      </c>
      <c r="D163">
        <v>1.1924999999999999</v>
      </c>
      <c r="E163" s="1">
        <v>39933</v>
      </c>
      <c r="F163">
        <v>98.63</v>
      </c>
      <c r="G163" s="1">
        <v>39933</v>
      </c>
      <c r="H163">
        <v>1.4790000000000001</v>
      </c>
      <c r="I163" s="1">
        <v>39933</v>
      </c>
      <c r="J163">
        <v>8.0479000000000003</v>
      </c>
      <c r="K163" s="1">
        <v>39933</v>
      </c>
      <c r="L163">
        <v>6.5583</v>
      </c>
      <c r="M163" s="1">
        <v>39933</v>
      </c>
      <c r="N163">
        <v>1.1405000000000001</v>
      </c>
      <c r="O163" s="1">
        <v>39933</v>
      </c>
      <c r="P163">
        <v>0.72560000000000002</v>
      </c>
      <c r="Q163" s="1">
        <v>39933</v>
      </c>
      <c r="R163">
        <v>0.56520000000000004</v>
      </c>
      <c r="S163" s="1">
        <v>39933</v>
      </c>
      <c r="T163">
        <v>3.3464</v>
      </c>
      <c r="U163" s="1">
        <v>39933</v>
      </c>
      <c r="V163">
        <v>218.36</v>
      </c>
      <c r="W163" s="1">
        <v>39933</v>
      </c>
      <c r="X163">
        <v>20.218800000000002</v>
      </c>
    </row>
    <row r="164" spans="1:24" x14ac:dyDescent="0.3">
      <c r="A164" s="1">
        <v>39962</v>
      </c>
      <c r="B164">
        <v>1.4157999999999999</v>
      </c>
      <c r="C164" s="1">
        <v>39962</v>
      </c>
      <c r="D164">
        <v>1.0914999999999999</v>
      </c>
      <c r="E164" s="1">
        <v>39962</v>
      </c>
      <c r="F164">
        <v>95.34</v>
      </c>
      <c r="G164" s="1">
        <v>39962</v>
      </c>
      <c r="H164">
        <v>1.619</v>
      </c>
      <c r="I164" s="1">
        <v>39962</v>
      </c>
      <c r="J164">
        <v>7.5457999999999998</v>
      </c>
      <c r="K164" s="1">
        <v>39962</v>
      </c>
      <c r="L164">
        <v>6.2903000000000002</v>
      </c>
      <c r="M164" s="1">
        <v>39962</v>
      </c>
      <c r="N164">
        <v>1.0669</v>
      </c>
      <c r="O164" s="1">
        <v>39962</v>
      </c>
      <c r="P164">
        <v>0.80110000000000003</v>
      </c>
      <c r="Q164" s="1">
        <v>39962</v>
      </c>
      <c r="R164">
        <v>0.64049999999999996</v>
      </c>
      <c r="S164" s="1">
        <v>39962</v>
      </c>
      <c r="T164">
        <v>3.1829000000000001</v>
      </c>
      <c r="U164" s="1">
        <v>39962</v>
      </c>
      <c r="V164">
        <v>200.47</v>
      </c>
      <c r="W164" s="1">
        <v>39962</v>
      </c>
      <c r="X164">
        <v>19.035299999999999</v>
      </c>
    </row>
    <row r="165" spans="1:24" x14ac:dyDescent="0.3">
      <c r="A165" s="1">
        <v>39994</v>
      </c>
      <c r="B165">
        <v>1.4033</v>
      </c>
      <c r="C165" s="1">
        <v>39994</v>
      </c>
      <c r="D165">
        <v>1.1623000000000001</v>
      </c>
      <c r="E165" s="1">
        <v>39994</v>
      </c>
      <c r="F165">
        <v>96.36</v>
      </c>
      <c r="G165" s="1">
        <v>39994</v>
      </c>
      <c r="H165">
        <v>1.6457999999999999</v>
      </c>
      <c r="I165" s="1">
        <v>39994</v>
      </c>
      <c r="J165">
        <v>7.7023999999999999</v>
      </c>
      <c r="K165" s="1">
        <v>39994</v>
      </c>
      <c r="L165">
        <v>6.4310999999999998</v>
      </c>
      <c r="M165" s="1">
        <v>39994</v>
      </c>
      <c r="N165">
        <v>1.0859000000000001</v>
      </c>
      <c r="O165" s="1">
        <v>39994</v>
      </c>
      <c r="P165">
        <v>0.80640000000000001</v>
      </c>
      <c r="Q165" s="1">
        <v>39994</v>
      </c>
      <c r="R165">
        <v>0.64570000000000005</v>
      </c>
      <c r="S165" s="1">
        <v>39994</v>
      </c>
      <c r="T165">
        <v>3.1703999999999999</v>
      </c>
      <c r="U165" s="1">
        <v>39994</v>
      </c>
      <c r="V165">
        <v>194.1</v>
      </c>
      <c r="W165" s="1">
        <v>39994</v>
      </c>
      <c r="X165">
        <v>18.489000000000001</v>
      </c>
    </row>
    <row r="166" spans="1:24" x14ac:dyDescent="0.3">
      <c r="A166" s="1">
        <v>40025</v>
      </c>
      <c r="B166">
        <v>1.4257</v>
      </c>
      <c r="C166" s="1">
        <v>40025</v>
      </c>
      <c r="D166">
        <v>1.0775999999999999</v>
      </c>
      <c r="E166" s="1">
        <v>40025</v>
      </c>
      <c r="F166">
        <v>94.68</v>
      </c>
      <c r="G166" s="1">
        <v>40025</v>
      </c>
      <c r="H166">
        <v>1.6713</v>
      </c>
      <c r="I166" s="1">
        <v>40025</v>
      </c>
      <c r="J166">
        <v>7.1914999999999996</v>
      </c>
      <c r="K166" s="1">
        <v>40025</v>
      </c>
      <c r="L166">
        <v>6.1161000000000003</v>
      </c>
      <c r="M166" s="1">
        <v>40025</v>
      </c>
      <c r="N166">
        <v>1.0685</v>
      </c>
      <c r="O166" s="1">
        <v>40025</v>
      </c>
      <c r="P166">
        <v>0.83589999999999998</v>
      </c>
      <c r="Q166" s="1">
        <v>40025</v>
      </c>
      <c r="R166">
        <v>0.66180000000000005</v>
      </c>
      <c r="S166" s="1">
        <v>40025</v>
      </c>
      <c r="T166">
        <v>2.9081999999999999</v>
      </c>
      <c r="U166" s="1">
        <v>40025</v>
      </c>
      <c r="V166">
        <v>186.65</v>
      </c>
      <c r="W166" s="1">
        <v>40025</v>
      </c>
      <c r="X166">
        <v>17.923999999999999</v>
      </c>
    </row>
    <row r="167" spans="1:24" x14ac:dyDescent="0.3">
      <c r="A167" s="1">
        <v>40056</v>
      </c>
      <c r="B167">
        <v>1.4334</v>
      </c>
      <c r="C167" s="1">
        <v>40056</v>
      </c>
      <c r="D167">
        <v>1.0938000000000001</v>
      </c>
      <c r="E167" s="1">
        <v>40056</v>
      </c>
      <c r="F167">
        <v>93.12</v>
      </c>
      <c r="G167" s="1">
        <v>40056</v>
      </c>
      <c r="H167">
        <v>1.6288</v>
      </c>
      <c r="I167" s="1">
        <v>40056</v>
      </c>
      <c r="J167">
        <v>7.1188000000000002</v>
      </c>
      <c r="K167" s="1">
        <v>40056</v>
      </c>
      <c r="L167">
        <v>6.0155000000000003</v>
      </c>
      <c r="M167" s="1">
        <v>40056</v>
      </c>
      <c r="N167">
        <v>1.0589999999999999</v>
      </c>
      <c r="O167" s="1">
        <v>40056</v>
      </c>
      <c r="P167">
        <v>0.84389999999999998</v>
      </c>
      <c r="Q167" s="1">
        <v>40056</v>
      </c>
      <c r="R167">
        <v>0.68510000000000004</v>
      </c>
      <c r="S167" s="1">
        <v>40056</v>
      </c>
      <c r="T167">
        <v>2.8582999999999998</v>
      </c>
      <c r="U167" s="1">
        <v>40056</v>
      </c>
      <c r="V167">
        <v>190.07</v>
      </c>
      <c r="W167" s="1">
        <v>40056</v>
      </c>
      <c r="X167">
        <v>17.768000000000001</v>
      </c>
    </row>
    <row r="168" spans="1:24" x14ac:dyDescent="0.3">
      <c r="A168" s="1">
        <v>40086</v>
      </c>
      <c r="B168">
        <v>1.464</v>
      </c>
      <c r="C168" s="1">
        <v>40086</v>
      </c>
      <c r="D168">
        <v>1.0694999999999999</v>
      </c>
      <c r="E168" s="1">
        <v>40086</v>
      </c>
      <c r="F168">
        <v>89.71</v>
      </c>
      <c r="G168" s="1">
        <v>40086</v>
      </c>
      <c r="H168">
        <v>1.5982000000000001</v>
      </c>
      <c r="I168" s="1">
        <v>40086</v>
      </c>
      <c r="J168">
        <v>6.9607999999999999</v>
      </c>
      <c r="K168" s="1">
        <v>40086</v>
      </c>
      <c r="L168">
        <v>5.7725999999999997</v>
      </c>
      <c r="M168" s="1">
        <v>40086</v>
      </c>
      <c r="N168">
        <v>1.0363</v>
      </c>
      <c r="O168" s="1">
        <v>40086</v>
      </c>
      <c r="P168">
        <v>0.88280000000000003</v>
      </c>
      <c r="Q168" s="1">
        <v>40086</v>
      </c>
      <c r="R168">
        <v>0.72319999999999995</v>
      </c>
      <c r="S168" s="1">
        <v>40086</v>
      </c>
      <c r="T168">
        <v>2.8734000000000002</v>
      </c>
      <c r="U168" s="1">
        <v>40086</v>
      </c>
      <c r="V168">
        <v>183.84</v>
      </c>
      <c r="W168" s="1">
        <v>40086</v>
      </c>
      <c r="X168">
        <v>17.247</v>
      </c>
    </row>
    <row r="169" spans="1:24" x14ac:dyDescent="0.3">
      <c r="A169" s="1">
        <v>40116</v>
      </c>
      <c r="B169">
        <v>1.4719</v>
      </c>
      <c r="C169" s="1">
        <v>40116</v>
      </c>
      <c r="D169">
        <v>1.0848</v>
      </c>
      <c r="E169" s="1">
        <v>40116</v>
      </c>
      <c r="F169">
        <v>90.09</v>
      </c>
      <c r="G169" s="1">
        <v>40116</v>
      </c>
      <c r="H169">
        <v>1.6453</v>
      </c>
      <c r="I169" s="1">
        <v>40116</v>
      </c>
      <c r="J169">
        <v>7.0956999999999999</v>
      </c>
      <c r="K169" s="1">
        <v>40116</v>
      </c>
      <c r="L169">
        <v>5.7259000000000002</v>
      </c>
      <c r="M169" s="1">
        <v>40116</v>
      </c>
      <c r="N169">
        <v>1.0263</v>
      </c>
      <c r="O169" s="1">
        <v>40116</v>
      </c>
      <c r="P169">
        <v>0.89970000000000006</v>
      </c>
      <c r="Q169" s="1">
        <v>40116</v>
      </c>
      <c r="R169">
        <v>0.71809999999999996</v>
      </c>
      <c r="S169" s="1">
        <v>40116</v>
      </c>
      <c r="T169">
        <v>2.8883000000000001</v>
      </c>
      <c r="U169" s="1">
        <v>40116</v>
      </c>
      <c r="V169">
        <v>186.63</v>
      </c>
      <c r="W169" s="1">
        <v>40116</v>
      </c>
      <c r="X169">
        <v>18.0183</v>
      </c>
    </row>
    <row r="170" spans="1:24" x14ac:dyDescent="0.3">
      <c r="A170" s="1">
        <v>40147</v>
      </c>
      <c r="B170">
        <v>1.5004999999999999</v>
      </c>
      <c r="C170" s="1">
        <v>40147</v>
      </c>
      <c r="D170">
        <v>1.0563</v>
      </c>
      <c r="E170" s="1">
        <v>40147</v>
      </c>
      <c r="F170">
        <v>86.41</v>
      </c>
      <c r="G170" s="1">
        <v>40147</v>
      </c>
      <c r="H170">
        <v>1.6439999999999999</v>
      </c>
      <c r="I170" s="1">
        <v>40147</v>
      </c>
      <c r="J170">
        <v>6.976</v>
      </c>
      <c r="K170" s="1">
        <v>40147</v>
      </c>
      <c r="L170">
        <v>5.6792999999999996</v>
      </c>
      <c r="M170" s="1">
        <v>40147</v>
      </c>
      <c r="N170">
        <v>1.0053000000000001</v>
      </c>
      <c r="O170" s="1">
        <v>40147</v>
      </c>
      <c r="P170">
        <v>0.91600000000000004</v>
      </c>
      <c r="Q170" s="1">
        <v>40147</v>
      </c>
      <c r="R170">
        <v>0.71599999999999997</v>
      </c>
      <c r="S170" s="1">
        <v>40147</v>
      </c>
      <c r="T170">
        <v>2.7728999999999999</v>
      </c>
      <c r="U170" s="1">
        <v>40147</v>
      </c>
      <c r="V170">
        <v>182.75</v>
      </c>
      <c r="W170" s="1">
        <v>40147</v>
      </c>
      <c r="X170">
        <v>17.422799999999999</v>
      </c>
    </row>
    <row r="171" spans="1:24" x14ac:dyDescent="0.3">
      <c r="A171" s="1">
        <v>40178</v>
      </c>
      <c r="B171">
        <v>1.4320999999999999</v>
      </c>
      <c r="C171" s="1">
        <v>40178</v>
      </c>
      <c r="D171">
        <v>1.0531999999999999</v>
      </c>
      <c r="E171" s="1">
        <v>40178</v>
      </c>
      <c r="F171">
        <v>93.03</v>
      </c>
      <c r="G171" s="1">
        <v>40178</v>
      </c>
      <c r="H171">
        <v>1.617</v>
      </c>
      <c r="I171" s="1">
        <v>40178</v>
      </c>
      <c r="J171">
        <v>7.1608999999999998</v>
      </c>
      <c r="K171" s="1">
        <v>40178</v>
      </c>
      <c r="L171">
        <v>5.7934999999999999</v>
      </c>
      <c r="M171" s="1">
        <v>40178</v>
      </c>
      <c r="N171">
        <v>1.0351999999999999</v>
      </c>
      <c r="O171" s="1">
        <v>40178</v>
      </c>
      <c r="P171">
        <v>0.89770000000000005</v>
      </c>
      <c r="Q171" s="1">
        <v>40178</v>
      </c>
      <c r="R171">
        <v>0.7228</v>
      </c>
      <c r="S171" s="1">
        <v>40178</v>
      </c>
      <c r="T171">
        <v>2.8628999999999998</v>
      </c>
      <c r="U171" s="1">
        <v>40178</v>
      </c>
      <c r="V171">
        <v>189</v>
      </c>
      <c r="W171" s="1">
        <v>40178</v>
      </c>
      <c r="X171">
        <v>18.4651</v>
      </c>
    </row>
    <row r="172" spans="1:24" x14ac:dyDescent="0.3">
      <c r="A172" s="1">
        <v>40207</v>
      </c>
      <c r="B172">
        <v>1.3863000000000001</v>
      </c>
      <c r="C172" s="1">
        <v>40207</v>
      </c>
      <c r="D172">
        <v>1.0704</v>
      </c>
      <c r="E172" s="1">
        <v>40207</v>
      </c>
      <c r="F172">
        <v>90.27</v>
      </c>
      <c r="G172" s="1">
        <v>40207</v>
      </c>
      <c r="H172">
        <v>1.5986</v>
      </c>
      <c r="I172" s="1">
        <v>40207</v>
      </c>
      <c r="J172">
        <v>7.3876999999999997</v>
      </c>
      <c r="K172" s="1">
        <v>40207</v>
      </c>
      <c r="L172">
        <v>5.9273999999999996</v>
      </c>
      <c r="M172" s="1">
        <v>40207</v>
      </c>
      <c r="N172">
        <v>1.0606</v>
      </c>
      <c r="O172" s="1">
        <v>40207</v>
      </c>
      <c r="P172">
        <v>0.88380000000000003</v>
      </c>
      <c r="Q172" s="1">
        <v>40207</v>
      </c>
      <c r="R172">
        <v>0.70099999999999996</v>
      </c>
      <c r="S172" s="1">
        <v>40207</v>
      </c>
      <c r="T172">
        <v>2.9217</v>
      </c>
      <c r="U172" s="1">
        <v>40207</v>
      </c>
      <c r="V172">
        <v>195.71</v>
      </c>
      <c r="W172" s="1">
        <v>40207</v>
      </c>
      <c r="X172">
        <v>18.925799999999999</v>
      </c>
    </row>
    <row r="173" spans="1:24" x14ac:dyDescent="0.3">
      <c r="A173" s="1">
        <v>40235</v>
      </c>
      <c r="B173">
        <v>1.3631</v>
      </c>
      <c r="C173" s="1">
        <v>40235</v>
      </c>
      <c r="D173">
        <v>1.0517000000000001</v>
      </c>
      <c r="E173" s="1">
        <v>40235</v>
      </c>
      <c r="F173">
        <v>88.97</v>
      </c>
      <c r="G173" s="1">
        <v>40235</v>
      </c>
      <c r="H173">
        <v>1.5238</v>
      </c>
      <c r="I173" s="1">
        <v>40235</v>
      </c>
      <c r="J173">
        <v>7.1223000000000001</v>
      </c>
      <c r="K173" s="1">
        <v>40235</v>
      </c>
      <c r="L173">
        <v>5.91</v>
      </c>
      <c r="M173" s="1">
        <v>40235</v>
      </c>
      <c r="N173">
        <v>1.0734999999999999</v>
      </c>
      <c r="O173" s="1">
        <v>40235</v>
      </c>
      <c r="P173">
        <v>0.89539999999999997</v>
      </c>
      <c r="Q173" s="1">
        <v>40235</v>
      </c>
      <c r="R173">
        <v>0.69820000000000004</v>
      </c>
      <c r="S173" s="1">
        <v>40235</v>
      </c>
      <c r="T173">
        <v>2.8929999999999998</v>
      </c>
      <c r="U173" s="1">
        <v>40235</v>
      </c>
      <c r="V173">
        <v>197.95</v>
      </c>
      <c r="W173" s="1">
        <v>40235</v>
      </c>
      <c r="X173">
        <v>19.017499999999998</v>
      </c>
    </row>
    <row r="174" spans="1:24" x14ac:dyDescent="0.3">
      <c r="A174" s="1">
        <v>40268</v>
      </c>
      <c r="B174">
        <v>1.351</v>
      </c>
      <c r="C174" s="1">
        <v>40268</v>
      </c>
      <c r="D174">
        <v>1.0153000000000001</v>
      </c>
      <c r="E174" s="1">
        <v>40268</v>
      </c>
      <c r="F174">
        <v>93.47</v>
      </c>
      <c r="G174" s="1">
        <v>40268</v>
      </c>
      <c r="H174">
        <v>1.5184</v>
      </c>
      <c r="I174" s="1">
        <v>40268</v>
      </c>
      <c r="J174">
        <v>7.2186000000000003</v>
      </c>
      <c r="K174" s="1">
        <v>40268</v>
      </c>
      <c r="L174">
        <v>5.9420999999999999</v>
      </c>
      <c r="M174" s="1">
        <v>40268</v>
      </c>
      <c r="N174">
        <v>1.0539000000000001</v>
      </c>
      <c r="O174" s="1">
        <v>40268</v>
      </c>
      <c r="P174">
        <v>0.91720000000000002</v>
      </c>
      <c r="Q174" s="1">
        <v>40268</v>
      </c>
      <c r="R174">
        <v>0.71060000000000001</v>
      </c>
      <c r="S174" s="1">
        <v>40268</v>
      </c>
      <c r="T174">
        <v>2.8576000000000001</v>
      </c>
      <c r="U174" s="1">
        <v>40268</v>
      </c>
      <c r="V174">
        <v>196.4</v>
      </c>
      <c r="W174" s="1">
        <v>40268</v>
      </c>
      <c r="X174">
        <v>18.802</v>
      </c>
    </row>
    <row r="175" spans="1:24" x14ac:dyDescent="0.3">
      <c r="A175" s="1">
        <v>40298</v>
      </c>
      <c r="B175">
        <v>1.3293999999999999</v>
      </c>
      <c r="C175" s="1">
        <v>40298</v>
      </c>
      <c r="D175">
        <v>1.0179</v>
      </c>
      <c r="E175" s="1">
        <v>40298</v>
      </c>
      <c r="F175">
        <v>93.85</v>
      </c>
      <c r="G175" s="1">
        <v>40298</v>
      </c>
      <c r="H175">
        <v>1.5274000000000001</v>
      </c>
      <c r="I175" s="1">
        <v>40298</v>
      </c>
      <c r="J175">
        <v>7.2519</v>
      </c>
      <c r="K175" s="1">
        <v>40298</v>
      </c>
      <c r="L175">
        <v>5.9048999999999996</v>
      </c>
      <c r="M175" s="1">
        <v>40298</v>
      </c>
      <c r="N175">
        <v>1.0775999999999999</v>
      </c>
      <c r="O175" s="1">
        <v>40298</v>
      </c>
      <c r="P175">
        <v>0.92430000000000001</v>
      </c>
      <c r="Q175" s="1">
        <v>40298</v>
      </c>
      <c r="R175">
        <v>0.72699999999999998</v>
      </c>
      <c r="S175" s="1">
        <v>40298</v>
      </c>
      <c r="T175">
        <v>2.9546000000000001</v>
      </c>
      <c r="U175" s="1">
        <v>40298</v>
      </c>
      <c r="V175">
        <v>202.43</v>
      </c>
      <c r="W175" s="1">
        <v>40298</v>
      </c>
      <c r="X175">
        <v>19.270800000000001</v>
      </c>
    </row>
    <row r="176" spans="1:24" x14ac:dyDescent="0.3">
      <c r="A176" s="1">
        <v>40329</v>
      </c>
      <c r="B176">
        <v>1.2305999999999999</v>
      </c>
      <c r="C176" s="1">
        <v>40329</v>
      </c>
      <c r="D176">
        <v>1.0445</v>
      </c>
      <c r="E176" s="1">
        <v>40329</v>
      </c>
      <c r="F176">
        <v>91.27</v>
      </c>
      <c r="G176" s="1">
        <v>40329</v>
      </c>
      <c r="H176">
        <v>1.4538</v>
      </c>
      <c r="I176" s="1">
        <v>40329</v>
      </c>
      <c r="J176">
        <v>7.8105000000000002</v>
      </c>
      <c r="K176" s="1">
        <v>40329</v>
      </c>
      <c r="L176">
        <v>6.4603000000000002</v>
      </c>
      <c r="M176" s="1">
        <v>40329</v>
      </c>
      <c r="N176">
        <v>1.1549</v>
      </c>
      <c r="O176" s="1">
        <v>40329</v>
      </c>
      <c r="P176">
        <v>0.84589999999999999</v>
      </c>
      <c r="Q176" s="1">
        <v>40329</v>
      </c>
      <c r="R176">
        <v>0.68049999999999999</v>
      </c>
      <c r="S176" s="1">
        <v>40329</v>
      </c>
      <c r="T176">
        <v>3.3134999999999999</v>
      </c>
      <c r="U176" s="1">
        <v>40329</v>
      </c>
      <c r="V176">
        <v>223.55</v>
      </c>
      <c r="W176" s="1">
        <v>40329</v>
      </c>
      <c r="X176">
        <v>20.748999999999999</v>
      </c>
    </row>
    <row r="177" spans="1:24" x14ac:dyDescent="0.3">
      <c r="A177" s="1">
        <v>40359</v>
      </c>
      <c r="B177">
        <v>1.2238</v>
      </c>
      <c r="C177" s="1">
        <v>40359</v>
      </c>
      <c r="D177">
        <v>1.0639000000000001</v>
      </c>
      <c r="E177" s="1">
        <v>40359</v>
      </c>
      <c r="F177">
        <v>88.43</v>
      </c>
      <c r="G177" s="1">
        <v>40359</v>
      </c>
      <c r="H177">
        <v>1.4944999999999999</v>
      </c>
      <c r="I177" s="1">
        <v>40359</v>
      </c>
      <c r="J177">
        <v>7.7944000000000004</v>
      </c>
      <c r="K177" s="1">
        <v>40359</v>
      </c>
      <c r="L177">
        <v>6.4996</v>
      </c>
      <c r="M177" s="1">
        <v>40359</v>
      </c>
      <c r="N177">
        <v>1.0773999999999999</v>
      </c>
      <c r="O177" s="1">
        <v>40359</v>
      </c>
      <c r="P177">
        <v>0.84079999999999999</v>
      </c>
      <c r="Q177" s="1">
        <v>40359</v>
      </c>
      <c r="R177">
        <v>0.68469999999999998</v>
      </c>
      <c r="S177" s="1">
        <v>40359</v>
      </c>
      <c r="T177">
        <v>3.3885999999999998</v>
      </c>
      <c r="U177" s="1">
        <v>40359</v>
      </c>
      <c r="V177">
        <v>233.07</v>
      </c>
      <c r="W177" s="1">
        <v>40359</v>
      </c>
      <c r="X177">
        <v>21.016999999999999</v>
      </c>
    </row>
    <row r="178" spans="1:24" x14ac:dyDescent="0.3">
      <c r="A178" s="1">
        <v>40389</v>
      </c>
      <c r="B178">
        <v>1.3051999999999999</v>
      </c>
      <c r="C178" s="1">
        <v>40389</v>
      </c>
      <c r="D178">
        <v>1.0297000000000001</v>
      </c>
      <c r="E178" s="1">
        <v>40389</v>
      </c>
      <c r="F178">
        <v>86.47</v>
      </c>
      <c r="G178" s="1">
        <v>40389</v>
      </c>
      <c r="H178">
        <v>1.5689</v>
      </c>
      <c r="I178" s="1">
        <v>40389</v>
      </c>
      <c r="J178">
        <v>7.2103999999999999</v>
      </c>
      <c r="K178" s="1">
        <v>40389</v>
      </c>
      <c r="L178">
        <v>6.0758000000000001</v>
      </c>
      <c r="M178" s="1">
        <v>40389</v>
      </c>
      <c r="N178">
        <v>1.0411999999999999</v>
      </c>
      <c r="O178" s="1">
        <v>40389</v>
      </c>
      <c r="P178">
        <v>0.9042</v>
      </c>
      <c r="Q178" s="1">
        <v>40389</v>
      </c>
      <c r="R178">
        <v>0.72599999999999998</v>
      </c>
      <c r="S178" s="1">
        <v>40389</v>
      </c>
      <c r="T178">
        <v>3.0701999999999998</v>
      </c>
      <c r="U178" s="1">
        <v>40389</v>
      </c>
      <c r="V178">
        <v>217.59</v>
      </c>
      <c r="W178" s="1">
        <v>40389</v>
      </c>
      <c r="X178">
        <v>18.991</v>
      </c>
    </row>
    <row r="179" spans="1:24" x14ac:dyDescent="0.3">
      <c r="A179" s="1">
        <v>40421</v>
      </c>
      <c r="B179">
        <v>1.268</v>
      </c>
      <c r="C179" s="1">
        <v>40421</v>
      </c>
      <c r="D179">
        <v>1.0656000000000001</v>
      </c>
      <c r="E179" s="1">
        <v>40421</v>
      </c>
      <c r="F179">
        <v>84.2</v>
      </c>
      <c r="G179" s="1">
        <v>40421</v>
      </c>
      <c r="H179">
        <v>1.5347999999999999</v>
      </c>
      <c r="I179" s="1">
        <v>40421</v>
      </c>
      <c r="J179">
        <v>7.3844000000000003</v>
      </c>
      <c r="K179" s="1">
        <v>40421</v>
      </c>
      <c r="L179">
        <v>6.3025000000000002</v>
      </c>
      <c r="M179" s="1">
        <v>40421</v>
      </c>
      <c r="N179">
        <v>1.0150999999999999</v>
      </c>
      <c r="O179" s="1">
        <v>40421</v>
      </c>
      <c r="P179">
        <v>0.89059999999999995</v>
      </c>
      <c r="Q179" s="1">
        <v>40421</v>
      </c>
      <c r="R179">
        <v>0.69899999999999995</v>
      </c>
      <c r="S179" s="1">
        <v>40421</v>
      </c>
      <c r="T179">
        <v>3.1583000000000001</v>
      </c>
      <c r="U179" s="1">
        <v>40421</v>
      </c>
      <c r="V179">
        <v>226.26</v>
      </c>
      <c r="W179" s="1">
        <v>40421</v>
      </c>
      <c r="X179">
        <v>19.53</v>
      </c>
    </row>
    <row r="180" spans="1:24" x14ac:dyDescent="0.3">
      <c r="A180" s="1">
        <v>40451</v>
      </c>
      <c r="B180">
        <v>1.3633999999999999</v>
      </c>
      <c r="C180" s="1">
        <v>40451</v>
      </c>
      <c r="D180">
        <v>1.0291999999999999</v>
      </c>
      <c r="E180" s="1">
        <v>40451</v>
      </c>
      <c r="F180">
        <v>83.53</v>
      </c>
      <c r="G180" s="1">
        <v>40451</v>
      </c>
      <c r="H180">
        <v>1.5716000000000001</v>
      </c>
      <c r="I180" s="1">
        <v>40451</v>
      </c>
      <c r="J180">
        <v>6.7403000000000004</v>
      </c>
      <c r="K180" s="1">
        <v>40451</v>
      </c>
      <c r="L180">
        <v>5.8768000000000002</v>
      </c>
      <c r="M180" s="1">
        <v>40451</v>
      </c>
      <c r="N180">
        <v>0.98250000000000004</v>
      </c>
      <c r="O180" s="1">
        <v>40451</v>
      </c>
      <c r="P180">
        <v>0.96709999999999996</v>
      </c>
      <c r="Q180" s="1">
        <v>40451</v>
      </c>
      <c r="R180">
        <v>0.73429999999999995</v>
      </c>
      <c r="S180" s="1">
        <v>40451</v>
      </c>
      <c r="T180">
        <v>2.9081000000000001</v>
      </c>
      <c r="U180" s="1">
        <v>40451</v>
      </c>
      <c r="V180">
        <v>202.57</v>
      </c>
      <c r="W180" s="1">
        <v>40451</v>
      </c>
      <c r="X180">
        <v>18.0443</v>
      </c>
    </row>
    <row r="181" spans="1:24" x14ac:dyDescent="0.3">
      <c r="A181" s="1">
        <v>40480</v>
      </c>
      <c r="B181">
        <v>1.3947000000000001</v>
      </c>
      <c r="C181" s="1">
        <v>40480</v>
      </c>
      <c r="D181">
        <v>1.0194000000000001</v>
      </c>
      <c r="E181" s="1">
        <v>40480</v>
      </c>
      <c r="F181">
        <v>80.400000000000006</v>
      </c>
      <c r="G181" s="1">
        <v>40480</v>
      </c>
      <c r="H181">
        <v>1.6037999999999999</v>
      </c>
      <c r="I181" s="1">
        <v>40480</v>
      </c>
      <c r="J181">
        <v>6.6702000000000004</v>
      </c>
      <c r="K181" s="1">
        <v>40480</v>
      </c>
      <c r="L181">
        <v>5.8482000000000003</v>
      </c>
      <c r="M181" s="1">
        <v>40480</v>
      </c>
      <c r="N181">
        <v>0.98240000000000005</v>
      </c>
      <c r="O181" s="1">
        <v>40480</v>
      </c>
      <c r="P181">
        <v>0.98350000000000004</v>
      </c>
      <c r="Q181" s="1">
        <v>40480</v>
      </c>
      <c r="R181">
        <v>0.76649999999999996</v>
      </c>
      <c r="S181" s="1">
        <v>40480</v>
      </c>
      <c r="T181">
        <v>2.8454999999999999</v>
      </c>
      <c r="U181" s="1">
        <v>40480</v>
      </c>
      <c r="V181">
        <v>194.51</v>
      </c>
      <c r="W181" s="1">
        <v>40480</v>
      </c>
      <c r="X181">
        <v>17.653300000000002</v>
      </c>
    </row>
    <row r="182" spans="1:24" x14ac:dyDescent="0.3">
      <c r="A182" s="1">
        <v>40512</v>
      </c>
      <c r="B182">
        <v>1.2983</v>
      </c>
      <c r="C182" s="1">
        <v>40512</v>
      </c>
      <c r="D182">
        <v>1.0264</v>
      </c>
      <c r="E182" s="1">
        <v>40512</v>
      </c>
      <c r="F182">
        <v>83.69</v>
      </c>
      <c r="G182" s="1">
        <v>40512</v>
      </c>
      <c r="H182">
        <v>1.5562</v>
      </c>
      <c r="I182" s="1">
        <v>40512</v>
      </c>
      <c r="J182">
        <v>7.0286999999999997</v>
      </c>
      <c r="K182" s="1">
        <v>40512</v>
      </c>
      <c r="L182">
        <v>6.2092999999999998</v>
      </c>
      <c r="M182" s="1">
        <v>40512</v>
      </c>
      <c r="N182">
        <v>1.0034000000000001</v>
      </c>
      <c r="O182" s="1">
        <v>40512</v>
      </c>
      <c r="P182">
        <v>0.95879999999999999</v>
      </c>
      <c r="Q182" s="1">
        <v>40512</v>
      </c>
      <c r="R182">
        <v>0.74260000000000004</v>
      </c>
      <c r="S182" s="1">
        <v>40512</v>
      </c>
      <c r="T182">
        <v>3.0990000000000002</v>
      </c>
      <c r="U182" s="1">
        <v>40512</v>
      </c>
      <c r="V182">
        <v>216.38</v>
      </c>
      <c r="W182" s="1">
        <v>40512</v>
      </c>
      <c r="X182">
        <v>19.221</v>
      </c>
    </row>
    <row r="183" spans="1:24" x14ac:dyDescent="0.3">
      <c r="A183" s="1">
        <v>40543</v>
      </c>
      <c r="B183">
        <v>1.3384</v>
      </c>
      <c r="C183" s="1">
        <v>40543</v>
      </c>
      <c r="D183">
        <v>0.998</v>
      </c>
      <c r="E183" s="1">
        <v>40543</v>
      </c>
      <c r="F183">
        <v>81.12</v>
      </c>
      <c r="G183" s="1">
        <v>40543</v>
      </c>
      <c r="H183">
        <v>1.5611999999999999</v>
      </c>
      <c r="I183" s="1">
        <v>40543</v>
      </c>
      <c r="J183">
        <v>6.7114000000000003</v>
      </c>
      <c r="K183" s="1">
        <v>40543</v>
      </c>
      <c r="L183">
        <v>5.8217999999999996</v>
      </c>
      <c r="M183" s="1">
        <v>40543</v>
      </c>
      <c r="N183">
        <v>0.93520000000000003</v>
      </c>
      <c r="O183" s="1">
        <v>40543</v>
      </c>
      <c r="P183">
        <v>1.0233000000000001</v>
      </c>
      <c r="Q183" s="1">
        <v>40543</v>
      </c>
      <c r="R183">
        <v>0.7802</v>
      </c>
      <c r="S183" s="1">
        <v>40543</v>
      </c>
      <c r="T183">
        <v>2.9622999999999999</v>
      </c>
      <c r="U183" s="1">
        <v>40543</v>
      </c>
      <c r="V183">
        <v>208.15</v>
      </c>
      <c r="W183" s="1">
        <v>40543</v>
      </c>
      <c r="X183">
        <v>18.6936</v>
      </c>
    </row>
    <row r="184" spans="1:24" x14ac:dyDescent="0.3">
      <c r="A184" s="1">
        <v>40574</v>
      </c>
      <c r="B184">
        <v>1.3694</v>
      </c>
      <c r="C184" s="1">
        <v>40574</v>
      </c>
      <c r="D184">
        <v>1.0009999999999999</v>
      </c>
      <c r="E184" s="1">
        <v>40574</v>
      </c>
      <c r="F184">
        <v>82.04</v>
      </c>
      <c r="G184" s="1">
        <v>40574</v>
      </c>
      <c r="H184">
        <v>1.6013999999999999</v>
      </c>
      <c r="I184" s="1">
        <v>40574</v>
      </c>
      <c r="J184">
        <v>6.4474</v>
      </c>
      <c r="K184" s="1">
        <v>40574</v>
      </c>
      <c r="L184">
        <v>5.7755000000000001</v>
      </c>
      <c r="M184" s="1">
        <v>40574</v>
      </c>
      <c r="N184">
        <v>0.94399999999999995</v>
      </c>
      <c r="O184" s="1">
        <v>40574</v>
      </c>
      <c r="P184">
        <v>0.99739999999999995</v>
      </c>
      <c r="Q184" s="1">
        <v>40574</v>
      </c>
      <c r="R184">
        <v>0.77290000000000003</v>
      </c>
      <c r="S184" s="1">
        <v>40574</v>
      </c>
      <c r="T184">
        <v>2.8711000000000002</v>
      </c>
      <c r="U184" s="1">
        <v>40574</v>
      </c>
      <c r="V184">
        <v>199.3</v>
      </c>
      <c r="W184" s="1">
        <v>40574</v>
      </c>
      <c r="X184">
        <v>17.6663</v>
      </c>
    </row>
    <row r="185" spans="1:24" x14ac:dyDescent="0.3">
      <c r="A185" s="1">
        <v>40602</v>
      </c>
      <c r="B185">
        <v>1.3806</v>
      </c>
      <c r="C185" s="1">
        <v>40602</v>
      </c>
      <c r="D185">
        <v>0.97160000000000002</v>
      </c>
      <c r="E185" s="1">
        <v>40602</v>
      </c>
      <c r="F185">
        <v>81.78</v>
      </c>
      <c r="G185" s="1">
        <v>40602</v>
      </c>
      <c r="H185">
        <v>1.6256999999999999</v>
      </c>
      <c r="I185" s="1">
        <v>40602</v>
      </c>
      <c r="J185">
        <v>6.3249000000000004</v>
      </c>
      <c r="K185" s="1">
        <v>40602</v>
      </c>
      <c r="L185">
        <v>5.5953999999999997</v>
      </c>
      <c r="M185" s="1">
        <v>40602</v>
      </c>
      <c r="N185">
        <v>0.92889999999999995</v>
      </c>
      <c r="O185" s="1">
        <v>40602</v>
      </c>
      <c r="P185">
        <v>1.0185999999999999</v>
      </c>
      <c r="Q185" s="1">
        <v>40602</v>
      </c>
      <c r="R185">
        <v>0.75239999999999996</v>
      </c>
      <c r="S185" s="1">
        <v>40602</v>
      </c>
      <c r="T185">
        <v>2.8660999999999999</v>
      </c>
      <c r="U185" s="1">
        <v>40602</v>
      </c>
      <c r="V185">
        <v>196.33</v>
      </c>
      <c r="W185" s="1">
        <v>40602</v>
      </c>
      <c r="X185">
        <v>17.645800000000001</v>
      </c>
    </row>
    <row r="186" spans="1:24" x14ac:dyDescent="0.3">
      <c r="A186" s="1">
        <v>40633</v>
      </c>
      <c r="B186">
        <v>1.4157999999999999</v>
      </c>
      <c r="C186" s="1">
        <v>40633</v>
      </c>
      <c r="D186">
        <v>0.97060000000000002</v>
      </c>
      <c r="E186" s="1">
        <v>40633</v>
      </c>
      <c r="F186">
        <v>83.13</v>
      </c>
      <c r="G186" s="1">
        <v>40633</v>
      </c>
      <c r="H186">
        <v>1.6028</v>
      </c>
      <c r="I186" s="1">
        <v>40633</v>
      </c>
      <c r="J186">
        <v>6.3235000000000001</v>
      </c>
      <c r="K186" s="1">
        <v>40633</v>
      </c>
      <c r="L186">
        <v>5.5393999999999997</v>
      </c>
      <c r="M186" s="1">
        <v>40633</v>
      </c>
      <c r="N186">
        <v>0.91900000000000004</v>
      </c>
      <c r="O186" s="1">
        <v>40633</v>
      </c>
      <c r="P186">
        <v>1.0328999999999999</v>
      </c>
      <c r="Q186" s="1">
        <v>40633</v>
      </c>
      <c r="R186">
        <v>0.76149999999999995</v>
      </c>
      <c r="S186" s="1">
        <v>40633</v>
      </c>
      <c r="T186">
        <v>2.8429000000000002</v>
      </c>
      <c r="U186" s="1">
        <v>40633</v>
      </c>
      <c r="V186">
        <v>187.69</v>
      </c>
      <c r="W186" s="1">
        <v>40633</v>
      </c>
      <c r="X186">
        <v>17.3325</v>
      </c>
    </row>
    <row r="187" spans="1:24" x14ac:dyDescent="0.3">
      <c r="A187" s="1">
        <v>40662</v>
      </c>
      <c r="B187">
        <v>1.4806999999999999</v>
      </c>
      <c r="C187" s="1">
        <v>40662</v>
      </c>
      <c r="D187">
        <v>0.94510000000000005</v>
      </c>
      <c r="E187" s="1">
        <v>40662</v>
      </c>
      <c r="F187">
        <v>81.19</v>
      </c>
      <c r="G187" s="1">
        <v>40662</v>
      </c>
      <c r="H187">
        <v>1.6707000000000001</v>
      </c>
      <c r="I187" s="1">
        <v>40662</v>
      </c>
      <c r="J187">
        <v>6.0419</v>
      </c>
      <c r="K187" s="1">
        <v>40662</v>
      </c>
      <c r="L187">
        <v>5.2499000000000002</v>
      </c>
      <c r="M187" s="1">
        <v>40662</v>
      </c>
      <c r="N187">
        <v>0.86529999999999996</v>
      </c>
      <c r="O187" s="1">
        <v>40662</v>
      </c>
      <c r="P187">
        <v>1.0971</v>
      </c>
      <c r="Q187" s="1">
        <v>40662</v>
      </c>
      <c r="R187">
        <v>0.80989999999999995</v>
      </c>
      <c r="S187" s="1">
        <v>40662</v>
      </c>
      <c r="T187">
        <v>2.6556999999999999</v>
      </c>
      <c r="U187" s="1">
        <v>40662</v>
      </c>
      <c r="V187">
        <v>178.5</v>
      </c>
      <c r="W187" s="1">
        <v>40662</v>
      </c>
      <c r="X187">
        <v>16.3293</v>
      </c>
    </row>
    <row r="188" spans="1:24" x14ac:dyDescent="0.3">
      <c r="A188" s="1">
        <v>40694</v>
      </c>
      <c r="B188">
        <v>1.4396</v>
      </c>
      <c r="C188" s="1">
        <v>40694</v>
      </c>
      <c r="D188">
        <v>0.96850000000000003</v>
      </c>
      <c r="E188" s="1">
        <v>40694</v>
      </c>
      <c r="F188">
        <v>81.52</v>
      </c>
      <c r="G188" s="1">
        <v>40694</v>
      </c>
      <c r="H188">
        <v>1.6448</v>
      </c>
      <c r="I188" s="1">
        <v>40694</v>
      </c>
      <c r="J188">
        <v>6.1718000000000002</v>
      </c>
      <c r="K188" s="1">
        <v>40694</v>
      </c>
      <c r="L188">
        <v>5.38</v>
      </c>
      <c r="M188" s="1">
        <v>40694</v>
      </c>
      <c r="N188">
        <v>0.85399999999999998</v>
      </c>
      <c r="O188" s="1">
        <v>40694</v>
      </c>
      <c r="P188">
        <v>1.0671999999999999</v>
      </c>
      <c r="Q188" s="1">
        <v>40694</v>
      </c>
      <c r="R188">
        <v>0.82389999999999997</v>
      </c>
      <c r="S188" s="1">
        <v>40694</v>
      </c>
      <c r="T188">
        <v>2.7429000000000001</v>
      </c>
      <c r="U188" s="1">
        <v>40694</v>
      </c>
      <c r="V188">
        <v>185.08</v>
      </c>
      <c r="W188" s="1">
        <v>40694</v>
      </c>
      <c r="X188">
        <v>17.056899999999999</v>
      </c>
    </row>
    <row r="189" spans="1:24" x14ac:dyDescent="0.3">
      <c r="A189" s="1">
        <v>40724</v>
      </c>
      <c r="B189">
        <v>1.4501999999999999</v>
      </c>
      <c r="C189" s="1">
        <v>40724</v>
      </c>
      <c r="D189">
        <v>0.96340000000000003</v>
      </c>
      <c r="E189" s="1">
        <v>40724</v>
      </c>
      <c r="F189">
        <v>80.56</v>
      </c>
      <c r="G189" s="1">
        <v>40724</v>
      </c>
      <c r="H189">
        <v>1.6052999999999999</v>
      </c>
      <c r="I189" s="1">
        <v>40724</v>
      </c>
      <c r="J189">
        <v>6.3284000000000002</v>
      </c>
      <c r="K189" s="1">
        <v>40724</v>
      </c>
      <c r="L189">
        <v>5.3872999999999998</v>
      </c>
      <c r="M189" s="1">
        <v>40724</v>
      </c>
      <c r="N189">
        <v>0.84040000000000004</v>
      </c>
      <c r="O189" s="1">
        <v>40724</v>
      </c>
      <c r="P189">
        <v>1.0722</v>
      </c>
      <c r="Q189" s="1">
        <v>40724</v>
      </c>
      <c r="R189">
        <v>0.82920000000000005</v>
      </c>
      <c r="S189" s="1">
        <v>40724</v>
      </c>
      <c r="T189">
        <v>2.7425999999999999</v>
      </c>
      <c r="U189" s="1">
        <v>40724</v>
      </c>
      <c r="V189">
        <v>183.49</v>
      </c>
      <c r="W189" s="1">
        <v>40724</v>
      </c>
      <c r="X189">
        <v>16.789400000000001</v>
      </c>
    </row>
    <row r="190" spans="1:24" x14ac:dyDescent="0.3">
      <c r="A190" s="1">
        <v>40753</v>
      </c>
      <c r="B190">
        <v>1.4398</v>
      </c>
      <c r="C190" s="1">
        <v>40753</v>
      </c>
      <c r="D190">
        <v>0.95520000000000005</v>
      </c>
      <c r="E190" s="1">
        <v>40753</v>
      </c>
      <c r="F190">
        <v>76.760000000000005</v>
      </c>
      <c r="G190" s="1">
        <v>40753</v>
      </c>
      <c r="H190">
        <v>1.6426000000000001</v>
      </c>
      <c r="I190" s="1">
        <v>40753</v>
      </c>
      <c r="J190">
        <v>6.2771999999999997</v>
      </c>
      <c r="K190" s="1">
        <v>40753</v>
      </c>
      <c r="L190">
        <v>5.3773999999999997</v>
      </c>
      <c r="M190" s="1">
        <v>40753</v>
      </c>
      <c r="N190">
        <v>0.78549999999999998</v>
      </c>
      <c r="O190" s="1">
        <v>40753</v>
      </c>
      <c r="P190">
        <v>1.0992999999999999</v>
      </c>
      <c r="Q190" s="1">
        <v>40753</v>
      </c>
      <c r="R190">
        <v>0.87929999999999997</v>
      </c>
      <c r="S190" s="1">
        <v>40753</v>
      </c>
      <c r="T190">
        <v>2.7757000000000001</v>
      </c>
      <c r="U190" s="1">
        <v>40753</v>
      </c>
      <c r="V190">
        <v>187.28</v>
      </c>
      <c r="W190" s="1">
        <v>40753</v>
      </c>
      <c r="X190">
        <v>16.786999999999999</v>
      </c>
    </row>
    <row r="191" spans="1:24" x14ac:dyDescent="0.3">
      <c r="A191" s="1">
        <v>40786</v>
      </c>
      <c r="B191">
        <v>1.4369000000000001</v>
      </c>
      <c r="C191" s="1">
        <v>40786</v>
      </c>
      <c r="D191">
        <v>0.97770000000000001</v>
      </c>
      <c r="E191" s="1">
        <v>40786</v>
      </c>
      <c r="F191">
        <v>76.66</v>
      </c>
      <c r="G191" s="1">
        <v>40786</v>
      </c>
      <c r="H191">
        <v>1.625</v>
      </c>
      <c r="I191" s="1">
        <v>40786</v>
      </c>
      <c r="J191">
        <v>6.3436000000000003</v>
      </c>
      <c r="K191" s="1">
        <v>40786</v>
      </c>
      <c r="L191">
        <v>5.3659999999999997</v>
      </c>
      <c r="M191" s="1">
        <v>40786</v>
      </c>
      <c r="N191">
        <v>0.80600000000000005</v>
      </c>
      <c r="O191" s="1">
        <v>40786</v>
      </c>
      <c r="P191">
        <v>1.0707</v>
      </c>
      <c r="Q191" s="1">
        <v>40786</v>
      </c>
      <c r="R191">
        <v>0.85409999999999997</v>
      </c>
      <c r="S191" s="1">
        <v>40786</v>
      </c>
      <c r="T191">
        <v>2.8801000000000001</v>
      </c>
      <c r="U191" s="1">
        <v>40786</v>
      </c>
      <c r="V191">
        <v>188.81</v>
      </c>
      <c r="W191" s="1">
        <v>40786</v>
      </c>
      <c r="X191">
        <v>16.79</v>
      </c>
    </row>
    <row r="192" spans="1:24" x14ac:dyDescent="0.3">
      <c r="A192" s="1">
        <v>40816</v>
      </c>
      <c r="B192">
        <v>1.3387</v>
      </c>
      <c r="C192" s="1">
        <v>40816</v>
      </c>
      <c r="D192">
        <v>1.0503</v>
      </c>
      <c r="E192" s="1">
        <v>40816</v>
      </c>
      <c r="F192">
        <v>77.06</v>
      </c>
      <c r="G192" s="1">
        <v>40816</v>
      </c>
      <c r="H192">
        <v>1.5584</v>
      </c>
      <c r="I192" s="1">
        <v>40816</v>
      </c>
      <c r="J192">
        <v>6.8739999999999997</v>
      </c>
      <c r="K192" s="1">
        <v>40816</v>
      </c>
      <c r="L192">
        <v>5.8657000000000004</v>
      </c>
      <c r="M192" s="1">
        <v>40816</v>
      </c>
      <c r="N192">
        <v>0.90820000000000001</v>
      </c>
      <c r="O192" s="1">
        <v>40816</v>
      </c>
      <c r="P192">
        <v>0.96619999999999995</v>
      </c>
      <c r="Q192" s="1">
        <v>40816</v>
      </c>
      <c r="R192">
        <v>0.76139999999999997</v>
      </c>
      <c r="S192" s="1">
        <v>40816</v>
      </c>
      <c r="T192">
        <v>3.3016999999999999</v>
      </c>
      <c r="U192" s="1">
        <v>40816</v>
      </c>
      <c r="V192">
        <v>219.14</v>
      </c>
      <c r="W192" s="1">
        <v>40816</v>
      </c>
      <c r="X192">
        <v>18.438099999999999</v>
      </c>
    </row>
    <row r="193" spans="1:24" x14ac:dyDescent="0.3">
      <c r="A193" s="1">
        <v>40847</v>
      </c>
      <c r="B193">
        <v>1.3857999999999999</v>
      </c>
      <c r="C193" s="1">
        <v>40847</v>
      </c>
      <c r="D193">
        <v>1.0007999999999999</v>
      </c>
      <c r="E193" s="1">
        <v>40847</v>
      </c>
      <c r="F193">
        <v>78.17</v>
      </c>
      <c r="G193" s="1">
        <v>40847</v>
      </c>
      <c r="H193">
        <v>1.6087</v>
      </c>
      <c r="I193" s="1">
        <v>40847</v>
      </c>
      <c r="J193">
        <v>6.5035999999999996</v>
      </c>
      <c r="K193" s="1">
        <v>40847</v>
      </c>
      <c r="L193">
        <v>5.5533999999999999</v>
      </c>
      <c r="M193" s="1">
        <v>40847</v>
      </c>
      <c r="N193">
        <v>0.877</v>
      </c>
      <c r="O193" s="1">
        <v>40847</v>
      </c>
      <c r="P193">
        <v>1.0529999999999999</v>
      </c>
      <c r="Q193" s="1">
        <v>40847</v>
      </c>
      <c r="R193">
        <v>0.80669999999999997</v>
      </c>
      <c r="S193" s="1">
        <v>40847</v>
      </c>
      <c r="T193">
        <v>3.1741999999999999</v>
      </c>
      <c r="U193" s="1">
        <v>40847</v>
      </c>
      <c r="V193">
        <v>220.1</v>
      </c>
      <c r="W193" s="1">
        <v>40847</v>
      </c>
      <c r="X193">
        <v>17.954799999999999</v>
      </c>
    </row>
    <row r="194" spans="1:24" x14ac:dyDescent="0.3">
      <c r="A194" s="1">
        <v>40877</v>
      </c>
      <c r="B194">
        <v>1.3446</v>
      </c>
      <c r="C194" s="1">
        <v>40877</v>
      </c>
      <c r="D194">
        <v>1.0174000000000001</v>
      </c>
      <c r="E194" s="1">
        <v>40877</v>
      </c>
      <c r="F194">
        <v>77.62</v>
      </c>
      <c r="G194" s="1">
        <v>40877</v>
      </c>
      <c r="H194">
        <v>1.5704</v>
      </c>
      <c r="I194" s="1">
        <v>40877</v>
      </c>
      <c r="J194">
        <v>6.7634999999999996</v>
      </c>
      <c r="K194" s="1">
        <v>40877</v>
      </c>
      <c r="L194">
        <v>5.7709999999999999</v>
      </c>
      <c r="M194" s="1">
        <v>40877</v>
      </c>
      <c r="N194">
        <v>0.91320000000000001</v>
      </c>
      <c r="O194" s="1">
        <v>40877</v>
      </c>
      <c r="P194">
        <v>1.0283</v>
      </c>
      <c r="Q194" s="1">
        <v>40877</v>
      </c>
      <c r="R194">
        <v>0.78049999999999997</v>
      </c>
      <c r="S194" s="1">
        <v>40877</v>
      </c>
      <c r="T194">
        <v>3.3500999999999999</v>
      </c>
      <c r="U194" s="1">
        <v>40877</v>
      </c>
      <c r="V194">
        <v>225.89</v>
      </c>
      <c r="W194" s="1">
        <v>40877</v>
      </c>
      <c r="X194">
        <v>18.811199999999999</v>
      </c>
    </row>
    <row r="195" spans="1:24" x14ac:dyDescent="0.3">
      <c r="A195" s="1">
        <v>40907</v>
      </c>
      <c r="B195">
        <v>1.2961</v>
      </c>
      <c r="C195" s="1">
        <v>40907</v>
      </c>
      <c r="D195">
        <v>1.0213000000000001</v>
      </c>
      <c r="E195" s="1">
        <v>40907</v>
      </c>
      <c r="F195">
        <v>76.91</v>
      </c>
      <c r="G195" s="1">
        <v>40907</v>
      </c>
      <c r="H195">
        <v>1.5543</v>
      </c>
      <c r="I195" s="1">
        <v>40907</v>
      </c>
      <c r="J195">
        <v>6.8872</v>
      </c>
      <c r="K195" s="1">
        <v>40907</v>
      </c>
      <c r="L195">
        <v>5.9751000000000003</v>
      </c>
      <c r="M195" s="1">
        <v>40907</v>
      </c>
      <c r="N195">
        <v>0.93810000000000004</v>
      </c>
      <c r="O195" s="1">
        <v>40907</v>
      </c>
      <c r="P195">
        <v>1.0208999999999999</v>
      </c>
      <c r="Q195" s="1">
        <v>40907</v>
      </c>
      <c r="R195">
        <v>0.7772</v>
      </c>
      <c r="S195" s="1">
        <v>40907</v>
      </c>
      <c r="T195">
        <v>3.4453999999999998</v>
      </c>
      <c r="U195" s="1">
        <v>40907</v>
      </c>
      <c r="V195">
        <v>243.02</v>
      </c>
      <c r="W195" s="1">
        <v>40907</v>
      </c>
      <c r="X195">
        <v>19.742699999999999</v>
      </c>
    </row>
    <row r="196" spans="1:24" x14ac:dyDescent="0.3">
      <c r="A196" s="1">
        <v>40939</v>
      </c>
      <c r="B196">
        <v>1.3084</v>
      </c>
      <c r="C196" s="1">
        <v>40939</v>
      </c>
      <c r="D196">
        <v>1.0025999999999999</v>
      </c>
      <c r="E196" s="1">
        <v>40939</v>
      </c>
      <c r="F196">
        <v>76.27</v>
      </c>
      <c r="G196" s="1">
        <v>40939</v>
      </c>
      <c r="H196">
        <v>1.5760000000000001</v>
      </c>
      <c r="I196" s="1">
        <v>40939</v>
      </c>
      <c r="J196">
        <v>6.8</v>
      </c>
      <c r="K196" s="1">
        <v>40939</v>
      </c>
      <c r="L196">
        <v>5.8635999999999999</v>
      </c>
      <c r="M196" s="1">
        <v>40939</v>
      </c>
      <c r="N196">
        <v>0.92020000000000002</v>
      </c>
      <c r="O196" s="1">
        <v>40939</v>
      </c>
      <c r="P196">
        <v>1.0621</v>
      </c>
      <c r="Q196" s="1">
        <v>40939</v>
      </c>
      <c r="R196">
        <v>0.82679999999999998</v>
      </c>
      <c r="S196" s="1">
        <v>40939</v>
      </c>
      <c r="T196">
        <v>3.2288999999999999</v>
      </c>
      <c r="U196" s="1">
        <v>40939</v>
      </c>
      <c r="V196">
        <v>225.47</v>
      </c>
      <c r="W196" s="1">
        <v>40939</v>
      </c>
      <c r="X196">
        <v>19.3553</v>
      </c>
    </row>
    <row r="197" spans="1:24" x14ac:dyDescent="0.3">
      <c r="A197" s="1">
        <v>40968</v>
      </c>
      <c r="B197">
        <v>1.3325</v>
      </c>
      <c r="C197" s="1">
        <v>40968</v>
      </c>
      <c r="D197">
        <v>0.9899</v>
      </c>
      <c r="E197" s="1">
        <v>40968</v>
      </c>
      <c r="F197">
        <v>81.150000000000006</v>
      </c>
      <c r="G197" s="1">
        <v>40968</v>
      </c>
      <c r="H197">
        <v>1.5916999999999999</v>
      </c>
      <c r="I197" s="1">
        <v>40968</v>
      </c>
      <c r="J197">
        <v>6.6193999999999997</v>
      </c>
      <c r="K197" s="1">
        <v>40968</v>
      </c>
      <c r="L197">
        <v>5.5918999999999999</v>
      </c>
      <c r="M197" s="1">
        <v>40968</v>
      </c>
      <c r="N197">
        <v>0.90439999999999998</v>
      </c>
      <c r="O197" s="1">
        <v>40968</v>
      </c>
      <c r="P197">
        <v>1.0731999999999999</v>
      </c>
      <c r="Q197" s="1">
        <v>40968</v>
      </c>
      <c r="R197">
        <v>0.83409999999999995</v>
      </c>
      <c r="S197" s="1">
        <v>40968</v>
      </c>
      <c r="T197">
        <v>3.0998000000000001</v>
      </c>
      <c r="U197" s="1">
        <v>40968</v>
      </c>
      <c r="V197">
        <v>216.99</v>
      </c>
      <c r="W197" s="1">
        <v>40968</v>
      </c>
      <c r="X197">
        <v>18.686900000000001</v>
      </c>
    </row>
    <row r="198" spans="1:24" x14ac:dyDescent="0.3">
      <c r="A198" s="1">
        <v>40998</v>
      </c>
      <c r="B198">
        <v>1.3343</v>
      </c>
      <c r="C198" s="1">
        <v>40998</v>
      </c>
      <c r="D198">
        <v>0.99870000000000003</v>
      </c>
      <c r="E198" s="1">
        <v>40998</v>
      </c>
      <c r="F198">
        <v>82.87</v>
      </c>
      <c r="G198" s="1">
        <v>40998</v>
      </c>
      <c r="H198">
        <v>1.6008</v>
      </c>
      <c r="I198" s="1">
        <v>40998</v>
      </c>
      <c r="J198">
        <v>6.6147</v>
      </c>
      <c r="K198" s="1">
        <v>40998</v>
      </c>
      <c r="L198">
        <v>5.6925999999999997</v>
      </c>
      <c r="M198" s="1">
        <v>40998</v>
      </c>
      <c r="N198">
        <v>0.90249999999999997</v>
      </c>
      <c r="O198" s="1">
        <v>40998</v>
      </c>
      <c r="P198">
        <v>1.0346</v>
      </c>
      <c r="Q198" s="1">
        <v>40998</v>
      </c>
      <c r="R198">
        <v>0.81869999999999998</v>
      </c>
      <c r="S198" s="1">
        <v>40998</v>
      </c>
      <c r="T198">
        <v>3.1120999999999999</v>
      </c>
      <c r="U198" s="1">
        <v>40998</v>
      </c>
      <c r="V198">
        <v>220.68</v>
      </c>
      <c r="W198" s="1">
        <v>40998</v>
      </c>
      <c r="X198">
        <v>18.588899999999999</v>
      </c>
    </row>
    <row r="199" spans="1:24" x14ac:dyDescent="0.3">
      <c r="A199" s="1">
        <v>41029</v>
      </c>
      <c r="B199">
        <v>1.3239000000000001</v>
      </c>
      <c r="C199" s="1">
        <v>41029</v>
      </c>
      <c r="D199">
        <v>0.98719999999999997</v>
      </c>
      <c r="E199" s="1">
        <v>41029</v>
      </c>
      <c r="F199">
        <v>79.819999999999993</v>
      </c>
      <c r="G199" s="1">
        <v>41029</v>
      </c>
      <c r="H199">
        <v>1.6234</v>
      </c>
      <c r="I199" s="1">
        <v>41029</v>
      </c>
      <c r="J199">
        <v>6.7232000000000003</v>
      </c>
      <c r="K199" s="1">
        <v>41029</v>
      </c>
      <c r="L199">
        <v>5.7215999999999996</v>
      </c>
      <c r="M199" s="1">
        <v>41029</v>
      </c>
      <c r="N199">
        <v>0.90749999999999997</v>
      </c>
      <c r="O199" s="1">
        <v>41029</v>
      </c>
      <c r="P199">
        <v>1.0428999999999999</v>
      </c>
      <c r="Q199" s="1">
        <v>41029</v>
      </c>
      <c r="R199">
        <v>0.81850000000000001</v>
      </c>
      <c r="S199" s="1">
        <v>41029</v>
      </c>
      <c r="T199">
        <v>3.1530999999999998</v>
      </c>
      <c r="U199" s="1">
        <v>41029</v>
      </c>
      <c r="V199">
        <v>216.6</v>
      </c>
      <c r="W199" s="1">
        <v>41029</v>
      </c>
      <c r="X199">
        <v>18.837700000000002</v>
      </c>
    </row>
    <row r="200" spans="1:24" x14ac:dyDescent="0.3">
      <c r="A200" s="1">
        <v>41060</v>
      </c>
      <c r="B200">
        <v>1.2364999999999999</v>
      </c>
      <c r="C200" s="1">
        <v>41060</v>
      </c>
      <c r="D200">
        <v>1.0327999999999999</v>
      </c>
      <c r="E200" s="1">
        <v>41060</v>
      </c>
      <c r="F200">
        <v>78.319999999999993</v>
      </c>
      <c r="G200" s="1">
        <v>41060</v>
      </c>
      <c r="H200">
        <v>1.5405</v>
      </c>
      <c r="I200" s="1">
        <v>41060</v>
      </c>
      <c r="J200">
        <v>7.2683999999999997</v>
      </c>
      <c r="K200" s="1">
        <v>41060</v>
      </c>
      <c r="L200">
        <v>6.1173999999999999</v>
      </c>
      <c r="M200" s="1">
        <v>41060</v>
      </c>
      <c r="N200">
        <v>0.97130000000000005</v>
      </c>
      <c r="O200" s="1">
        <v>41060</v>
      </c>
      <c r="P200">
        <v>0.97340000000000004</v>
      </c>
      <c r="Q200" s="1">
        <v>41060</v>
      </c>
      <c r="R200">
        <v>0.75370000000000004</v>
      </c>
      <c r="S200" s="1">
        <v>41060</v>
      </c>
      <c r="T200">
        <v>3.552</v>
      </c>
      <c r="U200" s="1">
        <v>41060</v>
      </c>
      <c r="V200">
        <v>243.23</v>
      </c>
      <c r="W200" s="1">
        <v>41060</v>
      </c>
      <c r="X200">
        <v>20.806999999999999</v>
      </c>
    </row>
    <row r="201" spans="1:24" x14ac:dyDescent="0.3">
      <c r="A201" s="1">
        <v>41089</v>
      </c>
      <c r="B201">
        <v>1.2666999999999999</v>
      </c>
      <c r="C201" s="1">
        <v>41089</v>
      </c>
      <c r="D201">
        <v>1.0165999999999999</v>
      </c>
      <c r="E201" s="1">
        <v>41089</v>
      </c>
      <c r="F201">
        <v>79.790000000000006</v>
      </c>
      <c r="G201" s="1">
        <v>41089</v>
      </c>
      <c r="H201">
        <v>1.5707</v>
      </c>
      <c r="I201" s="1">
        <v>41089</v>
      </c>
      <c r="J201">
        <v>6.9223999999999997</v>
      </c>
      <c r="K201" s="1">
        <v>41089</v>
      </c>
      <c r="L201">
        <v>5.9587000000000003</v>
      </c>
      <c r="M201" s="1">
        <v>41089</v>
      </c>
      <c r="N201">
        <v>0.94850000000000001</v>
      </c>
      <c r="O201" s="1">
        <v>41089</v>
      </c>
      <c r="P201">
        <v>1.0238</v>
      </c>
      <c r="Q201" s="1">
        <v>41089</v>
      </c>
      <c r="R201">
        <v>0.80130000000000001</v>
      </c>
      <c r="S201" s="1">
        <v>41089</v>
      </c>
      <c r="T201">
        <v>3.3481000000000001</v>
      </c>
      <c r="U201" s="1">
        <v>41089</v>
      </c>
      <c r="V201">
        <v>225.84</v>
      </c>
      <c r="W201" s="1">
        <v>41089</v>
      </c>
      <c r="X201">
        <v>20.151299999999999</v>
      </c>
    </row>
    <row r="202" spans="1:24" x14ac:dyDescent="0.3">
      <c r="A202" s="1">
        <v>41121</v>
      </c>
      <c r="B202">
        <v>1.2303999999999999</v>
      </c>
      <c r="C202" s="1">
        <v>41121</v>
      </c>
      <c r="D202">
        <v>1.0031000000000001</v>
      </c>
      <c r="E202" s="1">
        <v>41121</v>
      </c>
      <c r="F202">
        <v>78.12</v>
      </c>
      <c r="G202" s="1">
        <v>41121</v>
      </c>
      <c r="H202">
        <v>1.5678000000000001</v>
      </c>
      <c r="I202" s="1">
        <v>41121</v>
      </c>
      <c r="J202">
        <v>6.7988</v>
      </c>
      <c r="K202" s="1">
        <v>41121</v>
      </c>
      <c r="L202">
        <v>6.0335000000000001</v>
      </c>
      <c r="M202" s="1">
        <v>41121</v>
      </c>
      <c r="N202">
        <v>0.97640000000000005</v>
      </c>
      <c r="O202" s="1">
        <v>41121</v>
      </c>
      <c r="P202">
        <v>1.0503</v>
      </c>
      <c r="Q202" s="1">
        <v>41121</v>
      </c>
      <c r="R202">
        <v>0.80869999999999997</v>
      </c>
      <c r="S202" s="1">
        <v>41121</v>
      </c>
      <c r="T202">
        <v>3.3462999999999998</v>
      </c>
      <c r="U202" s="1">
        <v>41121</v>
      </c>
      <c r="V202">
        <v>228.9</v>
      </c>
      <c r="W202" s="1">
        <v>41121</v>
      </c>
      <c r="X202">
        <v>20.5855</v>
      </c>
    </row>
    <row r="203" spans="1:24" x14ac:dyDescent="0.3">
      <c r="A203" s="1">
        <v>41152</v>
      </c>
      <c r="B203">
        <v>1.2579</v>
      </c>
      <c r="C203" s="1">
        <v>41152</v>
      </c>
      <c r="D203">
        <v>0.98629999999999995</v>
      </c>
      <c r="E203" s="1">
        <v>41152</v>
      </c>
      <c r="F203">
        <v>78.39</v>
      </c>
      <c r="G203" s="1">
        <v>41152</v>
      </c>
      <c r="H203">
        <v>1.5866</v>
      </c>
      <c r="I203" s="1">
        <v>41152</v>
      </c>
      <c r="J203">
        <v>6.6261000000000001</v>
      </c>
      <c r="K203" s="1">
        <v>41152</v>
      </c>
      <c r="L203">
        <v>5.7975000000000003</v>
      </c>
      <c r="M203" s="1">
        <v>41152</v>
      </c>
      <c r="N203">
        <v>0.95489999999999997</v>
      </c>
      <c r="O203" s="1">
        <v>41152</v>
      </c>
      <c r="P203">
        <v>1.0322</v>
      </c>
      <c r="Q203" s="1">
        <v>41152</v>
      </c>
      <c r="R203">
        <v>0.8034</v>
      </c>
      <c r="S203" s="1">
        <v>41152</v>
      </c>
      <c r="T203">
        <v>3.3140000000000001</v>
      </c>
      <c r="U203" s="1">
        <v>41152</v>
      </c>
      <c r="V203">
        <v>225.92</v>
      </c>
      <c r="W203" s="1">
        <v>41152</v>
      </c>
      <c r="X203">
        <v>19.757999999999999</v>
      </c>
    </row>
    <row r="204" spans="1:24" x14ac:dyDescent="0.3">
      <c r="A204" s="1">
        <v>41180</v>
      </c>
      <c r="B204">
        <v>1.286</v>
      </c>
      <c r="C204" s="1">
        <v>41180</v>
      </c>
      <c r="D204">
        <v>0.98370000000000002</v>
      </c>
      <c r="E204" s="1">
        <v>41180</v>
      </c>
      <c r="F204">
        <v>77.959999999999994</v>
      </c>
      <c r="G204" s="1">
        <v>41180</v>
      </c>
      <c r="H204">
        <v>1.6167</v>
      </c>
      <c r="I204" s="1">
        <v>41180</v>
      </c>
      <c r="J204">
        <v>6.5650000000000004</v>
      </c>
      <c r="K204" s="1">
        <v>41180</v>
      </c>
      <c r="L204">
        <v>5.7251000000000003</v>
      </c>
      <c r="M204" s="1">
        <v>41180</v>
      </c>
      <c r="N204">
        <v>0.93979999999999997</v>
      </c>
      <c r="O204" s="1">
        <v>41180</v>
      </c>
      <c r="P204">
        <v>1.0378000000000001</v>
      </c>
      <c r="Q204" s="1">
        <v>41180</v>
      </c>
      <c r="R204">
        <v>0.83009999999999995</v>
      </c>
      <c r="S204" s="1">
        <v>41180</v>
      </c>
      <c r="T204">
        <v>3.2010999999999998</v>
      </c>
      <c r="U204" s="1">
        <v>41180</v>
      </c>
      <c r="V204">
        <v>221.88</v>
      </c>
      <c r="W204" s="1">
        <v>41180</v>
      </c>
      <c r="X204">
        <v>19.546199999999999</v>
      </c>
    </row>
    <row r="205" spans="1:24" x14ac:dyDescent="0.3">
      <c r="A205" s="1">
        <v>41213</v>
      </c>
      <c r="B205">
        <v>1.296</v>
      </c>
      <c r="C205" s="1">
        <v>41213</v>
      </c>
      <c r="D205">
        <v>0.99939999999999996</v>
      </c>
      <c r="E205" s="1">
        <v>41213</v>
      </c>
      <c r="F205">
        <v>79.77</v>
      </c>
      <c r="G205" s="1">
        <v>41213</v>
      </c>
      <c r="H205">
        <v>1.6129</v>
      </c>
      <c r="I205" s="1">
        <v>41213</v>
      </c>
      <c r="J205">
        <v>6.6345999999999998</v>
      </c>
      <c r="K205" s="1">
        <v>41213</v>
      </c>
      <c r="L205">
        <v>5.7020999999999997</v>
      </c>
      <c r="M205" s="1">
        <v>41213</v>
      </c>
      <c r="N205">
        <v>0.93149999999999999</v>
      </c>
      <c r="O205" s="1">
        <v>41213</v>
      </c>
      <c r="P205">
        <v>1.0376000000000001</v>
      </c>
      <c r="Q205" s="1">
        <v>41213</v>
      </c>
      <c r="R205">
        <v>0.82250000000000001</v>
      </c>
      <c r="S205" s="1">
        <v>41213</v>
      </c>
      <c r="T205">
        <v>3.1932999999999998</v>
      </c>
      <c r="U205" s="1">
        <v>41213</v>
      </c>
      <c r="V205">
        <v>218.73</v>
      </c>
      <c r="W205" s="1">
        <v>41213</v>
      </c>
      <c r="X205">
        <v>19.362300000000001</v>
      </c>
    </row>
    <row r="206" spans="1:24" x14ac:dyDescent="0.3">
      <c r="A206" s="1">
        <v>41243</v>
      </c>
      <c r="B206">
        <v>1.2986</v>
      </c>
      <c r="C206" s="1">
        <v>41243</v>
      </c>
      <c r="D206">
        <v>0.99439999999999995</v>
      </c>
      <c r="E206" s="1">
        <v>41243</v>
      </c>
      <c r="F206">
        <v>82.48</v>
      </c>
      <c r="G206" s="1">
        <v>41243</v>
      </c>
      <c r="H206">
        <v>1.6012999999999999</v>
      </c>
      <c r="I206" s="1">
        <v>41243</v>
      </c>
      <c r="J206">
        <v>6.6608000000000001</v>
      </c>
      <c r="K206" s="1">
        <v>41243</v>
      </c>
      <c r="L206">
        <v>5.6733000000000002</v>
      </c>
      <c r="M206" s="1">
        <v>41243</v>
      </c>
      <c r="N206">
        <v>0.92810000000000004</v>
      </c>
      <c r="O206" s="1">
        <v>41243</v>
      </c>
      <c r="P206">
        <v>1.0427999999999999</v>
      </c>
      <c r="Q206" s="1">
        <v>41243</v>
      </c>
      <c r="R206">
        <v>0.82040000000000002</v>
      </c>
      <c r="S206" s="1">
        <v>41243</v>
      </c>
      <c r="T206">
        <v>3.1600999999999999</v>
      </c>
      <c r="U206" s="1">
        <v>41243</v>
      </c>
      <c r="V206">
        <v>216.54</v>
      </c>
      <c r="W206" s="1">
        <v>41243</v>
      </c>
      <c r="X206">
        <v>19.443999999999999</v>
      </c>
    </row>
    <row r="207" spans="1:24" x14ac:dyDescent="0.3">
      <c r="A207" s="1">
        <v>41274</v>
      </c>
      <c r="B207">
        <v>1.3192999999999999</v>
      </c>
      <c r="C207" s="1">
        <v>41274</v>
      </c>
      <c r="D207">
        <v>0.99209999999999998</v>
      </c>
      <c r="E207" s="1">
        <v>41274</v>
      </c>
      <c r="F207">
        <v>86.75</v>
      </c>
      <c r="G207" s="1">
        <v>41274</v>
      </c>
      <c r="H207">
        <v>1.6254999999999999</v>
      </c>
      <c r="I207" s="1">
        <v>41274</v>
      </c>
      <c r="J207">
        <v>6.5031999999999996</v>
      </c>
      <c r="K207" s="1">
        <v>41274</v>
      </c>
      <c r="L207">
        <v>5.5648</v>
      </c>
      <c r="M207" s="1">
        <v>41274</v>
      </c>
      <c r="N207">
        <v>0.91539999999999999</v>
      </c>
      <c r="O207" s="1">
        <v>41274</v>
      </c>
      <c r="P207">
        <v>1.0394000000000001</v>
      </c>
      <c r="Q207" s="1">
        <v>41274</v>
      </c>
      <c r="R207">
        <v>0.82879999999999998</v>
      </c>
      <c r="S207" s="1">
        <v>41274</v>
      </c>
      <c r="T207">
        <v>3.0935999999999999</v>
      </c>
      <c r="U207" s="1">
        <v>41274</v>
      </c>
      <c r="V207">
        <v>220.86</v>
      </c>
      <c r="W207" s="1">
        <v>41274</v>
      </c>
      <c r="X207">
        <v>19.0124</v>
      </c>
    </row>
    <row r="208" spans="1:24" x14ac:dyDescent="0.3">
      <c r="A208" s="1">
        <v>41305</v>
      </c>
      <c r="B208">
        <v>1.3579000000000001</v>
      </c>
      <c r="C208" s="1">
        <v>41305</v>
      </c>
      <c r="D208">
        <v>0.99719999999999998</v>
      </c>
      <c r="E208" s="1">
        <v>41305</v>
      </c>
      <c r="F208">
        <v>91.71</v>
      </c>
      <c r="G208" s="1">
        <v>41305</v>
      </c>
      <c r="H208">
        <v>1.5857000000000001</v>
      </c>
      <c r="I208" s="1">
        <v>41305</v>
      </c>
      <c r="J208">
        <v>6.3616999999999999</v>
      </c>
      <c r="K208" s="1">
        <v>41305</v>
      </c>
      <c r="L208">
        <v>5.4653</v>
      </c>
      <c r="M208" s="1">
        <v>41305</v>
      </c>
      <c r="N208">
        <v>0.91</v>
      </c>
      <c r="O208" s="1">
        <v>41305</v>
      </c>
      <c r="P208">
        <v>1.0425</v>
      </c>
      <c r="Q208" s="1">
        <v>41305</v>
      </c>
      <c r="R208">
        <v>0.83879999999999999</v>
      </c>
      <c r="S208" s="1">
        <v>41305</v>
      </c>
      <c r="T208">
        <v>3.0899000000000001</v>
      </c>
      <c r="U208" s="1">
        <v>41305</v>
      </c>
      <c r="V208">
        <v>215.31</v>
      </c>
      <c r="W208" s="1">
        <v>41305</v>
      </c>
      <c r="X208">
        <v>18.9025</v>
      </c>
    </row>
    <row r="209" spans="1:24" x14ac:dyDescent="0.3">
      <c r="A209" s="1">
        <v>41333</v>
      </c>
      <c r="B209">
        <v>1.3057000000000001</v>
      </c>
      <c r="C209" s="1">
        <v>41333</v>
      </c>
      <c r="D209">
        <v>1.0306</v>
      </c>
      <c r="E209" s="1">
        <v>41333</v>
      </c>
      <c r="F209">
        <v>92.56</v>
      </c>
      <c r="G209" s="1">
        <v>41333</v>
      </c>
      <c r="H209">
        <v>1.5163</v>
      </c>
      <c r="I209" s="1">
        <v>41333</v>
      </c>
      <c r="J209">
        <v>6.4660000000000002</v>
      </c>
      <c r="K209" s="1">
        <v>41333</v>
      </c>
      <c r="L209">
        <v>5.7378</v>
      </c>
      <c r="M209" s="1">
        <v>41333</v>
      </c>
      <c r="N209">
        <v>0.93669999999999998</v>
      </c>
      <c r="O209" s="1">
        <v>41333</v>
      </c>
      <c r="P209">
        <v>1.0215000000000001</v>
      </c>
      <c r="Q209" s="1">
        <v>41333</v>
      </c>
      <c r="R209">
        <v>0.82469999999999999</v>
      </c>
      <c r="S209" s="1">
        <v>41333</v>
      </c>
      <c r="T209">
        <v>3.1789000000000001</v>
      </c>
      <c r="U209" s="1">
        <v>41333</v>
      </c>
      <c r="V209">
        <v>226.36</v>
      </c>
      <c r="W209" s="1">
        <v>41333</v>
      </c>
      <c r="X209">
        <v>19.653700000000001</v>
      </c>
    </row>
    <row r="210" spans="1:24" x14ac:dyDescent="0.3">
      <c r="A210" s="1">
        <v>41362</v>
      </c>
      <c r="B210">
        <v>1.2819</v>
      </c>
      <c r="C210" s="1">
        <v>41362</v>
      </c>
      <c r="D210">
        <v>1.0174000000000001</v>
      </c>
      <c r="E210" s="1">
        <v>41362</v>
      </c>
      <c r="F210">
        <v>94.22</v>
      </c>
      <c r="G210" s="1">
        <v>41362</v>
      </c>
      <c r="H210">
        <v>1.5198</v>
      </c>
      <c r="I210" s="1">
        <v>41362</v>
      </c>
      <c r="J210">
        <v>6.5281000000000002</v>
      </c>
      <c r="K210" s="1">
        <v>41362</v>
      </c>
      <c r="L210">
        <v>5.8472</v>
      </c>
      <c r="M210" s="1">
        <v>41362</v>
      </c>
      <c r="N210">
        <v>0.94920000000000004</v>
      </c>
      <c r="O210" s="1">
        <v>41362</v>
      </c>
      <c r="P210">
        <v>1.0419</v>
      </c>
      <c r="Q210" s="1">
        <v>41362</v>
      </c>
      <c r="R210">
        <v>0.83709999999999996</v>
      </c>
      <c r="S210" s="1">
        <v>41362</v>
      </c>
      <c r="T210">
        <v>3.2597999999999998</v>
      </c>
      <c r="U210" s="1">
        <v>41362</v>
      </c>
      <c r="V210">
        <v>237.3</v>
      </c>
      <c r="W210" s="1">
        <v>41362</v>
      </c>
      <c r="X210">
        <v>20.076000000000001</v>
      </c>
    </row>
    <row r="211" spans="1:24" x14ac:dyDescent="0.3">
      <c r="A211" s="1">
        <v>41394</v>
      </c>
      <c r="B211">
        <v>1.3168</v>
      </c>
      <c r="C211" s="1">
        <v>41394</v>
      </c>
      <c r="D211">
        <v>1.0073000000000001</v>
      </c>
      <c r="E211" s="1">
        <v>41394</v>
      </c>
      <c r="F211">
        <v>97.45</v>
      </c>
      <c r="G211" s="1">
        <v>41394</v>
      </c>
      <c r="H211">
        <v>1.5531999999999999</v>
      </c>
      <c r="I211" s="1">
        <v>41394</v>
      </c>
      <c r="J211">
        <v>6.4832000000000001</v>
      </c>
      <c r="K211" s="1">
        <v>41394</v>
      </c>
      <c r="L211">
        <v>5.7701000000000002</v>
      </c>
      <c r="M211" s="1">
        <v>41394</v>
      </c>
      <c r="N211">
        <v>0.92930000000000001</v>
      </c>
      <c r="O211" s="1">
        <v>41394</v>
      </c>
      <c r="P211">
        <v>1.0370999999999999</v>
      </c>
      <c r="Q211" s="1">
        <v>41394</v>
      </c>
      <c r="R211">
        <v>0.85629999999999995</v>
      </c>
      <c r="S211" s="1">
        <v>41394</v>
      </c>
      <c r="T211">
        <v>3.1613000000000002</v>
      </c>
      <c r="U211" s="1">
        <v>41394</v>
      </c>
      <c r="V211">
        <v>227.35</v>
      </c>
      <c r="W211" s="1">
        <v>41394</v>
      </c>
      <c r="X211">
        <v>19.599499999999999</v>
      </c>
    </row>
    <row r="212" spans="1:24" x14ac:dyDescent="0.3">
      <c r="A212" s="1">
        <v>41425</v>
      </c>
      <c r="B212">
        <v>1.2999000000000001</v>
      </c>
      <c r="C212" s="1">
        <v>41425</v>
      </c>
      <c r="D212">
        <v>1.0375000000000001</v>
      </c>
      <c r="E212" s="1">
        <v>41425</v>
      </c>
      <c r="F212">
        <v>100.45</v>
      </c>
      <c r="G212" s="1">
        <v>41425</v>
      </c>
      <c r="H212">
        <v>1.5198</v>
      </c>
      <c r="I212" s="1">
        <v>41425</v>
      </c>
      <c r="J212">
        <v>6.6201999999999996</v>
      </c>
      <c r="K212" s="1">
        <v>41425</v>
      </c>
      <c r="L212">
        <v>5.8691000000000004</v>
      </c>
      <c r="M212" s="1">
        <v>41425</v>
      </c>
      <c r="N212">
        <v>0.95509999999999995</v>
      </c>
      <c r="O212" s="1">
        <v>41425</v>
      </c>
      <c r="P212">
        <v>0.95709999999999995</v>
      </c>
      <c r="Q212" s="1">
        <v>41425</v>
      </c>
      <c r="R212">
        <v>0.79459999999999997</v>
      </c>
      <c r="S212" s="1">
        <v>41425</v>
      </c>
      <c r="T212">
        <v>3.2913999999999999</v>
      </c>
      <c r="U212" s="1">
        <v>41425</v>
      </c>
      <c r="V212">
        <v>228.31</v>
      </c>
      <c r="W212" s="1">
        <v>41425</v>
      </c>
      <c r="X212">
        <v>19.791399999999999</v>
      </c>
    </row>
    <row r="213" spans="1:24" x14ac:dyDescent="0.3">
      <c r="A213" s="1">
        <v>41453</v>
      </c>
      <c r="B213">
        <v>1.3009999999999999</v>
      </c>
      <c r="C213" s="1">
        <v>41453</v>
      </c>
      <c r="D213">
        <v>1.0519000000000001</v>
      </c>
      <c r="E213" s="1">
        <v>41453</v>
      </c>
      <c r="F213">
        <v>99.14</v>
      </c>
      <c r="G213" s="1">
        <v>41453</v>
      </c>
      <c r="H213">
        <v>1.5213000000000001</v>
      </c>
      <c r="I213" s="1">
        <v>41453</v>
      </c>
      <c r="J213">
        <v>6.6999000000000004</v>
      </c>
      <c r="K213" s="1">
        <v>41453</v>
      </c>
      <c r="L213">
        <v>6.0698999999999996</v>
      </c>
      <c r="M213" s="1">
        <v>41453</v>
      </c>
      <c r="N213">
        <v>0.94499999999999995</v>
      </c>
      <c r="O213" s="1">
        <v>41453</v>
      </c>
      <c r="P213">
        <v>0.91379999999999995</v>
      </c>
      <c r="Q213" s="1">
        <v>41453</v>
      </c>
      <c r="R213">
        <v>0.77380000000000004</v>
      </c>
      <c r="S213" s="1">
        <v>41453</v>
      </c>
      <c r="T213">
        <v>3.3246000000000002</v>
      </c>
      <c r="U213" s="1">
        <v>41453</v>
      </c>
      <c r="V213">
        <v>226.85</v>
      </c>
      <c r="W213" s="1">
        <v>41453</v>
      </c>
      <c r="X213">
        <v>19.992100000000001</v>
      </c>
    </row>
    <row r="214" spans="1:24" x14ac:dyDescent="0.3">
      <c r="A214" s="1">
        <v>41486</v>
      </c>
      <c r="B214">
        <v>1.3302</v>
      </c>
      <c r="C214" s="1">
        <v>41486</v>
      </c>
      <c r="D214">
        <v>1.0277000000000001</v>
      </c>
      <c r="E214" s="1">
        <v>41486</v>
      </c>
      <c r="F214">
        <v>97.88</v>
      </c>
      <c r="G214" s="1">
        <v>41486</v>
      </c>
      <c r="H214">
        <v>1.5206999999999999</v>
      </c>
      <c r="I214" s="1">
        <v>41486</v>
      </c>
      <c r="J214">
        <v>6.5157999999999996</v>
      </c>
      <c r="K214" s="1">
        <v>41486</v>
      </c>
      <c r="L214">
        <v>5.8924000000000003</v>
      </c>
      <c r="M214" s="1">
        <v>41486</v>
      </c>
      <c r="N214">
        <v>0.92620000000000002</v>
      </c>
      <c r="O214" s="1">
        <v>41486</v>
      </c>
      <c r="P214">
        <v>0.8982</v>
      </c>
      <c r="Q214" s="1">
        <v>41486</v>
      </c>
      <c r="R214">
        <v>0.79849999999999999</v>
      </c>
      <c r="S214" s="1">
        <v>41486</v>
      </c>
      <c r="T214">
        <v>3.1962999999999999</v>
      </c>
      <c r="U214" s="1">
        <v>41486</v>
      </c>
      <c r="V214">
        <v>224.98</v>
      </c>
      <c r="W214" s="1">
        <v>41486</v>
      </c>
      <c r="X214">
        <v>19.5</v>
      </c>
    </row>
    <row r="215" spans="1:24" x14ac:dyDescent="0.3">
      <c r="A215" s="1">
        <v>41516</v>
      </c>
      <c r="B215">
        <v>1.3222</v>
      </c>
      <c r="C215" s="1">
        <v>41516</v>
      </c>
      <c r="D215">
        <v>1.0537000000000001</v>
      </c>
      <c r="E215" s="1">
        <v>41516</v>
      </c>
      <c r="F215">
        <v>98.17</v>
      </c>
      <c r="G215" s="1">
        <v>41516</v>
      </c>
      <c r="H215">
        <v>1.5504</v>
      </c>
      <c r="I215" s="1">
        <v>41516</v>
      </c>
      <c r="J215">
        <v>6.6188000000000002</v>
      </c>
      <c r="K215" s="1">
        <v>41516</v>
      </c>
      <c r="L215">
        <v>6.1158000000000001</v>
      </c>
      <c r="M215" s="1">
        <v>41516</v>
      </c>
      <c r="N215">
        <v>0.92979999999999996</v>
      </c>
      <c r="O215" s="1">
        <v>41516</v>
      </c>
      <c r="P215">
        <v>0.8901</v>
      </c>
      <c r="Q215" s="1">
        <v>41516</v>
      </c>
      <c r="R215">
        <v>0.77270000000000005</v>
      </c>
      <c r="S215" s="1">
        <v>41516</v>
      </c>
      <c r="T215">
        <v>3.2298</v>
      </c>
      <c r="U215" s="1">
        <v>41516</v>
      </c>
      <c r="V215">
        <v>227.59</v>
      </c>
      <c r="W215" s="1">
        <v>41516</v>
      </c>
      <c r="X215">
        <v>19.471499999999999</v>
      </c>
    </row>
    <row r="216" spans="1:24" x14ac:dyDescent="0.3">
      <c r="A216" s="1">
        <v>41547</v>
      </c>
      <c r="B216">
        <v>1.3527</v>
      </c>
      <c r="C216" s="1">
        <v>41547</v>
      </c>
      <c r="D216">
        <v>1.0308999999999999</v>
      </c>
      <c r="E216" s="1">
        <v>41547</v>
      </c>
      <c r="F216">
        <v>98.27</v>
      </c>
      <c r="G216" s="1">
        <v>41547</v>
      </c>
      <c r="H216">
        <v>1.6186</v>
      </c>
      <c r="I216" s="1">
        <v>41547</v>
      </c>
      <c r="J216">
        <v>6.4295</v>
      </c>
      <c r="K216" s="1">
        <v>41547</v>
      </c>
      <c r="L216">
        <v>6.0140000000000002</v>
      </c>
      <c r="M216" s="1">
        <v>41547</v>
      </c>
      <c r="N216">
        <v>0.90490000000000004</v>
      </c>
      <c r="O216" s="1">
        <v>41547</v>
      </c>
      <c r="P216">
        <v>0.93169999999999997</v>
      </c>
      <c r="Q216" s="1">
        <v>41547</v>
      </c>
      <c r="R216">
        <v>0.83</v>
      </c>
      <c r="S216" s="1">
        <v>41547</v>
      </c>
      <c r="T216">
        <v>3.1211000000000002</v>
      </c>
      <c r="U216" s="1">
        <v>41547</v>
      </c>
      <c r="V216">
        <v>219.9</v>
      </c>
      <c r="W216" s="1">
        <v>41547</v>
      </c>
      <c r="X216">
        <v>18.987100000000002</v>
      </c>
    </row>
    <row r="217" spans="1:24" x14ac:dyDescent="0.3">
      <c r="A217" s="1">
        <v>41578</v>
      </c>
      <c r="B217">
        <v>1.3584000000000001</v>
      </c>
      <c r="C217" s="1">
        <v>41578</v>
      </c>
      <c r="D217">
        <v>1.0430999999999999</v>
      </c>
      <c r="E217" s="1">
        <v>41578</v>
      </c>
      <c r="F217">
        <v>98.36</v>
      </c>
      <c r="G217" s="1">
        <v>41578</v>
      </c>
      <c r="H217">
        <v>1.6040000000000001</v>
      </c>
      <c r="I217" s="1">
        <v>41578</v>
      </c>
      <c r="J217">
        <v>6.4824000000000002</v>
      </c>
      <c r="K217" s="1">
        <v>41578</v>
      </c>
      <c r="L217">
        <v>5.9423000000000004</v>
      </c>
      <c r="M217" s="1">
        <v>41578</v>
      </c>
      <c r="N217">
        <v>0.90690000000000004</v>
      </c>
      <c r="O217" s="1">
        <v>41578</v>
      </c>
      <c r="P217">
        <v>0.9456</v>
      </c>
      <c r="Q217" s="1">
        <v>41578</v>
      </c>
      <c r="R217">
        <v>0.82630000000000003</v>
      </c>
      <c r="S217" s="1">
        <v>41578</v>
      </c>
      <c r="T217">
        <v>3.0807000000000002</v>
      </c>
      <c r="U217" s="1">
        <v>41578</v>
      </c>
      <c r="V217">
        <v>217.52</v>
      </c>
      <c r="W217" s="1">
        <v>41578</v>
      </c>
      <c r="X217">
        <v>18.984999999999999</v>
      </c>
    </row>
    <row r="218" spans="1:24" x14ac:dyDescent="0.3">
      <c r="A218" s="1">
        <v>41607</v>
      </c>
      <c r="B218">
        <v>1.3591</v>
      </c>
      <c r="C218" s="1">
        <v>41607</v>
      </c>
      <c r="D218">
        <v>1.0613999999999999</v>
      </c>
      <c r="E218" s="1">
        <v>41607</v>
      </c>
      <c r="F218">
        <v>102.44</v>
      </c>
      <c r="G218" s="1">
        <v>41607</v>
      </c>
      <c r="H218">
        <v>1.6368</v>
      </c>
      <c r="I218" s="1">
        <v>41607</v>
      </c>
      <c r="J218">
        <v>6.5479000000000003</v>
      </c>
      <c r="K218" s="1">
        <v>41607</v>
      </c>
      <c r="L218">
        <v>6.1269</v>
      </c>
      <c r="M218" s="1">
        <v>41607</v>
      </c>
      <c r="N218">
        <v>0.90620000000000001</v>
      </c>
      <c r="O218" s="1">
        <v>41607</v>
      </c>
      <c r="P218">
        <v>0.91080000000000005</v>
      </c>
      <c r="Q218" s="1">
        <v>41607</v>
      </c>
      <c r="R218">
        <v>0.81240000000000001</v>
      </c>
      <c r="S218" s="1">
        <v>41607</v>
      </c>
      <c r="T218">
        <v>3.0939000000000001</v>
      </c>
      <c r="U218" s="1">
        <v>41607</v>
      </c>
      <c r="V218">
        <v>221.86</v>
      </c>
      <c r="W218" s="1">
        <v>41607</v>
      </c>
      <c r="X218">
        <v>20.139299999999999</v>
      </c>
    </row>
    <row r="219" spans="1:24" x14ac:dyDescent="0.3">
      <c r="A219" s="1">
        <v>41639</v>
      </c>
      <c r="B219">
        <v>1.3743000000000001</v>
      </c>
      <c r="C219" s="1">
        <v>41639</v>
      </c>
      <c r="D219">
        <v>1.0623</v>
      </c>
      <c r="E219" s="1">
        <v>41639</v>
      </c>
      <c r="F219">
        <v>105.31</v>
      </c>
      <c r="G219" s="1">
        <v>41639</v>
      </c>
      <c r="H219">
        <v>1.6556999999999999</v>
      </c>
      <c r="I219" s="1">
        <v>41639</v>
      </c>
      <c r="J219">
        <v>6.4379999999999997</v>
      </c>
      <c r="K219" s="1">
        <v>41639</v>
      </c>
      <c r="L219">
        <v>6.0712999999999999</v>
      </c>
      <c r="M219" s="1">
        <v>41639</v>
      </c>
      <c r="N219">
        <v>0.89290000000000003</v>
      </c>
      <c r="O219" s="1">
        <v>41639</v>
      </c>
      <c r="P219">
        <v>0.89170000000000005</v>
      </c>
      <c r="Q219" s="1">
        <v>41639</v>
      </c>
      <c r="R219">
        <v>0.82140000000000002</v>
      </c>
      <c r="S219" s="1">
        <v>41639</v>
      </c>
      <c r="T219">
        <v>3.0230000000000001</v>
      </c>
      <c r="U219" s="1">
        <v>41639</v>
      </c>
      <c r="V219">
        <v>216.26</v>
      </c>
      <c r="W219" s="1">
        <v>41639</v>
      </c>
      <c r="X219">
        <v>19.890499999999999</v>
      </c>
    </row>
    <row r="220" spans="1:24" x14ac:dyDescent="0.3">
      <c r="A220" s="1">
        <v>41670</v>
      </c>
      <c r="B220">
        <v>1.3486</v>
      </c>
      <c r="C220" s="1">
        <v>41670</v>
      </c>
      <c r="D220">
        <v>1.1128</v>
      </c>
      <c r="E220" s="1">
        <v>41670</v>
      </c>
      <c r="F220">
        <v>102.04</v>
      </c>
      <c r="G220" s="1">
        <v>41670</v>
      </c>
      <c r="H220">
        <v>1.6438999999999999</v>
      </c>
      <c r="I220" s="1">
        <v>41670</v>
      </c>
      <c r="J220">
        <v>6.5507</v>
      </c>
      <c r="K220" s="1">
        <v>41670</v>
      </c>
      <c r="L220">
        <v>6.2804000000000002</v>
      </c>
      <c r="M220" s="1">
        <v>41670</v>
      </c>
      <c r="N220">
        <v>0.90649999999999997</v>
      </c>
      <c r="O220" s="1">
        <v>41670</v>
      </c>
      <c r="P220">
        <v>0.87560000000000004</v>
      </c>
      <c r="Q220" s="1">
        <v>41670</v>
      </c>
      <c r="R220">
        <v>0.80859999999999999</v>
      </c>
      <c r="S220" s="1">
        <v>41670</v>
      </c>
      <c r="T220">
        <v>3.1528</v>
      </c>
      <c r="U220" s="1">
        <v>41670</v>
      </c>
      <c r="V220">
        <v>231.59</v>
      </c>
      <c r="W220" s="1">
        <v>41670</v>
      </c>
      <c r="X220">
        <v>20.409700000000001</v>
      </c>
    </row>
    <row r="221" spans="1:24" x14ac:dyDescent="0.3">
      <c r="A221" s="1">
        <v>41698</v>
      </c>
      <c r="B221">
        <v>1.3802000000000001</v>
      </c>
      <c r="C221" s="1">
        <v>41698</v>
      </c>
      <c r="D221">
        <v>1.1064000000000001</v>
      </c>
      <c r="E221" s="1">
        <v>41698</v>
      </c>
      <c r="F221">
        <v>101.8</v>
      </c>
      <c r="G221" s="1">
        <v>41698</v>
      </c>
      <c r="H221">
        <v>1.6745000000000001</v>
      </c>
      <c r="I221" s="1">
        <v>41698</v>
      </c>
      <c r="J221">
        <v>6.4088000000000003</v>
      </c>
      <c r="K221" s="1">
        <v>41698</v>
      </c>
      <c r="L221">
        <v>6.0034000000000001</v>
      </c>
      <c r="M221" s="1">
        <v>41698</v>
      </c>
      <c r="N221">
        <v>0.88029999999999997</v>
      </c>
      <c r="O221" s="1">
        <v>41698</v>
      </c>
      <c r="P221">
        <v>0.89239999999999997</v>
      </c>
      <c r="Q221" s="1">
        <v>41698</v>
      </c>
      <c r="R221">
        <v>0.83889999999999998</v>
      </c>
      <c r="S221" s="1">
        <v>41698</v>
      </c>
      <c r="T221">
        <v>3.0127000000000002</v>
      </c>
      <c r="U221" s="1">
        <v>41698</v>
      </c>
      <c r="V221">
        <v>224.65</v>
      </c>
      <c r="W221" s="1">
        <v>41698</v>
      </c>
      <c r="X221">
        <v>19.798200000000001</v>
      </c>
    </row>
    <row r="222" spans="1:24" x14ac:dyDescent="0.3">
      <c r="A222" s="1">
        <v>41729</v>
      </c>
      <c r="B222">
        <v>1.3769</v>
      </c>
      <c r="C222" s="1">
        <v>41729</v>
      </c>
      <c r="D222">
        <v>1.105</v>
      </c>
      <c r="E222" s="1">
        <v>41729</v>
      </c>
      <c r="F222">
        <v>103.23</v>
      </c>
      <c r="G222" s="1">
        <v>41729</v>
      </c>
      <c r="H222">
        <v>1.6661999999999999</v>
      </c>
      <c r="I222" s="1">
        <v>41729</v>
      </c>
      <c r="J222">
        <v>6.4726999999999997</v>
      </c>
      <c r="K222" s="1">
        <v>41729</v>
      </c>
      <c r="L222">
        <v>5.9882999999999997</v>
      </c>
      <c r="M222" s="1">
        <v>41729</v>
      </c>
      <c r="N222">
        <v>0.88460000000000005</v>
      </c>
      <c r="O222" s="1">
        <v>41729</v>
      </c>
      <c r="P222">
        <v>0.9264</v>
      </c>
      <c r="Q222" s="1">
        <v>41729</v>
      </c>
      <c r="R222">
        <v>0.86629999999999996</v>
      </c>
      <c r="S222" s="1">
        <v>41729</v>
      </c>
      <c r="T222">
        <v>3.0253999999999999</v>
      </c>
      <c r="U222" s="1">
        <v>41729</v>
      </c>
      <c r="V222">
        <v>223.19</v>
      </c>
      <c r="W222" s="1">
        <v>41729</v>
      </c>
      <c r="X222">
        <v>19.935700000000001</v>
      </c>
    </row>
    <row r="223" spans="1:24" x14ac:dyDescent="0.3">
      <c r="A223" s="1">
        <v>41759</v>
      </c>
      <c r="B223">
        <v>1.3867</v>
      </c>
      <c r="C223" s="1">
        <v>41759</v>
      </c>
      <c r="D223">
        <v>1.0962000000000001</v>
      </c>
      <c r="E223" s="1">
        <v>41759</v>
      </c>
      <c r="F223">
        <v>102.24</v>
      </c>
      <c r="G223" s="1">
        <v>41759</v>
      </c>
      <c r="H223">
        <v>1.6873</v>
      </c>
      <c r="I223" s="1">
        <v>41759</v>
      </c>
      <c r="J223">
        <v>6.5023</v>
      </c>
      <c r="K223" s="1">
        <v>41759</v>
      </c>
      <c r="L223">
        <v>5.9492000000000003</v>
      </c>
      <c r="M223" s="1">
        <v>41759</v>
      </c>
      <c r="N223">
        <v>0.88039999999999996</v>
      </c>
      <c r="O223" s="1">
        <v>41759</v>
      </c>
      <c r="P223">
        <v>0.92869999999999997</v>
      </c>
      <c r="Q223" s="1">
        <v>41759</v>
      </c>
      <c r="R223">
        <v>0.86170000000000002</v>
      </c>
      <c r="S223" s="1">
        <v>41759</v>
      </c>
      <c r="T223">
        <v>3.0316000000000001</v>
      </c>
      <c r="U223" s="1">
        <v>41759</v>
      </c>
      <c r="V223">
        <v>221.38</v>
      </c>
      <c r="W223" s="1">
        <v>41759</v>
      </c>
      <c r="X223">
        <v>19.796399999999998</v>
      </c>
    </row>
    <row r="224" spans="1:24" x14ac:dyDescent="0.3">
      <c r="A224" s="1">
        <v>41789</v>
      </c>
      <c r="B224">
        <v>1.3634999999999999</v>
      </c>
      <c r="C224" s="1">
        <v>41789</v>
      </c>
      <c r="D224">
        <v>1.0846</v>
      </c>
      <c r="E224" s="1">
        <v>41789</v>
      </c>
      <c r="F224">
        <v>101.77</v>
      </c>
      <c r="G224" s="1">
        <v>41789</v>
      </c>
      <c r="H224">
        <v>1.6755</v>
      </c>
      <c r="I224" s="1">
        <v>41789</v>
      </c>
      <c r="J224">
        <v>6.6885000000000003</v>
      </c>
      <c r="K224" s="1">
        <v>41789</v>
      </c>
      <c r="L224">
        <v>5.9733999999999998</v>
      </c>
      <c r="M224" s="1">
        <v>41789</v>
      </c>
      <c r="N224">
        <v>0.8952</v>
      </c>
      <c r="O224" s="1">
        <v>41789</v>
      </c>
      <c r="P224">
        <v>0.93100000000000005</v>
      </c>
      <c r="Q224" s="1">
        <v>41789</v>
      </c>
      <c r="R224">
        <v>0.84989999999999999</v>
      </c>
      <c r="S224" s="1">
        <v>41789</v>
      </c>
      <c r="T224">
        <v>3.0398999999999998</v>
      </c>
      <c r="U224" s="1">
        <v>41789</v>
      </c>
      <c r="V224">
        <v>222.08</v>
      </c>
      <c r="W224" s="1">
        <v>41789</v>
      </c>
      <c r="X224">
        <v>20.157699999999998</v>
      </c>
    </row>
    <row r="225" spans="1:24" x14ac:dyDescent="0.3">
      <c r="A225" s="1">
        <v>41820</v>
      </c>
      <c r="B225">
        <v>1.3692</v>
      </c>
      <c r="C225" s="1">
        <v>41820</v>
      </c>
      <c r="D225">
        <v>1.0670999999999999</v>
      </c>
      <c r="E225" s="1">
        <v>41820</v>
      </c>
      <c r="F225">
        <v>101.33</v>
      </c>
      <c r="G225" s="1">
        <v>41820</v>
      </c>
      <c r="H225">
        <v>1.7105999999999999</v>
      </c>
      <c r="I225" s="1">
        <v>41820</v>
      </c>
      <c r="J225">
        <v>6.6833999999999998</v>
      </c>
      <c r="K225" s="1">
        <v>41820</v>
      </c>
      <c r="L225">
        <v>6.1330999999999998</v>
      </c>
      <c r="M225" s="1">
        <v>41820</v>
      </c>
      <c r="N225">
        <v>0.88680000000000003</v>
      </c>
      <c r="O225" s="1">
        <v>41820</v>
      </c>
      <c r="P225">
        <v>0.94330000000000003</v>
      </c>
      <c r="Q225" s="1">
        <v>41820</v>
      </c>
      <c r="R225">
        <v>0.87580000000000002</v>
      </c>
      <c r="S225" s="1">
        <v>41820</v>
      </c>
      <c r="T225">
        <v>3.0373999999999999</v>
      </c>
      <c r="U225" s="1">
        <v>41820</v>
      </c>
      <c r="V225">
        <v>226.21</v>
      </c>
      <c r="W225" s="1">
        <v>41820</v>
      </c>
      <c r="X225">
        <v>20.046099999999999</v>
      </c>
    </row>
    <row r="226" spans="1:24" x14ac:dyDescent="0.3">
      <c r="A226" s="1">
        <v>41851</v>
      </c>
      <c r="B226">
        <v>1.339</v>
      </c>
      <c r="C226" s="1">
        <v>41851</v>
      </c>
      <c r="D226">
        <v>1.0906</v>
      </c>
      <c r="E226" s="1">
        <v>41851</v>
      </c>
      <c r="F226">
        <v>102.8</v>
      </c>
      <c r="G226" s="1">
        <v>41851</v>
      </c>
      <c r="H226">
        <v>1.6886000000000001</v>
      </c>
      <c r="I226" s="1">
        <v>41851</v>
      </c>
      <c r="J226">
        <v>6.8975999999999997</v>
      </c>
      <c r="K226" s="1">
        <v>41851</v>
      </c>
      <c r="L226">
        <v>6.2854999999999999</v>
      </c>
      <c r="M226" s="1">
        <v>41851</v>
      </c>
      <c r="N226">
        <v>0.90880000000000005</v>
      </c>
      <c r="O226" s="1">
        <v>41851</v>
      </c>
      <c r="P226">
        <v>0.92949999999999999</v>
      </c>
      <c r="Q226" s="1">
        <v>41851</v>
      </c>
      <c r="R226">
        <v>0.85</v>
      </c>
      <c r="S226" s="1">
        <v>41851</v>
      </c>
      <c r="T226">
        <v>3.1204999999999998</v>
      </c>
      <c r="U226" s="1">
        <v>41851</v>
      </c>
      <c r="V226">
        <v>234.28</v>
      </c>
      <c r="W226" s="1">
        <v>41851</v>
      </c>
      <c r="X226">
        <v>20.665900000000001</v>
      </c>
    </row>
    <row r="227" spans="1:24" x14ac:dyDescent="0.3">
      <c r="A227" s="1">
        <v>41880</v>
      </c>
      <c r="B227">
        <v>1.3131999999999999</v>
      </c>
      <c r="C227" s="1">
        <v>41880</v>
      </c>
      <c r="D227">
        <v>1.0878000000000001</v>
      </c>
      <c r="E227" s="1">
        <v>41880</v>
      </c>
      <c r="F227">
        <v>104.09</v>
      </c>
      <c r="G227" s="1">
        <v>41880</v>
      </c>
      <c r="H227">
        <v>1.6597999999999999</v>
      </c>
      <c r="I227" s="1">
        <v>41880</v>
      </c>
      <c r="J227">
        <v>6.9917999999999996</v>
      </c>
      <c r="K227" s="1">
        <v>41880</v>
      </c>
      <c r="L227">
        <v>6.1974999999999998</v>
      </c>
      <c r="M227" s="1">
        <v>41880</v>
      </c>
      <c r="N227">
        <v>0.91820000000000002</v>
      </c>
      <c r="O227" s="1">
        <v>41880</v>
      </c>
      <c r="P227">
        <v>0.93389999999999995</v>
      </c>
      <c r="Q227" s="1">
        <v>41880</v>
      </c>
      <c r="R227">
        <v>0.83620000000000005</v>
      </c>
      <c r="S227" s="1">
        <v>41880</v>
      </c>
      <c r="T227">
        <v>3.2056</v>
      </c>
      <c r="U227" s="1">
        <v>41880</v>
      </c>
      <c r="V227">
        <v>239.77</v>
      </c>
      <c r="W227" s="1">
        <v>41880</v>
      </c>
      <c r="X227">
        <v>21.119399999999999</v>
      </c>
    </row>
    <row r="228" spans="1:24" x14ac:dyDescent="0.3">
      <c r="A228" s="1">
        <v>41912</v>
      </c>
      <c r="B228">
        <v>1.2630999999999999</v>
      </c>
      <c r="C228" s="1">
        <v>41912</v>
      </c>
      <c r="D228">
        <v>1.1197999999999999</v>
      </c>
      <c r="E228" s="1">
        <v>41912</v>
      </c>
      <c r="F228">
        <v>109.65</v>
      </c>
      <c r="G228" s="1">
        <v>41912</v>
      </c>
      <c r="H228">
        <v>1.6213</v>
      </c>
      <c r="I228" s="1">
        <v>41912</v>
      </c>
      <c r="J228">
        <v>7.2137000000000002</v>
      </c>
      <c r="K228" s="1">
        <v>41912</v>
      </c>
      <c r="L228">
        <v>6.4260999999999999</v>
      </c>
      <c r="M228" s="1">
        <v>41912</v>
      </c>
      <c r="N228">
        <v>0.95509999999999995</v>
      </c>
      <c r="O228" s="1">
        <v>41912</v>
      </c>
      <c r="P228">
        <v>0.87470000000000003</v>
      </c>
      <c r="Q228" s="1">
        <v>41912</v>
      </c>
      <c r="R228">
        <v>0.78080000000000005</v>
      </c>
      <c r="S228" s="1">
        <v>41912</v>
      </c>
      <c r="T228">
        <v>3.3100999999999998</v>
      </c>
      <c r="U228" s="1">
        <v>41912</v>
      </c>
      <c r="V228">
        <v>246.07</v>
      </c>
      <c r="W228" s="1">
        <v>41912</v>
      </c>
      <c r="X228">
        <v>21.77</v>
      </c>
    </row>
    <row r="229" spans="1:24" x14ac:dyDescent="0.3">
      <c r="A229" s="1">
        <v>41943</v>
      </c>
      <c r="B229">
        <v>1.2524999999999999</v>
      </c>
      <c r="C229" s="1">
        <v>41943</v>
      </c>
      <c r="D229">
        <v>1.1266</v>
      </c>
      <c r="E229" s="1">
        <v>41943</v>
      </c>
      <c r="F229">
        <v>112.32</v>
      </c>
      <c r="G229" s="1">
        <v>41943</v>
      </c>
      <c r="H229">
        <v>1.5994999999999999</v>
      </c>
      <c r="I229" s="1">
        <v>41943</v>
      </c>
      <c r="J229">
        <v>7.3933999999999997</v>
      </c>
      <c r="K229" s="1">
        <v>41943</v>
      </c>
      <c r="L229">
        <v>6.7510000000000003</v>
      </c>
      <c r="M229" s="1">
        <v>41943</v>
      </c>
      <c r="N229">
        <v>0.96260000000000001</v>
      </c>
      <c r="O229" s="1">
        <v>41943</v>
      </c>
      <c r="P229">
        <v>0.87980000000000003</v>
      </c>
      <c r="Q229" s="1">
        <v>41943</v>
      </c>
      <c r="R229">
        <v>0.77890000000000004</v>
      </c>
      <c r="S229" s="1">
        <v>41943</v>
      </c>
      <c r="T229">
        <v>3.3757000000000001</v>
      </c>
      <c r="U229" s="1">
        <v>41943</v>
      </c>
      <c r="V229">
        <v>246</v>
      </c>
      <c r="W229" s="1">
        <v>41943</v>
      </c>
      <c r="X229">
        <v>22.1966</v>
      </c>
    </row>
    <row r="230" spans="1:24" x14ac:dyDescent="0.3">
      <c r="A230" s="1">
        <v>41971</v>
      </c>
      <c r="B230">
        <v>1.2452000000000001</v>
      </c>
      <c r="C230" s="1">
        <v>41971</v>
      </c>
      <c r="D230">
        <v>1.1415999999999999</v>
      </c>
      <c r="E230" s="1">
        <v>41971</v>
      </c>
      <c r="F230">
        <v>118.63</v>
      </c>
      <c r="G230" s="1">
        <v>41971</v>
      </c>
      <c r="H230">
        <v>1.5645</v>
      </c>
      <c r="I230" s="1">
        <v>41971</v>
      </c>
      <c r="J230">
        <v>7.4509999999999996</v>
      </c>
      <c r="K230" s="1">
        <v>41971</v>
      </c>
      <c r="L230">
        <v>7.0304000000000002</v>
      </c>
      <c r="M230" s="1">
        <v>41971</v>
      </c>
      <c r="N230">
        <v>0.96530000000000005</v>
      </c>
      <c r="O230" s="1">
        <v>41971</v>
      </c>
      <c r="P230">
        <v>0.85060000000000002</v>
      </c>
      <c r="Q230" s="1">
        <v>41971</v>
      </c>
      <c r="R230">
        <v>0.78410000000000002</v>
      </c>
      <c r="S230" s="1">
        <v>41971</v>
      </c>
      <c r="T230">
        <v>3.3593000000000002</v>
      </c>
      <c r="U230" s="1">
        <v>41971</v>
      </c>
      <c r="V230">
        <v>246.19</v>
      </c>
      <c r="W230" s="1">
        <v>41971</v>
      </c>
      <c r="X230">
        <v>22.1873</v>
      </c>
    </row>
    <row r="231" spans="1:24" x14ac:dyDescent="0.3">
      <c r="A231" s="1">
        <v>42004</v>
      </c>
      <c r="B231">
        <v>1.2098</v>
      </c>
      <c r="C231" s="1">
        <v>42004</v>
      </c>
      <c r="D231">
        <v>1.1620999999999999</v>
      </c>
      <c r="E231" s="1">
        <v>42004</v>
      </c>
      <c r="F231">
        <v>119.78</v>
      </c>
      <c r="G231" s="1">
        <v>42004</v>
      </c>
      <c r="H231">
        <v>1.5577000000000001</v>
      </c>
      <c r="I231" s="1">
        <v>42004</v>
      </c>
      <c r="J231">
        <v>7.8070000000000004</v>
      </c>
      <c r="K231" s="1">
        <v>42004</v>
      </c>
      <c r="L231">
        <v>7.452</v>
      </c>
      <c r="M231" s="1">
        <v>42004</v>
      </c>
      <c r="N231">
        <v>0.99429999999999996</v>
      </c>
      <c r="O231" s="1">
        <v>42004</v>
      </c>
      <c r="P231">
        <v>0.8175</v>
      </c>
      <c r="Q231" s="1">
        <v>42004</v>
      </c>
      <c r="R231">
        <v>0.77969999999999995</v>
      </c>
      <c r="S231" s="1">
        <v>42004</v>
      </c>
      <c r="T231">
        <v>3.5436000000000001</v>
      </c>
      <c r="U231" s="1">
        <v>42004</v>
      </c>
      <c r="V231">
        <v>261.64</v>
      </c>
      <c r="W231" s="1">
        <v>42004</v>
      </c>
      <c r="X231">
        <v>22.8628</v>
      </c>
    </row>
    <row r="232" spans="1:24" x14ac:dyDescent="0.3">
      <c r="A232" s="1">
        <v>42034</v>
      </c>
      <c r="B232">
        <v>1.1291</v>
      </c>
      <c r="C232" s="1">
        <v>42034</v>
      </c>
      <c r="D232">
        <v>1.2732000000000001</v>
      </c>
      <c r="E232" s="1">
        <v>42034</v>
      </c>
      <c r="F232">
        <v>117.49</v>
      </c>
      <c r="G232" s="1">
        <v>42034</v>
      </c>
      <c r="H232">
        <v>1.506</v>
      </c>
      <c r="I232" s="1">
        <v>42034</v>
      </c>
      <c r="J232">
        <v>8.2858999999999998</v>
      </c>
      <c r="K232" s="1">
        <v>42034</v>
      </c>
      <c r="L232">
        <v>7.7290999999999999</v>
      </c>
      <c r="M232" s="1">
        <v>42034</v>
      </c>
      <c r="N232">
        <v>0.92020000000000002</v>
      </c>
      <c r="O232" s="1">
        <v>42034</v>
      </c>
      <c r="P232">
        <v>0.7762</v>
      </c>
      <c r="Q232" s="1">
        <v>42034</v>
      </c>
      <c r="R232">
        <v>0.72609999999999997</v>
      </c>
      <c r="S232" s="1">
        <v>42034</v>
      </c>
      <c r="T232">
        <v>3.7063999999999999</v>
      </c>
      <c r="U232" s="1">
        <v>42034</v>
      </c>
      <c r="V232">
        <v>275.25</v>
      </c>
      <c r="W232" s="1">
        <v>42034</v>
      </c>
      <c r="X232">
        <v>24.578299999999999</v>
      </c>
    </row>
    <row r="233" spans="1:24" x14ac:dyDescent="0.3">
      <c r="A233" s="1">
        <v>42062</v>
      </c>
      <c r="B233">
        <v>1.1195999999999999</v>
      </c>
      <c r="C233" s="1">
        <v>42062</v>
      </c>
      <c r="D233">
        <v>1.2515000000000001</v>
      </c>
      <c r="E233" s="1">
        <v>42062</v>
      </c>
      <c r="F233">
        <v>119.63</v>
      </c>
      <c r="G233" s="1">
        <v>42062</v>
      </c>
      <c r="H233">
        <v>1.5438000000000001</v>
      </c>
      <c r="I233" s="1">
        <v>42062</v>
      </c>
      <c r="J233">
        <v>8.3373000000000008</v>
      </c>
      <c r="K233" s="1">
        <v>42062</v>
      </c>
      <c r="L233">
        <v>7.6654999999999998</v>
      </c>
      <c r="M233" s="1">
        <v>42062</v>
      </c>
      <c r="N233">
        <v>0.95430000000000004</v>
      </c>
      <c r="O233" s="1">
        <v>42062</v>
      </c>
      <c r="P233">
        <v>0.78080000000000005</v>
      </c>
      <c r="Q233" s="1">
        <v>42062</v>
      </c>
      <c r="R233">
        <v>0.75639999999999996</v>
      </c>
      <c r="S233" s="1">
        <v>42062</v>
      </c>
      <c r="T233">
        <v>3.7052</v>
      </c>
      <c r="U233" s="1">
        <v>42062</v>
      </c>
      <c r="V233">
        <v>270.37</v>
      </c>
      <c r="W233" s="1">
        <v>42062</v>
      </c>
      <c r="X233">
        <v>24.575099999999999</v>
      </c>
    </row>
    <row r="234" spans="1:24" x14ac:dyDescent="0.3">
      <c r="A234" s="1">
        <v>42094</v>
      </c>
      <c r="B234">
        <v>1.0730999999999999</v>
      </c>
      <c r="C234" s="1">
        <v>42094</v>
      </c>
      <c r="D234">
        <v>1.2685999999999999</v>
      </c>
      <c r="E234" s="1">
        <v>42094</v>
      </c>
      <c r="F234">
        <v>120.13</v>
      </c>
      <c r="G234" s="1">
        <v>42094</v>
      </c>
      <c r="H234">
        <v>1.4818</v>
      </c>
      <c r="I234" s="1">
        <v>42094</v>
      </c>
      <c r="J234">
        <v>8.6313999999999993</v>
      </c>
      <c r="K234" s="1">
        <v>42094</v>
      </c>
      <c r="L234">
        <v>8.0608000000000004</v>
      </c>
      <c r="M234" s="1">
        <v>42094</v>
      </c>
      <c r="N234">
        <v>0.97270000000000001</v>
      </c>
      <c r="O234" s="1">
        <v>42094</v>
      </c>
      <c r="P234">
        <v>0.76070000000000004</v>
      </c>
      <c r="Q234" s="1">
        <v>42094</v>
      </c>
      <c r="R234">
        <v>0.747</v>
      </c>
      <c r="S234" s="1">
        <v>42094</v>
      </c>
      <c r="T234">
        <v>3.7970000000000002</v>
      </c>
      <c r="U234" s="1">
        <v>42094</v>
      </c>
      <c r="V234">
        <v>279.98</v>
      </c>
      <c r="W234" s="1">
        <v>42094</v>
      </c>
      <c r="X234">
        <v>25.679300000000001</v>
      </c>
    </row>
    <row r="235" spans="1:24" x14ac:dyDescent="0.3">
      <c r="A235" s="1">
        <v>42124</v>
      </c>
      <c r="B235">
        <v>1.1224000000000001</v>
      </c>
      <c r="C235" s="1">
        <v>42124</v>
      </c>
      <c r="D235">
        <v>1.2077</v>
      </c>
      <c r="E235" s="1">
        <v>42124</v>
      </c>
      <c r="F235">
        <v>119.38</v>
      </c>
      <c r="G235" s="1">
        <v>42124</v>
      </c>
      <c r="H235">
        <v>1.5350999999999999</v>
      </c>
      <c r="I235" s="1">
        <v>42124</v>
      </c>
      <c r="J235">
        <v>8.3331</v>
      </c>
      <c r="K235" s="1">
        <v>42124</v>
      </c>
      <c r="L235">
        <v>7.5327999999999999</v>
      </c>
      <c r="M235" s="1">
        <v>42124</v>
      </c>
      <c r="N235">
        <v>0.93240000000000001</v>
      </c>
      <c r="O235" s="1">
        <v>42124</v>
      </c>
      <c r="P235">
        <v>0.79049999999999998</v>
      </c>
      <c r="Q235" s="1">
        <v>42124</v>
      </c>
      <c r="R235">
        <v>0.76170000000000004</v>
      </c>
      <c r="S235" s="1">
        <v>42124</v>
      </c>
      <c r="T235">
        <v>3.6012</v>
      </c>
      <c r="U235" s="1">
        <v>42124</v>
      </c>
      <c r="V235">
        <v>270.47000000000003</v>
      </c>
      <c r="W235" s="1">
        <v>42124</v>
      </c>
      <c r="X235">
        <v>24.463799999999999</v>
      </c>
    </row>
    <row r="236" spans="1:24" x14ac:dyDescent="0.3">
      <c r="A236" s="1">
        <v>42153</v>
      </c>
      <c r="B236">
        <v>1.0986</v>
      </c>
      <c r="C236" s="1">
        <v>42153</v>
      </c>
      <c r="D236">
        <v>1.2454000000000001</v>
      </c>
      <c r="E236" s="1">
        <v>42153</v>
      </c>
      <c r="F236">
        <v>124.15</v>
      </c>
      <c r="G236" s="1">
        <v>42153</v>
      </c>
      <c r="H236">
        <v>1.5290999999999999</v>
      </c>
      <c r="I236" s="1">
        <v>42153</v>
      </c>
      <c r="J236">
        <v>8.5188000000000006</v>
      </c>
      <c r="K236" s="1">
        <v>42153</v>
      </c>
      <c r="L236">
        <v>7.7716000000000003</v>
      </c>
      <c r="M236" s="1">
        <v>42153</v>
      </c>
      <c r="N236">
        <v>0.94030000000000002</v>
      </c>
      <c r="O236" s="1">
        <v>42153</v>
      </c>
      <c r="P236">
        <v>0.76449999999999996</v>
      </c>
      <c r="Q236" s="1">
        <v>42153</v>
      </c>
      <c r="R236">
        <v>0.7107</v>
      </c>
      <c r="S236" s="1">
        <v>42153</v>
      </c>
      <c r="T236">
        <v>3.7416</v>
      </c>
      <c r="U236" s="1">
        <v>42153</v>
      </c>
      <c r="V236">
        <v>281.45999999999998</v>
      </c>
      <c r="W236" s="1">
        <v>42153</v>
      </c>
      <c r="X236">
        <v>24.959800000000001</v>
      </c>
    </row>
    <row r="237" spans="1:24" x14ac:dyDescent="0.3">
      <c r="A237" s="1">
        <v>42185</v>
      </c>
      <c r="B237">
        <v>1.1147</v>
      </c>
      <c r="C237" s="1">
        <v>42185</v>
      </c>
      <c r="D237">
        <v>1.2494000000000001</v>
      </c>
      <c r="E237" s="1">
        <v>42185</v>
      </c>
      <c r="F237">
        <v>122.5</v>
      </c>
      <c r="G237" s="1">
        <v>42185</v>
      </c>
      <c r="H237">
        <v>1.5711999999999999</v>
      </c>
      <c r="I237" s="1">
        <v>42185</v>
      </c>
      <c r="J237">
        <v>8.2872000000000003</v>
      </c>
      <c r="K237" s="1">
        <v>42185</v>
      </c>
      <c r="L237">
        <v>7.8532000000000002</v>
      </c>
      <c r="M237" s="1">
        <v>42185</v>
      </c>
      <c r="N237">
        <v>0.9355</v>
      </c>
      <c r="O237" s="1">
        <v>42185</v>
      </c>
      <c r="P237">
        <v>0.77070000000000005</v>
      </c>
      <c r="Q237" s="1">
        <v>42185</v>
      </c>
      <c r="R237">
        <v>0.67649999999999999</v>
      </c>
      <c r="S237" s="1">
        <v>42185</v>
      </c>
      <c r="T237">
        <v>3.7603</v>
      </c>
      <c r="U237" s="1">
        <v>42185</v>
      </c>
      <c r="V237">
        <v>282.62</v>
      </c>
      <c r="W237" s="1">
        <v>42185</v>
      </c>
      <c r="X237">
        <v>24.4712</v>
      </c>
    </row>
    <row r="238" spans="1:24" x14ac:dyDescent="0.3">
      <c r="A238" s="1">
        <v>42216</v>
      </c>
      <c r="B238">
        <v>1.0984</v>
      </c>
      <c r="C238" s="1">
        <v>42216</v>
      </c>
      <c r="D238">
        <v>1.3090999999999999</v>
      </c>
      <c r="E238" s="1">
        <v>42216</v>
      </c>
      <c r="F238">
        <v>123.89</v>
      </c>
      <c r="G238" s="1">
        <v>42216</v>
      </c>
      <c r="H238">
        <v>1.5622</v>
      </c>
      <c r="I238" s="1">
        <v>42216</v>
      </c>
      <c r="J238">
        <v>8.6251999999999995</v>
      </c>
      <c r="K238" s="1">
        <v>42216</v>
      </c>
      <c r="L238">
        <v>8.1826000000000008</v>
      </c>
      <c r="M238" s="1">
        <v>42216</v>
      </c>
      <c r="N238">
        <v>0.96630000000000005</v>
      </c>
      <c r="O238" s="1">
        <v>42216</v>
      </c>
      <c r="P238">
        <v>0.73080000000000001</v>
      </c>
      <c r="Q238" s="1">
        <v>42216</v>
      </c>
      <c r="R238">
        <v>0.65920000000000001</v>
      </c>
      <c r="S238" s="1">
        <v>42216</v>
      </c>
      <c r="T238">
        <v>3.7709999999999999</v>
      </c>
      <c r="U238" s="1">
        <v>42216</v>
      </c>
      <c r="V238">
        <v>279.63</v>
      </c>
      <c r="W238" s="1">
        <v>42216</v>
      </c>
      <c r="X238">
        <v>24.649100000000001</v>
      </c>
    </row>
    <row r="239" spans="1:24" x14ac:dyDescent="0.3">
      <c r="A239" s="1">
        <v>42247</v>
      </c>
      <c r="B239">
        <v>1.1211</v>
      </c>
      <c r="C239" s="1">
        <v>42247</v>
      </c>
      <c r="D239">
        <v>1.3140000000000001</v>
      </c>
      <c r="E239" s="1">
        <v>42247</v>
      </c>
      <c r="F239">
        <v>121.23</v>
      </c>
      <c r="G239" s="1">
        <v>42247</v>
      </c>
      <c r="H239">
        <v>1.5345</v>
      </c>
      <c r="I239" s="1">
        <v>42247</v>
      </c>
      <c r="J239">
        <v>8.4731000000000005</v>
      </c>
      <c r="K239" s="1">
        <v>42247</v>
      </c>
      <c r="L239">
        <v>8.2798999999999996</v>
      </c>
      <c r="M239" s="1">
        <v>42247</v>
      </c>
      <c r="N239">
        <v>0.96730000000000005</v>
      </c>
      <c r="O239" s="1">
        <v>42247</v>
      </c>
      <c r="P239">
        <v>0.71130000000000004</v>
      </c>
      <c r="Q239" s="1">
        <v>42247</v>
      </c>
      <c r="R239">
        <v>0.63400000000000001</v>
      </c>
      <c r="S239" s="1">
        <v>42247</v>
      </c>
      <c r="T239">
        <v>3.7755999999999998</v>
      </c>
      <c r="U239" s="1">
        <v>42247</v>
      </c>
      <c r="V239">
        <v>279.54000000000002</v>
      </c>
      <c r="W239" s="1">
        <v>42247</v>
      </c>
      <c r="X239">
        <v>24.118500000000001</v>
      </c>
    </row>
    <row r="240" spans="1:24" x14ac:dyDescent="0.3">
      <c r="A240" s="1">
        <v>42277</v>
      </c>
      <c r="B240">
        <v>1.1176999999999999</v>
      </c>
      <c r="C240" s="1">
        <v>42277</v>
      </c>
      <c r="D240">
        <v>1.3312999999999999</v>
      </c>
      <c r="E240" s="1">
        <v>42277</v>
      </c>
      <c r="F240">
        <v>119.88</v>
      </c>
      <c r="G240" s="1">
        <v>42277</v>
      </c>
      <c r="H240">
        <v>1.5127999999999999</v>
      </c>
      <c r="I240" s="1">
        <v>42277</v>
      </c>
      <c r="J240">
        <v>8.3698999999999995</v>
      </c>
      <c r="K240" s="1">
        <v>42277</v>
      </c>
      <c r="L240">
        <v>8.5154999999999994</v>
      </c>
      <c r="M240" s="1">
        <v>42277</v>
      </c>
      <c r="N240">
        <v>0.97330000000000005</v>
      </c>
      <c r="O240" s="1">
        <v>42277</v>
      </c>
      <c r="P240">
        <v>0.70179999999999998</v>
      </c>
      <c r="Q240" s="1">
        <v>42277</v>
      </c>
      <c r="R240">
        <v>0.63990000000000002</v>
      </c>
      <c r="S240" s="1">
        <v>42277</v>
      </c>
      <c r="T240">
        <v>3.7989999999999999</v>
      </c>
      <c r="U240" s="1">
        <v>42277</v>
      </c>
      <c r="V240">
        <v>280.45999999999998</v>
      </c>
      <c r="W240" s="1">
        <v>42277</v>
      </c>
      <c r="X240">
        <v>24.330500000000001</v>
      </c>
    </row>
    <row r="241" spans="1:24" x14ac:dyDescent="0.3">
      <c r="A241" s="1">
        <v>42307</v>
      </c>
      <c r="B241">
        <v>1.1006</v>
      </c>
      <c r="C241" s="1">
        <v>42307</v>
      </c>
      <c r="D241">
        <v>1.3080000000000001</v>
      </c>
      <c r="E241" s="1">
        <v>42307</v>
      </c>
      <c r="F241">
        <v>120.62</v>
      </c>
      <c r="G241" s="1">
        <v>42307</v>
      </c>
      <c r="H241">
        <v>1.5427999999999999</v>
      </c>
      <c r="I241" s="1">
        <v>42307</v>
      </c>
      <c r="J241">
        <v>8.5372000000000003</v>
      </c>
      <c r="K241" s="1">
        <v>42307</v>
      </c>
      <c r="L241">
        <v>8.4855</v>
      </c>
      <c r="M241" s="1">
        <v>42307</v>
      </c>
      <c r="N241">
        <v>0.9879</v>
      </c>
      <c r="O241" s="1">
        <v>42307</v>
      </c>
      <c r="P241">
        <v>0.71379999999999999</v>
      </c>
      <c r="Q241" s="1">
        <v>42307</v>
      </c>
      <c r="R241">
        <v>0.67779999999999996</v>
      </c>
      <c r="S241" s="1">
        <v>42307</v>
      </c>
      <c r="T241">
        <v>3.8616999999999999</v>
      </c>
      <c r="U241" s="1">
        <v>42307</v>
      </c>
      <c r="V241">
        <v>282.16000000000003</v>
      </c>
      <c r="W241" s="1">
        <v>42307</v>
      </c>
      <c r="X241">
        <v>24.616900000000001</v>
      </c>
    </row>
    <row r="242" spans="1:24" x14ac:dyDescent="0.3">
      <c r="A242" s="1">
        <v>42338</v>
      </c>
      <c r="B242">
        <v>1.0565</v>
      </c>
      <c r="C242" s="1">
        <v>42338</v>
      </c>
      <c r="D242">
        <v>1.3362000000000001</v>
      </c>
      <c r="E242" s="1">
        <v>42338</v>
      </c>
      <c r="F242">
        <v>123.11</v>
      </c>
      <c r="G242" s="1">
        <v>42338</v>
      </c>
      <c r="H242">
        <v>1.5056</v>
      </c>
      <c r="I242" s="1">
        <v>42338</v>
      </c>
      <c r="J242">
        <v>8.7276000000000007</v>
      </c>
      <c r="K242" s="1">
        <v>42338</v>
      </c>
      <c r="L242">
        <v>8.6979000000000006</v>
      </c>
      <c r="M242" s="1">
        <v>42338</v>
      </c>
      <c r="N242">
        <v>1.0289999999999999</v>
      </c>
      <c r="O242" s="1">
        <v>42338</v>
      </c>
      <c r="P242">
        <v>0.72270000000000001</v>
      </c>
      <c r="Q242" s="1">
        <v>42338</v>
      </c>
      <c r="R242">
        <v>0.65839999999999999</v>
      </c>
      <c r="S242" s="1">
        <v>42338</v>
      </c>
      <c r="T242">
        <v>4.0414000000000003</v>
      </c>
      <c r="U242" s="1">
        <v>42338</v>
      </c>
      <c r="V242">
        <v>294.25</v>
      </c>
      <c r="W242" s="1">
        <v>42338</v>
      </c>
      <c r="X242">
        <v>25.591000000000001</v>
      </c>
    </row>
    <row r="243" spans="1:24" x14ac:dyDescent="0.3">
      <c r="A243" s="1">
        <v>42369</v>
      </c>
      <c r="B243">
        <v>1.0862000000000001</v>
      </c>
      <c r="C243" s="1">
        <v>42369</v>
      </c>
      <c r="D243">
        <v>1.3838999999999999</v>
      </c>
      <c r="E243" s="1">
        <v>42369</v>
      </c>
      <c r="F243">
        <v>120.22</v>
      </c>
      <c r="G243" s="1">
        <v>42369</v>
      </c>
      <c r="H243">
        <v>1.4736</v>
      </c>
      <c r="I243" s="1">
        <v>42369</v>
      </c>
      <c r="J243">
        <v>8.4412000000000003</v>
      </c>
      <c r="K243" s="1">
        <v>42369</v>
      </c>
      <c r="L243">
        <v>8.8430999999999997</v>
      </c>
      <c r="M243" s="1">
        <v>42369</v>
      </c>
      <c r="N243">
        <v>1.0021</v>
      </c>
      <c r="O243" s="1">
        <v>42369</v>
      </c>
      <c r="P243">
        <v>0.72860000000000003</v>
      </c>
      <c r="Q243" s="1">
        <v>42369</v>
      </c>
      <c r="R243">
        <v>0.68310000000000004</v>
      </c>
      <c r="S243" s="1">
        <v>42369</v>
      </c>
      <c r="T243">
        <v>3.9228999999999998</v>
      </c>
      <c r="U243" s="1">
        <v>42369</v>
      </c>
      <c r="V243">
        <v>290.44</v>
      </c>
      <c r="W243" s="1">
        <v>42369</v>
      </c>
      <c r="X243">
        <v>24.873100000000001</v>
      </c>
    </row>
    <row r="244" spans="1:24" x14ac:dyDescent="0.3">
      <c r="A244" s="1">
        <v>42398</v>
      </c>
      <c r="B244">
        <v>1.0831</v>
      </c>
      <c r="C244" s="1">
        <v>42398</v>
      </c>
      <c r="D244">
        <v>1.3976</v>
      </c>
      <c r="E244" s="1">
        <v>42398</v>
      </c>
      <c r="F244">
        <v>121.14</v>
      </c>
      <c r="G244" s="1">
        <v>42398</v>
      </c>
      <c r="H244">
        <v>1.4244000000000001</v>
      </c>
      <c r="I244" s="1">
        <v>42398</v>
      </c>
      <c r="J244">
        <v>8.5789000000000009</v>
      </c>
      <c r="K244" s="1">
        <v>42398</v>
      </c>
      <c r="L244">
        <v>8.6789000000000005</v>
      </c>
      <c r="M244" s="1">
        <v>42398</v>
      </c>
      <c r="N244">
        <v>1.0230999999999999</v>
      </c>
      <c r="O244" s="1">
        <v>42398</v>
      </c>
      <c r="P244">
        <v>0.70840000000000003</v>
      </c>
      <c r="Q244" s="1">
        <v>42398</v>
      </c>
      <c r="R244">
        <v>0.64839999999999998</v>
      </c>
      <c r="S244" s="1">
        <v>42398</v>
      </c>
      <c r="T244">
        <v>4.0812999999999997</v>
      </c>
      <c r="U244" s="1">
        <v>42398</v>
      </c>
      <c r="V244">
        <v>287.24</v>
      </c>
      <c r="W244" s="1">
        <v>42398</v>
      </c>
      <c r="X244">
        <v>24.95</v>
      </c>
    </row>
    <row r="245" spans="1:24" x14ac:dyDescent="0.3">
      <c r="A245" s="1">
        <v>42429</v>
      </c>
      <c r="B245">
        <v>1.0872999999999999</v>
      </c>
      <c r="C245" s="1">
        <v>42429</v>
      </c>
      <c r="D245">
        <v>1.3540000000000001</v>
      </c>
      <c r="E245" s="1">
        <v>42429</v>
      </c>
      <c r="F245">
        <v>112.69</v>
      </c>
      <c r="G245" s="1">
        <v>42429</v>
      </c>
      <c r="H245">
        <v>1.3916999999999999</v>
      </c>
      <c r="I245" s="1">
        <v>42429</v>
      </c>
      <c r="J245">
        <v>8.5671999999999997</v>
      </c>
      <c r="K245" s="1">
        <v>42429</v>
      </c>
      <c r="L245">
        <v>8.6931999999999992</v>
      </c>
      <c r="M245" s="1">
        <v>42429</v>
      </c>
      <c r="N245">
        <v>0.99839999999999995</v>
      </c>
      <c r="O245" s="1">
        <v>42429</v>
      </c>
      <c r="P245">
        <v>0.71409999999999996</v>
      </c>
      <c r="Q245" s="1">
        <v>42429</v>
      </c>
      <c r="R245">
        <v>0.65900000000000003</v>
      </c>
      <c r="S245" s="1">
        <v>42429</v>
      </c>
      <c r="T245">
        <v>3.9994999999999998</v>
      </c>
      <c r="U245" s="1">
        <v>42429</v>
      </c>
      <c r="V245">
        <v>285.25</v>
      </c>
      <c r="W245" s="1">
        <v>42429</v>
      </c>
      <c r="X245">
        <v>24.892600000000002</v>
      </c>
    </row>
    <row r="246" spans="1:24" x14ac:dyDescent="0.3">
      <c r="A246" s="1">
        <v>42460</v>
      </c>
      <c r="B246">
        <v>1.1379999999999999</v>
      </c>
      <c r="C246" s="1">
        <v>42460</v>
      </c>
      <c r="D246">
        <v>1.3004</v>
      </c>
      <c r="E246" s="1">
        <v>42460</v>
      </c>
      <c r="F246">
        <v>112.57</v>
      </c>
      <c r="G246" s="1">
        <v>42460</v>
      </c>
      <c r="H246">
        <v>1.4359999999999999</v>
      </c>
      <c r="I246" s="1">
        <v>42460</v>
      </c>
      <c r="J246">
        <v>8.1178000000000008</v>
      </c>
      <c r="K246" s="1">
        <v>42460</v>
      </c>
      <c r="L246">
        <v>8.2684999999999995</v>
      </c>
      <c r="M246" s="1">
        <v>42460</v>
      </c>
      <c r="N246">
        <v>0.96179999999999999</v>
      </c>
      <c r="O246" s="1">
        <v>42460</v>
      </c>
      <c r="P246">
        <v>0.76570000000000005</v>
      </c>
      <c r="Q246" s="1">
        <v>42460</v>
      </c>
      <c r="R246">
        <v>0.69089999999999996</v>
      </c>
      <c r="S246" s="1">
        <v>42460</v>
      </c>
      <c r="T246">
        <v>3.7280000000000002</v>
      </c>
      <c r="U246" s="1">
        <v>42460</v>
      </c>
      <c r="V246">
        <v>275.92</v>
      </c>
      <c r="W246" s="1">
        <v>42460</v>
      </c>
      <c r="X246">
        <v>23.761900000000001</v>
      </c>
    </row>
    <row r="247" spans="1:24" x14ac:dyDescent="0.3">
      <c r="A247" s="1">
        <v>42489</v>
      </c>
      <c r="B247">
        <v>1.1451</v>
      </c>
      <c r="C247" s="1">
        <v>42489</v>
      </c>
      <c r="D247">
        <v>1.2556</v>
      </c>
      <c r="E247" s="1">
        <v>42489</v>
      </c>
      <c r="F247">
        <v>106.5</v>
      </c>
      <c r="G247" s="1">
        <v>42489</v>
      </c>
      <c r="H247">
        <v>1.4612000000000001</v>
      </c>
      <c r="I247" s="1">
        <v>42489</v>
      </c>
      <c r="J247">
        <v>8.0324000000000009</v>
      </c>
      <c r="K247" s="1">
        <v>42489</v>
      </c>
      <c r="L247">
        <v>8.0510000000000002</v>
      </c>
      <c r="M247" s="1">
        <v>42489</v>
      </c>
      <c r="N247">
        <v>0.95989999999999998</v>
      </c>
      <c r="O247" s="1">
        <v>42489</v>
      </c>
      <c r="P247">
        <v>0.76029999999999998</v>
      </c>
      <c r="Q247" s="1">
        <v>42489</v>
      </c>
      <c r="R247">
        <v>0.69769999999999999</v>
      </c>
      <c r="S247" s="1">
        <v>42489</v>
      </c>
      <c r="T247">
        <v>3.8176999999999999</v>
      </c>
      <c r="U247" s="1">
        <v>42489</v>
      </c>
      <c r="V247">
        <v>272.69</v>
      </c>
      <c r="W247" s="1">
        <v>42489</v>
      </c>
      <c r="X247">
        <v>23.621600000000001</v>
      </c>
    </row>
    <row r="248" spans="1:24" x14ac:dyDescent="0.3">
      <c r="A248" s="1">
        <v>42521</v>
      </c>
      <c r="B248">
        <v>1.1132</v>
      </c>
      <c r="C248" s="1">
        <v>42521</v>
      </c>
      <c r="D248">
        <v>1.3092999999999999</v>
      </c>
      <c r="E248" s="1">
        <v>42521</v>
      </c>
      <c r="F248">
        <v>110.73</v>
      </c>
      <c r="G248" s="1">
        <v>42521</v>
      </c>
      <c r="H248">
        <v>1.4482999999999999</v>
      </c>
      <c r="I248" s="1">
        <v>42521</v>
      </c>
      <c r="J248">
        <v>8.3332999999999995</v>
      </c>
      <c r="K248" s="1">
        <v>42521</v>
      </c>
      <c r="L248">
        <v>8.3788999999999998</v>
      </c>
      <c r="M248" s="1">
        <v>42521</v>
      </c>
      <c r="N248">
        <v>0.99390000000000001</v>
      </c>
      <c r="O248" s="1">
        <v>42521</v>
      </c>
      <c r="P248">
        <v>0.72340000000000004</v>
      </c>
      <c r="Q248" s="1">
        <v>42521</v>
      </c>
      <c r="R248">
        <v>0.67630000000000001</v>
      </c>
      <c r="S248" s="1">
        <v>42521</v>
      </c>
      <c r="T248">
        <v>3.9388999999999998</v>
      </c>
      <c r="U248" s="1">
        <v>42521</v>
      </c>
      <c r="V248">
        <v>281.72000000000003</v>
      </c>
      <c r="W248" s="1">
        <v>42521</v>
      </c>
      <c r="X248">
        <v>24.273</v>
      </c>
    </row>
    <row r="249" spans="1:24" x14ac:dyDescent="0.3">
      <c r="A249" s="1">
        <v>42551</v>
      </c>
      <c r="B249">
        <v>1.1106</v>
      </c>
      <c r="C249" s="1">
        <v>42551</v>
      </c>
      <c r="D249">
        <v>1.2924</v>
      </c>
      <c r="E249" s="1">
        <v>42551</v>
      </c>
      <c r="F249">
        <v>103.2</v>
      </c>
      <c r="G249" s="1">
        <v>42551</v>
      </c>
      <c r="H249">
        <v>1.3310999999999999</v>
      </c>
      <c r="I249" s="1">
        <v>42551</v>
      </c>
      <c r="J249">
        <v>8.4596999999999998</v>
      </c>
      <c r="K249" s="1">
        <v>42551</v>
      </c>
      <c r="L249">
        <v>8.3634000000000004</v>
      </c>
      <c r="M249" s="1">
        <v>42551</v>
      </c>
      <c r="N249">
        <v>0.97599999999999998</v>
      </c>
      <c r="O249" s="1">
        <v>42551</v>
      </c>
      <c r="P249">
        <v>0.74509999999999998</v>
      </c>
      <c r="Q249" s="1">
        <v>42551</v>
      </c>
      <c r="R249">
        <v>0.71340000000000003</v>
      </c>
      <c r="S249" s="1">
        <v>42551</v>
      </c>
      <c r="T249">
        <v>3.9420000000000002</v>
      </c>
      <c r="U249" s="1">
        <v>42551</v>
      </c>
      <c r="V249">
        <v>284.23</v>
      </c>
      <c r="W249" s="1">
        <v>42551</v>
      </c>
      <c r="X249">
        <v>24.387</v>
      </c>
    </row>
    <row r="250" spans="1:24" x14ac:dyDescent="0.3">
      <c r="A250" s="1">
        <v>42580</v>
      </c>
      <c r="B250">
        <v>1.1173999999999999</v>
      </c>
      <c r="C250" s="1">
        <v>42580</v>
      </c>
      <c r="D250">
        <v>1.3029999999999999</v>
      </c>
      <c r="E250" s="1">
        <v>42580</v>
      </c>
      <c r="F250">
        <v>102.06</v>
      </c>
      <c r="G250" s="1">
        <v>42580</v>
      </c>
      <c r="H250">
        <v>1.323</v>
      </c>
      <c r="I250" s="1">
        <v>42580</v>
      </c>
      <c r="J250">
        <v>8.5569000000000006</v>
      </c>
      <c r="K250" s="1">
        <v>42580</v>
      </c>
      <c r="L250">
        <v>8.4459</v>
      </c>
      <c r="M250" s="1">
        <v>42580</v>
      </c>
      <c r="N250">
        <v>0.96950000000000003</v>
      </c>
      <c r="O250" s="1">
        <v>42580</v>
      </c>
      <c r="P250">
        <v>0.75960000000000005</v>
      </c>
      <c r="Q250" s="1">
        <v>42580</v>
      </c>
      <c r="R250">
        <v>0.71989999999999998</v>
      </c>
      <c r="S250" s="1">
        <v>42580</v>
      </c>
      <c r="T250">
        <v>3.8988</v>
      </c>
      <c r="U250" s="1">
        <v>42580</v>
      </c>
      <c r="V250">
        <v>278.7</v>
      </c>
      <c r="W250" s="1">
        <v>42580</v>
      </c>
      <c r="X250">
        <v>24.1938</v>
      </c>
    </row>
    <row r="251" spans="1:24" x14ac:dyDescent="0.3">
      <c r="A251" s="1">
        <v>42613</v>
      </c>
      <c r="B251">
        <v>1.1157999999999999</v>
      </c>
      <c r="C251" s="1">
        <v>42613</v>
      </c>
      <c r="D251">
        <v>1.3105</v>
      </c>
      <c r="E251" s="1">
        <v>42613</v>
      </c>
      <c r="F251">
        <v>103.43</v>
      </c>
      <c r="G251" s="1">
        <v>42613</v>
      </c>
      <c r="H251">
        <v>1.3138000000000001</v>
      </c>
      <c r="I251" s="1">
        <v>42613</v>
      </c>
      <c r="J251">
        <v>8.5604999999999993</v>
      </c>
      <c r="K251" s="1">
        <v>42613</v>
      </c>
      <c r="L251">
        <v>8.3279999999999994</v>
      </c>
      <c r="M251" s="1">
        <v>42613</v>
      </c>
      <c r="N251">
        <v>0.9839</v>
      </c>
      <c r="O251" s="1">
        <v>42613</v>
      </c>
      <c r="P251">
        <v>0.75170000000000003</v>
      </c>
      <c r="Q251" s="1">
        <v>42613</v>
      </c>
      <c r="R251">
        <v>0.72499999999999998</v>
      </c>
      <c r="S251" s="1">
        <v>42613</v>
      </c>
      <c r="T251">
        <v>3.9076</v>
      </c>
      <c r="U251" s="1">
        <v>42613</v>
      </c>
      <c r="V251">
        <v>277.55</v>
      </c>
      <c r="W251" s="1">
        <v>42613</v>
      </c>
      <c r="X251">
        <v>24.222999999999999</v>
      </c>
    </row>
    <row r="252" spans="1:24" x14ac:dyDescent="0.3">
      <c r="A252" s="1">
        <v>42643</v>
      </c>
      <c r="B252">
        <v>1.1234999999999999</v>
      </c>
      <c r="C252" s="1">
        <v>42643</v>
      </c>
      <c r="D252">
        <v>1.3127</v>
      </c>
      <c r="E252" s="1">
        <v>42643</v>
      </c>
      <c r="F252">
        <v>101.35</v>
      </c>
      <c r="G252" s="1">
        <v>42643</v>
      </c>
      <c r="H252">
        <v>1.2971999999999999</v>
      </c>
      <c r="I252" s="1">
        <v>42643</v>
      </c>
      <c r="J252">
        <v>8.5739000000000001</v>
      </c>
      <c r="K252" s="1">
        <v>42643</v>
      </c>
      <c r="L252">
        <v>7.9846000000000004</v>
      </c>
      <c r="M252" s="1">
        <v>42643</v>
      </c>
      <c r="N252">
        <v>0.97140000000000004</v>
      </c>
      <c r="O252" s="1">
        <v>42643</v>
      </c>
      <c r="P252">
        <v>0.76639999999999997</v>
      </c>
      <c r="Q252" s="1">
        <v>42643</v>
      </c>
      <c r="R252">
        <v>0.72860000000000003</v>
      </c>
      <c r="S252" s="1">
        <v>42643</v>
      </c>
      <c r="T252">
        <v>3.8229000000000002</v>
      </c>
      <c r="U252" s="1">
        <v>42643</v>
      </c>
      <c r="V252">
        <v>274.35000000000002</v>
      </c>
      <c r="W252" s="1">
        <v>42643</v>
      </c>
      <c r="X252">
        <v>24.042100000000001</v>
      </c>
    </row>
    <row r="253" spans="1:24" x14ac:dyDescent="0.3">
      <c r="A253" s="1">
        <v>42674</v>
      </c>
      <c r="B253">
        <v>1.0981000000000001</v>
      </c>
      <c r="C253" s="1">
        <v>42674</v>
      </c>
      <c r="D253">
        <v>1.3409</v>
      </c>
      <c r="E253" s="1">
        <v>42674</v>
      </c>
      <c r="F253">
        <v>104.82</v>
      </c>
      <c r="G253" s="1">
        <v>42674</v>
      </c>
      <c r="H253">
        <v>1.2242</v>
      </c>
      <c r="I253" s="1">
        <v>42674</v>
      </c>
      <c r="J253">
        <v>9.0320999999999998</v>
      </c>
      <c r="K253" s="1">
        <v>42674</v>
      </c>
      <c r="L253">
        <v>8.2596000000000007</v>
      </c>
      <c r="M253" s="1">
        <v>42674</v>
      </c>
      <c r="N253">
        <v>0.98899999999999999</v>
      </c>
      <c r="O253" s="1">
        <v>42674</v>
      </c>
      <c r="P253">
        <v>0.76090000000000002</v>
      </c>
      <c r="Q253" s="1">
        <v>42674</v>
      </c>
      <c r="R253">
        <v>0.71509999999999996</v>
      </c>
      <c r="S253" s="1">
        <v>42674</v>
      </c>
      <c r="T253">
        <v>3.9216000000000002</v>
      </c>
      <c r="U253" s="1">
        <v>42674</v>
      </c>
      <c r="V253">
        <v>280.89</v>
      </c>
      <c r="W253" s="1">
        <v>42674</v>
      </c>
      <c r="X253">
        <v>24.611000000000001</v>
      </c>
    </row>
    <row r="254" spans="1:24" x14ac:dyDescent="0.3">
      <c r="A254" s="1">
        <v>42704</v>
      </c>
      <c r="B254">
        <v>1.0589</v>
      </c>
      <c r="C254" s="1">
        <v>42704</v>
      </c>
      <c r="D254">
        <v>1.3436999999999999</v>
      </c>
      <c r="E254" s="1">
        <v>42704</v>
      </c>
      <c r="F254">
        <v>114.46</v>
      </c>
      <c r="G254" s="1">
        <v>42704</v>
      </c>
      <c r="H254">
        <v>1.2505999999999999</v>
      </c>
      <c r="I254" s="1">
        <v>42704</v>
      </c>
      <c r="J254">
        <v>9.2303999999999995</v>
      </c>
      <c r="K254" s="1">
        <v>42704</v>
      </c>
      <c r="L254">
        <v>8.5249000000000006</v>
      </c>
      <c r="M254" s="1">
        <v>42704</v>
      </c>
      <c r="N254">
        <v>1.0173000000000001</v>
      </c>
      <c r="O254" s="1">
        <v>42704</v>
      </c>
      <c r="P254">
        <v>0.73850000000000005</v>
      </c>
      <c r="Q254" s="1">
        <v>42704</v>
      </c>
      <c r="R254">
        <v>0.70830000000000004</v>
      </c>
      <c r="S254" s="1">
        <v>42704</v>
      </c>
      <c r="T254">
        <v>4.2055999999999996</v>
      </c>
      <c r="U254" s="1">
        <v>42704</v>
      </c>
      <c r="V254">
        <v>295.41000000000003</v>
      </c>
      <c r="W254" s="1">
        <v>42704</v>
      </c>
      <c r="X254">
        <v>25.542300000000001</v>
      </c>
    </row>
    <row r="255" spans="1:24" x14ac:dyDescent="0.3">
      <c r="A255" s="1">
        <v>42734</v>
      </c>
      <c r="B255">
        <v>1.0517000000000001</v>
      </c>
      <c r="C255" s="1">
        <v>42734</v>
      </c>
      <c r="D255">
        <v>1.3441000000000001</v>
      </c>
      <c r="E255" s="1">
        <v>42734</v>
      </c>
      <c r="F255">
        <v>116.96</v>
      </c>
      <c r="G255" s="1">
        <v>42734</v>
      </c>
      <c r="H255">
        <v>1.234</v>
      </c>
      <c r="I255" s="1">
        <v>42734</v>
      </c>
      <c r="J255">
        <v>9.1060999999999996</v>
      </c>
      <c r="K255" s="1">
        <v>42734</v>
      </c>
      <c r="L255">
        <v>8.6405999999999992</v>
      </c>
      <c r="M255" s="1">
        <v>42734</v>
      </c>
      <c r="N255">
        <v>1.0189999999999999</v>
      </c>
      <c r="O255" s="1">
        <v>42734</v>
      </c>
      <c r="P255">
        <v>0.7208</v>
      </c>
      <c r="Q255" s="1">
        <v>42734</v>
      </c>
      <c r="R255">
        <v>0.69340000000000002</v>
      </c>
      <c r="S255" s="1">
        <v>42734</v>
      </c>
      <c r="T255">
        <v>4.1872999999999996</v>
      </c>
      <c r="U255" s="1">
        <v>42734</v>
      </c>
      <c r="V255">
        <v>294.36</v>
      </c>
      <c r="W255" s="1">
        <v>42734</v>
      </c>
      <c r="X255">
        <v>25.695499999999999</v>
      </c>
    </row>
    <row r="256" spans="1:24" x14ac:dyDescent="0.3">
      <c r="A256" s="1">
        <v>42766</v>
      </c>
      <c r="B256">
        <v>1.0798000000000001</v>
      </c>
      <c r="C256" s="1">
        <v>42766</v>
      </c>
      <c r="D256">
        <v>1.3029999999999999</v>
      </c>
      <c r="E256" s="1">
        <v>42766</v>
      </c>
      <c r="F256">
        <v>112.8</v>
      </c>
      <c r="G256" s="1">
        <v>42766</v>
      </c>
      <c r="H256">
        <v>1.2579</v>
      </c>
      <c r="I256" s="1">
        <v>42766</v>
      </c>
      <c r="J256">
        <v>8.7423999999999999</v>
      </c>
      <c r="K256" s="1">
        <v>42766</v>
      </c>
      <c r="L256">
        <v>8.2463999999999995</v>
      </c>
      <c r="M256" s="1">
        <v>42766</v>
      </c>
      <c r="N256">
        <v>0.98919999999999997</v>
      </c>
      <c r="O256" s="1">
        <v>42766</v>
      </c>
      <c r="P256">
        <v>0.75849999999999995</v>
      </c>
      <c r="Q256" s="1">
        <v>42766</v>
      </c>
      <c r="R256">
        <v>0.73119999999999996</v>
      </c>
      <c r="S256" s="1">
        <v>42766</v>
      </c>
      <c r="T256">
        <v>4.0029000000000003</v>
      </c>
      <c r="U256" s="1">
        <v>42766</v>
      </c>
      <c r="V256">
        <v>287.01</v>
      </c>
      <c r="W256" s="1">
        <v>42766</v>
      </c>
      <c r="X256">
        <v>25.024699999999999</v>
      </c>
    </row>
    <row r="257" spans="1:24" x14ac:dyDescent="0.3">
      <c r="A257" s="1">
        <v>42794</v>
      </c>
      <c r="B257">
        <v>1.0576000000000001</v>
      </c>
      <c r="C257" s="1">
        <v>42794</v>
      </c>
      <c r="D257">
        <v>1.3301000000000001</v>
      </c>
      <c r="E257" s="1">
        <v>42794</v>
      </c>
      <c r="F257">
        <v>112.77</v>
      </c>
      <c r="G257" s="1">
        <v>42794</v>
      </c>
      <c r="H257">
        <v>1.238</v>
      </c>
      <c r="I257" s="1">
        <v>42794</v>
      </c>
      <c r="J257">
        <v>9.0365000000000002</v>
      </c>
      <c r="K257" s="1">
        <v>42794</v>
      </c>
      <c r="L257">
        <v>8.3939000000000004</v>
      </c>
      <c r="M257" s="1">
        <v>42794</v>
      </c>
      <c r="N257">
        <v>1.0058</v>
      </c>
      <c r="O257" s="1">
        <v>42794</v>
      </c>
      <c r="P257">
        <v>0.76570000000000005</v>
      </c>
      <c r="Q257" s="1">
        <v>42794</v>
      </c>
      <c r="R257">
        <v>0.71919999999999995</v>
      </c>
      <c r="S257" s="1">
        <v>42794</v>
      </c>
      <c r="T257">
        <v>4.0719000000000003</v>
      </c>
      <c r="U257" s="1">
        <v>42794</v>
      </c>
      <c r="V257">
        <v>291.37</v>
      </c>
      <c r="W257" s="1">
        <v>42794</v>
      </c>
      <c r="X257">
        <v>25.548500000000001</v>
      </c>
    </row>
    <row r="258" spans="1:24" x14ac:dyDescent="0.3">
      <c r="A258" s="1">
        <v>42825</v>
      </c>
      <c r="B258">
        <v>1.0651999999999999</v>
      </c>
      <c r="C258" s="1">
        <v>42825</v>
      </c>
      <c r="D258">
        <v>1.3318000000000001</v>
      </c>
      <c r="E258" s="1">
        <v>42825</v>
      </c>
      <c r="F258">
        <v>111.39</v>
      </c>
      <c r="G258" s="1">
        <v>42825</v>
      </c>
      <c r="H258">
        <v>1.2549999999999999</v>
      </c>
      <c r="I258" s="1">
        <v>42825</v>
      </c>
      <c r="J258">
        <v>8.9707000000000008</v>
      </c>
      <c r="K258" s="1">
        <v>42825</v>
      </c>
      <c r="L258">
        <v>8.5984999999999996</v>
      </c>
      <c r="M258" s="1">
        <v>42825</v>
      </c>
      <c r="N258">
        <v>1.0025999999999999</v>
      </c>
      <c r="O258" s="1">
        <v>42825</v>
      </c>
      <c r="P258">
        <v>0.76290000000000002</v>
      </c>
      <c r="Q258" s="1">
        <v>42825</v>
      </c>
      <c r="R258">
        <v>0.7006</v>
      </c>
      <c r="S258" s="1">
        <v>42825</v>
      </c>
      <c r="T258">
        <v>3.9729999999999999</v>
      </c>
      <c r="U258" s="1">
        <v>42825</v>
      </c>
      <c r="V258">
        <v>289.83</v>
      </c>
      <c r="W258" s="1">
        <v>42825</v>
      </c>
      <c r="X258">
        <v>25.382200000000001</v>
      </c>
    </row>
    <row r="259" spans="1:24" x14ac:dyDescent="0.3">
      <c r="A259" s="1">
        <v>42853</v>
      </c>
      <c r="B259">
        <v>1.0894999999999999</v>
      </c>
      <c r="C259" s="1">
        <v>42853</v>
      </c>
      <c r="D259">
        <v>1.3653</v>
      </c>
      <c r="E259" s="1">
        <v>42853</v>
      </c>
      <c r="F259">
        <v>111.49</v>
      </c>
      <c r="G259" s="1">
        <v>42853</v>
      </c>
      <c r="H259">
        <v>1.2950999999999999</v>
      </c>
      <c r="I259" s="1">
        <v>42853</v>
      </c>
      <c r="J259">
        <v>8.8535000000000004</v>
      </c>
      <c r="K259" s="1">
        <v>42853</v>
      </c>
      <c r="L259">
        <v>8.5850000000000009</v>
      </c>
      <c r="M259" s="1">
        <v>42853</v>
      </c>
      <c r="N259">
        <v>0.99460000000000004</v>
      </c>
      <c r="O259" s="1">
        <v>42853</v>
      </c>
      <c r="P259">
        <v>0.74880000000000002</v>
      </c>
      <c r="Q259" s="1">
        <v>42853</v>
      </c>
      <c r="R259">
        <v>0.68659999999999999</v>
      </c>
      <c r="S259" s="1">
        <v>42853</v>
      </c>
      <c r="T259">
        <v>3.8784000000000001</v>
      </c>
      <c r="U259" s="1">
        <v>42853</v>
      </c>
      <c r="V259">
        <v>287.05</v>
      </c>
      <c r="W259" s="1">
        <v>42853</v>
      </c>
      <c r="X259">
        <v>24.633600000000001</v>
      </c>
    </row>
    <row r="260" spans="1:24" x14ac:dyDescent="0.3">
      <c r="A260" s="1">
        <v>42886</v>
      </c>
      <c r="B260">
        <v>1.1244000000000001</v>
      </c>
      <c r="C260" s="1">
        <v>42886</v>
      </c>
      <c r="D260">
        <v>1.35</v>
      </c>
      <c r="E260" s="1">
        <v>42886</v>
      </c>
      <c r="F260">
        <v>110.78</v>
      </c>
      <c r="G260" s="1">
        <v>42886</v>
      </c>
      <c r="H260">
        <v>1.2889999999999999</v>
      </c>
      <c r="I260" s="1">
        <v>42886</v>
      </c>
      <c r="J260">
        <v>8.6882000000000001</v>
      </c>
      <c r="K260" s="1">
        <v>42886</v>
      </c>
      <c r="L260">
        <v>8.4359000000000002</v>
      </c>
      <c r="M260" s="1">
        <v>42886</v>
      </c>
      <c r="N260">
        <v>0.96779999999999999</v>
      </c>
      <c r="O260" s="1">
        <v>42886</v>
      </c>
      <c r="P260">
        <v>0.74299999999999999</v>
      </c>
      <c r="Q260" s="1">
        <v>42886</v>
      </c>
      <c r="R260">
        <v>0.70850000000000002</v>
      </c>
      <c r="S260" s="1">
        <v>42886</v>
      </c>
      <c r="T260">
        <v>3.7195</v>
      </c>
      <c r="U260" s="1">
        <v>42886</v>
      </c>
      <c r="V260">
        <v>274.16000000000003</v>
      </c>
      <c r="W260" s="1">
        <v>42886</v>
      </c>
      <c r="X260">
        <v>23.440999999999999</v>
      </c>
    </row>
    <row r="261" spans="1:24" x14ac:dyDescent="0.3">
      <c r="A261" s="1">
        <v>42916</v>
      </c>
      <c r="B261">
        <v>1.1426000000000001</v>
      </c>
      <c r="C261" s="1">
        <v>42916</v>
      </c>
      <c r="D261">
        <v>1.2964</v>
      </c>
      <c r="E261" s="1">
        <v>42916</v>
      </c>
      <c r="F261">
        <v>112.39</v>
      </c>
      <c r="G261" s="1">
        <v>42916</v>
      </c>
      <c r="H261">
        <v>1.3025</v>
      </c>
      <c r="I261" s="1">
        <v>42916</v>
      </c>
      <c r="J261">
        <v>8.4321999999999999</v>
      </c>
      <c r="K261" s="1">
        <v>42916</v>
      </c>
      <c r="L261">
        <v>8.3465000000000007</v>
      </c>
      <c r="M261" s="1">
        <v>42916</v>
      </c>
      <c r="N261">
        <v>0.95789999999999997</v>
      </c>
      <c r="O261" s="1">
        <v>42916</v>
      </c>
      <c r="P261">
        <v>0.76890000000000003</v>
      </c>
      <c r="Q261" s="1">
        <v>42916</v>
      </c>
      <c r="R261">
        <v>0.73329999999999995</v>
      </c>
      <c r="S261" s="1">
        <v>42916</v>
      </c>
      <c r="T261">
        <v>3.7027000000000001</v>
      </c>
      <c r="U261" s="1">
        <v>42916</v>
      </c>
      <c r="V261">
        <v>270.29000000000002</v>
      </c>
      <c r="W261" s="1">
        <v>42916</v>
      </c>
      <c r="X261">
        <v>22.862300000000001</v>
      </c>
    </row>
    <row r="262" spans="1:24" x14ac:dyDescent="0.3">
      <c r="A262" s="1">
        <v>42947</v>
      </c>
      <c r="B262">
        <v>1.1841999999999999</v>
      </c>
      <c r="C262" s="1">
        <v>42947</v>
      </c>
      <c r="D262">
        <v>1.248</v>
      </c>
      <c r="E262" s="1">
        <v>42947</v>
      </c>
      <c r="F262">
        <v>110.26</v>
      </c>
      <c r="G262" s="1">
        <v>42947</v>
      </c>
      <c r="H262">
        <v>1.3214999999999999</v>
      </c>
      <c r="I262" s="1">
        <v>42947</v>
      </c>
      <c r="J262">
        <v>8.0678000000000001</v>
      </c>
      <c r="K262" s="1">
        <v>42947</v>
      </c>
      <c r="L262">
        <v>7.8638000000000003</v>
      </c>
      <c r="M262" s="1">
        <v>42947</v>
      </c>
      <c r="N262">
        <v>0.96689999999999998</v>
      </c>
      <c r="O262" s="1">
        <v>42947</v>
      </c>
      <c r="P262">
        <v>0.80030000000000001</v>
      </c>
      <c r="Q262" s="1">
        <v>42947</v>
      </c>
      <c r="R262">
        <v>0.75119999999999998</v>
      </c>
      <c r="S262" s="1">
        <v>42947</v>
      </c>
      <c r="T262">
        <v>3.5933999999999999</v>
      </c>
      <c r="U262" s="1">
        <v>42947</v>
      </c>
      <c r="V262">
        <v>256.89999999999998</v>
      </c>
      <c r="W262" s="1">
        <v>42947</v>
      </c>
      <c r="X262">
        <v>22.029499999999999</v>
      </c>
    </row>
    <row r="263" spans="1:24" x14ac:dyDescent="0.3">
      <c r="A263" s="1">
        <v>42978</v>
      </c>
      <c r="B263">
        <v>1.1910000000000001</v>
      </c>
      <c r="C263" s="1">
        <v>42978</v>
      </c>
      <c r="D263">
        <v>1.2482</v>
      </c>
      <c r="E263" s="1">
        <v>42978</v>
      </c>
      <c r="F263">
        <v>109.98</v>
      </c>
      <c r="G263" s="1">
        <v>42978</v>
      </c>
      <c r="H263">
        <v>1.2929999999999999</v>
      </c>
      <c r="I263" s="1">
        <v>42978</v>
      </c>
      <c r="J263">
        <v>7.9386999999999999</v>
      </c>
      <c r="K263" s="1">
        <v>42978</v>
      </c>
      <c r="L263">
        <v>7.7610999999999999</v>
      </c>
      <c r="M263" s="1">
        <v>42978</v>
      </c>
      <c r="N263">
        <v>0.9587</v>
      </c>
      <c r="O263" s="1">
        <v>42978</v>
      </c>
      <c r="P263">
        <v>0.79469999999999996</v>
      </c>
      <c r="Q263" s="1">
        <v>42978</v>
      </c>
      <c r="R263">
        <v>0.71779999999999999</v>
      </c>
      <c r="S263" s="1">
        <v>42978</v>
      </c>
      <c r="T263">
        <v>3.5663999999999998</v>
      </c>
      <c r="U263" s="1">
        <v>42978</v>
      </c>
      <c r="V263">
        <v>256.70999999999998</v>
      </c>
      <c r="W263" s="1">
        <v>42978</v>
      </c>
      <c r="X263">
        <v>21.9221</v>
      </c>
    </row>
    <row r="264" spans="1:24" x14ac:dyDescent="0.3">
      <c r="A264" s="1">
        <v>43007</v>
      </c>
      <c r="B264">
        <v>1.1814</v>
      </c>
      <c r="C264" s="1">
        <v>43007</v>
      </c>
      <c r="D264">
        <v>1.2472000000000001</v>
      </c>
      <c r="E264" s="1">
        <v>43007</v>
      </c>
      <c r="F264">
        <v>112.51</v>
      </c>
      <c r="G264" s="1">
        <v>43007</v>
      </c>
      <c r="H264">
        <v>1.3398000000000001</v>
      </c>
      <c r="I264" s="1">
        <v>43007</v>
      </c>
      <c r="J264">
        <v>8.1479999999999997</v>
      </c>
      <c r="K264" s="1">
        <v>43007</v>
      </c>
      <c r="L264">
        <v>7.9626000000000001</v>
      </c>
      <c r="M264" s="1">
        <v>43007</v>
      </c>
      <c r="N264">
        <v>0.96830000000000005</v>
      </c>
      <c r="O264" s="1">
        <v>43007</v>
      </c>
      <c r="P264">
        <v>0.78339999999999999</v>
      </c>
      <c r="Q264" s="1">
        <v>43007</v>
      </c>
      <c r="R264">
        <v>0.72089999999999999</v>
      </c>
      <c r="S264" s="1">
        <v>43007</v>
      </c>
      <c r="T264">
        <v>3.6505999999999998</v>
      </c>
      <c r="U264" s="1">
        <v>43007</v>
      </c>
      <c r="V264">
        <v>263.74</v>
      </c>
      <c r="W264" s="1">
        <v>43007</v>
      </c>
      <c r="X264">
        <v>21.999500000000001</v>
      </c>
    </row>
    <row r="265" spans="1:24" x14ac:dyDescent="0.3">
      <c r="A265" s="1">
        <v>43039</v>
      </c>
      <c r="B265">
        <v>1.1646000000000001</v>
      </c>
      <c r="C265" s="1">
        <v>43039</v>
      </c>
      <c r="D265">
        <v>1.2887999999999999</v>
      </c>
      <c r="E265" s="1">
        <v>43039</v>
      </c>
      <c r="F265">
        <v>113.64</v>
      </c>
      <c r="G265" s="1">
        <v>43039</v>
      </c>
      <c r="H265">
        <v>1.3283</v>
      </c>
      <c r="I265" s="1">
        <v>43039</v>
      </c>
      <c r="J265">
        <v>8.3775999999999993</v>
      </c>
      <c r="K265" s="1">
        <v>43039</v>
      </c>
      <c r="L265">
        <v>8.1689000000000007</v>
      </c>
      <c r="M265" s="1">
        <v>43039</v>
      </c>
      <c r="N265">
        <v>0.99760000000000004</v>
      </c>
      <c r="O265" s="1">
        <v>43039</v>
      </c>
      <c r="P265">
        <v>0.76559999999999995</v>
      </c>
      <c r="Q265" s="1">
        <v>43039</v>
      </c>
      <c r="R265">
        <v>0.68469999999999998</v>
      </c>
      <c r="S265" s="1">
        <v>43039</v>
      </c>
      <c r="T265">
        <v>3.6398000000000001</v>
      </c>
      <c r="U265" s="1">
        <v>43039</v>
      </c>
      <c r="V265">
        <v>267.38</v>
      </c>
      <c r="W265" s="1">
        <v>43039</v>
      </c>
      <c r="X265">
        <v>22.035</v>
      </c>
    </row>
    <row r="266" spans="1:24" x14ac:dyDescent="0.3">
      <c r="A266" s="1">
        <v>43069</v>
      </c>
      <c r="B266">
        <v>1.1903999999999999</v>
      </c>
      <c r="C266" s="1">
        <v>43069</v>
      </c>
      <c r="D266">
        <v>1.2897000000000001</v>
      </c>
      <c r="E266" s="1">
        <v>43069</v>
      </c>
      <c r="F266">
        <v>112.54</v>
      </c>
      <c r="G266" s="1">
        <v>43069</v>
      </c>
      <c r="H266">
        <v>1.3525</v>
      </c>
      <c r="I266" s="1">
        <v>43069</v>
      </c>
      <c r="J266">
        <v>8.3767999999999994</v>
      </c>
      <c r="K266" s="1">
        <v>43069</v>
      </c>
      <c r="L266">
        <v>8.3187999999999995</v>
      </c>
      <c r="M266" s="1">
        <v>43069</v>
      </c>
      <c r="N266">
        <v>0.98360000000000003</v>
      </c>
      <c r="O266" s="1">
        <v>43069</v>
      </c>
      <c r="P266">
        <v>0.75660000000000005</v>
      </c>
      <c r="Q266" s="1">
        <v>43069</v>
      </c>
      <c r="R266">
        <v>0.68320000000000003</v>
      </c>
      <c r="S266" s="1">
        <v>43069</v>
      </c>
      <c r="T266">
        <v>3.5306999999999999</v>
      </c>
      <c r="U266" s="1">
        <v>43069</v>
      </c>
      <c r="V266">
        <v>263.05</v>
      </c>
      <c r="W266" s="1">
        <v>43069</v>
      </c>
      <c r="X266">
        <v>21.431000000000001</v>
      </c>
    </row>
    <row r="267" spans="1:24" x14ac:dyDescent="0.3">
      <c r="A267" s="1">
        <v>43098</v>
      </c>
      <c r="B267">
        <v>1.2004999999999999</v>
      </c>
      <c r="C267" s="1">
        <v>43098</v>
      </c>
      <c r="D267">
        <v>1.2571000000000001</v>
      </c>
      <c r="E267" s="1">
        <v>43098</v>
      </c>
      <c r="F267">
        <v>112.69</v>
      </c>
      <c r="G267" s="1">
        <v>43098</v>
      </c>
      <c r="H267">
        <v>1.3512999999999999</v>
      </c>
      <c r="I267" s="1">
        <v>43098</v>
      </c>
      <c r="J267">
        <v>8.1832999999999991</v>
      </c>
      <c r="K267" s="1">
        <v>43098</v>
      </c>
      <c r="L267">
        <v>8.2042000000000002</v>
      </c>
      <c r="M267" s="1">
        <v>43098</v>
      </c>
      <c r="N267">
        <v>0.97430000000000005</v>
      </c>
      <c r="O267" s="1">
        <v>43098</v>
      </c>
      <c r="P267">
        <v>0.78090000000000004</v>
      </c>
      <c r="Q267" s="1">
        <v>43098</v>
      </c>
      <c r="R267">
        <v>0.70979999999999999</v>
      </c>
      <c r="S267" s="1">
        <v>43098</v>
      </c>
      <c r="T267">
        <v>3.4841000000000002</v>
      </c>
      <c r="U267" s="1">
        <v>43098</v>
      </c>
      <c r="V267">
        <v>258.91000000000003</v>
      </c>
      <c r="W267" s="1">
        <v>43098</v>
      </c>
      <c r="X267">
        <v>21.290099999999999</v>
      </c>
    </row>
    <row r="268" spans="1:24" x14ac:dyDescent="0.3">
      <c r="A268" s="1">
        <v>43131</v>
      </c>
      <c r="B268">
        <v>1.2414000000000001</v>
      </c>
      <c r="C268" s="1">
        <v>43131</v>
      </c>
      <c r="D268">
        <v>1.2315</v>
      </c>
      <c r="E268" s="1">
        <v>43131</v>
      </c>
      <c r="F268">
        <v>109.19</v>
      </c>
      <c r="G268" s="1">
        <v>43131</v>
      </c>
      <c r="H268">
        <v>1.4191</v>
      </c>
      <c r="I268" s="1">
        <v>43131</v>
      </c>
      <c r="J268">
        <v>7.8789999999999996</v>
      </c>
      <c r="K268" s="1">
        <v>43131</v>
      </c>
      <c r="L268">
        <v>7.7088000000000001</v>
      </c>
      <c r="M268" s="1">
        <v>43131</v>
      </c>
      <c r="N268">
        <v>0.93130000000000002</v>
      </c>
      <c r="O268" s="1">
        <v>43131</v>
      </c>
      <c r="P268">
        <v>0.80549999999999999</v>
      </c>
      <c r="Q268" s="1">
        <v>43131</v>
      </c>
      <c r="R268">
        <v>0.73650000000000004</v>
      </c>
      <c r="S268" s="1">
        <v>43131</v>
      </c>
      <c r="T268">
        <v>3.3445999999999998</v>
      </c>
      <c r="U268" s="1">
        <v>43131</v>
      </c>
      <c r="V268">
        <v>249.74</v>
      </c>
      <c r="W268" s="1">
        <v>43131</v>
      </c>
      <c r="X268">
        <v>20.359000000000002</v>
      </c>
    </row>
    <row r="269" spans="1:24" x14ac:dyDescent="0.3">
      <c r="A269" s="1">
        <v>43159</v>
      </c>
      <c r="B269">
        <v>1.2194</v>
      </c>
      <c r="C269" s="1">
        <v>43159</v>
      </c>
      <c r="D269">
        <v>1.2830999999999999</v>
      </c>
      <c r="E269" s="1">
        <v>43159</v>
      </c>
      <c r="F269">
        <v>106.68</v>
      </c>
      <c r="G269" s="1">
        <v>43159</v>
      </c>
      <c r="H269">
        <v>1.3759999999999999</v>
      </c>
      <c r="I269" s="1">
        <v>43159</v>
      </c>
      <c r="J269">
        <v>8.2911000000000001</v>
      </c>
      <c r="K269" s="1">
        <v>43159</v>
      </c>
      <c r="L269">
        <v>7.9010999999999996</v>
      </c>
      <c r="M269" s="1">
        <v>43159</v>
      </c>
      <c r="N269">
        <v>0.9446</v>
      </c>
      <c r="O269" s="1">
        <v>43159</v>
      </c>
      <c r="P269">
        <v>0.7762</v>
      </c>
      <c r="Q269" s="1">
        <v>43159</v>
      </c>
      <c r="R269">
        <v>0.72119999999999995</v>
      </c>
      <c r="S269" s="1">
        <v>43159</v>
      </c>
      <c r="T269">
        <v>3.4245999999999999</v>
      </c>
      <c r="U269" s="1">
        <v>43159</v>
      </c>
      <c r="V269">
        <v>257.35000000000002</v>
      </c>
      <c r="W269" s="1">
        <v>43159</v>
      </c>
      <c r="X269">
        <v>20.837499999999999</v>
      </c>
    </row>
    <row r="270" spans="1:24" x14ac:dyDescent="0.3">
      <c r="A270" s="1">
        <v>43189</v>
      </c>
      <c r="B270">
        <v>1.2323999999999999</v>
      </c>
      <c r="C270" s="1">
        <v>43189</v>
      </c>
      <c r="D270">
        <v>1.29</v>
      </c>
      <c r="E270" s="1">
        <v>43189</v>
      </c>
      <c r="F270">
        <v>106.28</v>
      </c>
      <c r="G270" s="1">
        <v>43189</v>
      </c>
      <c r="H270">
        <v>1.4015</v>
      </c>
      <c r="I270" s="1">
        <v>43189</v>
      </c>
      <c r="J270">
        <v>8.3417999999999992</v>
      </c>
      <c r="K270" s="1">
        <v>43189</v>
      </c>
      <c r="L270">
        <v>7.8413000000000004</v>
      </c>
      <c r="M270" s="1">
        <v>43189</v>
      </c>
      <c r="N270">
        <v>0.95399999999999996</v>
      </c>
      <c r="O270" s="1">
        <v>43189</v>
      </c>
      <c r="P270">
        <v>0.76790000000000003</v>
      </c>
      <c r="Q270" s="1">
        <v>43189</v>
      </c>
      <c r="R270">
        <v>0.72370000000000001</v>
      </c>
      <c r="S270" s="1">
        <v>43189</v>
      </c>
      <c r="T270">
        <v>3.4165999999999999</v>
      </c>
      <c r="U270" s="1">
        <v>43189</v>
      </c>
      <c r="V270">
        <v>253.55</v>
      </c>
      <c r="W270" s="1">
        <v>43189</v>
      </c>
      <c r="X270">
        <v>20.5625</v>
      </c>
    </row>
    <row r="271" spans="1:24" x14ac:dyDescent="0.3">
      <c r="A271" s="1">
        <v>43220</v>
      </c>
      <c r="B271">
        <v>1.2078</v>
      </c>
      <c r="C271" s="1">
        <v>43220</v>
      </c>
      <c r="D271">
        <v>1.2843</v>
      </c>
      <c r="E271" s="1">
        <v>43220</v>
      </c>
      <c r="F271">
        <v>109.34</v>
      </c>
      <c r="G271" s="1">
        <v>43220</v>
      </c>
      <c r="H271">
        <v>1.3763000000000001</v>
      </c>
      <c r="I271" s="1">
        <v>43220</v>
      </c>
      <c r="J271">
        <v>8.7492000000000001</v>
      </c>
      <c r="K271" s="1">
        <v>43220</v>
      </c>
      <c r="L271">
        <v>8.0155999999999992</v>
      </c>
      <c r="M271" s="1">
        <v>43220</v>
      </c>
      <c r="N271">
        <v>0.9909</v>
      </c>
      <c r="O271" s="1">
        <v>43220</v>
      </c>
      <c r="P271">
        <v>0.753</v>
      </c>
      <c r="Q271" s="1">
        <v>43220</v>
      </c>
      <c r="R271">
        <v>0.70350000000000001</v>
      </c>
      <c r="S271" s="1">
        <v>43220</v>
      </c>
      <c r="T271">
        <v>3.5085999999999999</v>
      </c>
      <c r="U271" s="1">
        <v>43220</v>
      </c>
      <c r="V271">
        <v>259.61</v>
      </c>
      <c r="W271" s="1">
        <v>43220</v>
      </c>
      <c r="X271">
        <v>21.19</v>
      </c>
    </row>
    <row r="272" spans="1:24" x14ac:dyDescent="0.3">
      <c r="A272" s="1">
        <v>43251</v>
      </c>
      <c r="B272">
        <v>1.1693</v>
      </c>
      <c r="C272" s="1">
        <v>43251</v>
      </c>
      <c r="D272">
        <v>1.2958000000000001</v>
      </c>
      <c r="E272" s="1">
        <v>43251</v>
      </c>
      <c r="F272">
        <v>108.82</v>
      </c>
      <c r="G272" s="1">
        <v>43251</v>
      </c>
      <c r="H272">
        <v>1.3298000000000001</v>
      </c>
      <c r="I272" s="1">
        <v>43251</v>
      </c>
      <c r="J272">
        <v>8.8135999999999992</v>
      </c>
      <c r="K272" s="1">
        <v>43251</v>
      </c>
      <c r="L272">
        <v>8.1798000000000002</v>
      </c>
      <c r="M272" s="1">
        <v>43251</v>
      </c>
      <c r="N272">
        <v>0.98580000000000001</v>
      </c>
      <c r="O272" s="1">
        <v>43251</v>
      </c>
      <c r="P272">
        <v>0.75680000000000003</v>
      </c>
      <c r="Q272" s="1">
        <v>43251</v>
      </c>
      <c r="R272">
        <v>0.70009999999999994</v>
      </c>
      <c r="S272" s="1">
        <v>43251</v>
      </c>
      <c r="T272">
        <v>3.6915</v>
      </c>
      <c r="U272" s="1">
        <v>43251</v>
      </c>
      <c r="V272">
        <v>273.39999999999998</v>
      </c>
      <c r="W272" s="1">
        <v>43251</v>
      </c>
      <c r="X272">
        <v>22.085100000000001</v>
      </c>
    </row>
    <row r="273" spans="1:24" x14ac:dyDescent="0.3">
      <c r="A273" s="1">
        <v>43280</v>
      </c>
      <c r="B273">
        <v>1.1684000000000001</v>
      </c>
      <c r="C273" s="1">
        <v>43280</v>
      </c>
      <c r="D273">
        <v>1.3132999999999999</v>
      </c>
      <c r="E273" s="1">
        <v>43280</v>
      </c>
      <c r="F273">
        <v>110.76</v>
      </c>
      <c r="G273" s="1">
        <v>43280</v>
      </c>
      <c r="H273">
        <v>1.3207</v>
      </c>
      <c r="I273" s="1">
        <v>43280</v>
      </c>
      <c r="J273">
        <v>8.9428000000000001</v>
      </c>
      <c r="K273" s="1">
        <v>43280</v>
      </c>
      <c r="L273">
        <v>8.1473999999999993</v>
      </c>
      <c r="M273" s="1">
        <v>43280</v>
      </c>
      <c r="N273">
        <v>0.99060000000000004</v>
      </c>
      <c r="O273" s="1">
        <v>43280</v>
      </c>
      <c r="P273">
        <v>0.74050000000000005</v>
      </c>
      <c r="Q273" s="1">
        <v>43280</v>
      </c>
      <c r="R273">
        <v>0.67679999999999996</v>
      </c>
      <c r="S273" s="1">
        <v>43280</v>
      </c>
      <c r="T273">
        <v>3.7425000000000002</v>
      </c>
      <c r="U273" s="1">
        <v>43280</v>
      </c>
      <c r="V273">
        <v>281.79000000000002</v>
      </c>
      <c r="W273" s="1">
        <v>43280</v>
      </c>
      <c r="X273">
        <v>22.236499999999999</v>
      </c>
    </row>
    <row r="274" spans="1:24" x14ac:dyDescent="0.3">
      <c r="A274" s="1">
        <v>43312</v>
      </c>
      <c r="B274">
        <v>1.1691</v>
      </c>
      <c r="C274" s="1">
        <v>43312</v>
      </c>
      <c r="D274">
        <v>1.3006</v>
      </c>
      <c r="E274" s="1">
        <v>43312</v>
      </c>
      <c r="F274">
        <v>111.86</v>
      </c>
      <c r="G274" s="1">
        <v>43312</v>
      </c>
      <c r="H274">
        <v>1.3124</v>
      </c>
      <c r="I274" s="1">
        <v>43312</v>
      </c>
      <c r="J274">
        <v>8.7918000000000003</v>
      </c>
      <c r="K274" s="1">
        <v>43312</v>
      </c>
      <c r="L274">
        <v>8.1588999999999992</v>
      </c>
      <c r="M274" s="1">
        <v>43312</v>
      </c>
      <c r="N274">
        <v>0.99029999999999996</v>
      </c>
      <c r="O274" s="1">
        <v>43312</v>
      </c>
      <c r="P274">
        <v>0.74239999999999995</v>
      </c>
      <c r="Q274" s="1">
        <v>43312</v>
      </c>
      <c r="R274">
        <v>0.68179999999999996</v>
      </c>
      <c r="S274" s="1">
        <v>43312</v>
      </c>
      <c r="T274">
        <v>3.6577000000000002</v>
      </c>
      <c r="U274" s="1">
        <v>43312</v>
      </c>
      <c r="V274">
        <v>274.36</v>
      </c>
      <c r="W274" s="1">
        <v>43312</v>
      </c>
      <c r="X274">
        <v>21.877600000000001</v>
      </c>
    </row>
    <row r="275" spans="1:24" x14ac:dyDescent="0.3">
      <c r="A275" s="1">
        <v>43343</v>
      </c>
      <c r="B275">
        <v>1.1601999999999999</v>
      </c>
      <c r="C275" s="1">
        <v>43343</v>
      </c>
      <c r="D275">
        <v>1.304</v>
      </c>
      <c r="E275" s="1">
        <v>43343</v>
      </c>
      <c r="F275">
        <v>111.03</v>
      </c>
      <c r="G275" s="1">
        <v>43343</v>
      </c>
      <c r="H275">
        <v>1.296</v>
      </c>
      <c r="I275" s="1">
        <v>43343</v>
      </c>
      <c r="J275">
        <v>9.1537000000000006</v>
      </c>
      <c r="K275" s="1">
        <v>43343</v>
      </c>
      <c r="L275">
        <v>8.3835999999999995</v>
      </c>
      <c r="M275" s="1">
        <v>43343</v>
      </c>
      <c r="N275">
        <v>0.96889999999999998</v>
      </c>
      <c r="O275" s="1">
        <v>43343</v>
      </c>
      <c r="P275">
        <v>0.71889999999999998</v>
      </c>
      <c r="Q275" s="1">
        <v>43343</v>
      </c>
      <c r="R275">
        <v>0.66220000000000001</v>
      </c>
      <c r="S275" s="1">
        <v>43343</v>
      </c>
      <c r="T275">
        <v>3.7002000000000002</v>
      </c>
      <c r="U275" s="1">
        <v>43343</v>
      </c>
      <c r="V275">
        <v>281.52999999999997</v>
      </c>
      <c r="W275" s="1">
        <v>43343</v>
      </c>
      <c r="X275">
        <v>22.21</v>
      </c>
    </row>
    <row r="276" spans="1:24" x14ac:dyDescent="0.3">
      <c r="A276" s="1">
        <v>43371</v>
      </c>
      <c r="B276">
        <v>1.1604000000000001</v>
      </c>
      <c r="C276" s="1">
        <v>43371</v>
      </c>
      <c r="D276">
        <v>1.2907999999999999</v>
      </c>
      <c r="E276" s="1">
        <v>43371</v>
      </c>
      <c r="F276">
        <v>113.7</v>
      </c>
      <c r="G276" s="1">
        <v>43371</v>
      </c>
      <c r="H276">
        <v>1.3030999999999999</v>
      </c>
      <c r="I276" s="1">
        <v>43371</v>
      </c>
      <c r="J276">
        <v>8.8894000000000002</v>
      </c>
      <c r="K276" s="1">
        <v>43371</v>
      </c>
      <c r="L276">
        <v>8.1541999999999994</v>
      </c>
      <c r="M276" s="1">
        <v>43371</v>
      </c>
      <c r="N276">
        <v>0.98170000000000002</v>
      </c>
      <c r="O276" s="1">
        <v>43371</v>
      </c>
      <c r="P276">
        <v>0.72240000000000004</v>
      </c>
      <c r="Q276" s="1">
        <v>43371</v>
      </c>
      <c r="R276">
        <v>0.66190000000000004</v>
      </c>
      <c r="S276" s="1">
        <v>43371</v>
      </c>
      <c r="T276">
        <v>3.6884000000000001</v>
      </c>
      <c r="U276" s="1">
        <v>43371</v>
      </c>
      <c r="V276">
        <v>278.82</v>
      </c>
      <c r="W276" s="1">
        <v>43371</v>
      </c>
      <c r="X276">
        <v>22.2056</v>
      </c>
    </row>
    <row r="277" spans="1:24" x14ac:dyDescent="0.3">
      <c r="A277" s="1">
        <v>43404</v>
      </c>
      <c r="B277">
        <v>1.1312</v>
      </c>
      <c r="C277" s="1">
        <v>43404</v>
      </c>
      <c r="D277">
        <v>1.3157000000000001</v>
      </c>
      <c r="E277" s="1">
        <v>43404</v>
      </c>
      <c r="F277">
        <v>112.94</v>
      </c>
      <c r="G277" s="1">
        <v>43404</v>
      </c>
      <c r="H277">
        <v>1.2766</v>
      </c>
      <c r="I277" s="1">
        <v>43404</v>
      </c>
      <c r="J277">
        <v>9.1654</v>
      </c>
      <c r="K277" s="1">
        <v>43404</v>
      </c>
      <c r="L277">
        <v>8.4376999999999995</v>
      </c>
      <c r="M277" s="1">
        <v>43404</v>
      </c>
      <c r="N277">
        <v>1.0085</v>
      </c>
      <c r="O277" s="1">
        <v>43404</v>
      </c>
      <c r="P277">
        <v>0.70730000000000004</v>
      </c>
      <c r="Q277" s="1">
        <v>43404</v>
      </c>
      <c r="R277">
        <v>0.65169999999999995</v>
      </c>
      <c r="S277" s="1">
        <v>43404</v>
      </c>
      <c r="T277">
        <v>3.8382000000000001</v>
      </c>
      <c r="U277" s="1">
        <v>43404</v>
      </c>
      <c r="V277">
        <v>286.98</v>
      </c>
      <c r="W277" s="1">
        <v>43404</v>
      </c>
      <c r="X277">
        <v>22.92</v>
      </c>
    </row>
    <row r="278" spans="1:24" x14ac:dyDescent="0.3">
      <c r="A278" s="1">
        <v>43434</v>
      </c>
      <c r="B278">
        <v>1.1316999999999999</v>
      </c>
      <c r="C278" s="1">
        <v>43434</v>
      </c>
      <c r="D278">
        <v>1.3291999999999999</v>
      </c>
      <c r="E278" s="1">
        <v>43434</v>
      </c>
      <c r="F278">
        <v>113.57</v>
      </c>
      <c r="G278" s="1">
        <v>43434</v>
      </c>
      <c r="H278">
        <v>1.2748999999999999</v>
      </c>
      <c r="I278" s="1">
        <v>43434</v>
      </c>
      <c r="J278">
        <v>9.1052</v>
      </c>
      <c r="K278" s="1">
        <v>43434</v>
      </c>
      <c r="L278">
        <v>8.6186000000000007</v>
      </c>
      <c r="M278" s="1">
        <v>43434</v>
      </c>
      <c r="N278">
        <v>0.99790000000000001</v>
      </c>
      <c r="O278" s="1">
        <v>43434</v>
      </c>
      <c r="P278">
        <v>0.73060000000000003</v>
      </c>
      <c r="Q278" s="1">
        <v>43434</v>
      </c>
      <c r="R278">
        <v>0.68720000000000003</v>
      </c>
      <c r="S278" s="1">
        <v>43434</v>
      </c>
      <c r="T278">
        <v>3.7919</v>
      </c>
      <c r="U278" s="1">
        <v>43434</v>
      </c>
      <c r="V278">
        <v>285.97000000000003</v>
      </c>
      <c r="W278" s="1">
        <v>43434</v>
      </c>
      <c r="X278">
        <v>22.940999999999999</v>
      </c>
    </row>
    <row r="279" spans="1:24" x14ac:dyDescent="0.3">
      <c r="A279" s="1">
        <v>43465</v>
      </c>
      <c r="B279">
        <v>1.1467000000000001</v>
      </c>
      <c r="C279" s="1">
        <v>43465</v>
      </c>
      <c r="D279">
        <v>1.3636999999999999</v>
      </c>
      <c r="E279" s="1">
        <v>43465</v>
      </c>
      <c r="F279">
        <v>109.69</v>
      </c>
      <c r="G279" s="1">
        <v>43465</v>
      </c>
      <c r="H279">
        <v>1.2754000000000001</v>
      </c>
      <c r="I279" s="1">
        <v>43465</v>
      </c>
      <c r="J279">
        <v>8.8533000000000008</v>
      </c>
      <c r="K279" s="1">
        <v>43465</v>
      </c>
      <c r="L279">
        <v>8.6409000000000002</v>
      </c>
      <c r="M279" s="1">
        <v>43465</v>
      </c>
      <c r="N279">
        <v>0.98209999999999997</v>
      </c>
      <c r="O279" s="1">
        <v>43465</v>
      </c>
      <c r="P279">
        <v>0.70489999999999997</v>
      </c>
      <c r="Q279" s="1">
        <v>43465</v>
      </c>
      <c r="R279">
        <v>0.67190000000000005</v>
      </c>
      <c r="S279" s="1">
        <v>43465</v>
      </c>
      <c r="T279">
        <v>3.7372000000000001</v>
      </c>
      <c r="U279" s="1">
        <v>43465</v>
      </c>
      <c r="V279">
        <v>279.94</v>
      </c>
      <c r="W279" s="1">
        <v>43465</v>
      </c>
      <c r="X279">
        <v>22.433199999999999</v>
      </c>
    </row>
    <row r="280" spans="1:24" x14ac:dyDescent="0.3">
      <c r="A280" s="1">
        <v>43496</v>
      </c>
      <c r="B280">
        <v>1.1448</v>
      </c>
      <c r="C280" s="1">
        <v>43496</v>
      </c>
      <c r="D280">
        <v>1.3125</v>
      </c>
      <c r="E280" s="1">
        <v>43496</v>
      </c>
      <c r="F280">
        <v>108.89</v>
      </c>
      <c r="G280" s="1">
        <v>43496</v>
      </c>
      <c r="H280">
        <v>1.3109</v>
      </c>
      <c r="I280" s="1">
        <v>43496</v>
      </c>
      <c r="J280">
        <v>9.0477000000000007</v>
      </c>
      <c r="K280" s="1">
        <v>43496</v>
      </c>
      <c r="L280">
        <v>8.4298999999999999</v>
      </c>
      <c r="M280" s="1">
        <v>43496</v>
      </c>
      <c r="N280">
        <v>0.99419999999999997</v>
      </c>
      <c r="O280" s="1">
        <v>43496</v>
      </c>
      <c r="P280">
        <v>0.72729999999999995</v>
      </c>
      <c r="Q280" s="1">
        <v>43496</v>
      </c>
      <c r="R280">
        <v>0.69159999999999999</v>
      </c>
      <c r="S280" s="1">
        <v>43496</v>
      </c>
      <c r="T280">
        <v>3.7231000000000001</v>
      </c>
      <c r="U280" s="1">
        <v>43496</v>
      </c>
      <c r="V280">
        <v>276</v>
      </c>
      <c r="W280" s="1">
        <v>43496</v>
      </c>
      <c r="X280">
        <v>22.494299999999999</v>
      </c>
    </row>
    <row r="281" spans="1:24" x14ac:dyDescent="0.3">
      <c r="A281" s="1">
        <v>43524</v>
      </c>
      <c r="B281">
        <v>1.1371</v>
      </c>
      <c r="C281" s="1">
        <v>43524</v>
      </c>
      <c r="D281">
        <v>1.3171999999999999</v>
      </c>
      <c r="E281" s="1">
        <v>43524</v>
      </c>
      <c r="F281">
        <v>111.39</v>
      </c>
      <c r="G281" s="1">
        <v>43524</v>
      </c>
      <c r="H281">
        <v>1.3263</v>
      </c>
      <c r="I281" s="1">
        <v>43524</v>
      </c>
      <c r="J281">
        <v>9.2385999999999999</v>
      </c>
      <c r="K281" s="1">
        <v>43524</v>
      </c>
      <c r="L281">
        <v>8.5618999999999996</v>
      </c>
      <c r="M281" s="1">
        <v>43524</v>
      </c>
      <c r="N281">
        <v>0.99819999999999998</v>
      </c>
      <c r="O281" s="1">
        <v>43524</v>
      </c>
      <c r="P281">
        <v>0.70940000000000003</v>
      </c>
      <c r="Q281" s="1">
        <v>43524</v>
      </c>
      <c r="R281">
        <v>0.68069999999999997</v>
      </c>
      <c r="S281" s="1">
        <v>43524</v>
      </c>
      <c r="T281">
        <v>3.7848000000000002</v>
      </c>
      <c r="U281" s="1">
        <v>43524</v>
      </c>
      <c r="V281">
        <v>277.75</v>
      </c>
      <c r="W281" s="1">
        <v>43524</v>
      </c>
      <c r="X281">
        <v>22.54</v>
      </c>
    </row>
    <row r="282" spans="1:24" x14ac:dyDescent="0.3">
      <c r="A282" s="1">
        <v>43553</v>
      </c>
      <c r="B282">
        <v>1.1217999999999999</v>
      </c>
      <c r="C282" s="1">
        <v>43553</v>
      </c>
      <c r="D282">
        <v>1.3349</v>
      </c>
      <c r="E282" s="1">
        <v>43553</v>
      </c>
      <c r="F282">
        <v>110.86</v>
      </c>
      <c r="G282" s="1">
        <v>43553</v>
      </c>
      <c r="H282">
        <v>1.3035000000000001</v>
      </c>
      <c r="I282" s="1">
        <v>43553</v>
      </c>
      <c r="J282">
        <v>9.2917000000000005</v>
      </c>
      <c r="K282" s="1">
        <v>43553</v>
      </c>
      <c r="L282">
        <v>8.6266999999999996</v>
      </c>
      <c r="M282" s="1">
        <v>43553</v>
      </c>
      <c r="N282">
        <v>0.99519999999999997</v>
      </c>
      <c r="O282" s="1">
        <v>43553</v>
      </c>
      <c r="P282">
        <v>0.70960000000000001</v>
      </c>
      <c r="Q282" s="1">
        <v>43553</v>
      </c>
      <c r="R282">
        <v>0.6804</v>
      </c>
      <c r="S282" s="1">
        <v>43553</v>
      </c>
      <c r="T282">
        <v>3.8371</v>
      </c>
      <c r="U282" s="1">
        <v>43553</v>
      </c>
      <c r="V282">
        <v>286.26</v>
      </c>
      <c r="W282" s="1">
        <v>43553</v>
      </c>
      <c r="X282">
        <v>23.0182</v>
      </c>
    </row>
    <row r="283" spans="1:24" x14ac:dyDescent="0.3">
      <c r="A283" s="1">
        <v>43585</v>
      </c>
      <c r="B283">
        <v>1.1214999999999999</v>
      </c>
      <c r="C283" s="1">
        <v>43585</v>
      </c>
      <c r="D283">
        <v>1.3388</v>
      </c>
      <c r="E283" s="1">
        <v>43585</v>
      </c>
      <c r="F283">
        <v>111.42</v>
      </c>
      <c r="G283" s="1">
        <v>43585</v>
      </c>
      <c r="H283">
        <v>1.3031999999999999</v>
      </c>
      <c r="I283" s="1">
        <v>43585</v>
      </c>
      <c r="J283">
        <v>9.4883000000000006</v>
      </c>
      <c r="K283" s="1">
        <v>43585</v>
      </c>
      <c r="L283">
        <v>8.6296999999999997</v>
      </c>
      <c r="M283" s="1">
        <v>43585</v>
      </c>
      <c r="N283">
        <v>1.0193000000000001</v>
      </c>
      <c r="O283" s="1">
        <v>43585</v>
      </c>
      <c r="P283">
        <v>0.70479999999999998</v>
      </c>
      <c r="Q283" s="1">
        <v>43585</v>
      </c>
      <c r="R283">
        <v>0.66749999999999998</v>
      </c>
      <c r="S283" s="1">
        <v>43585</v>
      </c>
      <c r="T283">
        <v>3.8214000000000001</v>
      </c>
      <c r="U283" s="1">
        <v>43585</v>
      </c>
      <c r="V283">
        <v>288.77999999999997</v>
      </c>
      <c r="W283" s="1">
        <v>43585</v>
      </c>
      <c r="X283">
        <v>22.856200000000001</v>
      </c>
    </row>
    <row r="284" spans="1:24" x14ac:dyDescent="0.3">
      <c r="A284" s="1">
        <v>43616</v>
      </c>
      <c r="B284">
        <v>1.1169</v>
      </c>
      <c r="C284" s="1">
        <v>43616</v>
      </c>
      <c r="D284">
        <v>1.3515999999999999</v>
      </c>
      <c r="E284" s="1">
        <v>43616</v>
      </c>
      <c r="F284">
        <v>108.29</v>
      </c>
      <c r="G284" s="1">
        <v>43616</v>
      </c>
      <c r="H284">
        <v>1.2628999999999999</v>
      </c>
      <c r="I284" s="1">
        <v>43616</v>
      </c>
      <c r="J284">
        <v>9.4961000000000002</v>
      </c>
      <c r="K284" s="1">
        <v>43616</v>
      </c>
      <c r="L284">
        <v>8.7573000000000008</v>
      </c>
      <c r="M284" s="1">
        <v>43616</v>
      </c>
      <c r="N284">
        <v>1.0005999999999999</v>
      </c>
      <c r="O284" s="1">
        <v>43616</v>
      </c>
      <c r="P284">
        <v>0.69379999999999997</v>
      </c>
      <c r="Q284" s="1">
        <v>43616</v>
      </c>
      <c r="R284">
        <v>0.65310000000000001</v>
      </c>
      <c r="S284" s="1">
        <v>43616</v>
      </c>
      <c r="T284">
        <v>3.8344</v>
      </c>
      <c r="U284" s="1">
        <v>43616</v>
      </c>
      <c r="V284">
        <v>290.94</v>
      </c>
      <c r="W284" s="1">
        <v>43616</v>
      </c>
      <c r="X284">
        <v>23.144400000000001</v>
      </c>
    </row>
    <row r="285" spans="1:24" x14ac:dyDescent="0.3">
      <c r="A285" s="1">
        <v>43644</v>
      </c>
      <c r="B285">
        <v>1.1373</v>
      </c>
      <c r="C285" s="1">
        <v>43644</v>
      </c>
      <c r="D285">
        <v>1.3095000000000001</v>
      </c>
      <c r="E285" s="1">
        <v>43644</v>
      </c>
      <c r="F285">
        <v>107.85</v>
      </c>
      <c r="G285" s="1">
        <v>43644</v>
      </c>
      <c r="H285">
        <v>1.2696000000000001</v>
      </c>
      <c r="I285" s="1">
        <v>43644</v>
      </c>
      <c r="J285">
        <v>9.2844999999999995</v>
      </c>
      <c r="K285" s="1">
        <v>43644</v>
      </c>
      <c r="L285">
        <v>8.5326000000000004</v>
      </c>
      <c r="M285" s="1">
        <v>43644</v>
      </c>
      <c r="N285">
        <v>0.97629999999999995</v>
      </c>
      <c r="O285" s="1">
        <v>43644</v>
      </c>
      <c r="P285">
        <v>0.70199999999999996</v>
      </c>
      <c r="Q285" s="1">
        <v>43644</v>
      </c>
      <c r="R285">
        <v>0.67179999999999995</v>
      </c>
      <c r="S285" s="1">
        <v>43644</v>
      </c>
      <c r="T285">
        <v>3.7323</v>
      </c>
      <c r="U285" s="1">
        <v>43644</v>
      </c>
      <c r="V285">
        <v>284.10000000000002</v>
      </c>
      <c r="W285" s="1">
        <v>43644</v>
      </c>
      <c r="X285">
        <v>22.36</v>
      </c>
    </row>
    <row r="286" spans="1:24" x14ac:dyDescent="0.3">
      <c r="A286" s="1">
        <v>43677</v>
      </c>
      <c r="B286">
        <v>1.1075999999999999</v>
      </c>
      <c r="C286" s="1">
        <v>43677</v>
      </c>
      <c r="D286">
        <v>1.3190999999999999</v>
      </c>
      <c r="E286" s="1">
        <v>43677</v>
      </c>
      <c r="F286">
        <v>108.78</v>
      </c>
      <c r="G286" s="1">
        <v>43677</v>
      </c>
      <c r="H286">
        <v>1.2159</v>
      </c>
      <c r="I286" s="1">
        <v>43677</v>
      </c>
      <c r="J286">
        <v>9.6652000000000005</v>
      </c>
      <c r="K286" s="1">
        <v>43677</v>
      </c>
      <c r="L286">
        <v>8.8635999999999999</v>
      </c>
      <c r="M286" s="1">
        <v>43677</v>
      </c>
      <c r="N286">
        <v>0.99399999999999999</v>
      </c>
      <c r="O286" s="1">
        <v>43677</v>
      </c>
      <c r="P286">
        <v>0.6845</v>
      </c>
      <c r="Q286" s="1">
        <v>43677</v>
      </c>
      <c r="R286">
        <v>0.65590000000000004</v>
      </c>
      <c r="S286" s="1">
        <v>43677</v>
      </c>
      <c r="T286">
        <v>3.8721999999999999</v>
      </c>
      <c r="U286" s="1">
        <v>43677</v>
      </c>
      <c r="V286">
        <v>294.39</v>
      </c>
      <c r="W286" s="1">
        <v>43677</v>
      </c>
      <c r="X286">
        <v>23.1999</v>
      </c>
    </row>
    <row r="287" spans="1:24" x14ac:dyDescent="0.3">
      <c r="A287" s="1">
        <v>43707</v>
      </c>
      <c r="B287">
        <v>1.0982000000000001</v>
      </c>
      <c r="C287" s="1">
        <v>43707</v>
      </c>
      <c r="D287">
        <v>1.3310999999999999</v>
      </c>
      <c r="E287" s="1">
        <v>43707</v>
      </c>
      <c r="F287">
        <v>106.28</v>
      </c>
      <c r="G287" s="1">
        <v>43707</v>
      </c>
      <c r="H287">
        <v>1.2156</v>
      </c>
      <c r="I287" s="1">
        <v>43707</v>
      </c>
      <c r="J287">
        <v>9.8404000000000007</v>
      </c>
      <c r="K287" s="1">
        <v>43707</v>
      </c>
      <c r="L287">
        <v>9.1249000000000002</v>
      </c>
      <c r="M287" s="1">
        <v>43707</v>
      </c>
      <c r="N287">
        <v>0.99039999999999995</v>
      </c>
      <c r="O287" s="1">
        <v>43707</v>
      </c>
      <c r="P287">
        <v>0.67330000000000001</v>
      </c>
      <c r="Q287" s="1">
        <v>43707</v>
      </c>
      <c r="R287">
        <v>0.63280000000000003</v>
      </c>
      <c r="S287" s="1">
        <v>43707</v>
      </c>
      <c r="T287">
        <v>3.9851999999999999</v>
      </c>
      <c r="U287" s="1">
        <v>43707</v>
      </c>
      <c r="V287">
        <v>301.49</v>
      </c>
      <c r="W287" s="1">
        <v>43707</v>
      </c>
      <c r="X287">
        <v>23.628299999999999</v>
      </c>
    </row>
    <row r="288" spans="1:24" x14ac:dyDescent="0.3">
      <c r="A288" s="1">
        <v>43738</v>
      </c>
      <c r="B288">
        <v>1.0899000000000001</v>
      </c>
      <c r="C288" s="1">
        <v>43738</v>
      </c>
      <c r="D288">
        <v>1.3241000000000001</v>
      </c>
      <c r="E288" s="1">
        <v>43738</v>
      </c>
      <c r="F288">
        <v>108.08</v>
      </c>
      <c r="G288" s="1">
        <v>43738</v>
      </c>
      <c r="H288">
        <v>1.2289000000000001</v>
      </c>
      <c r="I288" s="1">
        <v>43738</v>
      </c>
      <c r="J288">
        <v>9.8402999999999992</v>
      </c>
      <c r="K288" s="1">
        <v>43738</v>
      </c>
      <c r="L288">
        <v>9.0967000000000002</v>
      </c>
      <c r="M288" s="1">
        <v>43738</v>
      </c>
      <c r="N288">
        <v>0.99770000000000003</v>
      </c>
      <c r="O288" s="1">
        <v>43738</v>
      </c>
      <c r="P288">
        <v>0.67500000000000004</v>
      </c>
      <c r="Q288" s="1">
        <v>43738</v>
      </c>
      <c r="R288">
        <v>0.62629999999999997</v>
      </c>
      <c r="S288" s="1">
        <v>43738</v>
      </c>
      <c r="T288">
        <v>4.0101000000000004</v>
      </c>
      <c r="U288" s="1">
        <v>43738</v>
      </c>
      <c r="V288">
        <v>307.26</v>
      </c>
      <c r="W288" s="1">
        <v>43738</v>
      </c>
      <c r="X288">
        <v>23.671500000000002</v>
      </c>
    </row>
    <row r="289" spans="1:24" x14ac:dyDescent="0.3">
      <c r="A289" s="1">
        <v>43769</v>
      </c>
      <c r="B289">
        <v>1.1152</v>
      </c>
      <c r="C289" s="1">
        <v>43769</v>
      </c>
      <c r="D289">
        <v>1.3164</v>
      </c>
      <c r="E289" s="1">
        <v>43769</v>
      </c>
      <c r="F289">
        <v>108.03</v>
      </c>
      <c r="G289" s="1">
        <v>43769</v>
      </c>
      <c r="H289">
        <v>1.2942</v>
      </c>
      <c r="I289" s="1">
        <v>43769</v>
      </c>
      <c r="J289">
        <v>9.6519999999999992</v>
      </c>
      <c r="K289" s="1">
        <v>43769</v>
      </c>
      <c r="L289">
        <v>9.1922999999999995</v>
      </c>
      <c r="M289" s="1">
        <v>43769</v>
      </c>
      <c r="N289">
        <v>0.98640000000000005</v>
      </c>
      <c r="O289" s="1">
        <v>43769</v>
      </c>
      <c r="P289">
        <v>0.68940000000000001</v>
      </c>
      <c r="Q289" s="1">
        <v>43769</v>
      </c>
      <c r="R289">
        <v>0.64129999999999998</v>
      </c>
      <c r="S289" s="1">
        <v>43769</v>
      </c>
      <c r="T289">
        <v>3.8212000000000002</v>
      </c>
      <c r="U289" s="1">
        <v>43769</v>
      </c>
      <c r="V289">
        <v>294.67</v>
      </c>
      <c r="W289" s="1">
        <v>43769</v>
      </c>
      <c r="X289">
        <v>22.876799999999999</v>
      </c>
    </row>
    <row r="290" spans="1:24" x14ac:dyDescent="0.3">
      <c r="A290" s="1">
        <v>43798</v>
      </c>
      <c r="B290">
        <v>1.1017999999999999</v>
      </c>
      <c r="C290" s="1">
        <v>43798</v>
      </c>
      <c r="D290">
        <v>1.3282</v>
      </c>
      <c r="E290" s="1">
        <v>43798</v>
      </c>
      <c r="F290">
        <v>109.49</v>
      </c>
      <c r="G290" s="1">
        <v>43798</v>
      </c>
      <c r="H290">
        <v>1.2925</v>
      </c>
      <c r="I290" s="1">
        <v>43798</v>
      </c>
      <c r="J290">
        <v>9.5749999999999993</v>
      </c>
      <c r="K290" s="1">
        <v>43798</v>
      </c>
      <c r="L290">
        <v>9.2248000000000001</v>
      </c>
      <c r="M290" s="1">
        <v>43798</v>
      </c>
      <c r="N290">
        <v>1.0002</v>
      </c>
      <c r="O290" s="1">
        <v>43798</v>
      </c>
      <c r="P290">
        <v>0.67630000000000001</v>
      </c>
      <c r="Q290" s="1">
        <v>43798</v>
      </c>
      <c r="R290">
        <v>0.64219999999999999</v>
      </c>
      <c r="S290" s="1">
        <v>43798</v>
      </c>
      <c r="T290">
        <v>3.9163999999999999</v>
      </c>
      <c r="U290" s="1">
        <v>43798</v>
      </c>
      <c r="V290">
        <v>303.66000000000003</v>
      </c>
      <c r="W290" s="1">
        <v>43798</v>
      </c>
      <c r="X290">
        <v>23.1858</v>
      </c>
    </row>
    <row r="291" spans="1:24" x14ac:dyDescent="0.3">
      <c r="A291" s="1">
        <v>43830</v>
      </c>
      <c r="B291">
        <v>1.1213</v>
      </c>
      <c r="C291" s="1">
        <v>43830</v>
      </c>
      <c r="D291">
        <v>1.2989999999999999</v>
      </c>
      <c r="E291" s="1">
        <v>43830</v>
      </c>
      <c r="F291">
        <v>108.61</v>
      </c>
      <c r="G291" s="1">
        <v>43830</v>
      </c>
      <c r="H291">
        <v>1.3257000000000001</v>
      </c>
      <c r="I291" s="1">
        <v>43830</v>
      </c>
      <c r="J291">
        <v>9.3650000000000002</v>
      </c>
      <c r="K291" s="1">
        <v>43830</v>
      </c>
      <c r="L291">
        <v>8.7855000000000008</v>
      </c>
      <c r="M291" s="1">
        <v>43830</v>
      </c>
      <c r="N291">
        <v>0.96660000000000001</v>
      </c>
      <c r="O291" s="1">
        <v>43830</v>
      </c>
      <c r="P291">
        <v>0.70209999999999995</v>
      </c>
      <c r="Q291" s="1">
        <v>43830</v>
      </c>
      <c r="R291">
        <v>0.67400000000000004</v>
      </c>
      <c r="S291" s="1">
        <v>43830</v>
      </c>
      <c r="T291">
        <v>3.7942</v>
      </c>
      <c r="U291" s="1">
        <v>43830</v>
      </c>
      <c r="V291">
        <v>295.20999999999998</v>
      </c>
      <c r="W291" s="1">
        <v>43830</v>
      </c>
      <c r="X291">
        <v>22.694500000000001</v>
      </c>
    </row>
    <row r="292" spans="1:24" x14ac:dyDescent="0.3">
      <c r="A292" s="1">
        <v>43861</v>
      </c>
      <c r="B292">
        <v>1.1093</v>
      </c>
      <c r="C292" s="1">
        <v>43861</v>
      </c>
      <c r="D292">
        <v>1.3237000000000001</v>
      </c>
      <c r="E292" s="1">
        <v>43861</v>
      </c>
      <c r="F292">
        <v>108.35</v>
      </c>
      <c r="G292" s="1">
        <v>43861</v>
      </c>
      <c r="H292">
        <v>1.3206</v>
      </c>
      <c r="I292" s="1">
        <v>43861</v>
      </c>
      <c r="J292">
        <v>9.6248000000000005</v>
      </c>
      <c r="K292" s="1">
        <v>43861</v>
      </c>
      <c r="L292">
        <v>9.2011000000000003</v>
      </c>
      <c r="M292" s="1">
        <v>43861</v>
      </c>
      <c r="N292">
        <v>0.96340000000000003</v>
      </c>
      <c r="O292" s="1">
        <v>43861</v>
      </c>
      <c r="P292">
        <v>0.66920000000000002</v>
      </c>
      <c r="Q292" s="1">
        <v>43861</v>
      </c>
      <c r="R292">
        <v>0.64639999999999997</v>
      </c>
      <c r="S292" s="1">
        <v>43861</v>
      </c>
      <c r="T292">
        <v>3.8740000000000001</v>
      </c>
      <c r="U292" s="1">
        <v>43861</v>
      </c>
      <c r="V292">
        <v>304.10000000000002</v>
      </c>
      <c r="W292" s="1">
        <v>43861</v>
      </c>
      <c r="X292">
        <v>22.7515</v>
      </c>
    </row>
    <row r="293" spans="1:24" x14ac:dyDescent="0.3">
      <c r="A293" s="1">
        <v>43889</v>
      </c>
      <c r="B293">
        <v>1.1026</v>
      </c>
      <c r="C293" s="1">
        <v>43889</v>
      </c>
      <c r="D293">
        <v>1.3407</v>
      </c>
      <c r="E293" s="1">
        <v>43889</v>
      </c>
      <c r="F293">
        <v>107.89</v>
      </c>
      <c r="G293" s="1">
        <v>43889</v>
      </c>
      <c r="H293">
        <v>1.2823</v>
      </c>
      <c r="I293" s="1">
        <v>43889</v>
      </c>
      <c r="J293">
        <v>9.6050000000000004</v>
      </c>
      <c r="K293" s="1">
        <v>43889</v>
      </c>
      <c r="L293">
        <v>9.3939000000000004</v>
      </c>
      <c r="M293" s="1">
        <v>43889</v>
      </c>
      <c r="N293">
        <v>0.96489999999999998</v>
      </c>
      <c r="O293" s="1">
        <v>43889</v>
      </c>
      <c r="P293">
        <v>0.65149999999999997</v>
      </c>
      <c r="Q293" s="1">
        <v>43889</v>
      </c>
      <c r="R293">
        <v>0.62460000000000004</v>
      </c>
      <c r="S293" s="1">
        <v>43889</v>
      </c>
      <c r="T293">
        <v>3.9260000000000002</v>
      </c>
      <c r="U293" s="1">
        <v>43889</v>
      </c>
      <c r="V293">
        <v>307.10000000000002</v>
      </c>
      <c r="W293" s="1">
        <v>43889</v>
      </c>
      <c r="X293">
        <v>23.087</v>
      </c>
    </row>
    <row r="294" spans="1:24" x14ac:dyDescent="0.3">
      <c r="A294" s="1">
        <v>43921</v>
      </c>
      <c r="B294">
        <v>1.1031</v>
      </c>
      <c r="C294" s="1">
        <v>43921</v>
      </c>
      <c r="D294">
        <v>1.4061999999999999</v>
      </c>
      <c r="E294" s="1">
        <v>43921</v>
      </c>
      <c r="F294">
        <v>107.54</v>
      </c>
      <c r="G294" s="1">
        <v>43921</v>
      </c>
      <c r="H294">
        <v>1.242</v>
      </c>
      <c r="I294" s="1">
        <v>43921</v>
      </c>
      <c r="J294">
        <v>9.9052000000000007</v>
      </c>
      <c r="K294" s="1">
        <v>43921</v>
      </c>
      <c r="L294">
        <v>10.402799999999999</v>
      </c>
      <c r="M294" s="1">
        <v>43921</v>
      </c>
      <c r="N294">
        <v>0.96109999999999995</v>
      </c>
      <c r="O294" s="1">
        <v>43921</v>
      </c>
      <c r="P294">
        <v>0.61309999999999998</v>
      </c>
      <c r="Q294" s="1">
        <v>43921</v>
      </c>
      <c r="R294">
        <v>0.59560000000000002</v>
      </c>
      <c r="S294" s="1">
        <v>43921</v>
      </c>
      <c r="T294">
        <v>4.1289999999999996</v>
      </c>
      <c r="U294" s="1">
        <v>43921</v>
      </c>
      <c r="V294">
        <v>326.95</v>
      </c>
      <c r="W294" s="1">
        <v>43921</v>
      </c>
      <c r="X294">
        <v>24.8</v>
      </c>
    </row>
    <row r="295" spans="1:24" x14ac:dyDescent="0.3">
      <c r="A295" s="1">
        <v>43951</v>
      </c>
      <c r="B295">
        <v>1.0954999999999999</v>
      </c>
      <c r="C295" s="1">
        <v>43951</v>
      </c>
      <c r="D295">
        <v>1.3945000000000001</v>
      </c>
      <c r="E295" s="1">
        <v>43951</v>
      </c>
      <c r="F295">
        <v>107.18</v>
      </c>
      <c r="G295" s="1">
        <v>43951</v>
      </c>
      <c r="H295">
        <v>1.2594000000000001</v>
      </c>
      <c r="I295" s="1">
        <v>43951</v>
      </c>
      <c r="J295">
        <v>9.7578999999999994</v>
      </c>
      <c r="K295" s="1">
        <v>43951</v>
      </c>
      <c r="L295">
        <v>10.242100000000001</v>
      </c>
      <c r="M295" s="1">
        <v>43951</v>
      </c>
      <c r="N295">
        <v>0.96530000000000005</v>
      </c>
      <c r="O295" s="1">
        <v>43951</v>
      </c>
      <c r="P295">
        <v>0.6512</v>
      </c>
      <c r="Q295" s="1">
        <v>43951</v>
      </c>
      <c r="R295">
        <v>0.61270000000000002</v>
      </c>
      <c r="S295" s="1">
        <v>43951</v>
      </c>
      <c r="T295">
        <v>4.1501000000000001</v>
      </c>
      <c r="U295" s="1">
        <v>43951</v>
      </c>
      <c r="V295">
        <v>322.12</v>
      </c>
      <c r="W295" s="1">
        <v>43951</v>
      </c>
      <c r="X295">
        <v>24.747900000000001</v>
      </c>
    </row>
    <row r="296" spans="1:24" x14ac:dyDescent="0.3">
      <c r="A296" s="1">
        <v>43980</v>
      </c>
      <c r="B296">
        <v>1.1101000000000001</v>
      </c>
      <c r="C296" s="1">
        <v>43980</v>
      </c>
      <c r="D296">
        <v>1.3779999999999999</v>
      </c>
      <c r="E296" s="1">
        <v>43980</v>
      </c>
      <c r="F296">
        <v>107.83</v>
      </c>
      <c r="G296" s="1">
        <v>43980</v>
      </c>
      <c r="H296">
        <v>1.2343</v>
      </c>
      <c r="I296" s="1">
        <v>43980</v>
      </c>
      <c r="J296">
        <v>9.4320000000000004</v>
      </c>
      <c r="K296" s="1">
        <v>43980</v>
      </c>
      <c r="L296">
        <v>9.7204999999999995</v>
      </c>
      <c r="M296" s="1">
        <v>43980</v>
      </c>
      <c r="N296">
        <v>0.96160000000000001</v>
      </c>
      <c r="O296" s="1">
        <v>43980</v>
      </c>
      <c r="P296">
        <v>0.66669999999999996</v>
      </c>
      <c r="Q296" s="1">
        <v>43980</v>
      </c>
      <c r="R296">
        <v>0.62050000000000005</v>
      </c>
      <c r="S296" s="1">
        <v>43980</v>
      </c>
      <c r="T296">
        <v>4.0072999999999999</v>
      </c>
      <c r="U296" s="1">
        <v>43980</v>
      </c>
      <c r="V296">
        <v>312.19</v>
      </c>
      <c r="W296" s="1">
        <v>43980</v>
      </c>
      <c r="X296">
        <v>24.28</v>
      </c>
    </row>
    <row r="297" spans="1:24" x14ac:dyDescent="0.3">
      <c r="A297" s="1">
        <v>44012</v>
      </c>
      <c r="B297">
        <v>1.1234</v>
      </c>
      <c r="C297" s="1">
        <v>44012</v>
      </c>
      <c r="D297">
        <v>1.3575999999999999</v>
      </c>
      <c r="E297" s="1">
        <v>44012</v>
      </c>
      <c r="F297">
        <v>107.93</v>
      </c>
      <c r="G297" s="1">
        <v>44012</v>
      </c>
      <c r="H297">
        <v>1.2401</v>
      </c>
      <c r="I297" s="1">
        <v>44012</v>
      </c>
      <c r="J297">
        <v>9.3210999999999995</v>
      </c>
      <c r="K297" s="1">
        <v>44012</v>
      </c>
      <c r="L297">
        <v>9.6250999999999998</v>
      </c>
      <c r="M297" s="1">
        <v>44012</v>
      </c>
      <c r="N297">
        <v>0.94730000000000003</v>
      </c>
      <c r="O297" s="1">
        <v>44012</v>
      </c>
      <c r="P297">
        <v>0.69030000000000002</v>
      </c>
      <c r="Q297" s="1">
        <v>44012</v>
      </c>
      <c r="R297">
        <v>0.64539999999999997</v>
      </c>
      <c r="S297" s="1">
        <v>44012</v>
      </c>
      <c r="T297">
        <v>3.9569999999999999</v>
      </c>
      <c r="U297" s="1">
        <v>44012</v>
      </c>
      <c r="V297">
        <v>315.51</v>
      </c>
      <c r="W297" s="1">
        <v>44012</v>
      </c>
      <c r="X297">
        <v>23.737100000000002</v>
      </c>
    </row>
    <row r="298" spans="1:24" x14ac:dyDescent="0.3">
      <c r="A298" s="1">
        <v>44043</v>
      </c>
      <c r="B298">
        <v>1.1778</v>
      </c>
      <c r="C298" s="1">
        <v>44043</v>
      </c>
      <c r="D298">
        <v>1.3411999999999999</v>
      </c>
      <c r="E298" s="1">
        <v>44043</v>
      </c>
      <c r="F298">
        <v>105.83</v>
      </c>
      <c r="G298" s="1">
        <v>44043</v>
      </c>
      <c r="H298">
        <v>1.3085</v>
      </c>
      <c r="I298" s="1">
        <v>44043</v>
      </c>
      <c r="J298">
        <v>8.7795000000000005</v>
      </c>
      <c r="K298" s="1">
        <v>44043</v>
      </c>
      <c r="L298">
        <v>9.1021999999999998</v>
      </c>
      <c r="M298" s="1">
        <v>44043</v>
      </c>
      <c r="N298">
        <v>0.91290000000000004</v>
      </c>
      <c r="O298" s="1">
        <v>44043</v>
      </c>
      <c r="P298">
        <v>0.71430000000000005</v>
      </c>
      <c r="Q298" s="1">
        <v>44043</v>
      </c>
      <c r="R298">
        <v>0.66290000000000004</v>
      </c>
      <c r="S298" s="1">
        <v>44043</v>
      </c>
      <c r="T298">
        <v>3.7484999999999999</v>
      </c>
      <c r="U298" s="1">
        <v>44043</v>
      </c>
      <c r="V298">
        <v>292.08</v>
      </c>
      <c r="W298" s="1">
        <v>44043</v>
      </c>
      <c r="X298">
        <v>22.283000000000001</v>
      </c>
    </row>
    <row r="299" spans="1:24" x14ac:dyDescent="0.3">
      <c r="A299" s="1">
        <v>44074</v>
      </c>
      <c r="B299">
        <v>1.1936</v>
      </c>
      <c r="C299" s="1">
        <v>44074</v>
      </c>
      <c r="D299">
        <v>1.3047</v>
      </c>
      <c r="E299" s="1">
        <v>44074</v>
      </c>
      <c r="F299">
        <v>105.91</v>
      </c>
      <c r="G299" s="1">
        <v>44074</v>
      </c>
      <c r="H299">
        <v>1.337</v>
      </c>
      <c r="I299" s="1">
        <v>44074</v>
      </c>
      <c r="J299">
        <v>8.6454000000000004</v>
      </c>
      <c r="K299" s="1">
        <v>44074</v>
      </c>
      <c r="L299">
        <v>8.7240000000000002</v>
      </c>
      <c r="M299" s="1">
        <v>44074</v>
      </c>
      <c r="N299">
        <v>0.90369999999999995</v>
      </c>
      <c r="O299" s="1">
        <v>44074</v>
      </c>
      <c r="P299">
        <v>0.73760000000000003</v>
      </c>
      <c r="Q299" s="1">
        <v>44074</v>
      </c>
      <c r="R299">
        <v>0.67330000000000001</v>
      </c>
      <c r="S299" s="1">
        <v>44074</v>
      </c>
      <c r="T299">
        <v>3.6842999999999999</v>
      </c>
      <c r="U299" s="1">
        <v>44074</v>
      </c>
      <c r="V299">
        <v>297.79000000000002</v>
      </c>
      <c r="W299" s="1">
        <v>44074</v>
      </c>
      <c r="X299">
        <v>22.0015</v>
      </c>
    </row>
    <row r="300" spans="1:24" x14ac:dyDescent="0.3">
      <c r="A300" s="1">
        <v>44104</v>
      </c>
      <c r="B300">
        <v>1.1720999999999999</v>
      </c>
      <c r="C300" s="1">
        <v>44104</v>
      </c>
      <c r="D300">
        <v>1.3319000000000001</v>
      </c>
      <c r="E300" s="1">
        <v>44104</v>
      </c>
      <c r="F300">
        <v>105.48</v>
      </c>
      <c r="G300" s="1">
        <v>44104</v>
      </c>
      <c r="H300">
        <v>1.292</v>
      </c>
      <c r="I300" s="1">
        <v>44104</v>
      </c>
      <c r="J300">
        <v>8.9571000000000005</v>
      </c>
      <c r="K300" s="1">
        <v>44104</v>
      </c>
      <c r="L300">
        <v>9.3323999999999998</v>
      </c>
      <c r="M300" s="1">
        <v>44104</v>
      </c>
      <c r="N300">
        <v>0.92090000000000005</v>
      </c>
      <c r="O300" s="1">
        <v>44104</v>
      </c>
      <c r="P300">
        <v>0.71619999999999995</v>
      </c>
      <c r="Q300" s="1">
        <v>44104</v>
      </c>
      <c r="R300">
        <v>0.66169999999999995</v>
      </c>
      <c r="S300" s="1">
        <v>44104</v>
      </c>
      <c r="T300">
        <v>3.8656000000000001</v>
      </c>
      <c r="U300" s="1">
        <v>44104</v>
      </c>
      <c r="V300">
        <v>310.18</v>
      </c>
      <c r="W300" s="1">
        <v>44104</v>
      </c>
      <c r="X300">
        <v>23.098400000000002</v>
      </c>
    </row>
    <row r="301" spans="1:24" x14ac:dyDescent="0.3">
      <c r="A301" s="1">
        <v>44134</v>
      </c>
      <c r="B301">
        <v>1.1647000000000001</v>
      </c>
      <c r="C301" s="1">
        <v>44134</v>
      </c>
      <c r="D301">
        <v>1.3321000000000001</v>
      </c>
      <c r="E301" s="1">
        <v>44134</v>
      </c>
      <c r="F301">
        <v>104.66</v>
      </c>
      <c r="G301" s="1">
        <v>44134</v>
      </c>
      <c r="H301">
        <v>1.2947</v>
      </c>
      <c r="I301" s="1">
        <v>44134</v>
      </c>
      <c r="J301">
        <v>8.8977000000000004</v>
      </c>
      <c r="K301" s="1">
        <v>44134</v>
      </c>
      <c r="L301">
        <v>9.5361999999999991</v>
      </c>
      <c r="M301" s="1">
        <v>44134</v>
      </c>
      <c r="N301">
        <v>0.91700000000000004</v>
      </c>
      <c r="O301" s="1">
        <v>44134</v>
      </c>
      <c r="P301">
        <v>0.70279999999999998</v>
      </c>
      <c r="Q301" s="1">
        <v>44134</v>
      </c>
      <c r="R301">
        <v>0.66149999999999998</v>
      </c>
      <c r="S301" s="1">
        <v>44134</v>
      </c>
      <c r="T301">
        <v>3.9569000000000001</v>
      </c>
      <c r="U301" s="1">
        <v>44134</v>
      </c>
      <c r="V301">
        <v>314.57</v>
      </c>
      <c r="W301" s="1">
        <v>44134</v>
      </c>
      <c r="X301">
        <v>23.3903</v>
      </c>
    </row>
    <row r="302" spans="1:24" x14ac:dyDescent="0.3">
      <c r="A302" s="1">
        <v>44165</v>
      </c>
      <c r="B302">
        <v>1.1927000000000001</v>
      </c>
      <c r="C302" s="1">
        <v>44165</v>
      </c>
      <c r="D302">
        <v>1.3001</v>
      </c>
      <c r="E302" s="1">
        <v>44165</v>
      </c>
      <c r="F302">
        <v>104.31</v>
      </c>
      <c r="G302" s="1">
        <v>44165</v>
      </c>
      <c r="H302">
        <v>1.3323</v>
      </c>
      <c r="I302" s="1">
        <v>44165</v>
      </c>
      <c r="J302">
        <v>8.5736000000000008</v>
      </c>
      <c r="K302" s="1">
        <v>44165</v>
      </c>
      <c r="L302">
        <v>8.8780999999999999</v>
      </c>
      <c r="M302" s="1">
        <v>44165</v>
      </c>
      <c r="N302">
        <v>0.90890000000000004</v>
      </c>
      <c r="O302" s="1">
        <v>44165</v>
      </c>
      <c r="P302">
        <v>0.73440000000000005</v>
      </c>
      <c r="Q302" s="1">
        <v>44165</v>
      </c>
      <c r="R302">
        <v>0.70169999999999999</v>
      </c>
      <c r="S302" s="1">
        <v>44165</v>
      </c>
      <c r="T302">
        <v>3.7553000000000001</v>
      </c>
      <c r="U302" s="1">
        <v>44165</v>
      </c>
      <c r="V302">
        <v>300.52</v>
      </c>
      <c r="W302" s="1">
        <v>44165</v>
      </c>
      <c r="X302">
        <v>22.007100000000001</v>
      </c>
    </row>
    <row r="303" spans="1:24" x14ac:dyDescent="0.3">
      <c r="A303" s="1">
        <v>44196</v>
      </c>
      <c r="B303">
        <v>1.2216</v>
      </c>
      <c r="C303" s="1">
        <v>44196</v>
      </c>
      <c r="D303">
        <v>1.2725</v>
      </c>
      <c r="E303" s="1">
        <v>44196</v>
      </c>
      <c r="F303">
        <v>103.25</v>
      </c>
      <c r="G303" s="1">
        <v>44196</v>
      </c>
      <c r="H303">
        <v>1.367</v>
      </c>
      <c r="I303" s="1">
        <v>44196</v>
      </c>
      <c r="J303">
        <v>8.2272999999999996</v>
      </c>
      <c r="K303" s="1">
        <v>44196</v>
      </c>
      <c r="L303">
        <v>8.5791000000000004</v>
      </c>
      <c r="M303" s="1">
        <v>44196</v>
      </c>
      <c r="N303">
        <v>0.88519999999999999</v>
      </c>
      <c r="O303" s="1">
        <v>44196</v>
      </c>
      <c r="P303">
        <v>0.76939999999999997</v>
      </c>
      <c r="Q303" s="1">
        <v>44196</v>
      </c>
      <c r="R303">
        <v>0.71840000000000004</v>
      </c>
      <c r="S303" s="1">
        <v>44196</v>
      </c>
      <c r="T303">
        <v>3.7332999999999998</v>
      </c>
      <c r="U303" s="1">
        <v>44196</v>
      </c>
      <c r="V303">
        <v>296.94</v>
      </c>
      <c r="W303" s="1">
        <v>44196</v>
      </c>
      <c r="X303">
        <v>21.474599999999999</v>
      </c>
    </row>
    <row r="304" spans="1:24" x14ac:dyDescent="0.3">
      <c r="A304" s="1">
        <v>44225</v>
      </c>
      <c r="B304">
        <v>1.2136</v>
      </c>
      <c r="C304" s="1">
        <v>44225</v>
      </c>
      <c r="D304">
        <v>1.2777000000000001</v>
      </c>
      <c r="E304" s="1">
        <v>44225</v>
      </c>
      <c r="F304">
        <v>104.68</v>
      </c>
      <c r="G304" s="1">
        <v>44225</v>
      </c>
      <c r="H304">
        <v>1.3708</v>
      </c>
      <c r="I304" s="1">
        <v>44225</v>
      </c>
      <c r="J304">
        <v>8.3656000000000006</v>
      </c>
      <c r="K304" s="1">
        <v>44225</v>
      </c>
      <c r="L304">
        <v>8.5648999999999997</v>
      </c>
      <c r="M304" s="1">
        <v>44225</v>
      </c>
      <c r="N304">
        <v>0.89029999999999998</v>
      </c>
      <c r="O304" s="1">
        <v>44225</v>
      </c>
      <c r="P304">
        <v>0.76439999999999997</v>
      </c>
      <c r="Q304" s="1">
        <v>44225</v>
      </c>
      <c r="R304">
        <v>0.71930000000000005</v>
      </c>
      <c r="S304" s="1">
        <v>44225</v>
      </c>
      <c r="T304">
        <v>3.7265000000000001</v>
      </c>
      <c r="U304" s="1">
        <v>44225</v>
      </c>
      <c r="V304">
        <v>294.54000000000002</v>
      </c>
      <c r="W304" s="1">
        <v>44225</v>
      </c>
      <c r="X304">
        <v>21.464600000000001</v>
      </c>
    </row>
    <row r="305" spans="1:24" x14ac:dyDescent="0.3">
      <c r="A305" s="1">
        <v>44253</v>
      </c>
      <c r="B305">
        <v>1.2075</v>
      </c>
      <c r="C305" s="1">
        <v>44253</v>
      </c>
      <c r="D305">
        <v>1.2738</v>
      </c>
      <c r="E305" s="1">
        <v>44253</v>
      </c>
      <c r="F305">
        <v>106.57</v>
      </c>
      <c r="G305" s="1">
        <v>44253</v>
      </c>
      <c r="H305">
        <v>1.3933</v>
      </c>
      <c r="I305" s="1">
        <v>44253</v>
      </c>
      <c r="J305">
        <v>8.4372000000000007</v>
      </c>
      <c r="K305" s="1">
        <v>44253</v>
      </c>
      <c r="L305">
        <v>8.6661000000000001</v>
      </c>
      <c r="M305" s="1">
        <v>44253</v>
      </c>
      <c r="N305">
        <v>0.90849999999999997</v>
      </c>
      <c r="O305" s="1">
        <v>44253</v>
      </c>
      <c r="P305">
        <v>0.77059999999999995</v>
      </c>
      <c r="Q305" s="1">
        <v>44253</v>
      </c>
      <c r="R305">
        <v>0.72330000000000005</v>
      </c>
      <c r="S305" s="1">
        <v>44253</v>
      </c>
      <c r="T305">
        <v>3.7435999999999998</v>
      </c>
      <c r="U305" s="1">
        <v>44253</v>
      </c>
      <c r="V305">
        <v>299.93</v>
      </c>
      <c r="W305" s="1">
        <v>44253</v>
      </c>
      <c r="X305">
        <v>21.6723</v>
      </c>
    </row>
    <row r="306" spans="1:24" x14ac:dyDescent="0.3">
      <c r="A306" s="1">
        <v>44286</v>
      </c>
      <c r="B306">
        <v>1.173</v>
      </c>
      <c r="C306" s="1">
        <v>44286</v>
      </c>
      <c r="D306">
        <v>1.2562</v>
      </c>
      <c r="E306" s="1">
        <v>44286</v>
      </c>
      <c r="F306">
        <v>110.72</v>
      </c>
      <c r="G306" s="1">
        <v>44286</v>
      </c>
      <c r="H306">
        <v>1.3783000000000001</v>
      </c>
      <c r="I306" s="1">
        <v>44286</v>
      </c>
      <c r="J306">
        <v>8.7301000000000002</v>
      </c>
      <c r="K306" s="1">
        <v>44286</v>
      </c>
      <c r="L306">
        <v>8.5504999999999995</v>
      </c>
      <c r="M306" s="1">
        <v>44286</v>
      </c>
      <c r="N306">
        <v>0.94359999999999999</v>
      </c>
      <c r="O306" s="1">
        <v>44286</v>
      </c>
      <c r="P306">
        <v>0.75980000000000003</v>
      </c>
      <c r="Q306" s="1">
        <v>44286</v>
      </c>
      <c r="R306">
        <v>0.69850000000000001</v>
      </c>
      <c r="S306" s="1">
        <v>44286</v>
      </c>
      <c r="T306">
        <v>3.9496000000000002</v>
      </c>
      <c r="U306" s="1">
        <v>44286</v>
      </c>
      <c r="V306">
        <v>308.63</v>
      </c>
      <c r="W306" s="1">
        <v>44286</v>
      </c>
      <c r="X306">
        <v>22.270600000000002</v>
      </c>
    </row>
    <row r="307" spans="1:24" x14ac:dyDescent="0.3">
      <c r="A307" s="1">
        <v>44316</v>
      </c>
      <c r="B307">
        <v>1.202</v>
      </c>
      <c r="C307" s="1">
        <v>44316</v>
      </c>
      <c r="D307">
        <v>1.2286999999999999</v>
      </c>
      <c r="E307" s="1">
        <v>44316</v>
      </c>
      <c r="F307">
        <v>109.31</v>
      </c>
      <c r="G307" s="1">
        <v>44316</v>
      </c>
      <c r="H307">
        <v>1.3822000000000001</v>
      </c>
      <c r="I307" s="1">
        <v>44316</v>
      </c>
      <c r="J307">
        <v>8.4648000000000003</v>
      </c>
      <c r="K307" s="1">
        <v>44316</v>
      </c>
      <c r="L307">
        <v>8.3211999999999993</v>
      </c>
      <c r="M307" s="1">
        <v>44316</v>
      </c>
      <c r="N307">
        <v>0.91310000000000002</v>
      </c>
      <c r="O307" s="1">
        <v>44316</v>
      </c>
      <c r="P307">
        <v>0.77159999999999995</v>
      </c>
      <c r="Q307" s="1">
        <v>44316</v>
      </c>
      <c r="R307">
        <v>0.71619999999999995</v>
      </c>
      <c r="S307" s="1">
        <v>44316</v>
      </c>
      <c r="T307">
        <v>3.7924000000000002</v>
      </c>
      <c r="U307" s="1">
        <v>44316</v>
      </c>
      <c r="V307">
        <v>299.62</v>
      </c>
      <c r="W307" s="1">
        <v>44316</v>
      </c>
      <c r="X307">
        <v>21.5243</v>
      </c>
    </row>
    <row r="308" spans="1:24" x14ac:dyDescent="0.3">
      <c r="A308" s="1">
        <v>44347</v>
      </c>
      <c r="B308">
        <v>1.2226999999999999</v>
      </c>
      <c r="C308" s="1">
        <v>44347</v>
      </c>
      <c r="D308">
        <v>1.2063999999999999</v>
      </c>
      <c r="E308" s="1">
        <v>44347</v>
      </c>
      <c r="F308">
        <v>109.58</v>
      </c>
      <c r="G308" s="1">
        <v>44347</v>
      </c>
      <c r="H308">
        <v>1.4212</v>
      </c>
      <c r="I308" s="1">
        <v>44347</v>
      </c>
      <c r="J308">
        <v>8.2977000000000007</v>
      </c>
      <c r="K308" s="1">
        <v>44347</v>
      </c>
      <c r="L308">
        <v>8.3256999999999994</v>
      </c>
      <c r="M308" s="1">
        <v>44347</v>
      </c>
      <c r="N308">
        <v>0.89890000000000003</v>
      </c>
      <c r="O308" s="1">
        <v>44347</v>
      </c>
      <c r="P308">
        <v>0.77339999999999998</v>
      </c>
      <c r="Q308" s="1">
        <v>44347</v>
      </c>
      <c r="R308">
        <v>0.72699999999999998</v>
      </c>
      <c r="S308" s="1">
        <v>44347</v>
      </c>
      <c r="T308">
        <v>3.6625999999999999</v>
      </c>
      <c r="U308" s="1">
        <v>44347</v>
      </c>
      <c r="V308">
        <v>284.02999999999997</v>
      </c>
      <c r="W308" s="1">
        <v>44347</v>
      </c>
      <c r="X308">
        <v>20.802499999999998</v>
      </c>
    </row>
    <row r="309" spans="1:24" x14ac:dyDescent="0.3">
      <c r="A309" s="1">
        <v>44377</v>
      </c>
      <c r="B309">
        <v>1.1858</v>
      </c>
      <c r="C309" s="1">
        <v>44377</v>
      </c>
      <c r="D309">
        <v>1.2398</v>
      </c>
      <c r="E309" s="1">
        <v>44377</v>
      </c>
      <c r="F309">
        <v>111.11</v>
      </c>
      <c r="G309" s="1">
        <v>44377</v>
      </c>
      <c r="H309">
        <v>1.3831</v>
      </c>
      <c r="I309" s="1">
        <v>44377</v>
      </c>
      <c r="J309">
        <v>8.5509000000000004</v>
      </c>
      <c r="K309" s="1">
        <v>44377</v>
      </c>
      <c r="L309">
        <v>8.6039999999999992</v>
      </c>
      <c r="M309" s="1">
        <v>44377</v>
      </c>
      <c r="N309">
        <v>0.92500000000000004</v>
      </c>
      <c r="O309" s="1">
        <v>44377</v>
      </c>
      <c r="P309">
        <v>0.74980000000000002</v>
      </c>
      <c r="Q309" s="1">
        <v>44377</v>
      </c>
      <c r="R309">
        <v>0.69830000000000003</v>
      </c>
      <c r="S309" s="1">
        <v>44377</v>
      </c>
      <c r="T309">
        <v>3.8127</v>
      </c>
      <c r="U309" s="1">
        <v>44377</v>
      </c>
      <c r="V309">
        <v>296.32</v>
      </c>
      <c r="W309" s="1">
        <v>44377</v>
      </c>
      <c r="X309">
        <v>21.5091</v>
      </c>
    </row>
    <row r="310" spans="1:24" x14ac:dyDescent="0.3">
      <c r="A310" s="1">
        <v>44407</v>
      </c>
      <c r="B310">
        <v>1.1870000000000001</v>
      </c>
      <c r="C310" s="1">
        <v>44407</v>
      </c>
      <c r="D310">
        <v>1.2475000000000001</v>
      </c>
      <c r="E310" s="1">
        <v>44407</v>
      </c>
      <c r="F310">
        <v>109.72</v>
      </c>
      <c r="G310" s="1">
        <v>44407</v>
      </c>
      <c r="H310">
        <v>1.3904000000000001</v>
      </c>
      <c r="I310" s="1">
        <v>44407</v>
      </c>
      <c r="J310">
        <v>8.5914999999999999</v>
      </c>
      <c r="K310" s="1">
        <v>44407</v>
      </c>
      <c r="L310">
        <v>8.8135999999999992</v>
      </c>
      <c r="M310" s="1">
        <v>44407</v>
      </c>
      <c r="N310">
        <v>0.90590000000000004</v>
      </c>
      <c r="O310" s="1">
        <v>44407</v>
      </c>
      <c r="P310">
        <v>0.73440000000000005</v>
      </c>
      <c r="Q310" s="1">
        <v>44407</v>
      </c>
      <c r="R310">
        <v>0.69740000000000002</v>
      </c>
      <c r="S310" s="1">
        <v>44407</v>
      </c>
      <c r="T310">
        <v>3.8485999999999998</v>
      </c>
      <c r="U310" s="1">
        <v>44407</v>
      </c>
      <c r="V310">
        <v>301.89999999999998</v>
      </c>
      <c r="W310" s="1">
        <v>44407</v>
      </c>
      <c r="X310">
        <v>21.4818</v>
      </c>
    </row>
    <row r="311" spans="1:24" x14ac:dyDescent="0.3">
      <c r="A311" s="1">
        <v>44439</v>
      </c>
      <c r="B311">
        <v>1.1809000000000001</v>
      </c>
      <c r="C311" s="1">
        <v>44439</v>
      </c>
      <c r="D311">
        <v>1.2616000000000001</v>
      </c>
      <c r="E311" s="1">
        <v>44439</v>
      </c>
      <c r="F311">
        <v>110.02</v>
      </c>
      <c r="G311" s="1">
        <v>44439</v>
      </c>
      <c r="H311">
        <v>1.3754999999999999</v>
      </c>
      <c r="I311" s="1">
        <v>44439</v>
      </c>
      <c r="J311">
        <v>8.6237999999999992</v>
      </c>
      <c r="K311" s="1">
        <v>44439</v>
      </c>
      <c r="L311">
        <v>8.6971000000000007</v>
      </c>
      <c r="M311" s="1">
        <v>44439</v>
      </c>
      <c r="N311">
        <v>0.91510000000000002</v>
      </c>
      <c r="O311" s="1">
        <v>44439</v>
      </c>
      <c r="P311">
        <v>0.73160000000000003</v>
      </c>
      <c r="Q311" s="1">
        <v>44439</v>
      </c>
      <c r="R311">
        <v>0.70450000000000002</v>
      </c>
      <c r="S311" s="1">
        <v>44439</v>
      </c>
      <c r="T311">
        <v>3.8304999999999998</v>
      </c>
      <c r="U311" s="1">
        <v>44439</v>
      </c>
      <c r="V311">
        <v>295.52999999999997</v>
      </c>
      <c r="W311" s="1">
        <v>44439</v>
      </c>
      <c r="X311">
        <v>21.519100000000002</v>
      </c>
    </row>
    <row r="312" spans="1:24" x14ac:dyDescent="0.3">
      <c r="A312" s="1">
        <v>44469</v>
      </c>
      <c r="B312">
        <v>1.1579999999999999</v>
      </c>
      <c r="C312" s="1">
        <v>44469</v>
      </c>
      <c r="D312">
        <v>1.268</v>
      </c>
      <c r="E312" s="1">
        <v>44469</v>
      </c>
      <c r="F312">
        <v>111.29</v>
      </c>
      <c r="G312" s="1">
        <v>44469</v>
      </c>
      <c r="H312">
        <v>1.3473999999999999</v>
      </c>
      <c r="I312" s="1">
        <v>44469</v>
      </c>
      <c r="J312">
        <v>8.7620000000000005</v>
      </c>
      <c r="K312" s="1">
        <v>44469</v>
      </c>
      <c r="L312">
        <v>8.7484999999999999</v>
      </c>
      <c r="M312" s="1">
        <v>44469</v>
      </c>
      <c r="N312">
        <v>0.93169999999999997</v>
      </c>
      <c r="O312" s="1">
        <v>44469</v>
      </c>
      <c r="P312">
        <v>0.72270000000000001</v>
      </c>
      <c r="Q312" s="1">
        <v>44469</v>
      </c>
      <c r="R312">
        <v>0.68989999999999996</v>
      </c>
      <c r="S312" s="1">
        <v>44469</v>
      </c>
      <c r="T312">
        <v>3.9815999999999998</v>
      </c>
      <c r="U312" s="1">
        <v>44469</v>
      </c>
      <c r="V312">
        <v>310.43</v>
      </c>
      <c r="W312" s="1">
        <v>44469</v>
      </c>
      <c r="X312">
        <v>21.885300000000001</v>
      </c>
    </row>
    <row r="313" spans="1:24" x14ac:dyDescent="0.3">
      <c r="A313" s="1">
        <v>44498</v>
      </c>
      <c r="B313">
        <v>1.1557999999999999</v>
      </c>
      <c r="C313" s="1">
        <v>44498</v>
      </c>
      <c r="D313">
        <v>1.2387999999999999</v>
      </c>
      <c r="E313" s="1">
        <v>44498</v>
      </c>
      <c r="F313">
        <v>113.95</v>
      </c>
      <c r="G313" s="1">
        <v>44498</v>
      </c>
      <c r="H313">
        <v>1.3682000000000001</v>
      </c>
      <c r="I313" s="1">
        <v>44498</v>
      </c>
      <c r="J313">
        <v>8.5922000000000001</v>
      </c>
      <c r="K313" s="1">
        <v>44498</v>
      </c>
      <c r="L313">
        <v>8.4436999999999998</v>
      </c>
      <c r="M313" s="1">
        <v>44498</v>
      </c>
      <c r="N313">
        <v>0.91610000000000003</v>
      </c>
      <c r="O313" s="1">
        <v>44498</v>
      </c>
      <c r="P313">
        <v>0.75180000000000002</v>
      </c>
      <c r="Q313" s="1">
        <v>44498</v>
      </c>
      <c r="R313">
        <v>0.71709999999999996</v>
      </c>
      <c r="S313" s="1">
        <v>44498</v>
      </c>
      <c r="T313">
        <v>3.9889000000000001</v>
      </c>
      <c r="U313" s="1">
        <v>44498</v>
      </c>
      <c r="V313">
        <v>311.57</v>
      </c>
      <c r="W313" s="1">
        <v>44498</v>
      </c>
      <c r="X313">
        <v>22.197500000000002</v>
      </c>
    </row>
    <row r="314" spans="1:24" x14ac:dyDescent="0.3">
      <c r="A314" s="1">
        <v>44530</v>
      </c>
      <c r="B314">
        <v>1.1337999999999999</v>
      </c>
      <c r="C314" s="1">
        <v>44530</v>
      </c>
      <c r="D314">
        <v>1.2779</v>
      </c>
      <c r="E314" s="1">
        <v>44530</v>
      </c>
      <c r="F314">
        <v>113.17</v>
      </c>
      <c r="G314" s="1">
        <v>44530</v>
      </c>
      <c r="H314">
        <v>1.3299000000000001</v>
      </c>
      <c r="I314" s="1">
        <v>44530</v>
      </c>
      <c r="J314">
        <v>9.0235000000000003</v>
      </c>
      <c r="K314" s="1">
        <v>44530</v>
      </c>
      <c r="L314">
        <v>9.0358000000000001</v>
      </c>
      <c r="M314" s="1">
        <v>44530</v>
      </c>
      <c r="N314">
        <v>0.91890000000000005</v>
      </c>
      <c r="O314" s="1">
        <v>44530</v>
      </c>
      <c r="P314">
        <v>0.7127</v>
      </c>
      <c r="Q314" s="1">
        <v>44530</v>
      </c>
      <c r="R314">
        <v>0.68220000000000003</v>
      </c>
      <c r="S314" s="1">
        <v>44530</v>
      </c>
      <c r="T314">
        <v>4.1074000000000002</v>
      </c>
      <c r="U314" s="1">
        <v>44530</v>
      </c>
      <c r="V314">
        <v>321.73</v>
      </c>
      <c r="W314" s="1">
        <v>44530</v>
      </c>
      <c r="X314">
        <v>22.504200000000001</v>
      </c>
    </row>
    <row r="315" spans="1:24" x14ac:dyDescent="0.3">
      <c r="A315" s="1">
        <v>44561</v>
      </c>
      <c r="B315">
        <v>1.137</v>
      </c>
      <c r="C315" s="1">
        <v>44561</v>
      </c>
      <c r="D315">
        <v>1.2637</v>
      </c>
      <c r="E315" s="1">
        <v>44561</v>
      </c>
      <c r="F315">
        <v>115.08</v>
      </c>
      <c r="G315" s="1">
        <v>44561</v>
      </c>
      <c r="H315">
        <v>1.3532</v>
      </c>
      <c r="I315" s="1">
        <v>44561</v>
      </c>
      <c r="J315">
        <v>9.0541999999999998</v>
      </c>
      <c r="K315" s="1">
        <v>44561</v>
      </c>
      <c r="L315">
        <v>8.8183000000000007</v>
      </c>
      <c r="M315" s="1">
        <v>44561</v>
      </c>
      <c r="N315">
        <v>0.91290000000000004</v>
      </c>
      <c r="O315" s="1">
        <v>44561</v>
      </c>
      <c r="P315">
        <v>0.72629999999999995</v>
      </c>
      <c r="Q315" s="1">
        <v>44561</v>
      </c>
      <c r="R315">
        <v>0.68259999999999998</v>
      </c>
      <c r="S315" s="1">
        <v>44561</v>
      </c>
      <c r="T315">
        <v>4.0351999999999997</v>
      </c>
      <c r="U315" s="1">
        <v>44561</v>
      </c>
      <c r="V315">
        <v>324.45999999999998</v>
      </c>
      <c r="W315" s="1">
        <v>44561</v>
      </c>
      <c r="X315">
        <v>21.8797</v>
      </c>
    </row>
    <row r="316" spans="1:24" x14ac:dyDescent="0.3">
      <c r="A316" s="1">
        <v>44592</v>
      </c>
      <c r="B316">
        <v>1.1234999999999999</v>
      </c>
      <c r="C316" s="1">
        <v>44592</v>
      </c>
      <c r="D316">
        <v>1.2707999999999999</v>
      </c>
      <c r="E316" s="1">
        <v>44592</v>
      </c>
      <c r="F316">
        <v>115.11</v>
      </c>
      <c r="G316" s="1">
        <v>44592</v>
      </c>
      <c r="H316">
        <v>1.3447</v>
      </c>
      <c r="I316" s="1">
        <v>44592</v>
      </c>
      <c r="J316">
        <v>9.3230000000000004</v>
      </c>
      <c r="K316" s="1">
        <v>44592</v>
      </c>
      <c r="L316">
        <v>8.8963000000000001</v>
      </c>
      <c r="M316" s="1">
        <v>44592</v>
      </c>
      <c r="N316">
        <v>0.92720000000000002</v>
      </c>
      <c r="O316" s="1">
        <v>44592</v>
      </c>
      <c r="P316">
        <v>0.70669999999999999</v>
      </c>
      <c r="Q316" s="1">
        <v>44592</v>
      </c>
      <c r="R316">
        <v>0.65759999999999996</v>
      </c>
      <c r="S316" s="1">
        <v>44592</v>
      </c>
      <c r="T316">
        <v>4.0791000000000004</v>
      </c>
      <c r="U316" s="1">
        <v>44592</v>
      </c>
      <c r="V316">
        <v>316.19</v>
      </c>
      <c r="W316" s="1">
        <v>44592</v>
      </c>
      <c r="X316">
        <v>21.666</v>
      </c>
    </row>
    <row r="317" spans="1:24" x14ac:dyDescent="0.3">
      <c r="A317" s="1">
        <v>44620</v>
      </c>
      <c r="B317">
        <v>1.1218999999999999</v>
      </c>
      <c r="C317" s="1">
        <v>44620</v>
      </c>
      <c r="D317">
        <v>1.2675000000000001</v>
      </c>
      <c r="E317" s="1">
        <v>44620</v>
      </c>
      <c r="F317">
        <v>115</v>
      </c>
      <c r="G317" s="1">
        <v>44620</v>
      </c>
      <c r="H317">
        <v>1.3420000000000001</v>
      </c>
      <c r="I317" s="1">
        <v>44620</v>
      </c>
      <c r="J317">
        <v>9.4723000000000006</v>
      </c>
      <c r="K317" s="1">
        <v>44620</v>
      </c>
      <c r="L317">
        <v>8.8104999999999993</v>
      </c>
      <c r="M317" s="1">
        <v>44620</v>
      </c>
      <c r="N317">
        <v>0.91679999999999995</v>
      </c>
      <c r="O317" s="1">
        <v>44620</v>
      </c>
      <c r="P317">
        <v>0.72629999999999995</v>
      </c>
      <c r="Q317" s="1">
        <v>44620</v>
      </c>
      <c r="R317">
        <v>0.67720000000000002</v>
      </c>
      <c r="S317" s="1">
        <v>44620</v>
      </c>
      <c r="T317">
        <v>4.1890999999999998</v>
      </c>
      <c r="U317" s="1">
        <v>44620</v>
      </c>
      <c r="V317">
        <v>330.93</v>
      </c>
      <c r="W317" s="1">
        <v>44620</v>
      </c>
      <c r="X317">
        <v>22.433</v>
      </c>
    </row>
    <row r="318" spans="1:24" x14ac:dyDescent="0.3">
      <c r="A318" s="1">
        <v>44651</v>
      </c>
      <c r="B318">
        <v>1.1067</v>
      </c>
      <c r="C318" s="1">
        <v>44651</v>
      </c>
      <c r="D318">
        <v>1.2504999999999999</v>
      </c>
      <c r="E318" s="1">
        <v>44651</v>
      </c>
      <c r="F318">
        <v>121.7</v>
      </c>
      <c r="G318" s="1">
        <v>44651</v>
      </c>
      <c r="H318">
        <v>1.3138000000000001</v>
      </c>
      <c r="I318" s="1">
        <v>44651</v>
      </c>
      <c r="J318">
        <v>9.3971999999999998</v>
      </c>
      <c r="K318" s="1">
        <v>44651</v>
      </c>
      <c r="L318">
        <v>8.7922999999999991</v>
      </c>
      <c r="M318" s="1">
        <v>44651</v>
      </c>
      <c r="N318">
        <v>0.92249999999999999</v>
      </c>
      <c r="O318" s="1">
        <v>44651</v>
      </c>
      <c r="P318">
        <v>0.74819999999999998</v>
      </c>
      <c r="Q318" s="1">
        <v>44651</v>
      </c>
      <c r="R318">
        <v>0.69469999999999998</v>
      </c>
      <c r="S318" s="1">
        <v>44651</v>
      </c>
      <c r="T318">
        <v>4.1992000000000003</v>
      </c>
      <c r="U318" s="1">
        <v>44651</v>
      </c>
      <c r="V318">
        <v>332.17</v>
      </c>
      <c r="W318" s="1">
        <v>44651</v>
      </c>
      <c r="X318">
        <v>22.057200000000002</v>
      </c>
    </row>
    <row r="319" spans="1:24" x14ac:dyDescent="0.3">
      <c r="A319" s="1">
        <v>44680</v>
      </c>
      <c r="B319">
        <v>1.0545</v>
      </c>
      <c r="C319" s="1">
        <v>44680</v>
      </c>
      <c r="D319">
        <v>1.2847999999999999</v>
      </c>
      <c r="E319" s="1">
        <v>44680</v>
      </c>
      <c r="F319">
        <v>129.69999999999999</v>
      </c>
      <c r="G319" s="1">
        <v>44680</v>
      </c>
      <c r="H319">
        <v>1.2574000000000001</v>
      </c>
      <c r="I319" s="1">
        <v>44680</v>
      </c>
      <c r="J319">
        <v>9.8299000000000003</v>
      </c>
      <c r="K319" s="1">
        <v>44680</v>
      </c>
      <c r="L319">
        <v>9.3816000000000006</v>
      </c>
      <c r="M319" s="1">
        <v>44680</v>
      </c>
      <c r="N319">
        <v>0.9718</v>
      </c>
      <c r="O319" s="1">
        <v>44680</v>
      </c>
      <c r="P319">
        <v>0.70609999999999995</v>
      </c>
      <c r="Q319" s="1">
        <v>44680</v>
      </c>
      <c r="R319">
        <v>0.64580000000000004</v>
      </c>
      <c r="S319" s="1">
        <v>44680</v>
      </c>
      <c r="T319">
        <v>4.4352999999999998</v>
      </c>
      <c r="U319" s="1">
        <v>44680</v>
      </c>
      <c r="V319">
        <v>359.01</v>
      </c>
      <c r="W319" s="1">
        <v>44680</v>
      </c>
      <c r="X319">
        <v>23.34</v>
      </c>
    </row>
    <row r="320" spans="1:24" x14ac:dyDescent="0.3">
      <c r="A320" s="1">
        <v>44712</v>
      </c>
      <c r="B320">
        <v>1.0733999999999999</v>
      </c>
      <c r="C320" s="1">
        <v>44712</v>
      </c>
      <c r="D320">
        <v>1.2646999999999999</v>
      </c>
      <c r="E320" s="1">
        <v>44712</v>
      </c>
      <c r="F320">
        <v>128.66999999999999</v>
      </c>
      <c r="G320" s="1">
        <v>44712</v>
      </c>
      <c r="H320">
        <v>1.2602</v>
      </c>
      <c r="I320" s="1">
        <v>44712</v>
      </c>
      <c r="J320">
        <v>9.7624999999999993</v>
      </c>
      <c r="K320" s="1">
        <v>44712</v>
      </c>
      <c r="L320">
        <v>9.3770000000000007</v>
      </c>
      <c r="M320" s="1">
        <v>44712</v>
      </c>
      <c r="N320">
        <v>0.95950000000000002</v>
      </c>
      <c r="O320" s="1">
        <v>44712</v>
      </c>
      <c r="P320">
        <v>0.7177</v>
      </c>
      <c r="Q320" s="1">
        <v>44712</v>
      </c>
      <c r="R320">
        <v>0.65139999999999998</v>
      </c>
      <c r="S320" s="1">
        <v>44712</v>
      </c>
      <c r="T320">
        <v>4.2693000000000003</v>
      </c>
      <c r="U320" s="1">
        <v>44712</v>
      </c>
      <c r="V320">
        <v>370.07</v>
      </c>
      <c r="W320" s="1">
        <v>44712</v>
      </c>
      <c r="X320">
        <v>23.025500000000001</v>
      </c>
    </row>
    <row r="321" spans="1:24" x14ac:dyDescent="0.3">
      <c r="A321" s="1">
        <v>44742</v>
      </c>
      <c r="B321">
        <v>1.0484</v>
      </c>
      <c r="C321" s="1">
        <v>44742</v>
      </c>
      <c r="D321">
        <v>1.2873000000000001</v>
      </c>
      <c r="E321" s="1">
        <v>44742</v>
      </c>
      <c r="F321">
        <v>135.72</v>
      </c>
      <c r="G321" s="1">
        <v>44742</v>
      </c>
      <c r="H321">
        <v>1.2178</v>
      </c>
      <c r="I321" s="1">
        <v>44742</v>
      </c>
      <c r="J321">
        <v>10.2239</v>
      </c>
      <c r="K321" s="1">
        <v>44742</v>
      </c>
      <c r="L321">
        <v>9.8475000000000001</v>
      </c>
      <c r="M321" s="1">
        <v>44742</v>
      </c>
      <c r="N321">
        <v>0.95509999999999995</v>
      </c>
      <c r="O321" s="1">
        <v>44742</v>
      </c>
      <c r="P321">
        <v>0.69030000000000002</v>
      </c>
      <c r="Q321" s="1">
        <v>44742</v>
      </c>
      <c r="R321">
        <v>0.62439999999999996</v>
      </c>
      <c r="S321" s="1">
        <v>44742</v>
      </c>
      <c r="T321">
        <v>4.4824000000000002</v>
      </c>
      <c r="U321" s="1">
        <v>44742</v>
      </c>
      <c r="V321">
        <v>378.11</v>
      </c>
      <c r="W321" s="1">
        <v>44742</v>
      </c>
      <c r="X321">
        <v>23.601500000000001</v>
      </c>
    </row>
    <row r="322" spans="1:24" x14ac:dyDescent="0.3">
      <c r="A322" s="1">
        <v>44771</v>
      </c>
      <c r="B322">
        <v>1.022</v>
      </c>
      <c r="C322" s="1">
        <v>44771</v>
      </c>
      <c r="D322">
        <v>1.2795000000000001</v>
      </c>
      <c r="E322" s="1">
        <v>44771</v>
      </c>
      <c r="F322">
        <v>133.27000000000001</v>
      </c>
      <c r="G322" s="1">
        <v>44771</v>
      </c>
      <c r="H322">
        <v>1.2171000000000001</v>
      </c>
      <c r="I322" s="1">
        <v>44771</v>
      </c>
      <c r="J322">
        <v>10.155099999999999</v>
      </c>
      <c r="K322" s="1">
        <v>44771</v>
      </c>
      <c r="L322">
        <v>9.6742000000000008</v>
      </c>
      <c r="M322" s="1">
        <v>44771</v>
      </c>
      <c r="N322">
        <v>0.95240000000000002</v>
      </c>
      <c r="O322" s="1">
        <v>44771</v>
      </c>
      <c r="P322">
        <v>0.69850000000000001</v>
      </c>
      <c r="Q322" s="1">
        <v>44771</v>
      </c>
      <c r="R322">
        <v>0.62780000000000002</v>
      </c>
      <c r="S322" s="1">
        <v>44771</v>
      </c>
      <c r="T322">
        <v>4.6360000000000001</v>
      </c>
      <c r="U322" s="1">
        <v>44771</v>
      </c>
      <c r="V322">
        <v>396.26</v>
      </c>
      <c r="W322" s="1">
        <v>44771</v>
      </c>
      <c r="X322">
        <v>24.073699999999999</v>
      </c>
    </row>
    <row r="323" spans="1:24" x14ac:dyDescent="0.3">
      <c r="A323" s="1">
        <v>44804</v>
      </c>
      <c r="B323">
        <v>1.0054000000000001</v>
      </c>
      <c r="C323" s="1">
        <v>44804</v>
      </c>
      <c r="D323">
        <v>1.3129999999999999</v>
      </c>
      <c r="E323" s="1">
        <v>44804</v>
      </c>
      <c r="F323">
        <v>138.96</v>
      </c>
      <c r="G323" s="1">
        <v>44804</v>
      </c>
      <c r="H323">
        <v>1.1621999999999999</v>
      </c>
      <c r="I323" s="1">
        <v>44804</v>
      </c>
      <c r="J323">
        <v>10.659700000000001</v>
      </c>
      <c r="K323" s="1">
        <v>44804</v>
      </c>
      <c r="L323">
        <v>9.9292999999999996</v>
      </c>
      <c r="M323" s="1">
        <v>44804</v>
      </c>
      <c r="N323">
        <v>0.97750000000000004</v>
      </c>
      <c r="O323" s="1">
        <v>44804</v>
      </c>
      <c r="P323">
        <v>0.68420000000000003</v>
      </c>
      <c r="Q323" s="1">
        <v>44804</v>
      </c>
      <c r="R323">
        <v>0.6119</v>
      </c>
      <c r="S323" s="1">
        <v>44804</v>
      </c>
      <c r="T323">
        <v>4.6974</v>
      </c>
      <c r="U323" s="1">
        <v>44804</v>
      </c>
      <c r="V323">
        <v>398.45</v>
      </c>
      <c r="W323" s="1">
        <v>44804</v>
      </c>
      <c r="X323">
        <v>24.376000000000001</v>
      </c>
    </row>
    <row r="324" spans="1:24" x14ac:dyDescent="0.3">
      <c r="A324" s="1">
        <v>44834</v>
      </c>
      <c r="B324">
        <v>0.98019999999999996</v>
      </c>
      <c r="C324" s="1">
        <v>44834</v>
      </c>
      <c r="D324">
        <v>1.3829</v>
      </c>
      <c r="E324" s="1">
        <v>44834</v>
      </c>
      <c r="F324">
        <v>144.74</v>
      </c>
      <c r="G324" s="1">
        <v>44834</v>
      </c>
      <c r="H324">
        <v>1.117</v>
      </c>
      <c r="I324" s="1">
        <v>44834</v>
      </c>
      <c r="J324">
        <v>11.0892</v>
      </c>
      <c r="K324" s="1">
        <v>44834</v>
      </c>
      <c r="L324">
        <v>10.886200000000001</v>
      </c>
      <c r="M324" s="1">
        <v>44834</v>
      </c>
      <c r="N324">
        <v>0.98699999999999999</v>
      </c>
      <c r="O324" s="1">
        <v>44834</v>
      </c>
      <c r="P324">
        <v>0.64</v>
      </c>
      <c r="Q324" s="1">
        <v>44834</v>
      </c>
      <c r="R324">
        <v>0.56000000000000005</v>
      </c>
      <c r="S324" s="1">
        <v>44834</v>
      </c>
      <c r="T324">
        <v>4.9542000000000002</v>
      </c>
      <c r="U324" s="1">
        <v>44834</v>
      </c>
      <c r="V324">
        <v>431.61</v>
      </c>
      <c r="W324" s="1">
        <v>44834</v>
      </c>
      <c r="X324">
        <v>25.087800000000001</v>
      </c>
    </row>
    <row r="325" spans="1:24" x14ac:dyDescent="0.3">
      <c r="A325" s="1">
        <v>44865</v>
      </c>
      <c r="B325">
        <v>0.98819999999999997</v>
      </c>
      <c r="C325" s="1">
        <v>44865</v>
      </c>
      <c r="D325">
        <v>1.3624000000000001</v>
      </c>
      <c r="E325" s="1">
        <v>44865</v>
      </c>
      <c r="F325">
        <v>148.71</v>
      </c>
      <c r="G325" s="1">
        <v>44865</v>
      </c>
      <c r="H325">
        <v>1.1469</v>
      </c>
      <c r="I325" s="1">
        <v>44865</v>
      </c>
      <c r="J325">
        <v>11.037000000000001</v>
      </c>
      <c r="K325" s="1">
        <v>44865</v>
      </c>
      <c r="L325">
        <v>10.401999999999999</v>
      </c>
      <c r="M325" s="1">
        <v>44865</v>
      </c>
      <c r="N325">
        <v>1.0013000000000001</v>
      </c>
      <c r="O325" s="1">
        <v>44865</v>
      </c>
      <c r="P325">
        <v>0.63990000000000002</v>
      </c>
      <c r="Q325" s="1">
        <v>44865</v>
      </c>
      <c r="R325">
        <v>0.58140000000000003</v>
      </c>
      <c r="S325" s="1">
        <v>44865</v>
      </c>
      <c r="T325">
        <v>4.7723000000000004</v>
      </c>
      <c r="U325" s="1">
        <v>44865</v>
      </c>
      <c r="V325">
        <v>414.08</v>
      </c>
      <c r="W325" s="1">
        <v>44865</v>
      </c>
      <c r="X325">
        <v>24.7666</v>
      </c>
    </row>
    <row r="326" spans="1:24" x14ac:dyDescent="0.3">
      <c r="A326" s="1">
        <v>44895</v>
      </c>
      <c r="B326">
        <v>1.0406</v>
      </c>
      <c r="C326" s="1">
        <v>44895</v>
      </c>
      <c r="D326">
        <v>1.3411999999999999</v>
      </c>
      <c r="E326" s="1">
        <v>44895</v>
      </c>
      <c r="F326">
        <v>138.07</v>
      </c>
      <c r="G326" s="1">
        <v>44895</v>
      </c>
      <c r="H326">
        <v>1.2058</v>
      </c>
      <c r="I326" s="1">
        <v>44895</v>
      </c>
      <c r="J326">
        <v>10.4976</v>
      </c>
      <c r="K326" s="1">
        <v>44895</v>
      </c>
      <c r="L326">
        <v>9.8450000000000006</v>
      </c>
      <c r="M326" s="1">
        <v>44895</v>
      </c>
      <c r="N326">
        <v>0.94569999999999999</v>
      </c>
      <c r="O326" s="1">
        <v>44895</v>
      </c>
      <c r="P326">
        <v>0.67879999999999996</v>
      </c>
      <c r="Q326" s="1">
        <v>44895</v>
      </c>
      <c r="R326">
        <v>0.62970000000000004</v>
      </c>
      <c r="S326" s="1">
        <v>44895</v>
      </c>
      <c r="T326">
        <v>4.4875999999999996</v>
      </c>
      <c r="U326" s="1">
        <v>44895</v>
      </c>
      <c r="V326">
        <v>392.92</v>
      </c>
      <c r="W326" s="1">
        <v>44895</v>
      </c>
      <c r="X326">
        <v>23.399699999999999</v>
      </c>
    </row>
    <row r="327" spans="1:24" x14ac:dyDescent="0.3">
      <c r="A327" s="1">
        <v>44925</v>
      </c>
      <c r="B327">
        <v>1.0705</v>
      </c>
      <c r="C327" s="1">
        <v>44925</v>
      </c>
      <c r="D327">
        <v>1.3553999999999999</v>
      </c>
      <c r="E327" s="1">
        <v>44925</v>
      </c>
      <c r="F327">
        <v>131.12</v>
      </c>
      <c r="G327" s="1">
        <v>44925</v>
      </c>
      <c r="H327">
        <v>1.2082999999999999</v>
      </c>
      <c r="I327" s="1">
        <v>44925</v>
      </c>
      <c r="J327">
        <v>10.4283</v>
      </c>
      <c r="K327" s="1">
        <v>44925</v>
      </c>
      <c r="L327">
        <v>9.8038000000000007</v>
      </c>
      <c r="M327" s="1">
        <v>44925</v>
      </c>
      <c r="N327">
        <v>0.92449999999999999</v>
      </c>
      <c r="O327" s="1">
        <v>44925</v>
      </c>
      <c r="P327">
        <v>0.68130000000000002</v>
      </c>
      <c r="Q327" s="1">
        <v>44925</v>
      </c>
      <c r="R327">
        <v>0.63500000000000001</v>
      </c>
      <c r="S327" s="1">
        <v>44925</v>
      </c>
      <c r="T327">
        <v>4.3750999999999998</v>
      </c>
      <c r="U327" s="1">
        <v>44925</v>
      </c>
      <c r="V327">
        <v>373.34</v>
      </c>
      <c r="W327" s="1">
        <v>44925</v>
      </c>
      <c r="X327">
        <v>22.563800000000001</v>
      </c>
    </row>
    <row r="328" spans="1:24" x14ac:dyDescent="0.3">
      <c r="A328" s="1">
        <v>44957</v>
      </c>
      <c r="B328">
        <v>1.0863</v>
      </c>
      <c r="C328" s="1">
        <v>44957</v>
      </c>
      <c r="D328">
        <v>1.3306</v>
      </c>
      <c r="E328" s="1">
        <v>44957</v>
      </c>
      <c r="F328">
        <v>130.09</v>
      </c>
      <c r="G328" s="1">
        <v>44957</v>
      </c>
      <c r="H328">
        <v>1.232</v>
      </c>
      <c r="I328" s="1">
        <v>44957</v>
      </c>
      <c r="J328">
        <v>10.4641</v>
      </c>
      <c r="K328" s="1">
        <v>44957</v>
      </c>
      <c r="L328">
        <v>9.9878</v>
      </c>
      <c r="M328" s="1">
        <v>44957</v>
      </c>
      <c r="N328">
        <v>0.91620000000000001</v>
      </c>
      <c r="O328" s="1">
        <v>44957</v>
      </c>
      <c r="P328">
        <v>0.70550000000000002</v>
      </c>
      <c r="Q328" s="1">
        <v>44957</v>
      </c>
      <c r="R328">
        <v>0.64400000000000002</v>
      </c>
      <c r="S328" s="1">
        <v>44957</v>
      </c>
      <c r="T328">
        <v>4.3342000000000001</v>
      </c>
      <c r="U328" s="1">
        <v>44957</v>
      </c>
      <c r="V328">
        <v>360.09</v>
      </c>
      <c r="W328" s="1">
        <v>44957</v>
      </c>
      <c r="X328">
        <v>21.886700000000001</v>
      </c>
    </row>
    <row r="329" spans="1:24" x14ac:dyDescent="0.3">
      <c r="A329" s="1">
        <v>44985</v>
      </c>
      <c r="B329">
        <v>1.0576000000000001</v>
      </c>
      <c r="C329" s="1">
        <v>44985</v>
      </c>
      <c r="D329">
        <v>1.3647</v>
      </c>
      <c r="E329" s="1">
        <v>44985</v>
      </c>
      <c r="F329">
        <v>136.16999999999999</v>
      </c>
      <c r="G329" s="1">
        <v>44985</v>
      </c>
      <c r="H329">
        <v>1.2021999999999999</v>
      </c>
      <c r="I329" s="1">
        <v>44985</v>
      </c>
      <c r="J329">
        <v>10.4681</v>
      </c>
      <c r="K329" s="1">
        <v>44985</v>
      </c>
      <c r="L329">
        <v>10.3863</v>
      </c>
      <c r="M329" s="1">
        <v>44985</v>
      </c>
      <c r="N329">
        <v>0.94220000000000004</v>
      </c>
      <c r="O329" s="1">
        <v>44985</v>
      </c>
      <c r="P329">
        <v>0.67290000000000005</v>
      </c>
      <c r="Q329" s="1">
        <v>44985</v>
      </c>
      <c r="R329">
        <v>0.61850000000000005</v>
      </c>
      <c r="S329" s="1">
        <v>44985</v>
      </c>
      <c r="T329">
        <v>4.4481999999999999</v>
      </c>
      <c r="U329" s="1">
        <v>44985</v>
      </c>
      <c r="V329">
        <v>357.74</v>
      </c>
      <c r="W329" s="1">
        <v>44985</v>
      </c>
      <c r="X329">
        <v>22.2135</v>
      </c>
    </row>
    <row r="330" spans="1:24" x14ac:dyDescent="0.3">
      <c r="A330" s="1"/>
      <c r="C330" s="1"/>
      <c r="E330" s="1"/>
      <c r="G330" s="1"/>
      <c r="I330" s="1"/>
      <c r="K330" s="1"/>
      <c r="M330" s="1"/>
      <c r="O330" s="1"/>
      <c r="Q330" s="1"/>
      <c r="S330" s="1"/>
      <c r="U330" s="1"/>
      <c r="W330" s="1"/>
    </row>
    <row r="331" spans="1:24" x14ac:dyDescent="0.3">
      <c r="A331" s="1"/>
      <c r="C331" s="1"/>
      <c r="E331" s="1"/>
      <c r="G331" s="1"/>
      <c r="I331" s="1"/>
      <c r="K331" s="1"/>
      <c r="M331" s="1"/>
      <c r="O331" s="1"/>
      <c r="Q331" s="1"/>
      <c r="S331" s="1"/>
      <c r="U331" s="1"/>
      <c r="W331" s="1"/>
    </row>
    <row r="332" spans="1:24" x14ac:dyDescent="0.3">
      <c r="A332" s="1"/>
      <c r="C332" s="1"/>
      <c r="E332" s="1"/>
      <c r="G332" s="1"/>
      <c r="I332" s="1"/>
      <c r="K332" s="1"/>
      <c r="M332" s="1"/>
      <c r="O332" s="1"/>
      <c r="Q332" s="1"/>
      <c r="S332" s="1"/>
      <c r="U332" s="1"/>
      <c r="W332" s="1"/>
    </row>
    <row r="333" spans="1:24" x14ac:dyDescent="0.3">
      <c r="A333" s="1"/>
      <c r="C333" s="1"/>
      <c r="E333" s="1"/>
      <c r="G333" s="1"/>
      <c r="I333" s="1"/>
      <c r="K333" s="1"/>
      <c r="M333" s="1"/>
      <c r="O333" s="1"/>
      <c r="Q333" s="1"/>
      <c r="S333" s="1"/>
      <c r="U333" s="1"/>
      <c r="W333" s="1"/>
    </row>
    <row r="334" spans="1:24" x14ac:dyDescent="0.3">
      <c r="A334" s="1"/>
      <c r="C334" s="1"/>
      <c r="E334" s="1"/>
      <c r="G334" s="1"/>
      <c r="I334" s="1"/>
      <c r="K334" s="1"/>
      <c r="M334" s="1"/>
      <c r="O334" s="1"/>
      <c r="Q334" s="1"/>
      <c r="S334" s="1"/>
      <c r="U334" s="1"/>
      <c r="W334" s="1"/>
    </row>
    <row r="335" spans="1:24" x14ac:dyDescent="0.3">
      <c r="A335" s="1"/>
      <c r="C335" s="1"/>
      <c r="E335" s="1"/>
      <c r="G335" s="1"/>
      <c r="I335" s="1"/>
      <c r="K335" s="1"/>
      <c r="M335" s="1"/>
      <c r="O335" s="1"/>
      <c r="Q335" s="1"/>
      <c r="S335" s="1"/>
      <c r="U335" s="1"/>
      <c r="W335" s="1"/>
    </row>
    <row r="336" spans="1:24" x14ac:dyDescent="0.3">
      <c r="A336" s="1"/>
      <c r="C336" s="1"/>
      <c r="E336" s="1"/>
      <c r="G336" s="1"/>
      <c r="I336" s="1"/>
      <c r="K336" s="1"/>
      <c r="M336" s="1"/>
      <c r="O336" s="1"/>
      <c r="Q336" s="1"/>
      <c r="S336" s="1"/>
      <c r="U336" s="1"/>
      <c r="W336" s="1"/>
    </row>
    <row r="337" spans="1:23" x14ac:dyDescent="0.3">
      <c r="A337" s="1"/>
      <c r="C337" s="1"/>
      <c r="E337" s="1"/>
      <c r="G337" s="1"/>
      <c r="I337" s="1"/>
      <c r="K337" s="1"/>
      <c r="M337" s="1"/>
      <c r="O337" s="1"/>
      <c r="Q337" s="1"/>
      <c r="S337" s="1"/>
      <c r="U337" s="1"/>
      <c r="W337" s="1"/>
    </row>
    <row r="338" spans="1:23" x14ac:dyDescent="0.3">
      <c r="A338" s="1"/>
      <c r="C338" s="1"/>
      <c r="E338" s="1"/>
      <c r="G338" s="1"/>
      <c r="I338" s="1"/>
      <c r="K338" s="1"/>
      <c r="M338" s="1"/>
      <c r="O338" s="1"/>
      <c r="Q338" s="1"/>
      <c r="S338" s="1"/>
      <c r="U338" s="1"/>
      <c r="W338" s="1"/>
    </row>
    <row r="339" spans="1:23" x14ac:dyDescent="0.3">
      <c r="A339" s="1"/>
      <c r="C339" s="1"/>
      <c r="E339" s="1"/>
      <c r="G339" s="1"/>
      <c r="I339" s="1"/>
      <c r="K339" s="1"/>
      <c r="M339" s="1"/>
      <c r="O339" s="1"/>
      <c r="Q339" s="1"/>
      <c r="S339" s="1"/>
      <c r="U339" s="1"/>
      <c r="W339" s="1"/>
    </row>
    <row r="340" spans="1:23" x14ac:dyDescent="0.3">
      <c r="A340" s="1"/>
      <c r="C340" s="1"/>
      <c r="E340" s="1"/>
      <c r="G340" s="1"/>
      <c r="I340" s="1"/>
      <c r="K340" s="1"/>
      <c r="M340" s="1"/>
      <c r="O340" s="1"/>
      <c r="Q340" s="1"/>
      <c r="S340" s="1"/>
      <c r="U340" s="1"/>
      <c r="W340" s="1"/>
    </row>
    <row r="341" spans="1:23" x14ac:dyDescent="0.3">
      <c r="A341" s="1"/>
      <c r="C341" s="1"/>
      <c r="E341" s="1"/>
      <c r="G341" s="1"/>
      <c r="I341" s="1"/>
      <c r="K341" s="1"/>
      <c r="M341" s="1"/>
      <c r="O341" s="1"/>
      <c r="Q341" s="1"/>
      <c r="S341" s="1"/>
      <c r="U341" s="1"/>
      <c r="W341" s="1"/>
    </row>
    <row r="342" spans="1:23" x14ac:dyDescent="0.3">
      <c r="A342" s="1"/>
      <c r="C342" s="1"/>
      <c r="E342" s="1"/>
      <c r="G342" s="1"/>
      <c r="I342" s="1"/>
      <c r="K342" s="1"/>
      <c r="M342" s="1"/>
      <c r="O342" s="1"/>
      <c r="Q342" s="1"/>
      <c r="S342" s="1"/>
      <c r="U342" s="1"/>
      <c r="W342" s="1"/>
    </row>
    <row r="343" spans="1:23" x14ac:dyDescent="0.3">
      <c r="A343" s="1"/>
      <c r="C343" s="1"/>
      <c r="E343" s="1"/>
      <c r="G343" s="1"/>
      <c r="I343" s="1"/>
      <c r="K343" s="1"/>
      <c r="M343" s="1"/>
      <c r="O343" s="1"/>
      <c r="Q343" s="1"/>
      <c r="S343" s="1"/>
      <c r="U343" s="1"/>
      <c r="W343" s="1"/>
    </row>
    <row r="344" spans="1:23" x14ac:dyDescent="0.3">
      <c r="A344" s="1"/>
      <c r="C344" s="1"/>
      <c r="E344" s="1"/>
      <c r="G344" s="1"/>
      <c r="I344" s="1"/>
      <c r="K344" s="1"/>
      <c r="M344" s="1"/>
      <c r="O344" s="1"/>
      <c r="Q344" s="1"/>
      <c r="S344" s="1"/>
      <c r="U344" s="1"/>
      <c r="W344" s="1"/>
    </row>
    <row r="345" spans="1:23" x14ac:dyDescent="0.3">
      <c r="A345" s="1"/>
      <c r="C345" s="1"/>
      <c r="E345" s="1"/>
      <c r="G345" s="1"/>
      <c r="I345" s="1"/>
      <c r="K345" s="1"/>
      <c r="M345" s="1"/>
      <c r="O345" s="1"/>
      <c r="Q345" s="1"/>
      <c r="S345" s="1"/>
      <c r="U345" s="1"/>
      <c r="W345" s="1"/>
    </row>
    <row r="346" spans="1:23" x14ac:dyDescent="0.3">
      <c r="A346" s="1"/>
      <c r="C346" s="1"/>
      <c r="E346" s="1"/>
      <c r="G346" s="1"/>
      <c r="I346" s="1"/>
      <c r="K346" s="1"/>
      <c r="M346" s="1"/>
      <c r="O346" s="1"/>
      <c r="Q346" s="1"/>
      <c r="S346" s="1"/>
      <c r="U346" s="1"/>
      <c r="W346" s="1"/>
    </row>
    <row r="347" spans="1:23" x14ac:dyDescent="0.3">
      <c r="A347" s="1"/>
      <c r="C347" s="1"/>
      <c r="E347" s="1"/>
      <c r="G347" s="1"/>
      <c r="I347" s="1"/>
      <c r="K347" s="1"/>
      <c r="M347" s="1"/>
      <c r="O347" s="1"/>
      <c r="Q347" s="1"/>
      <c r="S347" s="1"/>
      <c r="U347" s="1"/>
      <c r="W347" s="1"/>
    </row>
    <row r="348" spans="1:23" x14ac:dyDescent="0.3">
      <c r="A348" s="1"/>
      <c r="C348" s="1"/>
      <c r="E348" s="1"/>
      <c r="G348" s="1"/>
      <c r="I348" s="1"/>
      <c r="K348" s="1"/>
      <c r="M348" s="1"/>
      <c r="O348" s="1"/>
      <c r="Q348" s="1"/>
      <c r="S348" s="1"/>
      <c r="U348" s="1"/>
      <c r="W348" s="1"/>
    </row>
    <row r="349" spans="1:23" x14ac:dyDescent="0.3">
      <c r="A349" s="1"/>
      <c r="C349" s="1"/>
      <c r="E349" s="1"/>
      <c r="G349" s="1"/>
      <c r="I349" s="1"/>
      <c r="K349" s="1"/>
      <c r="M349" s="1"/>
      <c r="O349" s="1"/>
      <c r="Q349" s="1"/>
      <c r="S349" s="1"/>
      <c r="U349" s="1"/>
      <c r="W349" s="1"/>
    </row>
    <row r="350" spans="1:23" x14ac:dyDescent="0.3">
      <c r="A350" s="1"/>
      <c r="C350" s="1"/>
      <c r="E350" s="1"/>
      <c r="G350" s="1"/>
      <c r="I350" s="1"/>
      <c r="K350" s="1"/>
      <c r="M350" s="1"/>
      <c r="O350" s="1"/>
      <c r="Q350" s="1"/>
      <c r="S350" s="1"/>
      <c r="U350" s="1"/>
      <c r="W350" s="1"/>
    </row>
    <row r="351" spans="1:23" x14ac:dyDescent="0.3">
      <c r="A351" s="1"/>
      <c r="C351" s="1"/>
      <c r="E351" s="1"/>
      <c r="G351" s="1"/>
      <c r="I351" s="1"/>
      <c r="K351" s="1"/>
      <c r="M351" s="1"/>
      <c r="O351" s="1"/>
      <c r="Q351" s="1"/>
      <c r="S351" s="1"/>
      <c r="U351" s="1"/>
      <c r="W351" s="1"/>
    </row>
    <row r="352" spans="1:23" x14ac:dyDescent="0.3">
      <c r="A352" s="1"/>
      <c r="C352" s="1"/>
      <c r="E352" s="1"/>
      <c r="G352" s="1"/>
      <c r="I352" s="1"/>
      <c r="K352" s="1"/>
      <c r="M352" s="1"/>
      <c r="O352" s="1"/>
      <c r="Q352" s="1"/>
      <c r="S352" s="1"/>
      <c r="U352" s="1"/>
      <c r="W352" s="1"/>
    </row>
    <row r="353" spans="1:23" x14ac:dyDescent="0.3">
      <c r="A353" s="1"/>
      <c r="C353" s="1"/>
      <c r="E353" s="1"/>
      <c r="G353" s="1"/>
      <c r="I353" s="1"/>
      <c r="K353" s="1"/>
      <c r="M353" s="1"/>
      <c r="O353" s="1"/>
      <c r="Q353" s="1"/>
      <c r="S353" s="1"/>
      <c r="U353" s="1"/>
      <c r="W353" s="1"/>
    </row>
    <row r="354" spans="1:23" x14ac:dyDescent="0.3">
      <c r="A354" s="1"/>
      <c r="C354" s="1"/>
      <c r="E354" s="1"/>
      <c r="G354" s="1"/>
      <c r="I354" s="1"/>
      <c r="K354" s="1"/>
      <c r="M354" s="1"/>
      <c r="O354" s="1"/>
      <c r="Q354" s="1"/>
      <c r="S354" s="1"/>
      <c r="U354" s="1"/>
      <c r="W354" s="1"/>
    </row>
    <row r="355" spans="1:23" x14ac:dyDescent="0.3">
      <c r="A355" s="1"/>
      <c r="C355" s="1"/>
      <c r="E355" s="1"/>
      <c r="G355" s="1"/>
      <c r="I355" s="1"/>
      <c r="K355" s="1"/>
      <c r="M355" s="1"/>
      <c r="O355" s="1"/>
      <c r="Q355" s="1"/>
      <c r="S355" s="1"/>
      <c r="U355" s="1"/>
      <c r="W355" s="1"/>
    </row>
    <row r="356" spans="1:23" x14ac:dyDescent="0.3">
      <c r="A356" s="1"/>
      <c r="C356" s="1"/>
      <c r="E356" s="1"/>
      <c r="G356" s="1"/>
      <c r="I356" s="1"/>
      <c r="K356" s="1"/>
      <c r="M356" s="1"/>
      <c r="O356" s="1"/>
      <c r="Q356" s="1"/>
      <c r="S356" s="1"/>
      <c r="U356" s="1"/>
      <c r="W356" s="1"/>
    </row>
    <row r="357" spans="1:23" x14ac:dyDescent="0.3">
      <c r="A357" s="1"/>
      <c r="C357" s="1"/>
      <c r="E357" s="1"/>
      <c r="G357" s="1"/>
      <c r="I357" s="1"/>
      <c r="K357" s="1"/>
      <c r="M357" s="1"/>
      <c r="O357" s="1"/>
      <c r="Q357" s="1"/>
      <c r="S357" s="1"/>
      <c r="U357" s="1"/>
      <c r="W357" s="1"/>
    </row>
    <row r="358" spans="1:23" x14ac:dyDescent="0.3">
      <c r="A358" s="1"/>
      <c r="C358" s="1"/>
      <c r="E358" s="1"/>
      <c r="G358" s="1"/>
      <c r="I358" s="1"/>
      <c r="K358" s="1"/>
      <c r="M358" s="1"/>
      <c r="O358" s="1"/>
      <c r="Q358" s="1"/>
      <c r="S358" s="1"/>
      <c r="U358" s="1"/>
      <c r="W358" s="1"/>
    </row>
    <row r="359" spans="1:23" x14ac:dyDescent="0.3">
      <c r="A359" s="1"/>
      <c r="C359" s="1"/>
      <c r="E359" s="1"/>
      <c r="G359" s="1"/>
      <c r="I359" s="1"/>
      <c r="K359" s="1"/>
      <c r="M359" s="1"/>
      <c r="O359" s="1"/>
      <c r="Q359" s="1"/>
      <c r="S359" s="1"/>
      <c r="U359" s="1"/>
      <c r="W359" s="1"/>
    </row>
    <row r="360" spans="1:23" x14ac:dyDescent="0.3">
      <c r="A360" s="1"/>
      <c r="C360" s="1"/>
      <c r="E360" s="1"/>
      <c r="G360" s="1"/>
      <c r="I360" s="1"/>
      <c r="K360" s="1"/>
      <c r="M360" s="1"/>
      <c r="O360" s="1"/>
      <c r="Q360" s="1"/>
      <c r="S360" s="1"/>
      <c r="U360" s="1"/>
      <c r="W360" s="1"/>
    </row>
    <row r="361" spans="1:23" x14ac:dyDescent="0.3">
      <c r="A361" s="1"/>
      <c r="C361" s="1"/>
      <c r="E361" s="1"/>
      <c r="G361" s="1"/>
      <c r="I361" s="1"/>
      <c r="K361" s="1"/>
      <c r="M361" s="1"/>
      <c r="O361" s="1"/>
      <c r="Q361" s="1"/>
      <c r="S361" s="1"/>
      <c r="U361" s="1"/>
      <c r="W361" s="1"/>
    </row>
    <row r="362" spans="1:23" x14ac:dyDescent="0.3">
      <c r="A362" s="1"/>
      <c r="C362" s="1"/>
      <c r="E362" s="1"/>
      <c r="G362" s="1"/>
      <c r="I362" s="1"/>
      <c r="K362" s="1"/>
      <c r="M362" s="1"/>
      <c r="O362" s="1"/>
      <c r="Q362" s="1"/>
      <c r="S362" s="1"/>
      <c r="U362" s="1"/>
      <c r="W362" s="1"/>
    </row>
    <row r="363" spans="1:23" x14ac:dyDescent="0.3">
      <c r="A363" s="1"/>
      <c r="C363" s="1"/>
      <c r="E363" s="1"/>
      <c r="G363" s="1"/>
      <c r="I363" s="1"/>
      <c r="K363" s="1"/>
      <c r="M363" s="1"/>
      <c r="O363" s="1"/>
      <c r="Q363" s="1"/>
      <c r="S363" s="1"/>
      <c r="U363" s="1"/>
      <c r="W363" s="1"/>
    </row>
    <row r="364" spans="1:23" x14ac:dyDescent="0.3">
      <c r="A364" s="1"/>
      <c r="C364" s="1"/>
      <c r="E364" s="1"/>
      <c r="G364" s="1"/>
      <c r="I364" s="1"/>
      <c r="K364" s="1"/>
      <c r="M364" s="1"/>
      <c r="O364" s="1"/>
      <c r="Q364" s="1"/>
      <c r="S364" s="1"/>
      <c r="U364" s="1"/>
      <c r="W364" s="1"/>
    </row>
    <row r="365" spans="1:23" x14ac:dyDescent="0.3">
      <c r="A365" s="1"/>
      <c r="C365" s="1"/>
      <c r="E365" s="1"/>
      <c r="G365" s="1"/>
      <c r="I365" s="1"/>
      <c r="K365" s="1"/>
      <c r="M365" s="1"/>
      <c r="O365" s="1"/>
      <c r="Q365" s="1"/>
      <c r="S365" s="1"/>
      <c r="U365" s="1"/>
      <c r="W365" s="1"/>
    </row>
    <row r="366" spans="1:23" x14ac:dyDescent="0.3">
      <c r="A366" s="1"/>
      <c r="C366" s="1"/>
      <c r="E366" s="1"/>
      <c r="G366" s="1"/>
      <c r="I366" s="1"/>
      <c r="K366" s="1"/>
      <c r="M366" s="1"/>
      <c r="O366" s="1"/>
      <c r="Q366" s="1"/>
      <c r="S366" s="1"/>
      <c r="U366" s="1"/>
      <c r="W366" s="1"/>
    </row>
    <row r="367" spans="1:23" x14ac:dyDescent="0.3">
      <c r="A367" s="1"/>
      <c r="C367" s="1"/>
      <c r="E367" s="1"/>
      <c r="G367" s="1"/>
      <c r="I367" s="1"/>
      <c r="K367" s="1"/>
      <c r="M367" s="1"/>
      <c r="O367" s="1"/>
      <c r="Q367" s="1"/>
      <c r="S367" s="1"/>
      <c r="U367" s="1"/>
      <c r="W367" s="1"/>
    </row>
    <row r="368" spans="1:23" x14ac:dyDescent="0.3">
      <c r="A368" s="1"/>
      <c r="C368" s="1"/>
      <c r="E368" s="1"/>
      <c r="G368" s="1"/>
      <c r="I368" s="1"/>
      <c r="K368" s="1"/>
      <c r="M368" s="1"/>
      <c r="O368" s="1"/>
      <c r="Q368" s="1"/>
      <c r="S368" s="1"/>
      <c r="U368" s="1"/>
      <c r="W368" s="1"/>
    </row>
    <row r="369" spans="1:23" x14ac:dyDescent="0.3">
      <c r="A369" s="1"/>
      <c r="C369" s="1"/>
      <c r="E369" s="1"/>
      <c r="G369" s="1"/>
      <c r="I369" s="1"/>
      <c r="K369" s="1"/>
      <c r="M369" s="1"/>
      <c r="O369" s="1"/>
      <c r="Q369" s="1"/>
      <c r="S369" s="1"/>
      <c r="U369" s="1"/>
      <c r="W369" s="1"/>
    </row>
    <row r="370" spans="1:23" x14ac:dyDescent="0.3">
      <c r="A370" s="1"/>
      <c r="C370" s="1"/>
      <c r="E370" s="1"/>
      <c r="G370" s="1"/>
      <c r="I370" s="1"/>
      <c r="K370" s="1"/>
      <c r="M370" s="1"/>
      <c r="O370" s="1"/>
      <c r="Q370" s="1"/>
      <c r="S370" s="1"/>
      <c r="U370" s="1"/>
      <c r="W370" s="1"/>
    </row>
    <row r="371" spans="1:23" x14ac:dyDescent="0.3">
      <c r="A371" s="1"/>
      <c r="C371" s="1"/>
      <c r="E371" s="1"/>
      <c r="G371" s="1"/>
      <c r="I371" s="1"/>
      <c r="K371" s="1"/>
      <c r="M371" s="1"/>
      <c r="O371" s="1"/>
      <c r="Q371" s="1"/>
      <c r="S371" s="1"/>
      <c r="U371" s="1"/>
      <c r="W371" s="1"/>
    </row>
    <row r="372" spans="1:23" x14ac:dyDescent="0.3">
      <c r="A372" s="1"/>
      <c r="C372" s="1"/>
      <c r="E372" s="1"/>
      <c r="G372" s="1"/>
      <c r="I372" s="1"/>
      <c r="K372" s="1"/>
      <c r="M372" s="1"/>
      <c r="O372" s="1"/>
      <c r="Q372" s="1"/>
      <c r="S372" s="1"/>
      <c r="U372" s="1"/>
      <c r="W372" s="1"/>
    </row>
    <row r="373" spans="1:23" x14ac:dyDescent="0.3">
      <c r="A373" s="1"/>
      <c r="C373" s="1"/>
      <c r="E373" s="1"/>
      <c r="G373" s="1"/>
      <c r="I373" s="1"/>
      <c r="K373" s="1"/>
      <c r="M373" s="1"/>
      <c r="O373" s="1"/>
      <c r="Q373" s="1"/>
      <c r="S373" s="1"/>
      <c r="U373" s="1"/>
      <c r="W373" s="1"/>
    </row>
    <row r="374" spans="1:23" x14ac:dyDescent="0.3">
      <c r="A374" s="1"/>
      <c r="C374" s="1"/>
      <c r="E374" s="1"/>
      <c r="G374" s="1"/>
      <c r="I374" s="1"/>
      <c r="K374" s="1"/>
      <c r="M374" s="1"/>
      <c r="O374" s="1"/>
      <c r="Q374" s="1"/>
      <c r="S374" s="1"/>
      <c r="U374" s="1"/>
      <c r="W374" s="1"/>
    </row>
    <row r="375" spans="1:23" x14ac:dyDescent="0.3">
      <c r="A375" s="1"/>
      <c r="C375" s="1"/>
      <c r="E375" s="1"/>
      <c r="G375" s="1"/>
      <c r="I375" s="1"/>
      <c r="K375" s="1"/>
      <c r="M375" s="1"/>
      <c r="O375" s="1"/>
      <c r="Q375" s="1"/>
      <c r="S375" s="1"/>
      <c r="U375" s="1"/>
      <c r="W375" s="1"/>
    </row>
    <row r="376" spans="1:23" x14ac:dyDescent="0.3">
      <c r="A376" s="1"/>
      <c r="C376" s="1"/>
      <c r="E376" s="1"/>
      <c r="G376" s="1"/>
      <c r="I376" s="1"/>
      <c r="K376" s="1"/>
      <c r="M376" s="1"/>
      <c r="O376" s="1"/>
      <c r="Q376" s="1"/>
      <c r="S376" s="1"/>
      <c r="U376" s="1"/>
      <c r="W376" s="1"/>
    </row>
    <row r="377" spans="1:23" x14ac:dyDescent="0.3">
      <c r="A377" s="1"/>
      <c r="C377" s="1"/>
      <c r="E377" s="1"/>
      <c r="G377" s="1"/>
      <c r="I377" s="1"/>
      <c r="K377" s="1"/>
      <c r="M377" s="1"/>
      <c r="O377" s="1"/>
      <c r="Q377" s="1"/>
      <c r="S377" s="1"/>
      <c r="U377" s="1"/>
      <c r="W377" s="1"/>
    </row>
    <row r="378" spans="1:23" x14ac:dyDescent="0.3">
      <c r="A378" s="1"/>
      <c r="C378" s="1"/>
      <c r="E378" s="1"/>
      <c r="G378" s="1"/>
      <c r="I378" s="1"/>
      <c r="K378" s="1"/>
      <c r="M378" s="1"/>
      <c r="O378" s="1"/>
      <c r="Q378" s="1"/>
      <c r="S378" s="1"/>
      <c r="U378" s="1"/>
      <c r="W378" s="1"/>
    </row>
    <row r="379" spans="1:23" x14ac:dyDescent="0.3">
      <c r="A379" s="1"/>
      <c r="C379" s="1"/>
      <c r="E379" s="1"/>
      <c r="G379" s="1"/>
      <c r="I379" s="1"/>
      <c r="K379" s="1"/>
      <c r="M379" s="1"/>
      <c r="O379" s="1"/>
      <c r="Q379" s="1"/>
      <c r="S379" s="1"/>
      <c r="U379" s="1"/>
      <c r="W379" s="1"/>
    </row>
    <row r="380" spans="1:23" x14ac:dyDescent="0.3">
      <c r="A380" s="1"/>
      <c r="C380" s="1"/>
      <c r="E380" s="1"/>
      <c r="G380" s="1"/>
      <c r="I380" s="1"/>
      <c r="K380" s="1"/>
      <c r="M380" s="1"/>
      <c r="O380" s="1"/>
      <c r="Q380" s="1"/>
      <c r="S380" s="1"/>
      <c r="U380" s="1"/>
      <c r="W380" s="1"/>
    </row>
    <row r="381" spans="1:23" x14ac:dyDescent="0.3">
      <c r="A381" s="1"/>
      <c r="C381" s="1"/>
      <c r="E381" s="1"/>
      <c r="G381" s="1"/>
      <c r="I381" s="1"/>
      <c r="K381" s="1"/>
      <c r="M381" s="1"/>
      <c r="O381" s="1"/>
      <c r="Q381" s="1"/>
      <c r="S381" s="1"/>
      <c r="U381" s="1"/>
      <c r="W381" s="1"/>
    </row>
    <row r="382" spans="1:23" x14ac:dyDescent="0.3">
      <c r="A382" s="1"/>
      <c r="C382" s="1"/>
      <c r="E382" s="1"/>
      <c r="G382" s="1"/>
      <c r="I382" s="1"/>
      <c r="K382" s="1"/>
      <c r="M382" s="1"/>
      <c r="O382" s="1"/>
      <c r="Q382" s="1"/>
      <c r="S382" s="1"/>
      <c r="U382" s="1"/>
      <c r="W382" s="1"/>
    </row>
    <row r="383" spans="1:23" x14ac:dyDescent="0.3">
      <c r="A383" s="1"/>
      <c r="C383" s="1"/>
      <c r="E383" s="1"/>
      <c r="G383" s="1"/>
      <c r="I383" s="1"/>
      <c r="K383" s="1"/>
      <c r="M383" s="1"/>
      <c r="O383" s="1"/>
      <c r="Q383" s="1"/>
      <c r="S383" s="1"/>
      <c r="U383" s="1"/>
      <c r="W383" s="1"/>
    </row>
    <row r="384" spans="1:23" x14ac:dyDescent="0.3">
      <c r="A384" s="1"/>
      <c r="C384" s="1"/>
      <c r="E384" s="1"/>
      <c r="G384" s="1"/>
      <c r="I384" s="1"/>
      <c r="K384" s="1"/>
      <c r="M384" s="1"/>
      <c r="O384" s="1"/>
      <c r="Q384" s="1"/>
      <c r="S384" s="1"/>
      <c r="U384" s="1"/>
      <c r="W384" s="1"/>
    </row>
    <row r="385" spans="1:23" x14ac:dyDescent="0.3">
      <c r="A385" s="1"/>
      <c r="C385" s="1"/>
      <c r="E385" s="1"/>
      <c r="G385" s="1"/>
      <c r="I385" s="1"/>
      <c r="K385" s="1"/>
      <c r="M385" s="1"/>
      <c r="O385" s="1"/>
      <c r="Q385" s="1"/>
      <c r="S385" s="1"/>
      <c r="U385" s="1"/>
      <c r="W385" s="1"/>
    </row>
    <row r="386" spans="1:23" x14ac:dyDescent="0.3">
      <c r="A386" s="1"/>
      <c r="C386" s="1"/>
      <c r="E386" s="1"/>
      <c r="G386" s="1"/>
      <c r="I386" s="1"/>
      <c r="K386" s="1"/>
      <c r="M386" s="1"/>
      <c r="O386" s="1"/>
      <c r="Q386" s="1"/>
      <c r="S386" s="1"/>
      <c r="U386" s="1"/>
      <c r="W386" s="1"/>
    </row>
    <row r="387" spans="1:23" x14ac:dyDescent="0.3">
      <c r="A387" s="1"/>
      <c r="C387" s="1"/>
      <c r="E387" s="1"/>
      <c r="G387" s="1"/>
      <c r="I387" s="1"/>
      <c r="K387" s="1"/>
      <c r="M387" s="1"/>
      <c r="O387" s="1"/>
      <c r="Q387" s="1"/>
      <c r="S387" s="1"/>
      <c r="U387" s="1"/>
      <c r="W387" s="1"/>
    </row>
    <row r="388" spans="1:23" x14ac:dyDescent="0.3">
      <c r="A388" s="1"/>
      <c r="C388" s="1"/>
      <c r="E388" s="1"/>
      <c r="G388" s="1"/>
      <c r="I388" s="1"/>
      <c r="K388" s="1"/>
      <c r="M388" s="1"/>
      <c r="O388" s="1"/>
      <c r="Q388" s="1"/>
      <c r="S388" s="1"/>
      <c r="U388" s="1"/>
      <c r="W388" s="1"/>
    </row>
    <row r="389" spans="1:23" x14ac:dyDescent="0.3">
      <c r="A389" s="1"/>
      <c r="C389" s="1"/>
      <c r="E389" s="1"/>
      <c r="G389" s="1"/>
      <c r="I389" s="1"/>
      <c r="K389" s="1"/>
      <c r="M389" s="1"/>
      <c r="O389" s="1"/>
      <c r="Q389" s="1"/>
      <c r="S389" s="1"/>
      <c r="U389" s="1"/>
      <c r="W389" s="1"/>
    </row>
    <row r="390" spans="1:23" x14ac:dyDescent="0.3">
      <c r="A390" s="1"/>
      <c r="C390" s="1"/>
      <c r="E390" s="1"/>
      <c r="G390" s="1"/>
      <c r="I390" s="1"/>
      <c r="K390" s="1"/>
      <c r="M390" s="1"/>
      <c r="O390" s="1"/>
      <c r="Q390" s="1"/>
      <c r="S390" s="1"/>
      <c r="U390" s="1"/>
      <c r="W390" s="1"/>
    </row>
    <row r="391" spans="1:23" x14ac:dyDescent="0.3">
      <c r="A391" s="1"/>
      <c r="C391" s="1"/>
      <c r="E391" s="1"/>
      <c r="G391" s="1"/>
      <c r="I391" s="1"/>
      <c r="K391" s="1"/>
      <c r="M391" s="1"/>
      <c r="O391" s="1"/>
      <c r="Q391" s="1"/>
      <c r="S391" s="1"/>
      <c r="U391" s="1"/>
      <c r="W391" s="1"/>
    </row>
    <row r="392" spans="1:23" x14ac:dyDescent="0.3">
      <c r="A392" s="1"/>
      <c r="C392" s="1"/>
      <c r="E392" s="1"/>
      <c r="G392" s="1"/>
      <c r="I392" s="1"/>
      <c r="K392" s="1"/>
      <c r="M392" s="1"/>
      <c r="O392" s="1"/>
      <c r="Q392" s="1"/>
      <c r="S392" s="1"/>
      <c r="U392" s="1"/>
      <c r="W392" s="1"/>
    </row>
    <row r="393" spans="1:23" x14ac:dyDescent="0.3">
      <c r="A393" s="1"/>
      <c r="C393" s="1"/>
      <c r="E393" s="1"/>
      <c r="G393" s="1"/>
      <c r="I393" s="1"/>
      <c r="K393" s="1"/>
      <c r="M393" s="1"/>
      <c r="O393" s="1"/>
      <c r="Q393" s="1"/>
      <c r="S393" s="1"/>
      <c r="U393" s="1"/>
      <c r="W393" s="1"/>
    </row>
    <row r="394" spans="1:23" x14ac:dyDescent="0.3">
      <c r="A394" s="1"/>
      <c r="C394" s="1"/>
      <c r="E394" s="1"/>
      <c r="G394" s="1"/>
      <c r="I394" s="1"/>
      <c r="K394" s="1"/>
      <c r="M394" s="1"/>
      <c r="O394" s="1"/>
      <c r="Q394" s="1"/>
      <c r="S394" s="1"/>
      <c r="U394" s="1"/>
      <c r="W394" s="1"/>
    </row>
    <row r="395" spans="1:23" x14ac:dyDescent="0.3">
      <c r="A395" s="1"/>
      <c r="C395" s="1"/>
      <c r="E395" s="1"/>
      <c r="G395" s="1"/>
      <c r="I395" s="1"/>
      <c r="K395" s="1"/>
      <c r="M395" s="1"/>
      <c r="O395" s="1"/>
      <c r="Q395" s="1"/>
      <c r="S395" s="1"/>
      <c r="U395" s="1"/>
      <c r="W395" s="1"/>
    </row>
    <row r="396" spans="1:23" x14ac:dyDescent="0.3">
      <c r="A396" s="1"/>
      <c r="C396" s="1"/>
      <c r="E396" s="1"/>
      <c r="G396" s="1"/>
      <c r="I396" s="1"/>
      <c r="K396" s="1"/>
      <c r="M396" s="1"/>
      <c r="O396" s="1"/>
      <c r="Q396" s="1"/>
      <c r="S396" s="1"/>
      <c r="U396" s="1"/>
      <c r="W396" s="1"/>
    </row>
    <row r="397" spans="1:23" x14ac:dyDescent="0.3">
      <c r="A397" s="1"/>
      <c r="C397" s="1"/>
      <c r="E397" s="1"/>
      <c r="G397" s="1"/>
      <c r="I397" s="1"/>
      <c r="K397" s="1"/>
      <c r="M397" s="1"/>
      <c r="O397" s="1"/>
      <c r="Q397" s="1"/>
      <c r="S397" s="1"/>
      <c r="U397" s="1"/>
      <c r="W397" s="1"/>
    </row>
    <row r="398" spans="1:23" x14ac:dyDescent="0.3">
      <c r="A398" s="1"/>
      <c r="C398" s="1"/>
      <c r="E398" s="1"/>
      <c r="G398" s="1"/>
      <c r="I398" s="1"/>
      <c r="K398" s="1"/>
      <c r="M398" s="1"/>
      <c r="O398" s="1"/>
      <c r="Q398" s="1"/>
      <c r="S398" s="1"/>
      <c r="U398" s="1"/>
      <c r="W398" s="1"/>
    </row>
    <row r="399" spans="1:23" x14ac:dyDescent="0.3">
      <c r="A399" s="1"/>
      <c r="C399" s="1"/>
      <c r="E399" s="1"/>
      <c r="G399" s="1"/>
      <c r="I399" s="1"/>
      <c r="K399" s="1"/>
      <c r="M399" s="1"/>
      <c r="O399" s="1"/>
      <c r="Q399" s="1"/>
      <c r="S399" s="1"/>
      <c r="U399" s="1"/>
      <c r="W399" s="1"/>
    </row>
    <row r="400" spans="1:23" x14ac:dyDescent="0.3">
      <c r="A400" s="1"/>
      <c r="C400" s="1"/>
      <c r="E400" s="1"/>
      <c r="G400" s="1"/>
      <c r="I400" s="1"/>
      <c r="K400" s="1"/>
      <c r="M400" s="1"/>
      <c r="O400" s="1"/>
      <c r="Q400" s="1"/>
      <c r="S400" s="1"/>
      <c r="U400" s="1"/>
      <c r="W400" s="1"/>
    </row>
    <row r="401" spans="1:23" x14ac:dyDescent="0.3">
      <c r="A401" s="1"/>
      <c r="C401" s="1"/>
      <c r="E401" s="1"/>
      <c r="G401" s="1"/>
      <c r="I401" s="1"/>
      <c r="K401" s="1"/>
      <c r="M401" s="1"/>
      <c r="O401" s="1"/>
      <c r="Q401" s="1"/>
      <c r="S401" s="1"/>
      <c r="U401" s="1"/>
      <c r="W401" s="1"/>
    </row>
    <row r="402" spans="1:23" x14ac:dyDescent="0.3">
      <c r="A402" s="1"/>
      <c r="C402" s="1"/>
      <c r="E402" s="1"/>
      <c r="G402" s="1"/>
      <c r="I402" s="1"/>
      <c r="K402" s="1"/>
      <c r="M402" s="1"/>
      <c r="O402" s="1"/>
      <c r="Q402" s="1"/>
      <c r="S402" s="1"/>
      <c r="U402" s="1"/>
      <c r="W402" s="1"/>
    </row>
    <row r="403" spans="1:23" x14ac:dyDescent="0.3">
      <c r="A403" s="1"/>
      <c r="C403" s="1"/>
      <c r="E403" s="1"/>
      <c r="G403" s="1"/>
      <c r="I403" s="1"/>
      <c r="K403" s="1"/>
      <c r="M403" s="1"/>
      <c r="O403" s="1"/>
      <c r="Q403" s="1"/>
      <c r="S403" s="1"/>
      <c r="U403" s="1"/>
      <c r="W403" s="1"/>
    </row>
    <row r="404" spans="1:23" x14ac:dyDescent="0.3">
      <c r="A404" s="1"/>
      <c r="C404" s="1"/>
      <c r="E404" s="1"/>
      <c r="G404" s="1"/>
      <c r="I404" s="1"/>
      <c r="K404" s="1"/>
      <c r="M404" s="1"/>
      <c r="O404" s="1"/>
      <c r="Q404" s="1"/>
      <c r="S404" s="1"/>
      <c r="U404" s="1"/>
      <c r="W404" s="1"/>
    </row>
    <row r="405" spans="1:23" x14ac:dyDescent="0.3">
      <c r="A405" s="1"/>
      <c r="C405" s="1"/>
      <c r="E405" s="1"/>
      <c r="G405" s="1"/>
      <c r="I405" s="1"/>
      <c r="K405" s="1"/>
      <c r="M405" s="1"/>
      <c r="O405" s="1"/>
      <c r="Q405" s="1"/>
      <c r="S405" s="1"/>
      <c r="U405" s="1"/>
      <c r="W405" s="1"/>
    </row>
    <row r="406" spans="1:23" x14ac:dyDescent="0.3">
      <c r="A406" s="1"/>
      <c r="C406" s="1"/>
      <c r="E406" s="1"/>
      <c r="G406" s="1"/>
      <c r="I406" s="1"/>
      <c r="K406" s="1"/>
      <c r="M406" s="1"/>
      <c r="O406" s="1"/>
      <c r="Q406" s="1"/>
      <c r="S406" s="1"/>
      <c r="U406" s="1"/>
      <c r="W406" s="1"/>
    </row>
    <row r="407" spans="1:23" x14ac:dyDescent="0.3">
      <c r="A407" s="1"/>
      <c r="C407" s="1"/>
      <c r="E407" s="1"/>
      <c r="G407" s="1"/>
      <c r="I407" s="1"/>
      <c r="K407" s="1"/>
      <c r="M407" s="1"/>
      <c r="O407" s="1"/>
      <c r="Q407" s="1"/>
      <c r="S407" s="1"/>
      <c r="U407" s="1"/>
      <c r="W407" s="1"/>
    </row>
    <row r="408" spans="1:23" x14ac:dyDescent="0.3">
      <c r="A408" s="1"/>
      <c r="C408" s="1"/>
      <c r="E408" s="1"/>
      <c r="G408" s="1"/>
      <c r="I408" s="1"/>
      <c r="K408" s="1"/>
      <c r="M408" s="1"/>
      <c r="O408" s="1"/>
      <c r="Q408" s="1"/>
      <c r="S408" s="1"/>
      <c r="U408" s="1"/>
      <c r="W408" s="1"/>
    </row>
    <row r="409" spans="1:23" x14ac:dyDescent="0.3">
      <c r="A409" s="1"/>
      <c r="C409" s="1"/>
      <c r="E409" s="1"/>
      <c r="G409" s="1"/>
      <c r="I409" s="1"/>
      <c r="K409" s="1"/>
      <c r="M409" s="1"/>
      <c r="O409" s="1"/>
      <c r="Q409" s="1"/>
      <c r="S409" s="1"/>
      <c r="U409" s="1"/>
      <c r="W409" s="1"/>
    </row>
    <row r="410" spans="1:23" x14ac:dyDescent="0.3">
      <c r="A410" s="1"/>
      <c r="C410" s="1"/>
      <c r="E410" s="1"/>
      <c r="G410" s="1"/>
      <c r="I410" s="1"/>
      <c r="K410" s="1"/>
      <c r="M410" s="1"/>
      <c r="O410" s="1"/>
      <c r="Q410" s="1"/>
      <c r="S410" s="1"/>
      <c r="U410" s="1"/>
      <c r="W410" s="1"/>
    </row>
    <row r="411" spans="1:23" x14ac:dyDescent="0.3">
      <c r="A411" s="1"/>
      <c r="C411" s="1"/>
      <c r="E411" s="1"/>
      <c r="G411" s="1"/>
      <c r="I411" s="1"/>
      <c r="K411" s="1"/>
      <c r="M411" s="1"/>
      <c r="O411" s="1"/>
      <c r="Q411" s="1"/>
      <c r="S411" s="1"/>
      <c r="U411" s="1"/>
      <c r="W411" s="1"/>
    </row>
    <row r="412" spans="1:23" x14ac:dyDescent="0.3">
      <c r="A412" s="1"/>
      <c r="C412" s="1"/>
      <c r="E412" s="1"/>
      <c r="G412" s="1"/>
      <c r="I412" s="1"/>
      <c r="K412" s="1"/>
      <c r="M412" s="1"/>
      <c r="O412" s="1"/>
      <c r="Q412" s="1"/>
      <c r="S412" s="1"/>
      <c r="U412" s="1"/>
      <c r="W412" s="1"/>
    </row>
    <row r="413" spans="1:23" x14ac:dyDescent="0.3">
      <c r="A413" s="1"/>
      <c r="C413" s="1"/>
      <c r="E413" s="1"/>
      <c r="G413" s="1"/>
      <c r="I413" s="1"/>
      <c r="K413" s="1"/>
      <c r="M413" s="1"/>
      <c r="O413" s="1"/>
      <c r="Q413" s="1"/>
      <c r="S413" s="1"/>
      <c r="U413" s="1"/>
      <c r="W413" s="1"/>
    </row>
    <row r="414" spans="1:23" x14ac:dyDescent="0.3">
      <c r="A414" s="1"/>
      <c r="C414" s="1"/>
      <c r="E414" s="1"/>
      <c r="G414" s="1"/>
      <c r="I414" s="1"/>
      <c r="K414" s="1"/>
      <c r="M414" s="1"/>
      <c r="O414" s="1"/>
      <c r="Q414" s="1"/>
      <c r="S414" s="1"/>
      <c r="U414" s="1"/>
      <c r="W414" s="1"/>
    </row>
    <row r="415" spans="1:23" x14ac:dyDescent="0.3">
      <c r="A415" s="1"/>
      <c r="C415" s="1"/>
      <c r="E415" s="1"/>
      <c r="G415" s="1"/>
      <c r="I415" s="1"/>
      <c r="K415" s="1"/>
      <c r="M415" s="1"/>
      <c r="O415" s="1"/>
      <c r="Q415" s="1"/>
      <c r="S415" s="1"/>
      <c r="U415" s="1"/>
      <c r="W415" s="1"/>
    </row>
    <row r="416" spans="1:23" x14ac:dyDescent="0.3">
      <c r="A416" s="1"/>
      <c r="C416" s="1"/>
      <c r="E416" s="1"/>
      <c r="G416" s="1"/>
      <c r="I416" s="1"/>
      <c r="K416" s="1"/>
      <c r="M416" s="1"/>
      <c r="O416" s="1"/>
      <c r="Q416" s="1"/>
      <c r="S416" s="1"/>
      <c r="U416" s="1"/>
      <c r="W416" s="1"/>
    </row>
    <row r="417" spans="1:23" x14ac:dyDescent="0.3">
      <c r="A417" s="1"/>
      <c r="C417" s="1"/>
      <c r="E417" s="1"/>
      <c r="G417" s="1"/>
      <c r="I417" s="1"/>
      <c r="K417" s="1"/>
      <c r="M417" s="1"/>
      <c r="O417" s="1"/>
      <c r="Q417" s="1"/>
      <c r="S417" s="1"/>
      <c r="U417" s="1"/>
      <c r="W417" s="1"/>
    </row>
    <row r="418" spans="1:23" x14ac:dyDescent="0.3">
      <c r="A418" s="1"/>
      <c r="C418" s="1"/>
      <c r="E418" s="1"/>
      <c r="G418" s="1"/>
      <c r="I418" s="1"/>
      <c r="K418" s="1"/>
      <c r="M418" s="1"/>
      <c r="O418" s="1"/>
      <c r="Q418" s="1"/>
      <c r="S418" s="1"/>
      <c r="U418" s="1"/>
      <c r="W418" s="1"/>
    </row>
    <row r="419" spans="1:23" x14ac:dyDescent="0.3">
      <c r="A419" s="1"/>
      <c r="C419" s="1"/>
      <c r="E419" s="1"/>
      <c r="G419" s="1"/>
      <c r="I419" s="1"/>
      <c r="K419" s="1"/>
      <c r="M419" s="1"/>
      <c r="O419" s="1"/>
      <c r="Q419" s="1"/>
      <c r="S419" s="1"/>
      <c r="U419" s="1"/>
      <c r="W419" s="1"/>
    </row>
    <row r="420" spans="1:23" x14ac:dyDescent="0.3">
      <c r="A420" s="1"/>
      <c r="C420" s="1"/>
      <c r="E420" s="1"/>
      <c r="G420" s="1"/>
      <c r="I420" s="1"/>
      <c r="K420" s="1"/>
      <c r="M420" s="1"/>
      <c r="O420" s="1"/>
      <c r="Q420" s="1"/>
      <c r="S420" s="1"/>
      <c r="U420" s="1"/>
      <c r="W420" s="1"/>
    </row>
    <row r="421" spans="1:23" x14ac:dyDescent="0.3">
      <c r="A421" s="1"/>
      <c r="C421" s="1"/>
      <c r="E421" s="1"/>
      <c r="G421" s="1"/>
      <c r="I421" s="1"/>
      <c r="K421" s="1"/>
      <c r="M421" s="1"/>
      <c r="O421" s="1"/>
      <c r="Q421" s="1"/>
      <c r="S421" s="1"/>
      <c r="U421" s="1"/>
      <c r="W421" s="1"/>
    </row>
    <row r="422" spans="1:23" x14ac:dyDescent="0.3">
      <c r="A422" s="1"/>
      <c r="C422" s="1"/>
      <c r="E422" s="1"/>
      <c r="G422" s="1"/>
      <c r="I422" s="1"/>
      <c r="K422" s="1"/>
      <c r="M422" s="1"/>
      <c r="O422" s="1"/>
      <c r="Q422" s="1"/>
      <c r="S422" s="1"/>
      <c r="U422" s="1"/>
      <c r="W422" s="1"/>
    </row>
    <row r="423" spans="1:23" x14ac:dyDescent="0.3">
      <c r="A423" s="1"/>
      <c r="C423" s="1"/>
      <c r="E423" s="1"/>
      <c r="G423" s="1"/>
      <c r="I423" s="1"/>
      <c r="K423" s="1"/>
      <c r="M423" s="1"/>
      <c r="O423" s="1"/>
      <c r="Q423" s="1"/>
      <c r="S423" s="1"/>
      <c r="U423" s="1"/>
      <c r="W423" s="1"/>
    </row>
    <row r="424" spans="1:23" x14ac:dyDescent="0.3">
      <c r="A424" s="1"/>
      <c r="C424" s="1"/>
      <c r="E424" s="1"/>
      <c r="G424" s="1"/>
      <c r="I424" s="1"/>
      <c r="K424" s="1"/>
      <c r="M424" s="1"/>
      <c r="O424" s="1"/>
      <c r="Q424" s="1"/>
      <c r="S424" s="1"/>
      <c r="U424" s="1"/>
      <c r="W424" s="1"/>
    </row>
    <row r="425" spans="1:23" x14ac:dyDescent="0.3">
      <c r="A425" s="1"/>
      <c r="C425" s="1"/>
      <c r="E425" s="1"/>
      <c r="G425" s="1"/>
      <c r="I425" s="1"/>
      <c r="K425" s="1"/>
      <c r="M425" s="1"/>
      <c r="O425" s="1"/>
      <c r="Q425" s="1"/>
      <c r="S425" s="1"/>
      <c r="U425" s="1"/>
      <c r="W425" s="1"/>
    </row>
    <row r="426" spans="1:23" x14ac:dyDescent="0.3">
      <c r="A426" s="1"/>
      <c r="C426" s="1"/>
      <c r="E426" s="1"/>
      <c r="G426" s="1"/>
      <c r="I426" s="1"/>
      <c r="K426" s="1"/>
      <c r="M426" s="1"/>
      <c r="O426" s="1"/>
      <c r="Q426" s="1"/>
      <c r="S426" s="1"/>
      <c r="U426" s="1"/>
      <c r="W426" s="1"/>
    </row>
    <row r="427" spans="1:23" x14ac:dyDescent="0.3">
      <c r="A427" s="1"/>
      <c r="C427" s="1"/>
      <c r="E427" s="1"/>
      <c r="G427" s="1"/>
      <c r="I427" s="1"/>
      <c r="K427" s="1"/>
      <c r="M427" s="1"/>
      <c r="O427" s="1"/>
      <c r="Q427" s="1"/>
      <c r="S427" s="1"/>
      <c r="U427" s="1"/>
      <c r="W427" s="1"/>
    </row>
    <row r="428" spans="1:23" x14ac:dyDescent="0.3">
      <c r="A428" s="1"/>
      <c r="C428" s="1"/>
      <c r="E428" s="1"/>
      <c r="G428" s="1"/>
      <c r="I428" s="1"/>
      <c r="K428" s="1"/>
      <c r="M428" s="1"/>
      <c r="O428" s="1"/>
      <c r="Q428" s="1"/>
      <c r="S428" s="1"/>
      <c r="U428" s="1"/>
      <c r="W428" s="1"/>
    </row>
    <row r="429" spans="1:23" x14ac:dyDescent="0.3">
      <c r="A429" s="1"/>
      <c r="C429" s="1"/>
      <c r="E429" s="1"/>
      <c r="G429" s="1"/>
      <c r="I429" s="1"/>
      <c r="K429" s="1"/>
      <c r="M429" s="1"/>
      <c r="O429" s="1"/>
      <c r="Q429" s="1"/>
      <c r="S429" s="1"/>
      <c r="U429" s="1"/>
      <c r="W429" s="1"/>
    </row>
    <row r="430" spans="1:23" x14ac:dyDescent="0.3">
      <c r="A430" s="1"/>
      <c r="C430" s="1"/>
      <c r="E430" s="1"/>
      <c r="G430" s="1"/>
      <c r="I430" s="1"/>
      <c r="K430" s="1"/>
      <c r="M430" s="1"/>
      <c r="O430" s="1"/>
      <c r="Q430" s="1"/>
      <c r="S430" s="1"/>
      <c r="U430" s="1"/>
      <c r="W430" s="1"/>
    </row>
    <row r="431" spans="1:23" x14ac:dyDescent="0.3">
      <c r="A431" s="1"/>
      <c r="C431" s="1"/>
      <c r="E431" s="1"/>
      <c r="G431" s="1"/>
      <c r="I431" s="1"/>
      <c r="K431" s="1"/>
      <c r="M431" s="1"/>
      <c r="O431" s="1"/>
      <c r="Q431" s="1"/>
      <c r="S431" s="1"/>
      <c r="U431" s="1"/>
      <c r="W431" s="1"/>
    </row>
    <row r="432" spans="1:23" x14ac:dyDescent="0.3">
      <c r="A432" s="1"/>
      <c r="C432" s="1"/>
      <c r="E432" s="1"/>
      <c r="G432" s="1"/>
      <c r="I432" s="1"/>
      <c r="K432" s="1"/>
      <c r="M432" s="1"/>
      <c r="O432" s="1"/>
      <c r="Q432" s="1"/>
      <c r="S432" s="1"/>
      <c r="U432" s="1"/>
      <c r="W432" s="1"/>
    </row>
    <row r="433" spans="1:23" x14ac:dyDescent="0.3">
      <c r="A433" s="1"/>
      <c r="C433" s="1"/>
      <c r="E433" s="1"/>
      <c r="G433" s="1"/>
      <c r="I433" s="1"/>
      <c r="K433" s="1"/>
      <c r="M433" s="1"/>
      <c r="O433" s="1"/>
      <c r="Q433" s="1"/>
      <c r="S433" s="1"/>
      <c r="U433" s="1"/>
      <c r="W433" s="1"/>
    </row>
    <row r="434" spans="1:23" x14ac:dyDescent="0.3">
      <c r="A434" s="1"/>
      <c r="C434" s="1"/>
      <c r="E434" s="1"/>
      <c r="G434" s="1"/>
      <c r="I434" s="1"/>
      <c r="K434" s="1"/>
      <c r="M434" s="1"/>
      <c r="O434" s="1"/>
      <c r="Q434" s="1"/>
      <c r="S434" s="1"/>
      <c r="U434" s="1"/>
      <c r="W434" s="1"/>
    </row>
    <row r="435" spans="1:23" x14ac:dyDescent="0.3">
      <c r="A435" s="1"/>
      <c r="C435" s="1"/>
      <c r="E435" s="1"/>
      <c r="G435" s="1"/>
      <c r="I435" s="1"/>
      <c r="K435" s="1"/>
      <c r="M435" s="1"/>
      <c r="O435" s="1"/>
      <c r="Q435" s="1"/>
      <c r="S435" s="1"/>
      <c r="U435" s="1"/>
      <c r="W435" s="1"/>
    </row>
    <row r="436" spans="1:23" x14ac:dyDescent="0.3">
      <c r="A436" s="1"/>
      <c r="C436" s="1"/>
      <c r="E436" s="1"/>
      <c r="G436" s="1"/>
      <c r="I436" s="1"/>
      <c r="K436" s="1"/>
      <c r="M436" s="1"/>
      <c r="O436" s="1"/>
      <c r="Q436" s="1"/>
      <c r="S436" s="1"/>
      <c r="U436" s="1"/>
      <c r="W436" s="1"/>
    </row>
    <row r="437" spans="1:23" x14ac:dyDescent="0.3">
      <c r="A437" s="1"/>
      <c r="C437" s="1"/>
      <c r="E437" s="1"/>
      <c r="G437" s="1"/>
      <c r="I437" s="1"/>
      <c r="K437" s="1"/>
      <c r="M437" s="1"/>
      <c r="O437" s="1"/>
      <c r="Q437" s="1"/>
      <c r="S437" s="1"/>
      <c r="U437" s="1"/>
      <c r="W437" s="1"/>
    </row>
    <row r="438" spans="1:23" x14ac:dyDescent="0.3">
      <c r="A438" s="1"/>
      <c r="C438" s="1"/>
      <c r="E438" s="1"/>
      <c r="G438" s="1"/>
      <c r="I438" s="1"/>
      <c r="K438" s="1"/>
      <c r="M438" s="1"/>
      <c r="O438" s="1"/>
      <c r="Q438" s="1"/>
      <c r="S438" s="1"/>
      <c r="U438" s="1"/>
      <c r="W438" s="1"/>
    </row>
    <row r="439" spans="1:23" x14ac:dyDescent="0.3">
      <c r="A439" s="1"/>
      <c r="C439" s="1"/>
      <c r="E439" s="1"/>
      <c r="G439" s="1"/>
      <c r="I439" s="1"/>
      <c r="K439" s="1"/>
      <c r="M439" s="1"/>
      <c r="O439" s="1"/>
      <c r="Q439" s="1"/>
      <c r="S439" s="1"/>
      <c r="U439" s="1"/>
      <c r="W439" s="1"/>
    </row>
    <row r="440" spans="1:23" x14ac:dyDescent="0.3">
      <c r="A440" s="1"/>
      <c r="C440" s="1"/>
      <c r="E440" s="1"/>
      <c r="G440" s="1"/>
      <c r="I440" s="1"/>
      <c r="K440" s="1"/>
      <c r="M440" s="1"/>
      <c r="O440" s="1"/>
      <c r="Q440" s="1"/>
      <c r="S440" s="1"/>
      <c r="U440" s="1"/>
      <c r="W440" s="1"/>
    </row>
    <row r="441" spans="1:23" x14ac:dyDescent="0.3">
      <c r="A441" s="1"/>
      <c r="C441" s="1"/>
      <c r="E441" s="1"/>
      <c r="G441" s="1"/>
      <c r="I441" s="1"/>
      <c r="K441" s="1"/>
      <c r="M441" s="1"/>
      <c r="O441" s="1"/>
      <c r="Q441" s="1"/>
      <c r="S441" s="1"/>
      <c r="U441" s="1"/>
      <c r="W441" s="1"/>
    </row>
    <row r="442" spans="1:23" x14ac:dyDescent="0.3">
      <c r="A442" s="1"/>
      <c r="C442" s="1"/>
      <c r="E442" s="1"/>
      <c r="G442" s="1"/>
      <c r="I442" s="1"/>
      <c r="K442" s="1"/>
      <c r="M442" s="1"/>
      <c r="O442" s="1"/>
      <c r="Q442" s="1"/>
      <c r="S442" s="1"/>
      <c r="U442" s="1"/>
      <c r="W442" s="1"/>
    </row>
    <row r="443" spans="1:23" x14ac:dyDescent="0.3">
      <c r="A443" s="1"/>
      <c r="C443" s="1"/>
      <c r="E443" s="1"/>
      <c r="G443" s="1"/>
      <c r="I443" s="1"/>
      <c r="K443" s="1"/>
      <c r="M443" s="1"/>
      <c r="O443" s="1"/>
      <c r="Q443" s="1"/>
      <c r="S443" s="1"/>
      <c r="U443" s="1"/>
      <c r="W443" s="1"/>
    </row>
    <row r="444" spans="1:23" x14ac:dyDescent="0.3">
      <c r="A444" s="1"/>
      <c r="C444" s="1"/>
      <c r="E444" s="1"/>
      <c r="G444" s="1"/>
      <c r="I444" s="1"/>
      <c r="K444" s="1"/>
      <c r="M444" s="1"/>
      <c r="O444" s="1"/>
      <c r="Q444" s="1"/>
      <c r="S444" s="1"/>
      <c r="U444" s="1"/>
      <c r="W444" s="1"/>
    </row>
    <row r="445" spans="1:23" x14ac:dyDescent="0.3">
      <c r="A445" s="1"/>
      <c r="C445" s="1"/>
      <c r="E445" s="1"/>
      <c r="G445" s="1"/>
      <c r="I445" s="1"/>
      <c r="K445" s="1"/>
      <c r="M445" s="1"/>
      <c r="O445" s="1"/>
      <c r="Q445" s="1"/>
      <c r="S445" s="1"/>
      <c r="U445" s="1"/>
      <c r="W445" s="1"/>
    </row>
    <row r="446" spans="1:23" x14ac:dyDescent="0.3">
      <c r="A446" s="1"/>
      <c r="C446" s="1"/>
      <c r="E446" s="1"/>
      <c r="G446" s="1"/>
      <c r="I446" s="1"/>
      <c r="K446" s="1"/>
      <c r="M446" s="1"/>
      <c r="O446" s="1"/>
      <c r="Q446" s="1"/>
      <c r="S446" s="1"/>
      <c r="U446" s="1"/>
      <c r="W446" s="1"/>
    </row>
    <row r="447" spans="1:23" x14ac:dyDescent="0.3">
      <c r="A447" s="1"/>
      <c r="C447" s="1"/>
      <c r="E447" s="1"/>
      <c r="G447" s="1"/>
      <c r="I447" s="1"/>
      <c r="K447" s="1"/>
      <c r="M447" s="1"/>
      <c r="O447" s="1"/>
      <c r="Q447" s="1"/>
      <c r="S447" s="1"/>
      <c r="U447" s="1"/>
      <c r="W447" s="1"/>
    </row>
    <row r="448" spans="1:23" x14ac:dyDescent="0.3">
      <c r="A448" s="1"/>
      <c r="C448" s="1"/>
      <c r="E448" s="1"/>
      <c r="G448" s="1"/>
      <c r="I448" s="1"/>
      <c r="K448" s="1"/>
      <c r="M448" s="1"/>
      <c r="O448" s="1"/>
      <c r="Q448" s="1"/>
      <c r="S448" s="1"/>
      <c r="U448" s="1"/>
      <c r="W448" s="1"/>
    </row>
    <row r="449" spans="1:23" x14ac:dyDescent="0.3">
      <c r="A449" s="1"/>
      <c r="C449" s="1"/>
      <c r="E449" s="1"/>
      <c r="G449" s="1"/>
      <c r="I449" s="1"/>
      <c r="K449" s="1"/>
      <c r="M449" s="1"/>
      <c r="O449" s="1"/>
      <c r="Q449" s="1"/>
      <c r="S449" s="1"/>
      <c r="U449" s="1"/>
      <c r="W449" s="1"/>
    </row>
    <row r="450" spans="1:23" x14ac:dyDescent="0.3">
      <c r="A450" s="1"/>
      <c r="C450" s="1"/>
      <c r="E450" s="1"/>
      <c r="G450" s="1"/>
      <c r="I450" s="1"/>
      <c r="K450" s="1"/>
      <c r="M450" s="1"/>
      <c r="O450" s="1"/>
      <c r="Q450" s="1"/>
      <c r="S450" s="1"/>
      <c r="U450" s="1"/>
      <c r="W450" s="1"/>
    </row>
    <row r="451" spans="1:23" x14ac:dyDescent="0.3">
      <c r="A451" s="1"/>
      <c r="C451" s="1"/>
      <c r="E451" s="1"/>
      <c r="G451" s="1"/>
      <c r="I451" s="1"/>
      <c r="K451" s="1"/>
      <c r="M451" s="1"/>
      <c r="O451" s="1"/>
      <c r="Q451" s="1"/>
      <c r="S451" s="1"/>
      <c r="U451" s="1"/>
      <c r="W451" s="1"/>
    </row>
    <row r="452" spans="1:23" x14ac:dyDescent="0.3">
      <c r="A452" s="1"/>
      <c r="C452" s="1"/>
      <c r="E452" s="1"/>
      <c r="G452" s="1"/>
      <c r="I452" s="1"/>
      <c r="K452" s="1"/>
      <c r="M452" s="1"/>
      <c r="O452" s="1"/>
      <c r="Q452" s="1"/>
      <c r="S452" s="1"/>
      <c r="U452" s="1"/>
      <c r="W452" s="1"/>
    </row>
    <row r="453" spans="1:23" x14ac:dyDescent="0.3">
      <c r="A453" s="1"/>
      <c r="C453" s="1"/>
      <c r="E453" s="1"/>
      <c r="G453" s="1"/>
      <c r="I453" s="1"/>
      <c r="K453" s="1"/>
      <c r="M453" s="1"/>
      <c r="O453" s="1"/>
      <c r="Q453" s="1"/>
      <c r="S453" s="1"/>
      <c r="U453" s="1"/>
      <c r="W453" s="1"/>
    </row>
    <row r="454" spans="1:23" x14ac:dyDescent="0.3">
      <c r="A454" s="1"/>
      <c r="C454" s="1"/>
      <c r="E454" s="1"/>
      <c r="G454" s="1"/>
      <c r="I454" s="1"/>
      <c r="K454" s="1"/>
      <c r="M454" s="1"/>
      <c r="O454" s="1"/>
      <c r="Q454" s="1"/>
      <c r="S454" s="1"/>
      <c r="U454" s="1"/>
      <c r="W454" s="1"/>
    </row>
    <row r="455" spans="1:23" x14ac:dyDescent="0.3">
      <c r="A455" s="1"/>
      <c r="C455" s="1"/>
      <c r="E455" s="1"/>
      <c r="G455" s="1"/>
      <c r="I455" s="1"/>
      <c r="K455" s="1"/>
      <c r="M455" s="1"/>
      <c r="O455" s="1"/>
      <c r="Q455" s="1"/>
      <c r="S455" s="1"/>
      <c r="U455" s="1"/>
      <c r="W455" s="1"/>
    </row>
    <row r="456" spans="1:23" x14ac:dyDescent="0.3">
      <c r="A456" s="1"/>
      <c r="C456" s="1"/>
      <c r="E456" s="1"/>
      <c r="G456" s="1"/>
      <c r="I456" s="1"/>
      <c r="K456" s="1"/>
      <c r="M456" s="1"/>
      <c r="O456" s="1"/>
      <c r="Q456" s="1"/>
      <c r="S456" s="1"/>
      <c r="U456" s="1"/>
      <c r="W456" s="1"/>
    </row>
    <row r="457" spans="1:23" x14ac:dyDescent="0.3">
      <c r="A457" s="1"/>
      <c r="C457" s="1"/>
      <c r="E457" s="1"/>
      <c r="G457" s="1"/>
      <c r="I457" s="1"/>
      <c r="K457" s="1"/>
      <c r="M457" s="1"/>
      <c r="O457" s="1"/>
      <c r="Q457" s="1"/>
      <c r="S457" s="1"/>
      <c r="U457" s="1"/>
      <c r="W457" s="1"/>
    </row>
    <row r="458" spans="1:23" x14ac:dyDescent="0.3">
      <c r="A458" s="1"/>
      <c r="C458" s="1"/>
      <c r="E458" s="1"/>
      <c r="G458" s="1"/>
      <c r="I458" s="1"/>
      <c r="K458" s="1"/>
      <c r="M458" s="1"/>
      <c r="O458" s="1"/>
      <c r="Q458" s="1"/>
      <c r="S458" s="1"/>
      <c r="U458" s="1"/>
      <c r="W458" s="1"/>
    </row>
    <row r="459" spans="1:23" x14ac:dyDescent="0.3">
      <c r="A459" s="1"/>
      <c r="C459" s="1"/>
      <c r="E459" s="1"/>
      <c r="G459" s="1"/>
      <c r="I459" s="1"/>
      <c r="K459" s="1"/>
      <c r="M459" s="1"/>
      <c r="O459" s="1"/>
      <c r="Q459" s="1"/>
      <c r="S459" s="1"/>
      <c r="U459" s="1"/>
      <c r="W459" s="1"/>
    </row>
    <row r="460" spans="1:23" x14ac:dyDescent="0.3">
      <c r="A460" s="1"/>
      <c r="C460" s="1"/>
      <c r="E460" s="1"/>
      <c r="G460" s="1"/>
      <c r="I460" s="1"/>
      <c r="K460" s="1"/>
      <c r="M460" s="1"/>
      <c r="O460" s="1"/>
      <c r="Q460" s="1"/>
      <c r="S460" s="1"/>
      <c r="U460" s="1"/>
      <c r="W460" s="1"/>
    </row>
    <row r="461" spans="1:23" x14ac:dyDescent="0.3">
      <c r="A461" s="1"/>
      <c r="C461" s="1"/>
      <c r="E461" s="1"/>
      <c r="G461" s="1"/>
      <c r="I461" s="1"/>
      <c r="K461" s="1"/>
      <c r="M461" s="1"/>
      <c r="O461" s="1"/>
      <c r="Q461" s="1"/>
      <c r="S461" s="1"/>
      <c r="U461" s="1"/>
      <c r="W461" s="1"/>
    </row>
    <row r="462" spans="1:23" x14ac:dyDescent="0.3">
      <c r="A462" s="1"/>
      <c r="C462" s="1"/>
      <c r="E462" s="1"/>
      <c r="G462" s="1"/>
      <c r="I462" s="1"/>
      <c r="K462" s="1"/>
      <c r="M462" s="1"/>
      <c r="O462" s="1"/>
      <c r="Q462" s="1"/>
      <c r="S462" s="1"/>
      <c r="U462" s="1"/>
      <c r="W462" s="1"/>
    </row>
    <row r="463" spans="1:23" x14ac:dyDescent="0.3">
      <c r="A463" s="1"/>
      <c r="C463" s="1"/>
      <c r="E463" s="1"/>
      <c r="G463" s="1"/>
      <c r="I463" s="1"/>
      <c r="K463" s="1"/>
      <c r="M463" s="1"/>
      <c r="O463" s="1"/>
      <c r="Q463" s="1"/>
      <c r="S463" s="1"/>
      <c r="U463" s="1"/>
      <c r="W463" s="1"/>
    </row>
    <row r="464" spans="1:23" x14ac:dyDescent="0.3">
      <c r="A464" s="1"/>
      <c r="C464" s="1"/>
      <c r="E464" s="1"/>
      <c r="G464" s="1"/>
      <c r="I464" s="1"/>
      <c r="K464" s="1"/>
      <c r="M464" s="1"/>
      <c r="O464" s="1"/>
      <c r="Q464" s="1"/>
      <c r="S464" s="1"/>
      <c r="U464" s="1"/>
      <c r="W464" s="1"/>
    </row>
    <row r="465" spans="1:23" x14ac:dyDescent="0.3">
      <c r="A465" s="1"/>
      <c r="C465" s="1"/>
      <c r="E465" s="1"/>
      <c r="G465" s="1"/>
      <c r="I465" s="1"/>
      <c r="K465" s="1"/>
      <c r="M465" s="1"/>
      <c r="O465" s="1"/>
      <c r="Q465" s="1"/>
      <c r="S465" s="1"/>
      <c r="U465" s="1"/>
      <c r="W465" s="1"/>
    </row>
    <row r="466" spans="1:23" x14ac:dyDescent="0.3">
      <c r="A466" s="1"/>
      <c r="C466" s="1"/>
      <c r="E466" s="1"/>
      <c r="G466" s="1"/>
      <c r="I466" s="1"/>
      <c r="K466" s="1"/>
      <c r="M466" s="1"/>
      <c r="O466" s="1"/>
      <c r="Q466" s="1"/>
      <c r="S466" s="1"/>
      <c r="U466" s="1"/>
      <c r="W466" s="1"/>
    </row>
    <row r="467" spans="1:23" x14ac:dyDescent="0.3">
      <c r="A467" s="1"/>
      <c r="C467" s="1"/>
      <c r="E467" s="1"/>
      <c r="G467" s="1"/>
      <c r="I467" s="1"/>
      <c r="K467" s="1"/>
      <c r="M467" s="1"/>
      <c r="O467" s="1"/>
      <c r="Q467" s="1"/>
      <c r="S467" s="1"/>
      <c r="U467" s="1"/>
      <c r="W467" s="1"/>
    </row>
    <row r="468" spans="1:23" x14ac:dyDescent="0.3">
      <c r="A468" s="1"/>
      <c r="C468" s="1"/>
      <c r="E468" s="1"/>
      <c r="G468" s="1"/>
      <c r="I468" s="1"/>
      <c r="K468" s="1"/>
      <c r="M468" s="1"/>
      <c r="O468" s="1"/>
      <c r="Q468" s="1"/>
      <c r="S468" s="1"/>
      <c r="U468" s="1"/>
      <c r="W468" s="1"/>
    </row>
    <row r="469" spans="1:23" x14ac:dyDescent="0.3">
      <c r="A469" s="1"/>
      <c r="C469" s="1"/>
      <c r="E469" s="1"/>
      <c r="G469" s="1"/>
      <c r="I469" s="1"/>
      <c r="K469" s="1"/>
      <c r="M469" s="1"/>
      <c r="O469" s="1"/>
      <c r="Q469" s="1"/>
      <c r="S469" s="1"/>
      <c r="U469" s="1"/>
      <c r="W469" s="1"/>
    </row>
    <row r="470" spans="1:23" x14ac:dyDescent="0.3">
      <c r="A470" s="1"/>
      <c r="C470" s="1"/>
      <c r="E470" s="1"/>
      <c r="G470" s="1"/>
      <c r="I470" s="1"/>
      <c r="K470" s="1"/>
      <c r="M470" s="1"/>
      <c r="O470" s="1"/>
      <c r="Q470" s="1"/>
      <c r="S470" s="1"/>
      <c r="U470" s="1"/>
      <c r="W470" s="1"/>
    </row>
    <row r="471" spans="1:23" x14ac:dyDescent="0.3">
      <c r="A471" s="1"/>
      <c r="C471" s="1"/>
      <c r="E471" s="1"/>
      <c r="G471" s="1"/>
      <c r="I471" s="1"/>
      <c r="K471" s="1"/>
      <c r="M471" s="1"/>
      <c r="O471" s="1"/>
      <c r="Q471" s="1"/>
      <c r="S471" s="1"/>
      <c r="U471" s="1"/>
      <c r="W471" s="1"/>
    </row>
    <row r="472" spans="1:23" x14ac:dyDescent="0.3">
      <c r="A472" s="1"/>
      <c r="C472" s="1"/>
      <c r="E472" s="1"/>
      <c r="G472" s="1"/>
      <c r="I472" s="1"/>
      <c r="K472" s="1"/>
      <c r="M472" s="1"/>
      <c r="O472" s="1"/>
      <c r="Q472" s="1"/>
      <c r="S472" s="1"/>
      <c r="U472" s="1"/>
      <c r="W472" s="1"/>
    </row>
    <row r="473" spans="1:23" x14ac:dyDescent="0.3">
      <c r="A473" s="1"/>
      <c r="C473" s="1"/>
      <c r="E473" s="1"/>
      <c r="G473" s="1"/>
      <c r="I473" s="1"/>
      <c r="K473" s="1"/>
      <c r="M473" s="1"/>
      <c r="O473" s="1"/>
      <c r="Q473" s="1"/>
      <c r="S473" s="1"/>
      <c r="U473" s="1"/>
      <c r="W473" s="1"/>
    </row>
    <row r="474" spans="1:23" x14ac:dyDescent="0.3">
      <c r="A474" s="1"/>
      <c r="C474" s="1"/>
      <c r="E474" s="1"/>
      <c r="G474" s="1"/>
      <c r="I474" s="1"/>
      <c r="K474" s="1"/>
      <c r="M474" s="1"/>
      <c r="O474" s="1"/>
      <c r="Q474" s="1"/>
      <c r="S474" s="1"/>
      <c r="U474" s="1"/>
      <c r="W474" s="1"/>
    </row>
    <row r="475" spans="1:23" x14ac:dyDescent="0.3">
      <c r="A475" s="1"/>
      <c r="C475" s="1"/>
      <c r="E475" s="1"/>
      <c r="G475" s="1"/>
      <c r="I475" s="1"/>
      <c r="K475" s="1"/>
      <c r="M475" s="1"/>
      <c r="O475" s="1"/>
      <c r="Q475" s="1"/>
      <c r="S475" s="1"/>
      <c r="U475" s="1"/>
      <c r="W475" s="1"/>
    </row>
    <row r="476" spans="1:23" x14ac:dyDescent="0.3">
      <c r="A476" s="1"/>
      <c r="C476" s="1"/>
      <c r="E476" s="1"/>
      <c r="G476" s="1"/>
      <c r="I476" s="1"/>
      <c r="K476" s="1"/>
      <c r="M476" s="1"/>
      <c r="O476" s="1"/>
      <c r="Q476" s="1"/>
      <c r="S476" s="1"/>
      <c r="U476" s="1"/>
      <c r="W476" s="1"/>
    </row>
    <row r="477" spans="1:23" x14ac:dyDescent="0.3">
      <c r="A477" s="1"/>
      <c r="C477" s="1"/>
      <c r="E477" s="1"/>
      <c r="G477" s="1"/>
      <c r="I477" s="1"/>
      <c r="K477" s="1"/>
      <c r="M477" s="1"/>
      <c r="O477" s="1"/>
      <c r="Q477" s="1"/>
      <c r="S477" s="1"/>
      <c r="U477" s="1"/>
      <c r="W477" s="1"/>
    </row>
    <row r="478" spans="1:23" x14ac:dyDescent="0.3">
      <c r="A478" s="1"/>
      <c r="C478" s="1"/>
      <c r="E478" s="1"/>
      <c r="G478" s="1"/>
      <c r="I478" s="1"/>
      <c r="K478" s="1"/>
      <c r="M478" s="1"/>
      <c r="O478" s="1"/>
      <c r="Q478" s="1"/>
      <c r="S478" s="1"/>
      <c r="U478" s="1"/>
      <c r="W478" s="1"/>
    </row>
    <row r="479" spans="1:23" x14ac:dyDescent="0.3">
      <c r="A479" s="1"/>
      <c r="C479" s="1"/>
      <c r="E479" s="1"/>
      <c r="G479" s="1"/>
      <c r="I479" s="1"/>
      <c r="K479" s="1"/>
      <c r="M479" s="1"/>
      <c r="O479" s="1"/>
      <c r="Q479" s="1"/>
      <c r="S479" s="1"/>
      <c r="U479" s="1"/>
      <c r="W479" s="1"/>
    </row>
    <row r="480" spans="1:23" x14ac:dyDescent="0.3">
      <c r="A480" s="1"/>
      <c r="C480" s="1"/>
      <c r="E480" s="1"/>
      <c r="G480" s="1"/>
      <c r="I480" s="1"/>
      <c r="K480" s="1"/>
      <c r="M480" s="1"/>
      <c r="O480" s="1"/>
      <c r="Q480" s="1"/>
      <c r="S480" s="1"/>
      <c r="U480" s="1"/>
      <c r="W480" s="1"/>
    </row>
    <row r="481" spans="1:23" x14ac:dyDescent="0.3">
      <c r="A481" s="1"/>
      <c r="C481" s="1"/>
      <c r="E481" s="1"/>
      <c r="G481" s="1"/>
      <c r="I481" s="1"/>
      <c r="K481" s="1"/>
      <c r="M481" s="1"/>
      <c r="O481" s="1"/>
      <c r="Q481" s="1"/>
      <c r="S481" s="1"/>
      <c r="U481" s="1"/>
      <c r="W481" s="1"/>
    </row>
    <row r="482" spans="1:23" x14ac:dyDescent="0.3">
      <c r="A482" s="1"/>
      <c r="C482" s="1"/>
      <c r="E482" s="1"/>
      <c r="G482" s="1"/>
      <c r="I482" s="1"/>
      <c r="K482" s="1"/>
      <c r="M482" s="1"/>
      <c r="O482" s="1"/>
      <c r="Q482" s="1"/>
      <c r="S482" s="1"/>
      <c r="U482" s="1"/>
      <c r="W482" s="1"/>
    </row>
    <row r="483" spans="1:23" x14ac:dyDescent="0.3">
      <c r="A483" s="1"/>
      <c r="C483" s="1"/>
      <c r="E483" s="1"/>
      <c r="G483" s="1"/>
      <c r="I483" s="1"/>
      <c r="K483" s="1"/>
      <c r="M483" s="1"/>
      <c r="O483" s="1"/>
      <c r="Q483" s="1"/>
      <c r="S483" s="1"/>
      <c r="U483" s="1"/>
      <c r="W483" s="1"/>
    </row>
    <row r="484" spans="1:23" x14ac:dyDescent="0.3">
      <c r="A484" s="1"/>
      <c r="C484" s="1"/>
      <c r="E484" s="1"/>
      <c r="G484" s="1"/>
      <c r="I484" s="1"/>
      <c r="K484" s="1"/>
      <c r="M484" s="1"/>
      <c r="O484" s="1"/>
      <c r="Q484" s="1"/>
      <c r="S484" s="1"/>
      <c r="U484" s="1"/>
      <c r="W484" s="1"/>
    </row>
    <row r="485" spans="1:23" x14ac:dyDescent="0.3">
      <c r="A485" s="1"/>
      <c r="C485" s="1"/>
      <c r="E485" s="1"/>
      <c r="G485" s="1"/>
      <c r="I485" s="1"/>
      <c r="K485" s="1"/>
      <c r="M485" s="1"/>
      <c r="O485" s="1"/>
      <c r="Q485" s="1"/>
      <c r="S485" s="1"/>
      <c r="U485" s="1"/>
      <c r="W485" s="1"/>
    </row>
    <row r="486" spans="1:23" x14ac:dyDescent="0.3">
      <c r="A486" s="1"/>
      <c r="C486" s="1"/>
      <c r="E486" s="1"/>
      <c r="G486" s="1"/>
      <c r="I486" s="1"/>
      <c r="K486" s="1"/>
      <c r="M486" s="1"/>
      <c r="O486" s="1"/>
      <c r="Q486" s="1"/>
      <c r="S486" s="1"/>
      <c r="U486" s="1"/>
      <c r="W486" s="1"/>
    </row>
    <row r="487" spans="1:23" x14ac:dyDescent="0.3">
      <c r="A487" s="1"/>
      <c r="C487" s="1"/>
      <c r="E487" s="1"/>
      <c r="G487" s="1"/>
      <c r="I487" s="1"/>
      <c r="K487" s="1"/>
      <c r="M487" s="1"/>
      <c r="O487" s="1"/>
      <c r="Q487" s="1"/>
      <c r="S487" s="1"/>
      <c r="U487" s="1"/>
      <c r="W487" s="1"/>
    </row>
    <row r="488" spans="1:23" x14ac:dyDescent="0.3">
      <c r="A488" s="1"/>
      <c r="C488" s="1"/>
      <c r="E488" s="1"/>
      <c r="G488" s="1"/>
      <c r="I488" s="1"/>
      <c r="K488" s="1"/>
      <c r="M488" s="1"/>
      <c r="O488" s="1"/>
      <c r="Q488" s="1"/>
      <c r="S488" s="1"/>
      <c r="U488" s="1"/>
      <c r="W488" s="1"/>
    </row>
    <row r="489" spans="1:23" x14ac:dyDescent="0.3">
      <c r="A489" s="1"/>
      <c r="C489" s="1"/>
      <c r="E489" s="1"/>
      <c r="G489" s="1"/>
      <c r="I489" s="1"/>
      <c r="K489" s="1"/>
      <c r="M489" s="1"/>
      <c r="O489" s="1"/>
      <c r="Q489" s="1"/>
      <c r="S489" s="1"/>
      <c r="U489" s="1"/>
      <c r="W489" s="1"/>
    </row>
    <row r="490" spans="1:23" x14ac:dyDescent="0.3">
      <c r="A490" s="1"/>
      <c r="C490" s="1"/>
      <c r="E490" s="1"/>
      <c r="G490" s="1"/>
      <c r="I490" s="1"/>
      <c r="K490" s="1"/>
      <c r="M490" s="1"/>
      <c r="O490" s="1"/>
      <c r="Q490" s="1"/>
      <c r="S490" s="1"/>
      <c r="U490" s="1"/>
      <c r="W490" s="1"/>
    </row>
    <row r="491" spans="1:23" x14ac:dyDescent="0.3">
      <c r="A491" s="1"/>
      <c r="C491" s="1"/>
      <c r="E491" s="1"/>
      <c r="G491" s="1"/>
      <c r="I491" s="1"/>
      <c r="K491" s="1"/>
      <c r="M491" s="1"/>
      <c r="O491" s="1"/>
      <c r="Q491" s="1"/>
      <c r="S491" s="1"/>
      <c r="U491" s="1"/>
      <c r="W491" s="1"/>
    </row>
    <row r="492" spans="1:23" x14ac:dyDescent="0.3">
      <c r="A492" s="1"/>
      <c r="C492" s="1"/>
      <c r="E492" s="1"/>
      <c r="G492" s="1"/>
      <c r="I492" s="1"/>
      <c r="K492" s="1"/>
      <c r="M492" s="1"/>
      <c r="O492" s="1"/>
      <c r="Q492" s="1"/>
      <c r="S492" s="1"/>
      <c r="U492" s="1"/>
      <c r="W492" s="1"/>
    </row>
    <row r="493" spans="1:23" x14ac:dyDescent="0.3">
      <c r="A493" s="1"/>
      <c r="C493" s="1"/>
      <c r="E493" s="1"/>
      <c r="G493" s="1"/>
      <c r="I493" s="1"/>
      <c r="K493" s="1"/>
      <c r="M493" s="1"/>
      <c r="O493" s="1"/>
      <c r="Q493" s="1"/>
      <c r="S493" s="1"/>
      <c r="U493" s="1"/>
      <c r="W493" s="1"/>
    </row>
    <row r="494" spans="1:23" x14ac:dyDescent="0.3">
      <c r="A494" s="1"/>
      <c r="C494" s="1"/>
      <c r="E494" s="1"/>
      <c r="G494" s="1"/>
      <c r="I494" s="1"/>
      <c r="K494" s="1"/>
      <c r="M494" s="1"/>
      <c r="O494" s="1"/>
      <c r="Q494" s="1"/>
      <c r="S494" s="1"/>
      <c r="U494" s="1"/>
      <c r="W494" s="1"/>
    </row>
    <row r="495" spans="1:23" x14ac:dyDescent="0.3">
      <c r="A495" s="1"/>
      <c r="C495" s="1"/>
      <c r="E495" s="1"/>
      <c r="G495" s="1"/>
      <c r="I495" s="1"/>
      <c r="K495" s="1"/>
      <c r="M495" s="1"/>
      <c r="O495" s="1"/>
      <c r="Q495" s="1"/>
      <c r="S495" s="1"/>
      <c r="U495" s="1"/>
      <c r="W495" s="1"/>
    </row>
    <row r="496" spans="1:23" x14ac:dyDescent="0.3">
      <c r="A496" s="1"/>
      <c r="C496" s="1"/>
      <c r="E496" s="1"/>
      <c r="G496" s="1"/>
      <c r="I496" s="1"/>
      <c r="K496" s="1"/>
      <c r="M496" s="1"/>
      <c r="O496" s="1"/>
      <c r="Q496" s="1"/>
      <c r="S496" s="1"/>
      <c r="U496" s="1"/>
      <c r="W496" s="1"/>
    </row>
    <row r="497" spans="1:23" x14ac:dyDescent="0.3">
      <c r="A497" s="1"/>
      <c r="C497" s="1"/>
      <c r="E497" s="1"/>
      <c r="G497" s="1"/>
      <c r="I497" s="1"/>
      <c r="K497" s="1"/>
      <c r="M497" s="1"/>
      <c r="O497" s="1"/>
      <c r="Q497" s="1"/>
      <c r="S497" s="1"/>
      <c r="U497" s="1"/>
      <c r="W497" s="1"/>
    </row>
    <row r="498" spans="1:23" x14ac:dyDescent="0.3">
      <c r="A498" s="1"/>
      <c r="C498" s="1"/>
      <c r="E498" s="1"/>
      <c r="G498" s="1"/>
      <c r="I498" s="1"/>
      <c r="K498" s="1"/>
      <c r="M498" s="1"/>
      <c r="O498" s="1"/>
      <c r="Q498" s="1"/>
      <c r="S498" s="1"/>
      <c r="U498" s="1"/>
      <c r="W498" s="1"/>
    </row>
    <row r="499" spans="1:23" x14ac:dyDescent="0.3">
      <c r="A499" s="1"/>
      <c r="C499" s="1"/>
      <c r="E499" s="1"/>
      <c r="G499" s="1"/>
      <c r="I499" s="1"/>
      <c r="K499" s="1"/>
      <c r="M499" s="1"/>
      <c r="O499" s="1"/>
      <c r="Q499" s="1"/>
      <c r="S499" s="1"/>
      <c r="U499" s="1"/>
      <c r="W499" s="1"/>
    </row>
    <row r="500" spans="1:23" x14ac:dyDescent="0.3">
      <c r="A500" s="1"/>
      <c r="C500" s="1"/>
      <c r="E500" s="1"/>
      <c r="G500" s="1"/>
      <c r="I500" s="1"/>
      <c r="K500" s="1"/>
      <c r="M500" s="1"/>
      <c r="O500" s="1"/>
      <c r="Q500" s="1"/>
      <c r="S500" s="1"/>
      <c r="U500" s="1"/>
      <c r="W500" s="1"/>
    </row>
    <row r="501" spans="1:23" x14ac:dyDescent="0.3">
      <c r="A501" s="1"/>
      <c r="C501" s="1"/>
      <c r="E501" s="1"/>
      <c r="G501" s="1"/>
      <c r="I501" s="1"/>
      <c r="K501" s="1"/>
      <c r="M501" s="1"/>
      <c r="O501" s="1"/>
      <c r="Q501" s="1"/>
      <c r="S501" s="1"/>
      <c r="U501" s="1"/>
      <c r="W501" s="1"/>
    </row>
    <row r="502" spans="1:23" x14ac:dyDescent="0.3">
      <c r="A502" s="1"/>
      <c r="C502" s="1"/>
      <c r="E502" s="1"/>
      <c r="G502" s="1"/>
      <c r="I502" s="1"/>
      <c r="K502" s="1"/>
      <c r="M502" s="1"/>
      <c r="O502" s="1"/>
      <c r="Q502" s="1"/>
      <c r="S502" s="1"/>
      <c r="U502" s="1"/>
      <c r="W502" s="1"/>
    </row>
    <row r="503" spans="1:23" x14ac:dyDescent="0.3">
      <c r="A503" s="1"/>
      <c r="C503" s="1"/>
      <c r="E503" s="1"/>
      <c r="G503" s="1"/>
      <c r="I503" s="1"/>
      <c r="K503" s="1"/>
      <c r="M503" s="1"/>
      <c r="O503" s="1"/>
      <c r="Q503" s="1"/>
      <c r="S503" s="1"/>
      <c r="U503" s="1"/>
      <c r="W503" s="1"/>
    </row>
    <row r="504" spans="1:23" x14ac:dyDescent="0.3">
      <c r="A504" s="1"/>
      <c r="C504" s="1"/>
      <c r="E504" s="1"/>
      <c r="G504" s="1"/>
      <c r="I504" s="1"/>
      <c r="K504" s="1"/>
      <c r="M504" s="1"/>
      <c r="O504" s="1"/>
      <c r="Q504" s="1"/>
      <c r="S504" s="1"/>
      <c r="U504" s="1"/>
      <c r="W504" s="1"/>
    </row>
    <row r="505" spans="1:23" x14ac:dyDescent="0.3">
      <c r="A505" s="1"/>
      <c r="C505" s="1"/>
      <c r="E505" s="1"/>
      <c r="G505" s="1"/>
      <c r="I505" s="1"/>
      <c r="K505" s="1"/>
      <c r="M505" s="1"/>
      <c r="O505" s="1"/>
      <c r="Q505" s="1"/>
      <c r="S505" s="1"/>
      <c r="U505" s="1"/>
      <c r="W505" s="1"/>
    </row>
    <row r="506" spans="1:23" x14ac:dyDescent="0.3">
      <c r="A506" s="1"/>
      <c r="C506" s="1"/>
      <c r="E506" s="1"/>
      <c r="G506" s="1"/>
      <c r="I506" s="1"/>
      <c r="K506" s="1"/>
      <c r="M506" s="1"/>
      <c r="O506" s="1"/>
      <c r="Q506" s="1"/>
      <c r="S506" s="1"/>
      <c r="U506" s="1"/>
      <c r="W506" s="1"/>
    </row>
    <row r="507" spans="1:23" x14ac:dyDescent="0.3">
      <c r="A507" s="1"/>
      <c r="C507" s="1"/>
      <c r="E507" s="1"/>
      <c r="G507" s="1"/>
      <c r="I507" s="1"/>
      <c r="K507" s="1"/>
      <c r="M507" s="1"/>
      <c r="O507" s="1"/>
      <c r="Q507" s="1"/>
      <c r="S507" s="1"/>
      <c r="U507" s="1"/>
      <c r="W507" s="1"/>
    </row>
    <row r="508" spans="1:23" x14ac:dyDescent="0.3">
      <c r="A508" s="1"/>
      <c r="C508" s="1"/>
      <c r="E508" s="1"/>
      <c r="G508" s="1"/>
      <c r="I508" s="1"/>
      <c r="K508" s="1"/>
      <c r="M508" s="1"/>
      <c r="O508" s="1"/>
      <c r="Q508" s="1"/>
      <c r="S508" s="1"/>
      <c r="U508" s="1"/>
      <c r="W508" s="1"/>
    </row>
    <row r="509" spans="1:23" x14ac:dyDescent="0.3">
      <c r="A509" s="1"/>
      <c r="C509" s="1"/>
      <c r="E509" s="1"/>
      <c r="G509" s="1"/>
      <c r="I509" s="1"/>
      <c r="K509" s="1"/>
      <c r="M509" s="1"/>
      <c r="O509" s="1"/>
      <c r="Q509" s="1"/>
      <c r="S509" s="1"/>
      <c r="U509" s="1"/>
      <c r="W509" s="1"/>
    </row>
    <row r="510" spans="1:23" x14ac:dyDescent="0.3">
      <c r="A510" s="1"/>
      <c r="C510" s="1"/>
      <c r="E510" s="1"/>
      <c r="G510" s="1"/>
      <c r="I510" s="1"/>
      <c r="K510" s="1"/>
      <c r="M510" s="1"/>
      <c r="O510" s="1"/>
      <c r="Q510" s="1"/>
      <c r="S510" s="1"/>
      <c r="U510" s="1"/>
      <c r="W510" s="1"/>
    </row>
    <row r="511" spans="1:23" x14ac:dyDescent="0.3">
      <c r="A511" s="1"/>
      <c r="C511" s="1"/>
      <c r="E511" s="1"/>
      <c r="G511" s="1"/>
      <c r="I511" s="1"/>
      <c r="K511" s="1"/>
      <c r="M511" s="1"/>
      <c r="O511" s="1"/>
      <c r="Q511" s="1"/>
      <c r="S511" s="1"/>
      <c r="U511" s="1"/>
      <c r="W511" s="1"/>
    </row>
    <row r="512" spans="1:23" x14ac:dyDescent="0.3">
      <c r="A512" s="1"/>
      <c r="C512" s="1"/>
      <c r="E512" s="1"/>
      <c r="G512" s="1"/>
      <c r="I512" s="1"/>
      <c r="K512" s="1"/>
      <c r="M512" s="1"/>
      <c r="O512" s="1"/>
      <c r="Q512" s="1"/>
      <c r="S512" s="1"/>
      <c r="U512" s="1"/>
      <c r="W512" s="1"/>
    </row>
    <row r="513" spans="1:23" x14ac:dyDescent="0.3">
      <c r="A513" s="1"/>
      <c r="C513" s="1"/>
      <c r="E513" s="1"/>
      <c r="G513" s="1"/>
      <c r="I513" s="1"/>
      <c r="K513" s="1"/>
      <c r="M513" s="1"/>
      <c r="O513" s="1"/>
      <c r="Q513" s="1"/>
      <c r="S513" s="1"/>
      <c r="U513" s="1"/>
      <c r="W513" s="1"/>
    </row>
    <row r="514" spans="1:23" x14ac:dyDescent="0.3">
      <c r="A514" s="1"/>
      <c r="C514" s="1"/>
      <c r="E514" s="1"/>
      <c r="G514" s="1"/>
      <c r="I514" s="1"/>
      <c r="K514" s="1"/>
      <c r="M514" s="1"/>
      <c r="O514" s="1"/>
      <c r="Q514" s="1"/>
      <c r="S514" s="1"/>
      <c r="U514" s="1"/>
      <c r="W514" s="1"/>
    </row>
    <row r="515" spans="1:23" x14ac:dyDescent="0.3">
      <c r="A515" s="1"/>
      <c r="C515" s="1"/>
      <c r="E515" s="1"/>
      <c r="G515" s="1"/>
      <c r="I515" s="1"/>
      <c r="K515" s="1"/>
      <c r="M515" s="1"/>
      <c r="O515" s="1"/>
      <c r="Q515" s="1"/>
      <c r="S515" s="1"/>
      <c r="U515" s="1"/>
      <c r="W515" s="1"/>
    </row>
    <row r="516" spans="1:23" x14ac:dyDescent="0.3">
      <c r="A516" s="1"/>
      <c r="C516" s="1"/>
      <c r="E516" s="1"/>
      <c r="G516" s="1"/>
      <c r="I516" s="1"/>
      <c r="K516" s="1"/>
      <c r="M516" s="1"/>
      <c r="O516" s="1"/>
      <c r="Q516" s="1"/>
      <c r="S516" s="1"/>
      <c r="U516" s="1"/>
      <c r="W516" s="1"/>
    </row>
    <row r="517" spans="1:23" x14ac:dyDescent="0.3">
      <c r="A517" s="1"/>
      <c r="C517" s="1"/>
      <c r="E517" s="1"/>
      <c r="G517" s="1"/>
      <c r="I517" s="1"/>
      <c r="K517" s="1"/>
      <c r="M517" s="1"/>
      <c r="O517" s="1"/>
      <c r="Q517" s="1"/>
      <c r="S517" s="1"/>
      <c r="U517" s="1"/>
      <c r="W517" s="1"/>
    </row>
    <row r="518" spans="1:23" x14ac:dyDescent="0.3">
      <c r="A518" s="1"/>
      <c r="C518" s="1"/>
      <c r="E518" s="1"/>
      <c r="G518" s="1"/>
      <c r="I518" s="1"/>
      <c r="K518" s="1"/>
      <c r="M518" s="1"/>
      <c r="O518" s="1"/>
      <c r="Q518" s="1"/>
      <c r="S518" s="1"/>
      <c r="U518" s="1"/>
      <c r="W518" s="1"/>
    </row>
    <row r="519" spans="1:23" x14ac:dyDescent="0.3">
      <c r="A519" s="1"/>
      <c r="C519" s="1"/>
      <c r="E519" s="1"/>
      <c r="G519" s="1"/>
      <c r="I519" s="1"/>
      <c r="K519" s="1"/>
      <c r="M519" s="1"/>
      <c r="O519" s="1"/>
      <c r="Q519" s="1"/>
      <c r="S519" s="1"/>
      <c r="U519" s="1"/>
      <c r="W519" s="1"/>
    </row>
    <row r="520" spans="1:23" x14ac:dyDescent="0.3">
      <c r="A520" s="1"/>
      <c r="C520" s="1"/>
      <c r="E520" s="1"/>
      <c r="G520" s="1"/>
      <c r="I520" s="1"/>
      <c r="K520" s="1"/>
      <c r="M520" s="1"/>
      <c r="O520" s="1"/>
      <c r="Q520" s="1"/>
      <c r="S520" s="1"/>
      <c r="U520" s="1"/>
      <c r="W520" s="1"/>
    </row>
    <row r="521" spans="1:23" x14ac:dyDescent="0.3">
      <c r="A521" s="1"/>
      <c r="C521" s="1"/>
      <c r="E521" s="1"/>
      <c r="G521" s="1"/>
      <c r="I521" s="1"/>
      <c r="K521" s="1"/>
      <c r="M521" s="1"/>
      <c r="O521" s="1"/>
      <c r="Q521" s="1"/>
      <c r="S521" s="1"/>
      <c r="U521" s="1"/>
      <c r="W521" s="1"/>
    </row>
    <row r="522" spans="1:23" x14ac:dyDescent="0.3">
      <c r="A522" s="1"/>
      <c r="C522" s="1"/>
      <c r="E522" s="1"/>
      <c r="G522" s="1"/>
      <c r="I522" s="1"/>
      <c r="K522" s="1"/>
      <c r="M522" s="1"/>
      <c r="O522" s="1"/>
      <c r="Q522" s="1"/>
      <c r="S522" s="1"/>
      <c r="U522" s="1"/>
      <c r="W522" s="1"/>
    </row>
    <row r="523" spans="1:23" x14ac:dyDescent="0.3">
      <c r="A523" s="1"/>
      <c r="C523" s="1"/>
      <c r="E523" s="1"/>
      <c r="G523" s="1"/>
      <c r="I523" s="1"/>
      <c r="K523" s="1"/>
      <c r="M523" s="1"/>
      <c r="O523" s="1"/>
      <c r="Q523" s="1"/>
      <c r="S523" s="1"/>
      <c r="U523" s="1"/>
      <c r="W523" s="1"/>
    </row>
    <row r="524" spans="1:23" x14ac:dyDescent="0.3">
      <c r="A524" s="1"/>
      <c r="C524" s="1"/>
      <c r="E524" s="1"/>
      <c r="G524" s="1"/>
      <c r="I524" s="1"/>
      <c r="K524" s="1"/>
      <c r="M524" s="1"/>
      <c r="O524" s="1"/>
      <c r="Q524" s="1"/>
      <c r="S524" s="1"/>
      <c r="U524" s="1"/>
      <c r="W524" s="1"/>
    </row>
    <row r="525" spans="1:23" x14ac:dyDescent="0.3">
      <c r="A525" s="1"/>
      <c r="C525" s="1"/>
      <c r="E525" s="1"/>
      <c r="G525" s="1"/>
      <c r="I525" s="1"/>
      <c r="K525" s="1"/>
      <c r="M525" s="1"/>
      <c r="O525" s="1"/>
      <c r="Q525" s="1"/>
      <c r="S525" s="1"/>
      <c r="U525" s="1"/>
      <c r="W525" s="1"/>
    </row>
    <row r="526" spans="1:23" x14ac:dyDescent="0.3">
      <c r="A526" s="1"/>
      <c r="C526" s="1"/>
      <c r="E526" s="1"/>
      <c r="G526" s="1"/>
      <c r="I526" s="1"/>
      <c r="K526" s="1"/>
      <c r="M526" s="1"/>
      <c r="O526" s="1"/>
      <c r="Q526" s="1"/>
      <c r="S526" s="1"/>
      <c r="U526" s="1"/>
      <c r="W526" s="1"/>
    </row>
    <row r="527" spans="1:23" x14ac:dyDescent="0.3">
      <c r="A527" s="1"/>
      <c r="C527" s="1"/>
      <c r="E527" s="1"/>
      <c r="G527" s="1"/>
      <c r="I527" s="1"/>
      <c r="K527" s="1"/>
      <c r="M527" s="1"/>
      <c r="O527" s="1"/>
      <c r="Q527" s="1"/>
      <c r="S527" s="1"/>
      <c r="U527" s="1"/>
      <c r="W527" s="1"/>
    </row>
    <row r="528" spans="1:23" x14ac:dyDescent="0.3">
      <c r="A528" s="1"/>
      <c r="C528" s="1"/>
      <c r="E528" s="1"/>
      <c r="G528" s="1"/>
      <c r="I528" s="1"/>
      <c r="K528" s="1"/>
      <c r="M528" s="1"/>
      <c r="O528" s="1"/>
      <c r="Q528" s="1"/>
      <c r="S528" s="1"/>
      <c r="U528" s="1"/>
      <c r="W528" s="1"/>
    </row>
    <row r="529" spans="1:23" x14ac:dyDescent="0.3">
      <c r="A529" s="1"/>
      <c r="C529" s="1"/>
      <c r="E529" s="1"/>
      <c r="G529" s="1"/>
      <c r="I529" s="1"/>
      <c r="K529" s="1"/>
      <c r="M529" s="1"/>
      <c r="O529" s="1"/>
      <c r="Q529" s="1"/>
      <c r="S529" s="1"/>
      <c r="U529" s="1"/>
      <c r="W529" s="1"/>
    </row>
    <row r="530" spans="1:23" x14ac:dyDescent="0.3">
      <c r="A530" s="1"/>
      <c r="C530" s="1"/>
      <c r="E530" s="1"/>
      <c r="G530" s="1"/>
      <c r="I530" s="1"/>
      <c r="K530" s="1"/>
      <c r="M530" s="1"/>
      <c r="O530" s="1"/>
      <c r="Q530" s="1"/>
      <c r="S530" s="1"/>
      <c r="U530" s="1"/>
      <c r="W530" s="1"/>
    </row>
    <row r="531" spans="1:23" x14ac:dyDescent="0.3">
      <c r="A531" s="1"/>
      <c r="C531" s="1"/>
      <c r="E531" s="1"/>
      <c r="G531" s="1"/>
      <c r="I531" s="1"/>
      <c r="K531" s="1"/>
      <c r="M531" s="1"/>
      <c r="O531" s="1"/>
      <c r="Q531" s="1"/>
      <c r="S531" s="1"/>
      <c r="U531" s="1"/>
      <c r="W531" s="1"/>
    </row>
    <row r="532" spans="1:23" x14ac:dyDescent="0.3">
      <c r="A532" s="1"/>
      <c r="C532" s="1"/>
      <c r="E532" s="1"/>
      <c r="G532" s="1"/>
      <c r="I532" s="1"/>
      <c r="K532" s="1"/>
      <c r="M532" s="1"/>
      <c r="O532" s="1"/>
      <c r="Q532" s="1"/>
      <c r="S532" s="1"/>
      <c r="U532" s="1"/>
      <c r="W532" s="1"/>
    </row>
    <row r="533" spans="1:23" x14ac:dyDescent="0.3">
      <c r="A533" s="1"/>
      <c r="C533" s="1"/>
      <c r="E533" s="1"/>
      <c r="G533" s="1"/>
      <c r="I533" s="1"/>
      <c r="K533" s="1"/>
      <c r="M533" s="1"/>
      <c r="O533" s="1"/>
      <c r="Q533" s="1"/>
      <c r="S533" s="1"/>
      <c r="U533" s="1"/>
      <c r="W533" s="1"/>
    </row>
    <row r="534" spans="1:23" x14ac:dyDescent="0.3">
      <c r="A534" s="1"/>
      <c r="C534" s="1"/>
      <c r="E534" s="1"/>
      <c r="G534" s="1"/>
      <c r="I534" s="1"/>
      <c r="K534" s="1"/>
      <c r="M534" s="1"/>
      <c r="O534" s="1"/>
      <c r="Q534" s="1"/>
      <c r="S534" s="1"/>
      <c r="U534" s="1"/>
      <c r="W534" s="1"/>
    </row>
    <row r="535" spans="1:23" x14ac:dyDescent="0.3">
      <c r="A535" s="1"/>
      <c r="C535" s="1"/>
      <c r="E535" s="1"/>
      <c r="G535" s="1"/>
      <c r="I535" s="1"/>
      <c r="K535" s="1"/>
      <c r="M535" s="1"/>
      <c r="O535" s="1"/>
      <c r="Q535" s="1"/>
      <c r="S535" s="1"/>
      <c r="U535" s="1"/>
      <c r="W535" s="1"/>
    </row>
    <row r="536" spans="1:23" x14ac:dyDescent="0.3">
      <c r="A536" s="1"/>
      <c r="C536" s="1"/>
      <c r="E536" s="1"/>
      <c r="G536" s="1"/>
      <c r="I536" s="1"/>
      <c r="K536" s="1"/>
      <c r="M536" s="1"/>
      <c r="O536" s="1"/>
      <c r="Q536" s="1"/>
      <c r="S536" s="1"/>
      <c r="U536" s="1"/>
      <c r="W536" s="1"/>
    </row>
    <row r="537" spans="1:23" x14ac:dyDescent="0.3">
      <c r="A537" s="1"/>
      <c r="C537" s="1"/>
      <c r="E537" s="1"/>
      <c r="G537" s="1"/>
      <c r="I537" s="1"/>
      <c r="K537" s="1"/>
      <c r="M537" s="1"/>
      <c r="O537" s="1"/>
      <c r="Q537" s="1"/>
      <c r="S537" s="1"/>
      <c r="U537" s="1"/>
      <c r="W537" s="1"/>
    </row>
    <row r="538" spans="1:23" x14ac:dyDescent="0.3">
      <c r="A538" s="1"/>
      <c r="C538" s="1"/>
      <c r="E538" s="1"/>
      <c r="G538" s="1"/>
      <c r="I538" s="1"/>
      <c r="K538" s="1"/>
      <c r="M538" s="1"/>
      <c r="O538" s="1"/>
      <c r="Q538" s="1"/>
      <c r="S538" s="1"/>
      <c r="U538" s="1"/>
      <c r="W538" s="1"/>
    </row>
    <row r="539" spans="1:23" x14ac:dyDescent="0.3">
      <c r="A539" s="1"/>
      <c r="C539" s="1"/>
      <c r="E539" s="1"/>
      <c r="G539" s="1"/>
      <c r="I539" s="1"/>
      <c r="K539" s="1"/>
      <c r="M539" s="1"/>
      <c r="O539" s="1"/>
      <c r="Q539" s="1"/>
      <c r="S539" s="1"/>
      <c r="U539" s="1"/>
      <c r="W539" s="1"/>
    </row>
    <row r="540" spans="1:23" x14ac:dyDescent="0.3">
      <c r="A540" s="1"/>
      <c r="C540" s="1"/>
      <c r="E540" s="1"/>
      <c r="G540" s="1"/>
      <c r="I540" s="1"/>
      <c r="K540" s="1"/>
      <c r="M540" s="1"/>
      <c r="O540" s="1"/>
      <c r="Q540" s="1"/>
      <c r="S540" s="1"/>
      <c r="U540" s="1"/>
      <c r="W540" s="1"/>
    </row>
    <row r="541" spans="1:23" x14ac:dyDescent="0.3">
      <c r="A541" s="1"/>
      <c r="C541" s="1"/>
      <c r="E541" s="1"/>
      <c r="G541" s="1"/>
      <c r="I541" s="1"/>
      <c r="K541" s="1"/>
      <c r="M541" s="1"/>
      <c r="O541" s="1"/>
      <c r="Q541" s="1"/>
      <c r="S541" s="1"/>
      <c r="U541" s="1"/>
      <c r="W541" s="1"/>
    </row>
    <row r="542" spans="1:23" x14ac:dyDescent="0.3">
      <c r="A542" s="1"/>
      <c r="C542" s="1"/>
      <c r="E542" s="1"/>
      <c r="G542" s="1"/>
      <c r="I542" s="1"/>
      <c r="K542" s="1"/>
      <c r="M542" s="1"/>
      <c r="O542" s="1"/>
      <c r="Q542" s="1"/>
      <c r="S542" s="1"/>
      <c r="U542" s="1"/>
      <c r="W542" s="1"/>
    </row>
    <row r="543" spans="1:23" x14ac:dyDescent="0.3">
      <c r="A543" s="1"/>
      <c r="C543" s="1"/>
      <c r="E543" s="1"/>
      <c r="G543" s="1"/>
      <c r="I543" s="1"/>
      <c r="K543" s="1"/>
      <c r="M543" s="1"/>
      <c r="O543" s="1"/>
      <c r="Q543" s="1"/>
      <c r="S543" s="1"/>
      <c r="U543" s="1"/>
      <c r="W543" s="1"/>
    </row>
    <row r="544" spans="1:23" x14ac:dyDescent="0.3">
      <c r="A544" s="1"/>
      <c r="C544" s="1"/>
      <c r="E544" s="1"/>
      <c r="G544" s="1"/>
      <c r="I544" s="1"/>
      <c r="K544" s="1"/>
      <c r="M544" s="1"/>
      <c r="O544" s="1"/>
      <c r="Q544" s="1"/>
      <c r="S544" s="1"/>
      <c r="U544" s="1"/>
      <c r="W544" s="1"/>
    </row>
    <row r="545" spans="1:23" x14ac:dyDescent="0.3">
      <c r="A545" s="1"/>
      <c r="C545" s="1"/>
      <c r="E545" s="1"/>
      <c r="G545" s="1"/>
      <c r="I545" s="1"/>
      <c r="K545" s="1"/>
      <c r="M545" s="1"/>
      <c r="O545" s="1"/>
      <c r="Q545" s="1"/>
      <c r="S545" s="1"/>
      <c r="U545" s="1"/>
      <c r="W545" s="1"/>
    </row>
    <row r="546" spans="1:23" x14ac:dyDescent="0.3">
      <c r="A546" s="1"/>
      <c r="C546" s="1"/>
      <c r="E546" s="1"/>
      <c r="G546" s="1"/>
      <c r="I546" s="1"/>
      <c r="K546" s="1"/>
      <c r="M546" s="1"/>
      <c r="O546" s="1"/>
      <c r="Q546" s="1"/>
      <c r="S546" s="1"/>
      <c r="U546" s="1"/>
      <c r="W546" s="1"/>
    </row>
    <row r="547" spans="1:23" x14ac:dyDescent="0.3">
      <c r="A547" s="1"/>
      <c r="C547" s="1"/>
      <c r="E547" s="1"/>
      <c r="G547" s="1"/>
      <c r="I547" s="1"/>
      <c r="K547" s="1"/>
      <c r="M547" s="1"/>
      <c r="O547" s="1"/>
      <c r="Q547" s="1"/>
      <c r="S547" s="1"/>
      <c r="U547" s="1"/>
      <c r="W547" s="1"/>
    </row>
    <row r="548" spans="1:23" x14ac:dyDescent="0.3">
      <c r="A548" s="1"/>
      <c r="C548" s="1"/>
      <c r="E548" s="1"/>
      <c r="G548" s="1"/>
      <c r="I548" s="1"/>
      <c r="K548" s="1"/>
      <c r="M548" s="1"/>
      <c r="O548" s="1"/>
      <c r="Q548" s="1"/>
      <c r="S548" s="1"/>
      <c r="U548" s="1"/>
      <c r="W548" s="1"/>
    </row>
    <row r="549" spans="1:23" x14ac:dyDescent="0.3">
      <c r="A549" s="1"/>
      <c r="C549" s="1"/>
      <c r="E549" s="1"/>
      <c r="G549" s="1"/>
      <c r="I549" s="1"/>
      <c r="K549" s="1"/>
      <c r="M549" s="1"/>
      <c r="O549" s="1"/>
      <c r="Q549" s="1"/>
      <c r="S549" s="1"/>
      <c r="U549" s="1"/>
      <c r="W549" s="1"/>
    </row>
    <row r="550" spans="1:23" x14ac:dyDescent="0.3">
      <c r="A550" s="1"/>
      <c r="C550" s="1"/>
      <c r="E550" s="1"/>
      <c r="G550" s="1"/>
      <c r="I550" s="1"/>
      <c r="K550" s="1"/>
      <c r="M550" s="1"/>
      <c r="O550" s="1"/>
      <c r="Q550" s="1"/>
      <c r="S550" s="1"/>
      <c r="U550" s="1"/>
      <c r="W550" s="1"/>
    </row>
    <row r="551" spans="1:23" x14ac:dyDescent="0.3">
      <c r="A551" s="1"/>
      <c r="C551" s="1"/>
      <c r="E551" s="1"/>
      <c r="G551" s="1"/>
      <c r="I551" s="1"/>
      <c r="K551" s="1"/>
      <c r="M551" s="1"/>
      <c r="O551" s="1"/>
      <c r="Q551" s="1"/>
      <c r="S551" s="1"/>
      <c r="U551" s="1"/>
      <c r="W551" s="1"/>
    </row>
    <row r="552" spans="1:23" x14ac:dyDescent="0.3">
      <c r="A552" s="1"/>
      <c r="C552" s="1"/>
      <c r="E552" s="1"/>
      <c r="G552" s="1"/>
      <c r="I552" s="1"/>
      <c r="K552" s="1"/>
      <c r="M552" s="1"/>
      <c r="O552" s="1"/>
      <c r="Q552" s="1"/>
      <c r="S552" s="1"/>
      <c r="U552" s="1"/>
      <c r="W552" s="1"/>
    </row>
    <row r="553" spans="1:23" x14ac:dyDescent="0.3">
      <c r="A553" s="1"/>
      <c r="C553" s="1"/>
      <c r="E553" s="1"/>
      <c r="G553" s="1"/>
      <c r="I553" s="1"/>
      <c r="K553" s="1"/>
      <c r="M553" s="1"/>
      <c r="O553" s="1"/>
      <c r="Q553" s="1"/>
      <c r="S553" s="1"/>
      <c r="U553" s="1"/>
      <c r="W553" s="1"/>
    </row>
    <row r="554" spans="1:23" x14ac:dyDescent="0.3">
      <c r="A554" s="1"/>
      <c r="C554" s="1"/>
      <c r="E554" s="1"/>
      <c r="G554" s="1"/>
      <c r="I554" s="1"/>
      <c r="K554" s="1"/>
      <c r="M554" s="1"/>
      <c r="O554" s="1"/>
      <c r="Q554" s="1"/>
      <c r="S554" s="1"/>
      <c r="U554" s="1"/>
      <c r="W554" s="1"/>
    </row>
    <row r="555" spans="1:23" x14ac:dyDescent="0.3">
      <c r="A555" s="1"/>
      <c r="C555" s="1"/>
      <c r="E555" s="1"/>
      <c r="G555" s="1"/>
      <c r="I555" s="1"/>
      <c r="K555" s="1"/>
      <c r="M555" s="1"/>
      <c r="O555" s="1"/>
      <c r="Q555" s="1"/>
      <c r="S555" s="1"/>
      <c r="U555" s="1"/>
      <c r="W555" s="1"/>
    </row>
    <row r="556" spans="1:23" x14ac:dyDescent="0.3">
      <c r="A556" s="1"/>
      <c r="C556" s="1"/>
      <c r="E556" s="1"/>
      <c r="G556" s="1"/>
      <c r="I556" s="1"/>
      <c r="K556" s="1"/>
      <c r="M556" s="1"/>
      <c r="O556" s="1"/>
      <c r="Q556" s="1"/>
      <c r="S556" s="1"/>
      <c r="U556" s="1"/>
      <c r="W556" s="1"/>
    </row>
    <row r="557" spans="1:23" x14ac:dyDescent="0.3">
      <c r="A557" s="1"/>
      <c r="C557" s="1"/>
      <c r="E557" s="1"/>
      <c r="G557" s="1"/>
      <c r="I557" s="1"/>
      <c r="K557" s="1"/>
      <c r="M557" s="1"/>
      <c r="O557" s="1"/>
      <c r="Q557" s="1"/>
      <c r="S557" s="1"/>
      <c r="U557" s="1"/>
      <c r="W557" s="1"/>
    </row>
    <row r="558" spans="1:23" x14ac:dyDescent="0.3">
      <c r="A558" s="1"/>
      <c r="C558" s="1"/>
      <c r="E558" s="1"/>
      <c r="G558" s="1"/>
      <c r="I558" s="1"/>
      <c r="K558" s="1"/>
      <c r="M558" s="1"/>
      <c r="O558" s="1"/>
      <c r="Q558" s="1"/>
      <c r="S558" s="1"/>
      <c r="U558" s="1"/>
      <c r="W558" s="1"/>
    </row>
    <row r="559" spans="1:23" x14ac:dyDescent="0.3">
      <c r="A559" s="1"/>
      <c r="C559" s="1"/>
      <c r="E559" s="1"/>
      <c r="G559" s="1"/>
      <c r="I559" s="1"/>
      <c r="K559" s="1"/>
      <c r="M559" s="1"/>
      <c r="O559" s="1"/>
      <c r="Q559" s="1"/>
      <c r="S559" s="1"/>
      <c r="U559" s="1"/>
      <c r="W559" s="1"/>
    </row>
    <row r="560" spans="1:23" x14ac:dyDescent="0.3">
      <c r="A560" s="1"/>
      <c r="C560" s="1"/>
      <c r="E560" s="1"/>
      <c r="G560" s="1"/>
      <c r="I560" s="1"/>
      <c r="K560" s="1"/>
      <c r="M560" s="1"/>
      <c r="O560" s="1"/>
      <c r="Q560" s="1"/>
      <c r="S560" s="1"/>
      <c r="U560" s="1"/>
      <c r="W560" s="1"/>
    </row>
    <row r="561" spans="1:23" x14ac:dyDescent="0.3">
      <c r="A561" s="1"/>
      <c r="C561" s="1"/>
      <c r="E561" s="1"/>
      <c r="G561" s="1"/>
      <c r="I561" s="1"/>
      <c r="K561" s="1"/>
      <c r="M561" s="1"/>
      <c r="O561" s="1"/>
      <c r="Q561" s="1"/>
      <c r="S561" s="1"/>
      <c r="U561" s="1"/>
      <c r="W561" s="1"/>
    </row>
    <row r="562" spans="1:23" x14ac:dyDescent="0.3">
      <c r="A562" s="1"/>
      <c r="C562" s="1"/>
      <c r="E562" s="1"/>
      <c r="G562" s="1"/>
      <c r="I562" s="1"/>
      <c r="K562" s="1"/>
      <c r="M562" s="1"/>
      <c r="O562" s="1"/>
      <c r="Q562" s="1"/>
      <c r="S562" s="1"/>
      <c r="U562" s="1"/>
      <c r="W562" s="1"/>
    </row>
    <row r="563" spans="1:23" x14ac:dyDescent="0.3">
      <c r="A563" s="1"/>
      <c r="C563" s="1"/>
      <c r="E563" s="1"/>
      <c r="G563" s="1"/>
      <c r="I563" s="1"/>
      <c r="K563" s="1"/>
      <c r="M563" s="1"/>
      <c r="O563" s="1"/>
      <c r="Q563" s="1"/>
      <c r="S563" s="1"/>
      <c r="U563" s="1"/>
      <c r="W563" s="1"/>
    </row>
    <row r="564" spans="1:23" x14ac:dyDescent="0.3">
      <c r="A564" s="1"/>
      <c r="C564" s="1"/>
      <c r="E564" s="1"/>
      <c r="G564" s="1"/>
      <c r="I564" s="1"/>
      <c r="K564" s="1"/>
      <c r="M564" s="1"/>
      <c r="O564" s="1"/>
      <c r="Q564" s="1"/>
      <c r="S564" s="1"/>
      <c r="U564" s="1"/>
      <c r="W564" s="1"/>
    </row>
    <row r="565" spans="1:23" x14ac:dyDescent="0.3">
      <c r="A565" s="1"/>
      <c r="C565" s="1"/>
      <c r="E565" s="1"/>
      <c r="G565" s="1"/>
      <c r="I565" s="1"/>
      <c r="K565" s="1"/>
      <c r="M565" s="1"/>
      <c r="O565" s="1"/>
      <c r="Q565" s="1"/>
      <c r="S565" s="1"/>
      <c r="U565" s="1"/>
      <c r="W565" s="1"/>
    </row>
    <row r="566" spans="1:23" x14ac:dyDescent="0.3">
      <c r="A566" s="1"/>
      <c r="C566" s="1"/>
      <c r="E566" s="1"/>
      <c r="G566" s="1"/>
      <c r="I566" s="1"/>
      <c r="K566" s="1"/>
      <c r="M566" s="1"/>
      <c r="O566" s="1"/>
      <c r="Q566" s="1"/>
      <c r="S566" s="1"/>
      <c r="U566" s="1"/>
      <c r="W566" s="1"/>
    </row>
    <row r="567" spans="1:23" x14ac:dyDescent="0.3">
      <c r="A567" s="1"/>
      <c r="C567" s="1"/>
      <c r="E567" s="1"/>
      <c r="G567" s="1"/>
      <c r="I567" s="1"/>
      <c r="K567" s="1"/>
      <c r="M567" s="1"/>
      <c r="O567" s="1"/>
      <c r="Q567" s="1"/>
      <c r="S567" s="1"/>
      <c r="U567" s="1"/>
      <c r="W567" s="1"/>
    </row>
    <row r="568" spans="1:23" x14ac:dyDescent="0.3">
      <c r="A568" s="1"/>
      <c r="C568" s="1"/>
      <c r="E568" s="1"/>
      <c r="G568" s="1"/>
      <c r="I568" s="1"/>
      <c r="K568" s="1"/>
      <c r="M568" s="1"/>
      <c r="O568" s="1"/>
      <c r="Q568" s="1"/>
      <c r="S568" s="1"/>
      <c r="U568" s="1"/>
      <c r="W568" s="1"/>
    </row>
    <row r="569" spans="1:23" x14ac:dyDescent="0.3">
      <c r="A569" s="1"/>
      <c r="C569" s="1"/>
      <c r="E569" s="1"/>
      <c r="G569" s="1"/>
      <c r="I569" s="1"/>
      <c r="K569" s="1"/>
      <c r="M569" s="1"/>
      <c r="O569" s="1"/>
      <c r="Q569" s="1"/>
      <c r="S569" s="1"/>
      <c r="U569" s="1"/>
      <c r="W569" s="1"/>
    </row>
    <row r="570" spans="1:23" x14ac:dyDescent="0.3">
      <c r="A570" s="1"/>
      <c r="C570" s="1"/>
      <c r="E570" s="1"/>
      <c r="G570" s="1"/>
      <c r="I570" s="1"/>
      <c r="K570" s="1"/>
      <c r="M570" s="1"/>
      <c r="O570" s="1"/>
      <c r="Q570" s="1"/>
      <c r="S570" s="1"/>
      <c r="U570" s="1"/>
      <c r="W570" s="1"/>
    </row>
    <row r="571" spans="1:23" x14ac:dyDescent="0.3">
      <c r="A571" s="1"/>
      <c r="C571" s="1"/>
      <c r="E571" s="1"/>
      <c r="G571" s="1"/>
      <c r="I571" s="1"/>
      <c r="K571" s="1"/>
      <c r="M571" s="1"/>
      <c r="O571" s="1"/>
      <c r="Q571" s="1"/>
      <c r="S571" s="1"/>
      <c r="U571" s="1"/>
      <c r="W571" s="1"/>
    </row>
    <row r="572" spans="1:23" x14ac:dyDescent="0.3">
      <c r="A572" s="1"/>
      <c r="C572" s="1"/>
      <c r="E572" s="1"/>
      <c r="G572" s="1"/>
      <c r="I572" s="1"/>
      <c r="K572" s="1"/>
      <c r="M572" s="1"/>
      <c r="O572" s="1"/>
      <c r="Q572" s="1"/>
      <c r="S572" s="1"/>
      <c r="U572" s="1"/>
      <c r="W572" s="1"/>
    </row>
    <row r="573" spans="1:23" x14ac:dyDescent="0.3">
      <c r="A573" s="1"/>
      <c r="C573" s="1"/>
      <c r="E573" s="1"/>
      <c r="G573" s="1"/>
      <c r="I573" s="1"/>
      <c r="K573" s="1"/>
      <c r="M573" s="1"/>
      <c r="O573" s="1"/>
      <c r="Q573" s="1"/>
      <c r="S573" s="1"/>
      <c r="U573" s="1"/>
      <c r="W573" s="1"/>
    </row>
    <row r="574" spans="1:23" x14ac:dyDescent="0.3">
      <c r="A574" s="1"/>
      <c r="C574" s="1"/>
      <c r="E574" s="1"/>
      <c r="G574" s="1"/>
      <c r="I574" s="1"/>
      <c r="K574" s="1"/>
      <c r="M574" s="1"/>
      <c r="O574" s="1"/>
      <c r="Q574" s="1"/>
      <c r="S574" s="1"/>
      <c r="U574" s="1"/>
      <c r="W574" s="1"/>
    </row>
    <row r="575" spans="1:23" x14ac:dyDescent="0.3">
      <c r="A575" s="1"/>
      <c r="C575" s="1"/>
      <c r="E575" s="1"/>
      <c r="G575" s="1"/>
      <c r="I575" s="1"/>
      <c r="K575" s="1"/>
      <c r="M575" s="1"/>
      <c r="O575" s="1"/>
      <c r="Q575" s="1"/>
      <c r="S575" s="1"/>
      <c r="U575" s="1"/>
      <c r="W575" s="1"/>
    </row>
    <row r="576" spans="1:23" x14ac:dyDescent="0.3">
      <c r="A576" s="1"/>
      <c r="C576" s="1"/>
      <c r="E576" s="1"/>
      <c r="G576" s="1"/>
      <c r="I576" s="1"/>
      <c r="K576" s="1"/>
      <c r="M576" s="1"/>
      <c r="O576" s="1"/>
      <c r="Q576" s="1"/>
      <c r="S576" s="1"/>
      <c r="U576" s="1"/>
      <c r="W576" s="1"/>
    </row>
    <row r="577" spans="1:23" x14ac:dyDescent="0.3">
      <c r="A577" s="1"/>
      <c r="C577" s="1"/>
      <c r="E577" s="1"/>
      <c r="G577" s="1"/>
      <c r="I577" s="1"/>
      <c r="K577" s="1"/>
      <c r="M577" s="1"/>
      <c r="O577" s="1"/>
      <c r="Q577" s="1"/>
      <c r="S577" s="1"/>
      <c r="U577" s="1"/>
      <c r="W577" s="1"/>
    </row>
    <row r="578" spans="1:23" x14ac:dyDescent="0.3">
      <c r="A578" s="1"/>
      <c r="C578" s="1"/>
      <c r="E578" s="1"/>
      <c r="G578" s="1"/>
      <c r="I578" s="1"/>
      <c r="K578" s="1"/>
      <c r="M578" s="1"/>
      <c r="O578" s="1"/>
      <c r="Q578" s="1"/>
      <c r="S578" s="1"/>
      <c r="U578" s="1"/>
      <c r="W578" s="1"/>
    </row>
    <row r="579" spans="1:23" x14ac:dyDescent="0.3">
      <c r="A579" s="1"/>
      <c r="C579" s="1"/>
      <c r="E579" s="1"/>
      <c r="G579" s="1"/>
      <c r="I579" s="1"/>
      <c r="K579" s="1"/>
      <c r="M579" s="1"/>
      <c r="O579" s="1"/>
      <c r="Q579" s="1"/>
      <c r="S579" s="1"/>
      <c r="U579" s="1"/>
      <c r="W579" s="1"/>
    </row>
    <row r="580" spans="1:23" x14ac:dyDescent="0.3">
      <c r="A580" s="1"/>
      <c r="C580" s="1"/>
      <c r="E580" s="1"/>
      <c r="G580" s="1"/>
      <c r="I580" s="1"/>
      <c r="K580" s="1"/>
      <c r="M580" s="1"/>
      <c r="O580" s="1"/>
      <c r="Q580" s="1"/>
      <c r="S580" s="1"/>
      <c r="U580" s="1"/>
      <c r="W580" s="1"/>
    </row>
    <row r="581" spans="1:23" x14ac:dyDescent="0.3">
      <c r="A581" s="1"/>
      <c r="C581" s="1"/>
      <c r="E581" s="1"/>
      <c r="G581" s="1"/>
      <c r="I581" s="1"/>
      <c r="K581" s="1"/>
      <c r="M581" s="1"/>
      <c r="O581" s="1"/>
      <c r="Q581" s="1"/>
      <c r="S581" s="1"/>
      <c r="U581" s="1"/>
      <c r="W581" s="1"/>
    </row>
    <row r="582" spans="1:23" x14ac:dyDescent="0.3">
      <c r="C582" s="1"/>
      <c r="E582" s="1"/>
      <c r="G582" s="1"/>
      <c r="I582" s="1"/>
      <c r="K582" s="1"/>
      <c r="M582" s="1"/>
      <c r="O582" s="1"/>
      <c r="Q582" s="1"/>
      <c r="S582" s="1"/>
      <c r="U582" s="1"/>
      <c r="W582" s="1"/>
    </row>
    <row r="583" spans="1:23" x14ac:dyDescent="0.3">
      <c r="C583" s="1"/>
      <c r="E583" s="1"/>
      <c r="G583" s="1"/>
      <c r="I583" s="1"/>
      <c r="K583" s="1"/>
      <c r="M583" s="1"/>
      <c r="O583" s="1"/>
      <c r="Q583" s="1"/>
      <c r="S583" s="1"/>
      <c r="U583" s="1"/>
      <c r="W583" s="1"/>
    </row>
    <row r="584" spans="1:23" x14ac:dyDescent="0.3">
      <c r="C584" s="1"/>
      <c r="E584" s="1"/>
      <c r="G584" s="1"/>
      <c r="I584" s="1"/>
      <c r="K584" s="1"/>
      <c r="M584" s="1"/>
      <c r="O584" s="1"/>
      <c r="Q584" s="1"/>
      <c r="S584" s="1"/>
      <c r="U584" s="1"/>
      <c r="W584" s="1"/>
    </row>
    <row r="585" spans="1:23" x14ac:dyDescent="0.3">
      <c r="C585" s="1"/>
      <c r="E585" s="1"/>
      <c r="G585" s="1"/>
      <c r="I585" s="1"/>
      <c r="K585" s="1"/>
      <c r="M585" s="1"/>
      <c r="O585" s="1"/>
      <c r="Q585" s="1"/>
      <c r="S585" s="1"/>
      <c r="U585" s="1"/>
      <c r="W585" s="1"/>
    </row>
    <row r="586" spans="1:23" x14ac:dyDescent="0.3">
      <c r="C586" s="1"/>
      <c r="E586" s="1"/>
      <c r="G586" s="1"/>
      <c r="I586" s="1"/>
      <c r="K586" s="1"/>
      <c r="M586" s="1"/>
      <c r="O586" s="1"/>
      <c r="Q586" s="1"/>
      <c r="S586" s="1"/>
      <c r="U586" s="1"/>
      <c r="W586" s="1"/>
    </row>
    <row r="587" spans="1:23" x14ac:dyDescent="0.3">
      <c r="C587" s="1"/>
      <c r="E587" s="1"/>
      <c r="G587" s="1"/>
      <c r="I587" s="1"/>
      <c r="K587" s="1"/>
      <c r="M587" s="1"/>
      <c r="O587" s="1"/>
      <c r="Q587" s="1"/>
      <c r="S587" s="1"/>
      <c r="U587" s="1"/>
      <c r="W587" s="1"/>
    </row>
    <row r="588" spans="1:23" x14ac:dyDescent="0.3">
      <c r="C588" s="1"/>
      <c r="E588" s="1"/>
      <c r="G588" s="1"/>
      <c r="I588" s="1"/>
      <c r="K588" s="1"/>
      <c r="M588" s="1"/>
      <c r="O588" s="1"/>
      <c r="Q588" s="1"/>
      <c r="S588" s="1"/>
      <c r="U588" s="1"/>
      <c r="W588" s="1"/>
    </row>
    <row r="589" spans="1:23" x14ac:dyDescent="0.3">
      <c r="C589" s="1"/>
      <c r="E589" s="1"/>
      <c r="G589" s="1"/>
      <c r="I589" s="1"/>
      <c r="K589" s="1"/>
      <c r="M589" s="1"/>
      <c r="O589" s="1"/>
      <c r="Q589" s="1"/>
      <c r="S589" s="1"/>
      <c r="U589" s="1"/>
      <c r="W589" s="1"/>
    </row>
    <row r="590" spans="1:23" x14ac:dyDescent="0.3">
      <c r="C590" s="1"/>
      <c r="E590" s="1"/>
      <c r="G590" s="1"/>
      <c r="I590" s="1"/>
      <c r="K590" s="1"/>
      <c r="M590" s="1"/>
      <c r="O590" s="1"/>
      <c r="Q590" s="1"/>
      <c r="S590" s="1"/>
      <c r="U590" s="1"/>
      <c r="W590" s="1"/>
    </row>
    <row r="591" spans="1:23" x14ac:dyDescent="0.3">
      <c r="C591" s="1"/>
      <c r="E591" s="1"/>
      <c r="G591" s="1"/>
      <c r="I591" s="1"/>
      <c r="K591" s="1"/>
      <c r="M591" s="1"/>
      <c r="O591" s="1"/>
      <c r="Q591" s="1"/>
      <c r="S591" s="1"/>
      <c r="U591" s="1"/>
      <c r="W591" s="1"/>
    </row>
    <row r="592" spans="1:23" x14ac:dyDescent="0.3">
      <c r="C592" s="1"/>
      <c r="E592" s="1"/>
      <c r="G592" s="1"/>
      <c r="I592" s="1"/>
      <c r="K592" s="1"/>
      <c r="M592" s="1"/>
      <c r="O592" s="1"/>
      <c r="Q592" s="1"/>
      <c r="S592" s="1"/>
      <c r="U592" s="1"/>
      <c r="W592" s="1"/>
    </row>
    <row r="593" spans="3:23" x14ac:dyDescent="0.3">
      <c r="C593" s="1"/>
      <c r="E593" s="1"/>
      <c r="G593" s="1"/>
      <c r="I593" s="1"/>
      <c r="K593" s="1"/>
      <c r="M593" s="1"/>
      <c r="O593" s="1"/>
      <c r="Q593" s="1"/>
      <c r="S593" s="1"/>
      <c r="U593" s="1"/>
      <c r="W593" s="1"/>
    </row>
    <row r="594" spans="3:23" x14ac:dyDescent="0.3">
      <c r="C594" s="1"/>
      <c r="E594" s="1"/>
      <c r="G594" s="1"/>
      <c r="I594" s="1"/>
      <c r="K594" s="1"/>
      <c r="M594" s="1"/>
      <c r="O594" s="1"/>
      <c r="Q594" s="1"/>
      <c r="S594" s="1"/>
      <c r="U594" s="1"/>
      <c r="W594" s="1"/>
    </row>
    <row r="595" spans="3:23" x14ac:dyDescent="0.3">
      <c r="C595" s="1"/>
      <c r="E595" s="1"/>
      <c r="G595" s="1"/>
      <c r="I595" s="1"/>
      <c r="K595" s="1"/>
      <c r="M595" s="1"/>
      <c r="O595" s="1"/>
      <c r="Q595" s="1"/>
      <c r="S595" s="1"/>
      <c r="U595" s="1"/>
      <c r="W595" s="1"/>
    </row>
    <row r="596" spans="3:23" x14ac:dyDescent="0.3">
      <c r="C596" s="1"/>
      <c r="E596" s="1"/>
      <c r="G596" s="1"/>
      <c r="I596" s="1"/>
      <c r="K596" s="1"/>
      <c r="M596" s="1"/>
      <c r="O596" s="1"/>
      <c r="Q596" s="1"/>
      <c r="S596" s="1"/>
      <c r="U596" s="1"/>
      <c r="W596" s="1"/>
    </row>
    <row r="597" spans="3:23" x14ac:dyDescent="0.3">
      <c r="C597" s="1"/>
      <c r="E597" s="1"/>
      <c r="G597" s="1"/>
      <c r="I597" s="1"/>
      <c r="K597" s="1"/>
      <c r="M597" s="1"/>
      <c r="O597" s="1"/>
      <c r="Q597" s="1"/>
      <c r="S597" s="1"/>
      <c r="U597" s="1"/>
      <c r="W597" s="1"/>
    </row>
    <row r="598" spans="3:23" x14ac:dyDescent="0.3">
      <c r="C598" s="1"/>
      <c r="E598" s="1"/>
      <c r="G598" s="1"/>
      <c r="I598" s="1"/>
      <c r="K598" s="1"/>
      <c r="M598" s="1"/>
      <c r="O598" s="1"/>
      <c r="Q598" s="1"/>
      <c r="S598" s="1"/>
      <c r="U598" s="1"/>
      <c r="W598" s="1"/>
    </row>
    <row r="599" spans="3:23" x14ac:dyDescent="0.3">
      <c r="C599" s="1"/>
      <c r="E599" s="1"/>
      <c r="G599" s="1"/>
      <c r="I599" s="1"/>
      <c r="K599" s="1"/>
      <c r="M599" s="1"/>
      <c r="O599" s="1"/>
      <c r="Q599" s="1"/>
      <c r="S599" s="1"/>
      <c r="U599" s="1"/>
      <c r="W599" s="1"/>
    </row>
    <row r="600" spans="3:23" x14ac:dyDescent="0.3">
      <c r="C600" s="1"/>
      <c r="E600" s="1"/>
      <c r="G600" s="1"/>
      <c r="I600" s="1"/>
      <c r="K600" s="1"/>
      <c r="M600" s="1"/>
      <c r="O600" s="1"/>
      <c r="Q600" s="1"/>
      <c r="S600" s="1"/>
      <c r="U600" s="1"/>
      <c r="W600" s="1"/>
    </row>
    <row r="601" spans="3:23" x14ac:dyDescent="0.3">
      <c r="C601" s="1"/>
      <c r="E601" s="1"/>
      <c r="G601" s="1"/>
      <c r="I601" s="1"/>
      <c r="K601" s="1"/>
      <c r="M601" s="1"/>
      <c r="O601" s="1"/>
      <c r="Q601" s="1"/>
      <c r="S601" s="1"/>
      <c r="U601" s="1"/>
      <c r="W601" s="1"/>
    </row>
    <row r="602" spans="3:23" x14ac:dyDescent="0.3">
      <c r="C602" s="1"/>
      <c r="E602" s="1"/>
      <c r="G602" s="1"/>
      <c r="I602" s="1"/>
      <c r="K602" s="1"/>
      <c r="M602" s="1"/>
      <c r="O602" s="1"/>
      <c r="Q602" s="1"/>
      <c r="S602" s="1"/>
      <c r="U602" s="1"/>
      <c r="W602" s="1"/>
    </row>
    <row r="603" spans="3:23" x14ac:dyDescent="0.3">
      <c r="C603" s="1"/>
      <c r="E603" s="1"/>
      <c r="G603" s="1"/>
      <c r="I603" s="1"/>
      <c r="K603" s="1"/>
      <c r="M603" s="1"/>
      <c r="O603" s="1"/>
      <c r="Q603" s="1"/>
      <c r="S603" s="1"/>
      <c r="U603" s="1"/>
      <c r="W603" s="1"/>
    </row>
    <row r="604" spans="3:23" x14ac:dyDescent="0.3">
      <c r="C604" s="1"/>
      <c r="E604" s="1"/>
      <c r="G604" s="1"/>
      <c r="I604" s="1"/>
      <c r="K604" s="1"/>
      <c r="M604" s="1"/>
      <c r="O604" s="1"/>
      <c r="Q604" s="1"/>
      <c r="S604" s="1"/>
      <c r="U604" s="1"/>
      <c r="W604" s="1"/>
    </row>
    <row r="605" spans="3:23" x14ac:dyDescent="0.3">
      <c r="C605" s="1"/>
      <c r="E605" s="1"/>
      <c r="G605" s="1"/>
      <c r="I605" s="1"/>
      <c r="K605" s="1"/>
      <c r="M605" s="1"/>
      <c r="O605" s="1"/>
      <c r="Q605" s="1"/>
      <c r="S605" s="1"/>
      <c r="U605" s="1"/>
      <c r="W605" s="1"/>
    </row>
    <row r="606" spans="3:23" x14ac:dyDescent="0.3">
      <c r="C606" s="1"/>
      <c r="E606" s="1"/>
      <c r="G606" s="1"/>
      <c r="I606" s="1"/>
      <c r="K606" s="1"/>
      <c r="M606" s="1"/>
      <c r="O606" s="1"/>
      <c r="Q606" s="1"/>
      <c r="S606" s="1"/>
      <c r="U606" s="1"/>
      <c r="W606" s="1"/>
    </row>
    <row r="607" spans="3:23" x14ac:dyDescent="0.3">
      <c r="C607" s="1"/>
      <c r="E607" s="1"/>
      <c r="G607" s="1"/>
      <c r="I607" s="1"/>
      <c r="K607" s="1"/>
      <c r="M607" s="1"/>
      <c r="O607" s="1"/>
      <c r="Q607" s="1"/>
      <c r="S607" s="1"/>
      <c r="U607" s="1"/>
      <c r="W607" s="1"/>
    </row>
    <row r="608" spans="3:23" x14ac:dyDescent="0.3">
      <c r="C608" s="1"/>
      <c r="E608" s="1"/>
      <c r="G608" s="1"/>
      <c r="I608" s="1"/>
      <c r="K608" s="1"/>
      <c r="M608" s="1"/>
      <c r="O608" s="1"/>
      <c r="Q608" s="1"/>
      <c r="S608" s="1"/>
      <c r="U608" s="1"/>
      <c r="W608" s="1"/>
    </row>
    <row r="609" spans="3:23" x14ac:dyDescent="0.3">
      <c r="C609" s="1"/>
      <c r="E609" s="1"/>
      <c r="G609" s="1"/>
      <c r="I609" s="1"/>
      <c r="K609" s="1"/>
      <c r="M609" s="1"/>
      <c r="O609" s="1"/>
      <c r="Q609" s="1"/>
      <c r="S609" s="1"/>
      <c r="U609" s="1"/>
      <c r="W609" s="1"/>
    </row>
    <row r="610" spans="3:23" x14ac:dyDescent="0.3">
      <c r="C610" s="1"/>
      <c r="E610" s="1"/>
      <c r="G610" s="1"/>
      <c r="I610" s="1"/>
      <c r="K610" s="1"/>
      <c r="M610" s="1"/>
      <c r="O610" s="1"/>
      <c r="Q610" s="1"/>
      <c r="S610" s="1"/>
      <c r="U610" s="1"/>
      <c r="W610" s="1"/>
    </row>
    <row r="611" spans="3:23" x14ac:dyDescent="0.3">
      <c r="C611" s="1"/>
      <c r="E611" s="1"/>
      <c r="G611" s="1"/>
      <c r="I611" s="1"/>
      <c r="K611" s="1"/>
      <c r="M611" s="1"/>
      <c r="O611" s="1"/>
      <c r="Q611" s="1"/>
      <c r="S611" s="1"/>
      <c r="U611" s="1"/>
      <c r="W611" s="1"/>
    </row>
    <row r="612" spans="3:23" x14ac:dyDescent="0.3">
      <c r="C612" s="1"/>
      <c r="E612" s="1"/>
      <c r="G612" s="1"/>
      <c r="I612" s="1"/>
      <c r="K612" s="1"/>
      <c r="M612" s="1"/>
      <c r="O612" s="1"/>
      <c r="Q612" s="1"/>
      <c r="S612" s="1"/>
      <c r="U612" s="1"/>
      <c r="W612" s="1"/>
    </row>
    <row r="613" spans="3:23" x14ac:dyDescent="0.3">
      <c r="C613" s="1"/>
      <c r="E613" s="1"/>
      <c r="G613" s="1"/>
      <c r="I613" s="1"/>
      <c r="K613" s="1"/>
      <c r="M613" s="1"/>
      <c r="O613" s="1"/>
      <c r="Q613" s="1"/>
      <c r="S613" s="1"/>
      <c r="U613" s="1"/>
      <c r="W613" s="1"/>
    </row>
    <row r="614" spans="3:23" x14ac:dyDescent="0.3">
      <c r="C614" s="1"/>
      <c r="E614" s="1"/>
      <c r="G614" s="1"/>
      <c r="I614" s="1"/>
      <c r="K614" s="1"/>
      <c r="M614" s="1"/>
      <c r="O614" s="1"/>
      <c r="Q614" s="1"/>
      <c r="S614" s="1"/>
      <c r="U614" s="1"/>
      <c r="W614" s="1"/>
    </row>
    <row r="615" spans="3:23" x14ac:dyDescent="0.3">
      <c r="C615" s="1"/>
      <c r="E615" s="1"/>
      <c r="G615" s="1"/>
      <c r="I615" s="1"/>
      <c r="K615" s="1"/>
      <c r="M615" s="1"/>
      <c r="O615" s="1"/>
      <c r="Q615" s="1"/>
      <c r="S615" s="1"/>
      <c r="U615" s="1"/>
      <c r="W615" s="1"/>
    </row>
    <row r="616" spans="3:23" x14ac:dyDescent="0.3">
      <c r="C616" s="1"/>
      <c r="E616" s="1"/>
      <c r="G616" s="1"/>
      <c r="I616" s="1"/>
      <c r="K616" s="1"/>
      <c r="M616" s="1"/>
      <c r="O616" s="1"/>
      <c r="Q616" s="1"/>
      <c r="S616" s="1"/>
      <c r="U616" s="1"/>
      <c r="W616" s="1"/>
    </row>
    <row r="617" spans="3:23" x14ac:dyDescent="0.3">
      <c r="C617" s="1"/>
      <c r="E617" s="1"/>
      <c r="G617" s="1"/>
      <c r="I617" s="1"/>
      <c r="K617" s="1"/>
      <c r="M617" s="1"/>
      <c r="O617" s="1"/>
      <c r="Q617" s="1"/>
      <c r="S617" s="1"/>
      <c r="U617" s="1"/>
      <c r="W617" s="1"/>
    </row>
    <row r="618" spans="3:23" x14ac:dyDescent="0.3">
      <c r="C618" s="1"/>
      <c r="E618" s="1"/>
      <c r="G618" s="1"/>
      <c r="I618" s="1"/>
      <c r="K618" s="1"/>
      <c r="M618" s="1"/>
      <c r="O618" s="1"/>
      <c r="Q618" s="1"/>
      <c r="S618" s="1"/>
      <c r="U618" s="1"/>
      <c r="W618" s="1"/>
    </row>
    <row r="619" spans="3:23" x14ac:dyDescent="0.3">
      <c r="C619" s="1"/>
      <c r="E619" s="1"/>
      <c r="G619" s="1"/>
      <c r="I619" s="1"/>
      <c r="K619" s="1"/>
      <c r="M619" s="1"/>
      <c r="O619" s="1"/>
      <c r="Q619" s="1"/>
      <c r="S619" s="1"/>
      <c r="U619" s="1"/>
      <c r="W619" s="1"/>
    </row>
    <row r="620" spans="3:23" x14ac:dyDescent="0.3">
      <c r="C620" s="1"/>
      <c r="E620" s="1"/>
      <c r="G620" s="1"/>
      <c r="I620" s="1"/>
      <c r="K620" s="1"/>
      <c r="M620" s="1"/>
      <c r="O620" s="1"/>
      <c r="Q620" s="1"/>
      <c r="S620" s="1"/>
      <c r="U620" s="1"/>
      <c r="W620" s="1"/>
    </row>
    <row r="621" spans="3:23" x14ac:dyDescent="0.3">
      <c r="C621" s="1"/>
      <c r="E621" s="1"/>
      <c r="G621" s="1"/>
      <c r="I621" s="1"/>
      <c r="K621" s="1"/>
      <c r="M621" s="1"/>
      <c r="O621" s="1"/>
      <c r="Q621" s="1"/>
      <c r="S621" s="1"/>
      <c r="U621" s="1"/>
      <c r="W621" s="1"/>
    </row>
    <row r="622" spans="3:23" x14ac:dyDescent="0.3">
      <c r="C622" s="1"/>
      <c r="E622" s="1"/>
      <c r="G622" s="1"/>
      <c r="I622" s="1"/>
      <c r="K622" s="1"/>
      <c r="M622" s="1"/>
      <c r="O622" s="1"/>
      <c r="Q622" s="1"/>
      <c r="S622" s="1"/>
      <c r="U622" s="1"/>
      <c r="W622" s="1"/>
    </row>
    <row r="623" spans="3:23" x14ac:dyDescent="0.3">
      <c r="C623" s="1"/>
      <c r="E623" s="1"/>
      <c r="G623" s="1"/>
      <c r="I623" s="1"/>
      <c r="K623" s="1"/>
      <c r="M623" s="1"/>
      <c r="O623" s="1"/>
      <c r="Q623" s="1"/>
      <c r="S623" s="1"/>
      <c r="U623" s="1"/>
      <c r="W623" s="1"/>
    </row>
    <row r="624" spans="3:23" x14ac:dyDescent="0.3">
      <c r="C624" s="1"/>
      <c r="E624" s="1"/>
      <c r="G624" s="1"/>
      <c r="I624" s="1"/>
      <c r="K624" s="1"/>
      <c r="M624" s="1"/>
      <c r="O624" s="1"/>
      <c r="Q624" s="1"/>
      <c r="S624" s="1"/>
      <c r="U624" s="1"/>
      <c r="W624" s="1"/>
    </row>
    <row r="625" spans="3:23" x14ac:dyDescent="0.3">
      <c r="C625" s="1"/>
      <c r="E625" s="1"/>
      <c r="G625" s="1"/>
      <c r="I625" s="1"/>
      <c r="K625" s="1"/>
      <c r="M625" s="1"/>
      <c r="O625" s="1"/>
      <c r="Q625" s="1"/>
      <c r="S625" s="1"/>
      <c r="U625" s="1"/>
      <c r="W625" s="1"/>
    </row>
    <row r="626" spans="3:23" x14ac:dyDescent="0.3">
      <c r="C626" s="1"/>
      <c r="E626" s="1"/>
      <c r="G626" s="1"/>
      <c r="I626" s="1"/>
      <c r="K626" s="1"/>
      <c r="M626" s="1"/>
      <c r="O626" s="1"/>
      <c r="Q626" s="1"/>
      <c r="S626" s="1"/>
      <c r="U626" s="1"/>
      <c r="W626" s="1"/>
    </row>
    <row r="627" spans="3:23" x14ac:dyDescent="0.3">
      <c r="C627" s="1"/>
      <c r="E627" s="1"/>
      <c r="G627" s="1"/>
      <c r="I627" s="1"/>
      <c r="K627" s="1"/>
      <c r="M627" s="1"/>
      <c r="O627" s="1"/>
      <c r="Q627" s="1"/>
      <c r="S627" s="1"/>
      <c r="U627" s="1"/>
      <c r="W627" s="1"/>
    </row>
    <row r="628" spans="3:23" x14ac:dyDescent="0.3">
      <c r="C628" s="1"/>
      <c r="E628" s="1"/>
      <c r="G628" s="1"/>
      <c r="I628" s="1"/>
      <c r="K628" s="1"/>
      <c r="M628" s="1"/>
      <c r="O628" s="1"/>
      <c r="Q628" s="1"/>
      <c r="S628" s="1"/>
      <c r="U628" s="1"/>
      <c r="W628" s="1"/>
    </row>
    <row r="629" spans="3:23" x14ac:dyDescent="0.3">
      <c r="C629" s="1"/>
      <c r="E629" s="1"/>
      <c r="G629" s="1"/>
      <c r="I629" s="1"/>
      <c r="K629" s="1"/>
      <c r="M629" s="1"/>
      <c r="O629" s="1"/>
      <c r="Q629" s="1"/>
      <c r="S629" s="1"/>
      <c r="U629" s="1"/>
      <c r="W62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sources</vt:lpstr>
      <vt:lpstr>sample_data</vt:lpstr>
      <vt:lpstr>fx</vt:lpstr>
      <vt:lpstr>tot</vt:lpstr>
      <vt:lpstr>gfc</vt:lpstr>
      <vt:lpstr>yield</vt:lpstr>
      <vt:lpstr>cpi</vt:lpstr>
      <vt:lpstr>prod</vt:lpstr>
      <vt:lpstr>fx_bb</vt:lpstr>
      <vt:lpstr>tot_imf</vt:lpstr>
      <vt:lpstr>yield_bb</vt:lpstr>
      <vt:lpstr>cpi_bb</vt:lpstr>
      <vt:lpstr>prod_bb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2023-03-15T17:42:56Z</dcterms:created>
  <dcterms:modified xsi:type="dcterms:W3CDTF">2023-03-17T23:32:14Z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eyIwIjoiSGlzdG9yeSIsIjEiOjAsIjIiOjEsIjMiOjAsIjQiOjEsIjUiOjEsIjYiOjEsIjciOjEsIjgiOjAsIjkiOjEsIjEwIjowLCIxMSI6MCwiMTIiOjB9</vt:lpwstr>
  </property>
</Properties>
</file>