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calAdmin\Box Sync\Courses\UIUC\ECE511\Assignment2\"/>
    </mc:Choice>
  </mc:AlternateContent>
  <bookViews>
    <workbookView xWindow="0" yWindow="0" windowWidth="15345" windowHeight="4545" activeTab="4"/>
  </bookViews>
  <sheets>
    <sheet name="BP Acc" sheetId="3" r:id="rId1"/>
    <sheet name="IPC" sheetId="1" r:id="rId2"/>
    <sheet name="Sheet2" sheetId="2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5" l="1"/>
  <c r="F8" i="5"/>
  <c r="I7" i="5"/>
  <c r="F7" i="5"/>
  <c r="I6" i="5"/>
  <c r="F6" i="5"/>
  <c r="I5" i="5"/>
  <c r="F5" i="5"/>
  <c r="I4" i="5"/>
  <c r="F4" i="5"/>
  <c r="I3" i="5"/>
  <c r="F3" i="5"/>
  <c r="K21" i="3"/>
  <c r="H21" i="3"/>
  <c r="H20" i="3"/>
  <c r="K20" i="3"/>
  <c r="K18" i="3"/>
  <c r="H18" i="3"/>
  <c r="K17" i="3"/>
  <c r="H17" i="3"/>
  <c r="K23" i="3"/>
  <c r="H23" i="3"/>
  <c r="H12" i="3"/>
  <c r="K12" i="3"/>
  <c r="H19" i="3"/>
  <c r="K6" i="3"/>
  <c r="K8" i="3"/>
  <c r="K9" i="3"/>
  <c r="K10" i="3"/>
  <c r="K11" i="3"/>
  <c r="K13" i="3"/>
  <c r="K14" i="3"/>
  <c r="K15" i="3"/>
  <c r="K16" i="3"/>
  <c r="K19" i="3"/>
  <c r="H6" i="3"/>
  <c r="H8" i="3"/>
  <c r="H9" i="3"/>
  <c r="H10" i="3"/>
  <c r="H11" i="3"/>
  <c r="H13" i="3"/>
  <c r="H14" i="3"/>
  <c r="H15" i="3"/>
  <c r="H16" i="3"/>
  <c r="K7" i="3"/>
  <c r="H7" i="3"/>
  <c r="K5" i="3"/>
  <c r="H5" i="3"/>
</calcChain>
</file>

<file path=xl/sharedStrings.xml><?xml version="1.0" encoding="utf-8"?>
<sst xmlns="http://schemas.openxmlformats.org/spreadsheetml/2006/main" count="97" uniqueCount="49">
  <si>
    <t>BP Type</t>
  </si>
  <si>
    <t>IPC</t>
  </si>
  <si>
    <t>LocalBP (2bit )</t>
  </si>
  <si>
    <t>tournament</t>
  </si>
  <si>
    <t>bimode</t>
  </si>
  <si>
    <t>gshare 2048</t>
  </si>
  <si>
    <t>gshare 4096</t>
  </si>
  <si>
    <t>yags 1K cache 2048PHT</t>
  </si>
  <si>
    <t>yags 1K cache 4096PHT</t>
  </si>
  <si>
    <t>yags 2K cache 2048PHT</t>
  </si>
  <si>
    <t>yags 2K cache 4096PHT</t>
  </si>
  <si>
    <t>perceptron 12</t>
  </si>
  <si>
    <t>perceptron 24</t>
  </si>
  <si>
    <t>perceptron 48</t>
  </si>
  <si>
    <t xml:space="preserve">CondCorrectPred </t>
  </si>
  <si>
    <t>CondIncorrectPred</t>
  </si>
  <si>
    <t>Accuracy</t>
  </si>
  <si>
    <t>soplex</t>
  </si>
  <si>
    <t>libquantam</t>
  </si>
  <si>
    <t xml:space="preserve">aliasing issue? </t>
  </si>
  <si>
    <t xml:space="preserve">gshare directly depends on size of PHT. Higher the size of PHT better the accuracy. </t>
  </si>
  <si>
    <t>hashing function is not good</t>
  </si>
  <si>
    <t xml:space="preserve">History-&gt;Predicted </t>
  </si>
  <si>
    <t>taken</t>
  </si>
  <si>
    <t>history-&gt;takenUsed</t>
  </si>
  <si>
    <t>decision</t>
  </si>
  <si>
    <t>0 - choice</t>
  </si>
  <si>
    <t>PHTcntr--</t>
  </si>
  <si>
    <t>PHTcntr++,  updateTakenCache</t>
  </si>
  <si>
    <t>PHTcntr--, updateNotTakenCache</t>
  </si>
  <si>
    <t>cntr++</t>
  </si>
  <si>
    <t>history-&gt;taken</t>
  </si>
  <si>
    <t>1 - taken</t>
  </si>
  <si>
    <t>cntr, updateTakenCache</t>
  </si>
  <si>
    <t>cntr++, updateTakenCache</t>
  </si>
  <si>
    <t>cntr--,updateTakenCache</t>
  </si>
  <si>
    <t>2 - Nottaken</t>
  </si>
  <si>
    <t>history-&gt;Nottaken</t>
  </si>
  <si>
    <t>cntr++, updateNotTakenCache</t>
  </si>
  <si>
    <t>cntr--,updateNotTakenCache</t>
  </si>
  <si>
    <t>cntr, updateNotTakenCache</t>
  </si>
  <si>
    <t>gshare 2048 hashing func1</t>
  </si>
  <si>
    <t>gshare 4096 hashing func1</t>
  </si>
  <si>
    <t>gshare 2048 hashing func2</t>
  </si>
  <si>
    <t>gshare 4096 hashing func2</t>
  </si>
  <si>
    <t>gshare 8192 hashing func2</t>
  </si>
  <si>
    <t>yags 0.5K cache 4096PHT</t>
  </si>
  <si>
    <t>perceptron 48 theta =32</t>
  </si>
  <si>
    <t xml:space="preserve">perceptron 48 theta = 128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</si>
</sst>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 IPC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'BP Acc'!$D$3</c:f>
              <c:strCache>
                <c:ptCount val="1"/>
                <c:pt idx="0">
                  <c:v>libquantam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'BP Acc'!$C$5:$C$7</c:f>
              <c:strCache>
                <c:ptCount val="3"/>
                <c:pt idx="0">
                  <c:v>LocalBP (2bit )</c:v>
                </c:pt>
                <c:pt idx="1">
                  <c:v>bimode</c:v>
                </c:pt>
                <c:pt idx="2">
                  <c:v>tournament</c:v>
                </c:pt>
              </c:strCache>
            </c:strRef>
          </c:cat>
          <c:val>
            <c:numRef>
              <c:f>'BP Acc'!$D$5:$D$7</c:f>
              <c:numCache>
                <c:formatCode>General</c:formatCode>
                <c:ptCount val="3"/>
                <c:pt idx="0">
                  <c:v>1.7511969999999999</c:v>
                </c:pt>
                <c:pt idx="1">
                  <c:v>1.9353070000000001</c:v>
                </c:pt>
                <c:pt idx="2">
                  <c:v>1.9845060000000001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9B-453E-B471-3171F8B2A80D}"/>
            </c:ext>
          </c:extLst>
        </c:ser>
        <c:ser>
          <c:idx val="1"/>
          <c:order val="1"/>
          <c:tx>
            <c:strRef>
              <c:f>'BP Acc'!$E$3</c:f>
              <c:strCache>
                <c:ptCount val="1"/>
                <c:pt idx="0">
                  <c:v>soplex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'BP Acc'!$C$5:$C$7</c:f>
              <c:strCache>
                <c:ptCount val="3"/>
                <c:pt idx="0">
                  <c:v>LocalBP (2bit )</c:v>
                </c:pt>
                <c:pt idx="1">
                  <c:v>bimode</c:v>
                </c:pt>
                <c:pt idx="2">
                  <c:v>tournament</c:v>
                </c:pt>
              </c:strCache>
            </c:strRef>
          </c:cat>
          <c:val>
            <c:numRef>
              <c:f>'BP Acc'!$E$5:$E$7</c:f>
              <c:numCache>
                <c:formatCode>General</c:formatCode>
                <c:ptCount val="3"/>
                <c:pt idx="0">
                  <c:v>1.2342919999999999</c:v>
                </c:pt>
                <c:pt idx="1">
                  <c:v>1.3073950000000001</c:v>
                </c:pt>
                <c:pt idx="2">
                  <c:v>1.306573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9B-453E-B471-3171F8B2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526880"/>
        <c:axId val="1335521472"/>
      </c:barChart>
      <c:catAx>
        <c:axId val="133552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21472"/>
        <c:crosses val="autoZero"/>
        <c:auto val="1"/>
        <c:lblAlgn val="ctr"/>
        <c:lblOffset val="100"/>
        <c:noMultiLvlLbl val="0"/>
      </c:catAx>
      <c:valAx>
        <c:axId val="13355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Branch Predcitor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Sheet5!$D$1</c:f>
              <c:strCache>
                <c:ptCount val="1"/>
                <c:pt idx="0">
                  <c:v>libquantam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(Sheet5!$A$3,Sheet5!$A$4,Sheet5!$A$5,Sheet5!$A$6,Sheet5!$A$7,Sheet5!$A$8)</c:f>
              <c:strCache>
                <c:ptCount val="6"/>
                <c:pt idx="0">
                  <c:v>LocalBP (2bit )</c:v>
                </c:pt>
                <c:pt idx="1">
                  <c:v>bimode</c:v>
                </c:pt>
                <c:pt idx="2">
                  <c:v>tournament</c:v>
                </c:pt>
                <c:pt idx="3">
                  <c:v>gshare 2048 hashing func2</c:v>
                </c:pt>
                <c:pt idx="4">
                  <c:v>yags 1K cache 2048PHT</c:v>
                </c:pt>
                <c:pt idx="5">
                  <c:v>perceptron 48</c:v>
                </c:pt>
              </c:strCache>
            </c:strRef>
          </c:cat>
          <c:val>
            <c:numRef>
              <c:f>(Sheet5!$F$3,Sheet5!$F$4,Sheet5!$F$5,Sheet5!$F$6,Sheet5!$F$7,Sheet5!$F$8)</c:f>
              <c:numCache>
                <c:formatCode>General</c:formatCode>
                <c:ptCount val="6"/>
                <c:pt idx="0">
                  <c:v>95.741958398753908</c:v>
                </c:pt>
                <c:pt idx="1">
                  <c:v>98.621857965095558</c:v>
                </c:pt>
                <c:pt idx="2">
                  <c:v>99.302745625159503</c:v>
                </c:pt>
                <c:pt idx="3">
                  <c:v>93.157469539547336</c:v>
                </c:pt>
                <c:pt idx="4">
                  <c:v>95.738857072325658</c:v>
                </c:pt>
                <c:pt idx="5">
                  <c:v>92.569959926164515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A-481C-B257-BC8991A9B402}"/>
            </c:ext>
          </c:extLst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soplex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(Sheet5!$A$3,Sheet5!$A$4,Sheet5!$A$5,Sheet5!$A$6,Sheet5!$A$7,Sheet5!$A$8)</c:f>
              <c:strCache>
                <c:ptCount val="6"/>
                <c:pt idx="0">
                  <c:v>LocalBP (2bit )</c:v>
                </c:pt>
                <c:pt idx="1">
                  <c:v>bimode</c:v>
                </c:pt>
                <c:pt idx="2">
                  <c:v>tournament</c:v>
                </c:pt>
                <c:pt idx="3">
                  <c:v>gshare 2048 hashing func2</c:v>
                </c:pt>
                <c:pt idx="4">
                  <c:v>yags 1K cache 2048PHT</c:v>
                </c:pt>
                <c:pt idx="5">
                  <c:v>perceptron 48</c:v>
                </c:pt>
              </c:strCache>
            </c:strRef>
          </c:cat>
          <c:val>
            <c:numRef>
              <c:f>(Sheet5!$I$3,Sheet5!$I$4,Sheet5!$I$5,Sheet5!$I$6,Sheet5!$I$7,Sheet5!$I$8)</c:f>
              <c:numCache>
                <c:formatCode>General</c:formatCode>
                <c:ptCount val="6"/>
                <c:pt idx="0">
                  <c:v>91.663435404213274</c:v>
                </c:pt>
                <c:pt idx="1">
                  <c:v>93.242131215393229</c:v>
                </c:pt>
                <c:pt idx="2">
                  <c:v>93.159682534149468</c:v>
                </c:pt>
                <c:pt idx="3">
                  <c:v>84.155004585967447</c:v>
                </c:pt>
                <c:pt idx="4">
                  <c:v>91.761986605616158</c:v>
                </c:pt>
                <c:pt idx="5">
                  <c:v>82.177303121000449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DA-481C-B257-BC8991A9B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145984"/>
        <c:axId val="1337144736"/>
      </c:lineChart>
      <c:catAx>
        <c:axId val="133714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44736"/>
        <c:crosses val="autoZero"/>
        <c:auto val="1"/>
        <c:lblAlgn val="ctr"/>
        <c:lblOffset val="100"/>
        <c:noMultiLvlLbl val="0"/>
      </c:catAx>
      <c:valAx>
        <c:axId val="133714473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4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Baseline</a:t>
            </a:r>
            <a:r>
              <a:rPr lang="en-US" baseline="0"/>
              <a:t> </a:t>
            </a:r>
            <a:r>
              <a:rPr lang="en-US"/>
              <a:t>Branch</a:t>
            </a:r>
            <a:r>
              <a:rPr lang="en-US" baseline="0"/>
              <a:t> Prediction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Acc'!$F$3:$H$3</c:f>
              <c:strCache>
                <c:ptCount val="1"/>
                <c:pt idx="0">
                  <c:v>libquantam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('BP Acc'!$C$5,'BP Acc'!$C$6,'BP Acc'!$C$7)</c:f>
              <c:strCache>
                <c:ptCount val="3"/>
                <c:pt idx="0">
                  <c:v>LocalBP (2bit )</c:v>
                </c:pt>
                <c:pt idx="1">
                  <c:v>bimode</c:v>
                </c:pt>
                <c:pt idx="2">
                  <c:v>tournament</c:v>
                </c:pt>
              </c:strCache>
            </c:strRef>
          </c:cat>
          <c:val>
            <c:numRef>
              <c:f>('BP Acc'!$H$5,'BP Acc'!$H$6,'BP Acc'!$H$7)</c:f>
              <c:numCache>
                <c:formatCode>General</c:formatCode>
                <c:ptCount val="3"/>
                <c:pt idx="0">
                  <c:v>95.741958398753908</c:v>
                </c:pt>
                <c:pt idx="1">
                  <c:v>98.621857965095558</c:v>
                </c:pt>
                <c:pt idx="2">
                  <c:v>99.302745625159503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A-4833-AD71-9F69294F986B}"/>
            </c:ext>
          </c:extLst>
        </c:ser>
        <c:ser>
          <c:idx val="1"/>
          <c:order val="1"/>
          <c:tx>
            <c:strRef>
              <c:f>'BP Acc'!$I$3:$K$3</c:f>
              <c:strCache>
                <c:ptCount val="1"/>
                <c:pt idx="0">
                  <c:v>soplex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('BP Acc'!$C$5,'BP Acc'!$C$6,'BP Acc'!$C$7)</c:f>
              <c:strCache>
                <c:ptCount val="3"/>
                <c:pt idx="0">
                  <c:v>LocalBP (2bit )</c:v>
                </c:pt>
                <c:pt idx="1">
                  <c:v>bimode</c:v>
                </c:pt>
                <c:pt idx="2">
                  <c:v>tournament</c:v>
                </c:pt>
              </c:strCache>
            </c:strRef>
          </c:cat>
          <c:val>
            <c:numRef>
              <c:f>('BP Acc'!$K$5,'BP Acc'!$K$6,'BP Acc'!$K$7)</c:f>
              <c:numCache>
                <c:formatCode>General</c:formatCode>
                <c:ptCount val="3"/>
                <c:pt idx="0">
                  <c:v>91.663435404213274</c:v>
                </c:pt>
                <c:pt idx="1">
                  <c:v>93.242131215393229</c:v>
                </c:pt>
                <c:pt idx="2">
                  <c:v>93.159682534149468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BA-4833-AD71-9F69294F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133088"/>
        <c:axId val="1337134336"/>
      </c:lineChart>
      <c:catAx>
        <c:axId val="13371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34336"/>
        <c:crosses val="autoZero"/>
        <c:auto val="1"/>
        <c:lblAlgn val="ctr"/>
        <c:lblOffset val="100"/>
        <c:noMultiLvlLbl val="0"/>
      </c:catAx>
      <c:valAx>
        <c:axId val="13371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Gshare IPC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'BP Acc'!$D$3</c:f>
              <c:strCache>
                <c:ptCount val="1"/>
                <c:pt idx="0">
                  <c:v>libquantam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'BP Acc'!$C$8:$C$12</c:f>
              <c:strCache>
                <c:ptCount val="5"/>
                <c:pt idx="0">
                  <c:v>gshare 2048 hashing func1</c:v>
                </c:pt>
                <c:pt idx="1">
                  <c:v>gshare 4096 hashing func1</c:v>
                </c:pt>
                <c:pt idx="2">
                  <c:v>gshare 2048 hashing func2</c:v>
                </c:pt>
                <c:pt idx="3">
                  <c:v>gshare 4096 hashing func2</c:v>
                </c:pt>
                <c:pt idx="4">
                  <c:v>gshare 8192 hashing func2</c:v>
                </c:pt>
              </c:strCache>
            </c:strRef>
          </c:cat>
          <c:val>
            <c:numRef>
              <c:f>'BP Acc'!$D$8:$D$12</c:f>
              <c:numCache>
                <c:formatCode>General</c:formatCode>
                <c:ptCount val="5"/>
                <c:pt idx="0">
                  <c:v>1.5221009999999999</c:v>
                </c:pt>
                <c:pt idx="1">
                  <c:v>1.5417019999999999</c:v>
                </c:pt>
                <c:pt idx="2">
                  <c:v>1.589515</c:v>
                </c:pt>
                <c:pt idx="3">
                  <c:v>1.5704929999999999</c:v>
                </c:pt>
                <c:pt idx="4">
                  <c:v>0.62325600000000003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8-465D-B034-F53C450791AA}"/>
            </c:ext>
          </c:extLst>
        </c:ser>
        <c:ser>
          <c:idx val="1"/>
          <c:order val="1"/>
          <c:tx>
            <c:strRef>
              <c:f>'BP Acc'!$E$3</c:f>
              <c:strCache>
                <c:ptCount val="1"/>
                <c:pt idx="0">
                  <c:v>soplex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'BP Acc'!$C$8:$C$12</c:f>
              <c:strCache>
                <c:ptCount val="5"/>
                <c:pt idx="0">
                  <c:v>gshare 2048 hashing func1</c:v>
                </c:pt>
                <c:pt idx="1">
                  <c:v>gshare 4096 hashing func1</c:v>
                </c:pt>
                <c:pt idx="2">
                  <c:v>gshare 2048 hashing func2</c:v>
                </c:pt>
                <c:pt idx="3">
                  <c:v>gshare 4096 hashing func2</c:v>
                </c:pt>
                <c:pt idx="4">
                  <c:v>gshare 8192 hashing func2</c:v>
                </c:pt>
              </c:strCache>
            </c:strRef>
          </c:cat>
          <c:val>
            <c:numRef>
              <c:f>'BP Acc'!$E$8:$E$12</c:f>
              <c:numCache>
                <c:formatCode>General</c:formatCode>
                <c:ptCount val="5"/>
                <c:pt idx="0">
                  <c:v>0.87452399999999997</c:v>
                </c:pt>
                <c:pt idx="1">
                  <c:v>0.87331899999999996</c:v>
                </c:pt>
                <c:pt idx="2">
                  <c:v>0.88902499999999995</c:v>
                </c:pt>
                <c:pt idx="3">
                  <c:v>1.014551</c:v>
                </c:pt>
                <c:pt idx="4">
                  <c:v>0.84760500000000005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8-465D-B034-F53C45079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7139328"/>
        <c:axId val="1337133920"/>
      </c:barChart>
      <c:catAx>
        <c:axId val="13371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33920"/>
        <c:crosses val="autoZero"/>
        <c:auto val="1"/>
        <c:lblAlgn val="ctr"/>
        <c:lblOffset val="100"/>
        <c:noMultiLvlLbl val="0"/>
      </c:catAx>
      <c:valAx>
        <c:axId val="13371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1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Gshare</a:t>
            </a:r>
            <a:r>
              <a:rPr lang="en-US" baseline="0"/>
              <a:t> </a:t>
            </a:r>
            <a:r>
              <a:rPr lang="en-US"/>
              <a:t>Branch</a:t>
            </a:r>
            <a:r>
              <a:rPr lang="en-US" baseline="0"/>
              <a:t> Prediction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Acc'!$F$3:$H$3</c:f>
              <c:strCache>
                <c:ptCount val="1"/>
                <c:pt idx="0">
                  <c:v>libquantam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('BP Acc'!$C$8,'BP Acc'!$C$9,'BP Acc'!$C$10,'BP Acc'!$C$11,'BP Acc'!$C$12)</c:f>
              <c:strCache>
                <c:ptCount val="5"/>
                <c:pt idx="0">
                  <c:v>gshare 2048 hashing func1</c:v>
                </c:pt>
                <c:pt idx="1">
                  <c:v>gshare 4096 hashing func1</c:v>
                </c:pt>
                <c:pt idx="2">
                  <c:v>gshare 2048 hashing func2</c:v>
                </c:pt>
                <c:pt idx="3">
                  <c:v>gshare 4096 hashing func2</c:v>
                </c:pt>
                <c:pt idx="4">
                  <c:v>gshare 8192 hashing func2</c:v>
                </c:pt>
              </c:strCache>
            </c:strRef>
          </c:cat>
          <c:val>
            <c:numRef>
              <c:f>('BP Acc'!$H$8,'BP Acc'!$H$9,'BP Acc'!$H$10,'BP Acc'!$H$11,'BP Acc'!$H$12)</c:f>
              <c:numCache>
                <c:formatCode>General</c:formatCode>
                <c:ptCount val="5"/>
                <c:pt idx="0">
                  <c:v>91.413114883605033</c:v>
                </c:pt>
                <c:pt idx="1">
                  <c:v>91.560553573230834</c:v>
                </c:pt>
                <c:pt idx="2">
                  <c:v>93.157469539547336</c:v>
                </c:pt>
                <c:pt idx="3">
                  <c:v>92.801755586120692</c:v>
                </c:pt>
                <c:pt idx="4">
                  <c:v>61.743746897379559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4-4F38-BD07-F91B6A51E00C}"/>
            </c:ext>
          </c:extLst>
        </c:ser>
        <c:ser>
          <c:idx val="1"/>
          <c:order val="1"/>
          <c:tx>
            <c:strRef>
              <c:f>'BP Acc'!$I$3:$K$3</c:f>
              <c:strCache>
                <c:ptCount val="1"/>
                <c:pt idx="0">
                  <c:v>soplex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('BP Acc'!$C$8,'BP Acc'!$C$9,'BP Acc'!$C$10,'BP Acc'!$C$11,'BP Acc'!$C$12)</c:f>
              <c:strCache>
                <c:ptCount val="5"/>
                <c:pt idx="0">
                  <c:v>gshare 2048 hashing func1</c:v>
                </c:pt>
                <c:pt idx="1">
                  <c:v>gshare 4096 hashing func1</c:v>
                </c:pt>
                <c:pt idx="2">
                  <c:v>gshare 2048 hashing func2</c:v>
                </c:pt>
                <c:pt idx="3">
                  <c:v>gshare 4096 hashing func2</c:v>
                </c:pt>
                <c:pt idx="4">
                  <c:v>gshare 8192 hashing func2</c:v>
                </c:pt>
              </c:strCache>
            </c:strRef>
          </c:cat>
          <c:val>
            <c:numRef>
              <c:f>('BP Acc'!$K$8,'BP Acc'!$K$9,'BP Acc'!$K$10,'BP Acc'!$K$11,'BP Acc'!$K$12)</c:f>
              <c:numCache>
                <c:formatCode>General</c:formatCode>
                <c:ptCount val="5"/>
                <c:pt idx="0">
                  <c:v>83.536717275819257</c:v>
                </c:pt>
                <c:pt idx="1">
                  <c:v>83.601305923147635</c:v>
                </c:pt>
                <c:pt idx="2">
                  <c:v>84.155004585967447</c:v>
                </c:pt>
                <c:pt idx="3">
                  <c:v>85.996272400593242</c:v>
                </c:pt>
                <c:pt idx="4">
                  <c:v>81.926998003749489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4-4F38-BD07-F91B6A51E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5528960"/>
        <c:axId val="1335526048"/>
      </c:lineChart>
      <c:catAx>
        <c:axId val="13355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26048"/>
        <c:crosses val="autoZero"/>
        <c:auto val="1"/>
        <c:lblAlgn val="ctr"/>
        <c:lblOffset val="100"/>
        <c:noMultiLvlLbl val="0"/>
      </c:catAx>
      <c:valAx>
        <c:axId val="13355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2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YAGS IPC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'BP Acc'!$D$3</c:f>
              <c:strCache>
                <c:ptCount val="1"/>
                <c:pt idx="0">
                  <c:v>libquantam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'BP Acc'!$C$13:$C$16</c:f>
              <c:strCache>
                <c:ptCount val="4"/>
                <c:pt idx="0">
                  <c:v>yags 1K cache 2048PHT</c:v>
                </c:pt>
                <c:pt idx="1">
                  <c:v>yags 1K cache 4096PHT</c:v>
                </c:pt>
                <c:pt idx="2">
                  <c:v>yags 2K cache 2048PHT</c:v>
                </c:pt>
                <c:pt idx="3">
                  <c:v>yags 2K cache 4096PHT</c:v>
                </c:pt>
              </c:strCache>
            </c:strRef>
          </c:cat>
          <c:val>
            <c:numRef>
              <c:f>'BP Acc'!$D$13:$D$16</c:f>
              <c:numCache>
                <c:formatCode>General</c:formatCode>
                <c:ptCount val="4"/>
                <c:pt idx="0">
                  <c:v>1.7502759999999999</c:v>
                </c:pt>
                <c:pt idx="1">
                  <c:v>0.71879700000000002</c:v>
                </c:pt>
                <c:pt idx="2">
                  <c:v>1.7502759999999999</c:v>
                </c:pt>
                <c:pt idx="3">
                  <c:v>0.71879700000000002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1-4C28-8644-FA7A4F302E1F}"/>
            </c:ext>
          </c:extLst>
        </c:ser>
        <c:ser>
          <c:idx val="1"/>
          <c:order val="1"/>
          <c:tx>
            <c:strRef>
              <c:f>'BP Acc'!$E$3</c:f>
              <c:strCache>
                <c:ptCount val="1"/>
                <c:pt idx="0">
                  <c:v>soplex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'BP Acc'!$C$13:$C$16</c:f>
              <c:strCache>
                <c:ptCount val="4"/>
                <c:pt idx="0">
                  <c:v>yags 1K cache 2048PHT</c:v>
                </c:pt>
                <c:pt idx="1">
                  <c:v>yags 1K cache 4096PHT</c:v>
                </c:pt>
                <c:pt idx="2">
                  <c:v>yags 2K cache 2048PHT</c:v>
                </c:pt>
                <c:pt idx="3">
                  <c:v>yags 2K cache 4096PHT</c:v>
                </c:pt>
              </c:strCache>
            </c:strRef>
          </c:cat>
          <c:val>
            <c:numRef>
              <c:f>'BP Acc'!$E$13:$E$16</c:f>
              <c:numCache>
                <c:formatCode>General</c:formatCode>
                <c:ptCount val="4"/>
                <c:pt idx="0">
                  <c:v>1.2374309999999999</c:v>
                </c:pt>
                <c:pt idx="1">
                  <c:v>0.81781899999999996</c:v>
                </c:pt>
                <c:pt idx="2">
                  <c:v>1.2374309999999999</c:v>
                </c:pt>
                <c:pt idx="3">
                  <c:v>0.81781899999999996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1-4C28-8644-FA7A4F302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2343072"/>
        <c:axId val="1222328512"/>
      </c:barChart>
      <c:catAx>
        <c:axId val="122234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28512"/>
        <c:crosses val="autoZero"/>
        <c:auto val="1"/>
        <c:lblAlgn val="ctr"/>
        <c:lblOffset val="100"/>
        <c:noMultiLvlLbl val="0"/>
      </c:catAx>
      <c:valAx>
        <c:axId val="12223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4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YAGS</a:t>
            </a:r>
            <a:r>
              <a:rPr lang="en-US" baseline="0"/>
              <a:t> </a:t>
            </a:r>
            <a:r>
              <a:rPr lang="en-US"/>
              <a:t>Branch Predictor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Acc'!$F$3:$H$3</c:f>
              <c:strCache>
                <c:ptCount val="1"/>
                <c:pt idx="0">
                  <c:v>libquantam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('BP Acc'!$C$13,'BP Acc'!$C$14,'BP Acc'!$C$15,'BP Acc'!$C$16)</c:f>
              <c:strCache>
                <c:ptCount val="4"/>
                <c:pt idx="0">
                  <c:v>yags 1K cache 2048PHT</c:v>
                </c:pt>
                <c:pt idx="1">
                  <c:v>yags 1K cache 4096PHT</c:v>
                </c:pt>
                <c:pt idx="2">
                  <c:v>yags 2K cache 2048PHT</c:v>
                </c:pt>
                <c:pt idx="3">
                  <c:v>yags 2K cache 4096PHT</c:v>
                </c:pt>
              </c:strCache>
            </c:strRef>
          </c:cat>
          <c:val>
            <c:numRef>
              <c:f>('BP Acc'!$H$13,'BP Acc'!$H$14,'BP Acc'!$H$15,'BP Acc'!$H$16)</c:f>
              <c:numCache>
                <c:formatCode>General</c:formatCode>
                <c:ptCount val="4"/>
                <c:pt idx="0">
                  <c:v>95.738857072325658</c:v>
                </c:pt>
                <c:pt idx="1">
                  <c:v>67.279448407024802</c:v>
                </c:pt>
                <c:pt idx="2">
                  <c:v>95.738857072325658</c:v>
                </c:pt>
                <c:pt idx="3">
                  <c:v>67.279448407024802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1-488E-B51A-DC4FC90F8EF4}"/>
            </c:ext>
          </c:extLst>
        </c:ser>
        <c:ser>
          <c:idx val="1"/>
          <c:order val="1"/>
          <c:tx>
            <c:strRef>
              <c:f>'BP Acc'!$I$3:$K$3</c:f>
              <c:strCache>
                <c:ptCount val="1"/>
                <c:pt idx="0">
                  <c:v>soplex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('BP Acc'!$C$13,'BP Acc'!$C$14,'BP Acc'!$C$15,'BP Acc'!$C$16)</c:f>
              <c:strCache>
                <c:ptCount val="4"/>
                <c:pt idx="0">
                  <c:v>yags 1K cache 2048PHT</c:v>
                </c:pt>
                <c:pt idx="1">
                  <c:v>yags 1K cache 4096PHT</c:v>
                </c:pt>
                <c:pt idx="2">
                  <c:v>yags 2K cache 2048PHT</c:v>
                </c:pt>
                <c:pt idx="3">
                  <c:v>yags 2K cache 4096PHT</c:v>
                </c:pt>
              </c:strCache>
            </c:strRef>
          </c:cat>
          <c:val>
            <c:numRef>
              <c:f>('BP Acc'!$K$13,'BP Acc'!$K$14,'BP Acc'!$K$15,'BP Acc'!$K$16)</c:f>
              <c:numCache>
                <c:formatCode>General</c:formatCode>
                <c:ptCount val="4"/>
                <c:pt idx="0">
                  <c:v>91.761986605616158</c:v>
                </c:pt>
                <c:pt idx="1">
                  <c:v>82.316132681826389</c:v>
                </c:pt>
                <c:pt idx="2">
                  <c:v>91.761986605616158</c:v>
                </c:pt>
                <c:pt idx="3">
                  <c:v>82.316132681826389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1-488E-B51A-DC4FC90F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342240"/>
        <c:axId val="1222333920"/>
      </c:lineChart>
      <c:catAx>
        <c:axId val="122234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33920"/>
        <c:crosses val="autoZero"/>
        <c:auto val="1"/>
        <c:lblAlgn val="ctr"/>
        <c:lblOffset val="100"/>
        <c:noMultiLvlLbl val="0"/>
      </c:catAx>
      <c:valAx>
        <c:axId val="12223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4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</a:t>
            </a:r>
            <a:r>
              <a:rPr lang="en-US" baseline="0"/>
              <a:t> IPC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'BP Acc'!$D$3</c:f>
              <c:strCache>
                <c:ptCount val="1"/>
                <c:pt idx="0">
                  <c:v>libquantam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'BP Acc'!$C$17:$C$21</c:f>
              <c:strCache>
                <c:ptCount val="5"/>
                <c:pt idx="0">
                  <c:v>perceptron 12</c:v>
                </c:pt>
                <c:pt idx="1">
                  <c:v>perceptron 24</c:v>
                </c:pt>
                <c:pt idx="2">
                  <c:v>perceptron 48</c:v>
                </c:pt>
                <c:pt idx="3">
                  <c:v>perceptron 48 theta =32</c:v>
                </c:pt>
                <c:pt idx="4">
                  <c:v>perceptron 48 theta = 128 </c:v>
                </c:pt>
              </c:strCache>
            </c:strRef>
          </c:cat>
          <c:val>
            <c:numRef>
              <c:f>'BP Acc'!$D$17:$D$21</c:f>
              <c:numCache>
                <c:formatCode>General</c:formatCode>
                <c:ptCount val="5"/>
                <c:pt idx="0">
                  <c:v>1.5684709999999999</c:v>
                </c:pt>
                <c:pt idx="1">
                  <c:v>1.5684709999999999</c:v>
                </c:pt>
                <c:pt idx="2">
                  <c:v>1.5684709999999999</c:v>
                </c:pt>
                <c:pt idx="3">
                  <c:v>1.16848</c:v>
                </c:pt>
                <c:pt idx="4">
                  <c:v>1.5684709999999999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A-4C26-B744-43CBB2BA0CDB}"/>
            </c:ext>
          </c:extLst>
        </c:ser>
        <c:ser>
          <c:idx val="1"/>
          <c:order val="1"/>
          <c:tx>
            <c:strRef>
              <c:f>'BP Acc'!$E$3</c:f>
              <c:strCache>
                <c:ptCount val="1"/>
                <c:pt idx="0">
                  <c:v>soplex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'BP Acc'!$C$17:$C$21</c:f>
              <c:strCache>
                <c:ptCount val="5"/>
                <c:pt idx="0">
                  <c:v>perceptron 12</c:v>
                </c:pt>
                <c:pt idx="1">
                  <c:v>perceptron 24</c:v>
                </c:pt>
                <c:pt idx="2">
                  <c:v>perceptron 48</c:v>
                </c:pt>
                <c:pt idx="3">
                  <c:v>perceptron 48 theta =32</c:v>
                </c:pt>
                <c:pt idx="4">
                  <c:v>perceptron 48 theta = 128 </c:v>
                </c:pt>
              </c:strCache>
            </c:strRef>
          </c:cat>
          <c:val>
            <c:numRef>
              <c:f>'BP Acc'!$E$17:$E$21</c:f>
              <c:numCache>
                <c:formatCode>General</c:formatCode>
                <c:ptCount val="5"/>
                <c:pt idx="0">
                  <c:v>0.80034799999999995</c:v>
                </c:pt>
                <c:pt idx="1">
                  <c:v>0.80034799999999995</c:v>
                </c:pt>
                <c:pt idx="2">
                  <c:v>0.80034799999999995</c:v>
                </c:pt>
                <c:pt idx="3">
                  <c:v>0.819411</c:v>
                </c:pt>
                <c:pt idx="4">
                  <c:v>0.80034799999999995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A-4C26-B744-43CBB2BA0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5519392"/>
        <c:axId val="1335519808"/>
      </c:barChart>
      <c:catAx>
        <c:axId val="13355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19808"/>
        <c:crosses val="autoZero"/>
        <c:auto val="1"/>
        <c:lblAlgn val="ctr"/>
        <c:lblOffset val="100"/>
        <c:noMultiLvlLbl val="0"/>
      </c:catAx>
      <c:valAx>
        <c:axId val="133551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5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Perceptron Branch</a:t>
            </a:r>
            <a:r>
              <a:rPr lang="en-US" baseline="0"/>
              <a:t> Predictor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'BP Acc'!$F$3:$H$3</c:f>
              <c:strCache>
                <c:ptCount val="1"/>
                <c:pt idx="0">
                  <c:v>libquantam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('BP Acc'!$C$17,'BP Acc'!$C$18,'BP Acc'!$C$19,'BP Acc'!$C$20,'BP Acc'!$C$21)</c:f>
              <c:strCache>
                <c:ptCount val="5"/>
                <c:pt idx="0">
                  <c:v>perceptron 12</c:v>
                </c:pt>
                <c:pt idx="1">
                  <c:v>perceptron 24</c:v>
                </c:pt>
                <c:pt idx="2">
                  <c:v>perceptron 48</c:v>
                </c:pt>
                <c:pt idx="3">
                  <c:v>perceptron 48 theta =32</c:v>
                </c:pt>
                <c:pt idx="4">
                  <c:v>perceptron 48 theta = 128 </c:v>
                </c:pt>
              </c:strCache>
            </c:strRef>
          </c:cat>
          <c:val>
            <c:numRef>
              <c:f>('BP Acc'!$H$17,'BP Acc'!$H$18,'BP Acc'!$H$19,'BP Acc'!$H$20,'BP Acc'!$H$21)</c:f>
              <c:numCache>
                <c:formatCode>General</c:formatCode>
                <c:ptCount val="5"/>
                <c:pt idx="0">
                  <c:v>92.569959926164515</c:v>
                </c:pt>
                <c:pt idx="1">
                  <c:v>92.569959926164515</c:v>
                </c:pt>
                <c:pt idx="2">
                  <c:v>92.569959926164515</c:v>
                </c:pt>
                <c:pt idx="3">
                  <c:v>81.730190308914402</c:v>
                </c:pt>
                <c:pt idx="4">
                  <c:v>92.569959926164515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0D-4A58-8430-2F840DF34278}"/>
            </c:ext>
          </c:extLst>
        </c:ser>
        <c:ser>
          <c:idx val="1"/>
          <c:order val="1"/>
          <c:tx>
            <c:strRef>
              <c:f>'BP Acc'!$I$3:$K$3</c:f>
              <c:strCache>
                <c:ptCount val="1"/>
                <c:pt idx="0">
                  <c:v>soplex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('BP Acc'!$C$17,'BP Acc'!$C$18,'BP Acc'!$C$19,'BP Acc'!$C$20,'BP Acc'!$C$21)</c:f>
              <c:strCache>
                <c:ptCount val="5"/>
                <c:pt idx="0">
                  <c:v>perceptron 12</c:v>
                </c:pt>
                <c:pt idx="1">
                  <c:v>perceptron 24</c:v>
                </c:pt>
                <c:pt idx="2">
                  <c:v>perceptron 48</c:v>
                </c:pt>
                <c:pt idx="3">
                  <c:v>perceptron 48 theta =32</c:v>
                </c:pt>
                <c:pt idx="4">
                  <c:v>perceptron 48 theta = 128 </c:v>
                </c:pt>
              </c:strCache>
            </c:strRef>
          </c:cat>
          <c:val>
            <c:numRef>
              <c:f>('BP Acc'!$K$17,'BP Acc'!$K$18,'BP Acc'!$K$19,'BP Acc'!$K$20,'BP Acc'!$K$21)</c:f>
              <c:numCache>
                <c:formatCode>General</c:formatCode>
                <c:ptCount val="5"/>
                <c:pt idx="0">
                  <c:v>82.177303121000449</c:v>
                </c:pt>
                <c:pt idx="1">
                  <c:v>82.177303121000449</c:v>
                </c:pt>
                <c:pt idx="2">
                  <c:v>82.177303121000449</c:v>
                </c:pt>
                <c:pt idx="3">
                  <c:v>81.566898273521133</c:v>
                </c:pt>
                <c:pt idx="4">
                  <c:v>82.177303121000449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0D-4A58-8430-2F840DF3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6940480"/>
        <c:axId val="1126940896"/>
      </c:lineChart>
      <c:catAx>
        <c:axId val="112694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40896"/>
        <c:crosses val="autoZero"/>
        <c:auto val="1"/>
        <c:lblAlgn val="ctr"/>
        <c:lblOffset val="100"/>
        <c:noMultiLvlLbl val="0"/>
      </c:catAx>
      <c:valAx>
        <c:axId val="112694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94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IPC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libquantam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Sheet5!$A$3:$A$8</c:f>
              <c:strCache>
                <c:ptCount val="6"/>
                <c:pt idx="0">
                  <c:v>LocalBP (2bit )</c:v>
                </c:pt>
                <c:pt idx="1">
                  <c:v>bimode</c:v>
                </c:pt>
                <c:pt idx="2">
                  <c:v>tournament</c:v>
                </c:pt>
                <c:pt idx="3">
                  <c:v>gshare 2048 hashing func2</c:v>
                </c:pt>
                <c:pt idx="4">
                  <c:v>yags 1K cache 2048PHT</c:v>
                </c:pt>
                <c:pt idx="5">
                  <c:v>perceptron 48</c:v>
                </c:pt>
              </c:strCache>
            </c:strRef>
          </c:cat>
          <c:val>
            <c:numRef>
              <c:f>Sheet5!$B$3:$B$8</c:f>
              <c:numCache>
                <c:formatCode>General</c:formatCode>
                <c:ptCount val="6"/>
                <c:pt idx="0">
                  <c:v>1.7511969999999999</c:v>
                </c:pt>
                <c:pt idx="1">
                  <c:v>1.9353070000000001</c:v>
                </c:pt>
                <c:pt idx="2">
                  <c:v>1.9845060000000001</c:v>
                </c:pt>
                <c:pt idx="3">
                  <c:v>1.589515</c:v>
                </c:pt>
                <c:pt idx="4">
                  <c:v>1.7502759999999999</c:v>
                </c:pt>
                <c:pt idx="5">
                  <c:v>1.5684709999999999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C-460B-8DC3-8262E6657E23}"/>
            </c:ext>
          </c:extLst>
        </c:ser>
        <c:ser>
          <c:idx val="1"/>
          <c:order val="1"/>
          <c:tx>
            <c:strRef>
              <c:f>Sheet5!$C$1</c:f>
              <c:strCache>
                <c:ptCount val="1"/>
                <c:pt idx="0">
                  <c:v>soplex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Sheet5!$A$3:$A$8</c:f>
              <c:strCache>
                <c:ptCount val="6"/>
                <c:pt idx="0">
                  <c:v>LocalBP (2bit )</c:v>
                </c:pt>
                <c:pt idx="1">
                  <c:v>bimode</c:v>
                </c:pt>
                <c:pt idx="2">
                  <c:v>tournament</c:v>
                </c:pt>
                <c:pt idx="3">
                  <c:v>gshare 2048 hashing func2</c:v>
                </c:pt>
                <c:pt idx="4">
                  <c:v>yags 1K cache 2048PHT</c:v>
                </c:pt>
                <c:pt idx="5">
                  <c:v>perceptron 48</c:v>
                </c:pt>
              </c:strCache>
            </c:strRef>
          </c:cat>
          <c:val>
            <c:numRef>
              <c:f>Sheet5!$C$3:$C$8</c:f>
              <c:numCache>
                <c:formatCode>General</c:formatCode>
                <c:ptCount val="6"/>
                <c:pt idx="0">
                  <c:v>1.2342919999999999</c:v>
                </c:pt>
                <c:pt idx="1">
                  <c:v>1.3073950000000001</c:v>
                </c:pt>
                <c:pt idx="2">
                  <c:v>1.306573</c:v>
                </c:pt>
                <c:pt idx="3">
                  <c:v>0.88902499999999995</c:v>
                </c:pt>
                <c:pt idx="4">
                  <c:v>1.2374309999999999</c:v>
                </c:pt>
                <c:pt idx="5">
                  <c:v>0.80034799999999995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C-460B-8DC3-8262E6657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959472"/>
        <c:axId val="1341960720"/>
      </c:barChart>
      <c:catAx>
        <c:axId val="13419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60720"/>
        <c:crosses val="autoZero"/>
        <c:auto val="1"/>
        <c:lblAlgn val="ctr"/>
        <c:lblOffset val="100"/>
        <c:noMultiLvlLbl val="0"/>
      </c:catAx>
      <c:valAx>
        <c:axId val="13419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9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7</xdr:col>
      <xdr:colOff>304800</xdr:colOff>
      <xdr:row>14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304800</xdr:colOff>
      <xdr:row>14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304800</xdr:colOff>
      <xdr:row>31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304800</xdr:colOff>
      <xdr:row>47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50</xdr:row>
      <xdr:rowOff>0</xdr:rowOff>
    </xdr:from>
    <xdr:to>
      <xdr:col>15</xdr:col>
      <xdr:colOff>304800</xdr:colOff>
      <xdr:row>64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10</xdr:row>
      <xdr:rowOff>9525</xdr:rowOff>
    </xdr:from>
    <xdr:to>
      <xdr:col>4</xdr:col>
      <xdr:colOff>552450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614362</xdr:colOff>
      <xdr:row>10</xdr:row>
      <xdr:rowOff>0</xdr:rowOff>
    </xdr:from>
    <xdr:to>
      <xdr:col>9</xdr:col>
      <xdr:colOff>471487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3"/>
  <sheetViews>
    <sheetView topLeftCell="E1" workbookViewId="0">
      <selection activeCell="C3" sqref="C3:K21"/>
    </sheetView>
  </sheetViews>
  <sheetFormatPr defaultRowHeight="15" x14ac:dyDescent="0.25"/>
  <cols>
    <col min="1" max="1" width="6.28515625" customWidth="1"/>
    <col min="2" max="2" width="10.42578125" customWidth="1"/>
    <col min="3" max="3" width="24.7109375" bestFit="1" customWidth="1"/>
    <col min="4" max="4" width="16.7109375" bestFit="1" customWidth="1"/>
    <col min="5" max="5" width="17.85546875" bestFit="1" customWidth="1"/>
    <col min="6" max="6" width="16.7109375" bestFit="1" customWidth="1"/>
    <col min="7" max="7" width="17.85546875" bestFit="1" customWidth="1"/>
    <col min="9" max="9" width="16.7109375" bestFit="1" customWidth="1"/>
    <col min="10" max="10" width="17.85546875" bestFit="1" customWidth="1"/>
    <col min="11" max="11" width="12" bestFit="1" customWidth="1"/>
  </cols>
  <sheetData>
    <row r="3" spans="1:11" ht="12" customHeight="1" x14ac:dyDescent="0.25">
      <c r="C3" s="2"/>
      <c r="D3" s="2" t="s">
        <v>18</v>
      </c>
      <c r="E3" s="2" t="s">
        <v>17</v>
      </c>
      <c r="F3" s="3" t="s">
        <v>18</v>
      </c>
      <c r="G3" s="3"/>
      <c r="H3" s="3"/>
      <c r="I3" s="3" t="s">
        <v>17</v>
      </c>
      <c r="J3" s="3"/>
      <c r="K3" s="3"/>
    </row>
    <row r="4" spans="1:11" x14ac:dyDescent="0.25">
      <c r="C4" s="2" t="s">
        <v>0</v>
      </c>
      <c r="D4" s="2" t="s">
        <v>1</v>
      </c>
      <c r="E4" s="2" t="s">
        <v>1</v>
      </c>
      <c r="F4" s="2" t="s">
        <v>14</v>
      </c>
      <c r="G4" s="2" t="s">
        <v>15</v>
      </c>
      <c r="H4" s="2" t="s">
        <v>16</v>
      </c>
      <c r="I4" s="2" t="s">
        <v>14</v>
      </c>
      <c r="J4" s="2" t="s">
        <v>15</v>
      </c>
      <c r="K4" s="2" t="s">
        <v>16</v>
      </c>
    </row>
    <row r="5" spans="1:11" x14ac:dyDescent="0.25">
      <c r="C5" s="4" t="s">
        <v>2</v>
      </c>
      <c r="D5" s="4">
        <v>1.7511969999999999</v>
      </c>
      <c r="E5" s="4">
        <v>1.2342919999999999</v>
      </c>
      <c r="F5" s="4">
        <v>51367060</v>
      </c>
      <c r="G5" s="4">
        <v>2284506</v>
      </c>
      <c r="H5" s="4">
        <f>(F5/(F5+G5))*100</f>
        <v>95.741958398753908</v>
      </c>
      <c r="I5" s="4">
        <v>26745999</v>
      </c>
      <c r="J5" s="4">
        <v>2432483</v>
      </c>
      <c r="K5" s="4">
        <f>(I5/(I5+J5))*100</f>
        <v>91.663435404213274</v>
      </c>
    </row>
    <row r="6" spans="1:11" x14ac:dyDescent="0.25">
      <c r="C6" s="4" t="s">
        <v>4</v>
      </c>
      <c r="D6" s="4">
        <v>1.9353070000000001</v>
      </c>
      <c r="E6" s="4">
        <v>1.3073950000000001</v>
      </c>
      <c r="F6" s="4">
        <v>45473015</v>
      </c>
      <c r="G6" s="4">
        <v>635440</v>
      </c>
      <c r="H6" s="4">
        <f t="shared" ref="H6:H20" si="0">(F6/(F6+G6))*100</f>
        <v>98.621857965095558</v>
      </c>
      <c r="I6" s="4">
        <v>24753507</v>
      </c>
      <c r="J6" s="4">
        <v>1794049</v>
      </c>
      <c r="K6" s="4">
        <f t="shared" ref="K6:K20" si="1">(I6/(I6+J6))*100</f>
        <v>93.242131215393229</v>
      </c>
    </row>
    <row r="7" spans="1:11" x14ac:dyDescent="0.25">
      <c r="C7" s="4" t="s">
        <v>3</v>
      </c>
      <c r="D7" s="4">
        <v>1.9845060000000001</v>
      </c>
      <c r="E7" s="4">
        <v>1.306573</v>
      </c>
      <c r="F7" s="4">
        <v>44231850</v>
      </c>
      <c r="G7" s="4">
        <v>310574</v>
      </c>
      <c r="H7" s="4">
        <f>(F7/(F7+G7))*100</f>
        <v>99.302745625159503</v>
      </c>
      <c r="I7" s="4">
        <v>24854449</v>
      </c>
      <c r="J7" s="4">
        <v>1824956</v>
      </c>
      <c r="K7" s="4">
        <f>(I7/(I7+J7))*100</f>
        <v>93.159682534149468</v>
      </c>
    </row>
    <row r="8" spans="1:11" x14ac:dyDescent="0.25">
      <c r="A8" t="s">
        <v>20</v>
      </c>
      <c r="C8" s="4" t="s">
        <v>41</v>
      </c>
      <c r="D8" s="4">
        <v>1.5221009999999999</v>
      </c>
      <c r="E8" s="4">
        <v>0.87452399999999997</v>
      </c>
      <c r="F8" s="4">
        <v>54987369</v>
      </c>
      <c r="G8" s="4">
        <v>5165235</v>
      </c>
      <c r="H8" s="4">
        <f t="shared" si="0"/>
        <v>91.413114883605033</v>
      </c>
      <c r="I8" s="4">
        <v>38846682</v>
      </c>
      <c r="J8" s="4">
        <v>7655842</v>
      </c>
      <c r="K8" s="4">
        <f t="shared" si="1"/>
        <v>83.536717275819257</v>
      </c>
    </row>
    <row r="9" spans="1:11" x14ac:dyDescent="0.25">
      <c r="B9" t="s">
        <v>21</v>
      </c>
      <c r="C9" s="4" t="s">
        <v>42</v>
      </c>
      <c r="D9" s="4">
        <v>1.5417019999999999</v>
      </c>
      <c r="E9" s="4">
        <v>0.87331899999999996</v>
      </c>
      <c r="F9" s="4">
        <v>54504452</v>
      </c>
      <c r="G9" s="4">
        <v>5023860</v>
      </c>
      <c r="H9" s="4">
        <f t="shared" si="0"/>
        <v>91.560553573230834</v>
      </c>
      <c r="I9" s="4">
        <v>39091352</v>
      </c>
      <c r="J9" s="4">
        <v>7667908</v>
      </c>
      <c r="K9" s="4">
        <f t="shared" si="1"/>
        <v>83.601305923147635</v>
      </c>
    </row>
    <row r="10" spans="1:11" x14ac:dyDescent="0.25">
      <c r="C10" s="4" t="s">
        <v>43</v>
      </c>
      <c r="D10" s="4">
        <v>1.589515</v>
      </c>
      <c r="E10" s="4">
        <v>0.88902499999999995</v>
      </c>
      <c r="F10" s="4">
        <v>55365787</v>
      </c>
      <c r="G10" s="4">
        <v>4066685</v>
      </c>
      <c r="H10" s="4">
        <f t="shared" si="0"/>
        <v>93.157469539547336</v>
      </c>
      <c r="I10" s="4">
        <v>37774598</v>
      </c>
      <c r="J10" s="4">
        <v>7112332</v>
      </c>
      <c r="K10" s="4">
        <f t="shared" si="1"/>
        <v>84.155004585967447</v>
      </c>
    </row>
    <row r="11" spans="1:11" x14ac:dyDescent="0.25">
      <c r="C11" s="4" t="s">
        <v>44</v>
      </c>
      <c r="D11" s="4">
        <v>1.5704929999999999</v>
      </c>
      <c r="E11" s="4">
        <v>1.014551</v>
      </c>
      <c r="F11" s="4">
        <v>56934084</v>
      </c>
      <c r="G11" s="4">
        <v>4416139</v>
      </c>
      <c r="H11" s="4">
        <f>(F11/(F11+G11))*100</f>
        <v>92.801755586120692</v>
      </c>
      <c r="I11" s="4">
        <v>30513040</v>
      </c>
      <c r="J11" s="4">
        <v>4968777</v>
      </c>
      <c r="K11" s="4">
        <f>(I11/(I11+J11))*100</f>
        <v>85.996272400593242</v>
      </c>
    </row>
    <row r="12" spans="1:11" x14ac:dyDescent="0.25">
      <c r="C12" s="10" t="s">
        <v>45</v>
      </c>
      <c r="D12" s="10">
        <v>0.62325600000000003</v>
      </c>
      <c r="E12" s="10">
        <v>0.84760500000000005</v>
      </c>
      <c r="F12" s="10">
        <v>55910499</v>
      </c>
      <c r="G12" s="10">
        <v>34641989</v>
      </c>
      <c r="H12" s="10">
        <f>(F12/(F12+G12))*100</f>
        <v>61.743746897379559</v>
      </c>
      <c r="I12" s="10">
        <v>36705748</v>
      </c>
      <c r="J12" s="10">
        <v>8097246</v>
      </c>
      <c r="K12" s="10">
        <f>(I12/(I12+J12))*100</f>
        <v>81.926998003749489</v>
      </c>
    </row>
    <row r="13" spans="1:11" x14ac:dyDescent="0.25">
      <c r="C13" s="4" t="s">
        <v>7</v>
      </c>
      <c r="D13" s="4">
        <v>1.7502759999999999</v>
      </c>
      <c r="E13" s="4">
        <v>1.2374309999999999</v>
      </c>
      <c r="F13" s="4">
        <v>51278380</v>
      </c>
      <c r="G13" s="4">
        <v>2282297</v>
      </c>
      <c r="H13" s="4">
        <f t="shared" si="0"/>
        <v>95.738857072325658</v>
      </c>
      <c r="I13" s="4">
        <v>26684750</v>
      </c>
      <c r="J13" s="4">
        <v>2395647</v>
      </c>
      <c r="K13" s="4">
        <f t="shared" si="1"/>
        <v>91.761986605616158</v>
      </c>
    </row>
    <row r="14" spans="1:11" x14ac:dyDescent="0.25">
      <c r="C14" s="4" t="s">
        <v>8</v>
      </c>
      <c r="D14" s="4">
        <v>0.71879700000000002</v>
      </c>
      <c r="E14" s="4">
        <v>0.81781899999999996</v>
      </c>
      <c r="F14" s="4">
        <v>55157653</v>
      </c>
      <c r="G14" s="4">
        <v>26825262</v>
      </c>
      <c r="H14" s="4">
        <f t="shared" si="0"/>
        <v>67.279448407024802</v>
      </c>
      <c r="I14" s="4">
        <v>41028332</v>
      </c>
      <c r="J14" s="4">
        <v>8814063</v>
      </c>
      <c r="K14" s="4">
        <f t="shared" si="1"/>
        <v>82.316132681826389</v>
      </c>
    </row>
    <row r="15" spans="1:11" x14ac:dyDescent="0.25">
      <c r="C15" s="4" t="s">
        <v>9</v>
      </c>
      <c r="D15" s="4">
        <v>1.7502759999999999</v>
      </c>
      <c r="E15" s="4">
        <v>1.2374309999999999</v>
      </c>
      <c r="F15" s="4">
        <v>51278380</v>
      </c>
      <c r="G15" s="4">
        <v>2282297</v>
      </c>
      <c r="H15" s="4">
        <f t="shared" si="0"/>
        <v>95.738857072325658</v>
      </c>
      <c r="I15" s="4">
        <v>26684750</v>
      </c>
      <c r="J15" s="4">
        <v>2395647</v>
      </c>
      <c r="K15" s="4">
        <f t="shared" si="1"/>
        <v>91.761986605616158</v>
      </c>
    </row>
    <row r="16" spans="1:11" x14ac:dyDescent="0.25">
      <c r="B16" t="s">
        <v>19</v>
      </c>
      <c r="C16" s="4" t="s">
        <v>10</v>
      </c>
      <c r="D16" s="4">
        <v>0.71879700000000002</v>
      </c>
      <c r="E16" s="4">
        <v>0.81781899999999996</v>
      </c>
      <c r="F16" s="4">
        <v>55157653</v>
      </c>
      <c r="G16" s="4">
        <v>26825262</v>
      </c>
      <c r="H16" s="4">
        <f t="shared" si="0"/>
        <v>67.279448407024802</v>
      </c>
      <c r="I16" s="4">
        <v>41028332</v>
      </c>
      <c r="J16" s="4">
        <v>8814063</v>
      </c>
      <c r="K16" s="4">
        <f t="shared" si="1"/>
        <v>82.316132681826389</v>
      </c>
    </row>
    <row r="17" spans="3:11" x14ac:dyDescent="0.25">
      <c r="C17" s="4" t="s">
        <v>11</v>
      </c>
      <c r="D17" s="4">
        <v>1.5684709999999999</v>
      </c>
      <c r="E17" s="4">
        <v>0.80034799999999995</v>
      </c>
      <c r="F17" s="4">
        <v>55229432</v>
      </c>
      <c r="G17" s="4">
        <v>4432938</v>
      </c>
      <c r="H17" s="4">
        <f t="shared" ref="H17:H18" si="2">(F17/(F17+G17))*100</f>
        <v>92.569959926164515</v>
      </c>
      <c r="I17" s="4">
        <v>42340737</v>
      </c>
      <c r="J17" s="4">
        <v>9182902</v>
      </c>
      <c r="K17" s="4">
        <f t="shared" ref="K17:K18" si="3">(I17/(I17+J17))*100</f>
        <v>82.177303121000449</v>
      </c>
    </row>
    <row r="18" spans="3:11" x14ac:dyDescent="0.25">
      <c r="C18" s="4" t="s">
        <v>12</v>
      </c>
      <c r="D18" s="4">
        <v>1.5684709999999999</v>
      </c>
      <c r="E18" s="4">
        <v>0.80034799999999995</v>
      </c>
      <c r="F18" s="4">
        <v>55229432</v>
      </c>
      <c r="G18" s="4">
        <v>4432938</v>
      </c>
      <c r="H18" s="4">
        <f t="shared" si="2"/>
        <v>92.569959926164515</v>
      </c>
      <c r="I18" s="4">
        <v>42340737</v>
      </c>
      <c r="J18" s="4">
        <v>9182902</v>
      </c>
      <c r="K18" s="4">
        <f t="shared" si="3"/>
        <v>82.177303121000449</v>
      </c>
    </row>
    <row r="19" spans="3:11" x14ac:dyDescent="0.25">
      <c r="C19" s="4" t="s">
        <v>13</v>
      </c>
      <c r="D19" s="4">
        <v>1.5684709999999999</v>
      </c>
      <c r="E19" s="4">
        <v>0.80034799999999995</v>
      </c>
      <c r="F19" s="4">
        <v>55229432</v>
      </c>
      <c r="G19" s="4">
        <v>4432938</v>
      </c>
      <c r="H19" s="4">
        <f t="shared" si="0"/>
        <v>92.569959926164515</v>
      </c>
      <c r="I19" s="4">
        <v>42340737</v>
      </c>
      <c r="J19" s="4">
        <v>9182902</v>
      </c>
      <c r="K19" s="4">
        <f t="shared" si="1"/>
        <v>82.177303121000449</v>
      </c>
    </row>
    <row r="20" spans="3:11" x14ac:dyDescent="0.25">
      <c r="C20" s="10" t="s">
        <v>47</v>
      </c>
      <c r="D20" s="10">
        <v>1.16848</v>
      </c>
      <c r="E20" s="10">
        <v>0.819411</v>
      </c>
      <c r="F20" s="10">
        <v>55757950</v>
      </c>
      <c r="G20" s="10">
        <v>12464025</v>
      </c>
      <c r="H20" s="10">
        <f t="shared" si="0"/>
        <v>81.730190308914402</v>
      </c>
      <c r="I20" s="10">
        <v>38698286</v>
      </c>
      <c r="J20" s="10">
        <v>8745330</v>
      </c>
      <c r="K20" s="10">
        <f t="shared" si="1"/>
        <v>81.566898273521133</v>
      </c>
    </row>
    <row r="21" spans="3:11" x14ac:dyDescent="0.25">
      <c r="C21" s="10" t="s">
        <v>48</v>
      </c>
      <c r="D21" s="4">
        <v>1.5684709999999999</v>
      </c>
      <c r="E21" s="4">
        <v>0.80034799999999995</v>
      </c>
      <c r="F21" s="4">
        <v>55229432</v>
      </c>
      <c r="G21" s="4">
        <v>4432938</v>
      </c>
      <c r="H21" s="4">
        <f t="shared" ref="H21" si="4">(F21/(F21+G21))*100</f>
        <v>92.569959926164515</v>
      </c>
      <c r="I21" s="4">
        <v>42340737</v>
      </c>
      <c r="J21" s="4">
        <v>9182902</v>
      </c>
      <c r="K21" s="4">
        <f t="shared" ref="K21" si="5">(I21/(I21+J21))*100</f>
        <v>82.177303121000449</v>
      </c>
    </row>
    <row r="23" spans="3:11" x14ac:dyDescent="0.25">
      <c r="C23" s="4" t="s">
        <v>46</v>
      </c>
      <c r="D23" s="4">
        <v>0.74744200000000005</v>
      </c>
      <c r="E23" s="4">
        <v>0.81706400000000001</v>
      </c>
      <c r="F23" s="4">
        <v>55427884</v>
      </c>
      <c r="G23" s="4">
        <v>24806390</v>
      </c>
      <c r="H23" s="4">
        <f t="shared" ref="H23" si="6">(F23/(F23+G23))*100</f>
        <v>69.082551927870625</v>
      </c>
      <c r="I23" s="4">
        <v>40729238</v>
      </c>
      <c r="J23" s="4">
        <v>8839944</v>
      </c>
      <c r="K23" s="4">
        <f t="shared" ref="K23" si="7">(I23/(I23+J23))*100</f>
        <v>82.166451728011168</v>
      </c>
    </row>
  </sheetData>
  <mergeCells count="2">
    <mergeCell ref="F3:H3"/>
    <mergeCell ref="I3:K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6"/>
  <sheetViews>
    <sheetView workbookViewId="0">
      <selection activeCell="C3" sqref="C3:D4"/>
    </sheetView>
  </sheetViews>
  <sheetFormatPr defaultRowHeight="15" x14ac:dyDescent="0.25"/>
  <cols>
    <col min="2" max="2" width="20.5703125" bestFit="1" customWidth="1"/>
    <col min="3" max="3" width="10.5703125" bestFit="1" customWidth="1"/>
  </cols>
  <sheetData>
    <row r="3" spans="2:8" x14ac:dyDescent="0.25">
      <c r="C3" t="s">
        <v>18</v>
      </c>
      <c r="D3" t="s">
        <v>17</v>
      </c>
    </row>
    <row r="4" spans="2:8" x14ac:dyDescent="0.25">
      <c r="B4" s="1" t="s">
        <v>0</v>
      </c>
      <c r="C4" s="1" t="s">
        <v>1</v>
      </c>
      <c r="D4" s="1" t="s">
        <v>1</v>
      </c>
      <c r="E4" s="1"/>
      <c r="F4" s="1"/>
      <c r="G4" s="1"/>
      <c r="H4" s="1"/>
    </row>
    <row r="5" spans="2:8" x14ac:dyDescent="0.25">
      <c r="B5" t="s">
        <v>2</v>
      </c>
    </row>
    <row r="6" spans="2:8" x14ac:dyDescent="0.25">
      <c r="B6" t="s">
        <v>3</v>
      </c>
    </row>
    <row r="7" spans="2:8" x14ac:dyDescent="0.25">
      <c r="B7" t="s">
        <v>4</v>
      </c>
    </row>
    <row r="8" spans="2:8" x14ac:dyDescent="0.25">
      <c r="B8" t="s">
        <v>5</v>
      </c>
    </row>
    <row r="9" spans="2:8" x14ac:dyDescent="0.25">
      <c r="B9" t="s">
        <v>6</v>
      </c>
    </row>
    <row r="10" spans="2:8" x14ac:dyDescent="0.25">
      <c r="B10" t="s">
        <v>7</v>
      </c>
    </row>
    <row r="11" spans="2:8" x14ac:dyDescent="0.25">
      <c r="B11" t="s">
        <v>8</v>
      </c>
    </row>
    <row r="12" spans="2:8" x14ac:dyDescent="0.25">
      <c r="B12" t="s">
        <v>9</v>
      </c>
    </row>
    <row r="13" spans="2:8" x14ac:dyDescent="0.25">
      <c r="B13" t="s">
        <v>10</v>
      </c>
    </row>
    <row r="14" spans="2:8" x14ac:dyDescent="0.25">
      <c r="B14" t="s">
        <v>11</v>
      </c>
    </row>
    <row r="15" spans="2:8" x14ac:dyDescent="0.25">
      <c r="B15" t="s">
        <v>12</v>
      </c>
    </row>
    <row r="16" spans="2:8" x14ac:dyDescent="0.25">
      <c r="B1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0" workbookViewId="0">
      <selection activeCell="I51" sqref="I5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8"/>
  <sheetViews>
    <sheetView workbookViewId="0">
      <selection activeCell="G16" sqref="G16"/>
    </sheetView>
  </sheetViews>
  <sheetFormatPr defaultRowHeight="15" x14ac:dyDescent="0.25"/>
  <cols>
    <col min="1" max="1" width="18.5703125" bestFit="1" customWidth="1"/>
    <col min="2" max="2" width="18.28515625" bestFit="1" customWidth="1"/>
    <col min="4" max="4" width="31.140625" bestFit="1" customWidth="1"/>
  </cols>
  <sheetData>
    <row r="4" spans="1:4" x14ac:dyDescent="0.25">
      <c r="A4" s="5" t="s">
        <v>24</v>
      </c>
      <c r="B4" s="5" t="s">
        <v>22</v>
      </c>
      <c r="C4" s="5" t="s">
        <v>23</v>
      </c>
      <c r="D4" s="5" t="s">
        <v>25</v>
      </c>
    </row>
    <row r="5" spans="1:4" x14ac:dyDescent="0.25">
      <c r="A5" s="9" t="s">
        <v>26</v>
      </c>
      <c r="B5" s="4">
        <v>0</v>
      </c>
      <c r="C5" s="4">
        <v>0</v>
      </c>
      <c r="D5" s="4" t="s">
        <v>27</v>
      </c>
    </row>
    <row r="6" spans="1:4" x14ac:dyDescent="0.25">
      <c r="A6" s="9"/>
      <c r="B6" s="4">
        <v>0</v>
      </c>
      <c r="C6" s="4">
        <v>1</v>
      </c>
      <c r="D6" s="4" t="s">
        <v>28</v>
      </c>
    </row>
    <row r="7" spans="1:4" x14ac:dyDescent="0.25">
      <c r="A7" s="9"/>
      <c r="B7" s="4">
        <v>1</v>
      </c>
      <c r="C7" s="4">
        <v>0</v>
      </c>
      <c r="D7" s="4" t="s">
        <v>29</v>
      </c>
    </row>
    <row r="8" spans="1:4" x14ac:dyDescent="0.25">
      <c r="A8" s="9"/>
      <c r="B8" s="4">
        <v>1</v>
      </c>
      <c r="C8" s="4">
        <v>1</v>
      </c>
      <c r="D8" s="4" t="s">
        <v>30</v>
      </c>
    </row>
    <row r="9" spans="1:4" x14ac:dyDescent="0.25">
      <c r="A9" s="5" t="s">
        <v>24</v>
      </c>
      <c r="B9" s="5" t="s">
        <v>31</v>
      </c>
      <c r="C9" s="5" t="s">
        <v>23</v>
      </c>
      <c r="D9" s="5" t="s">
        <v>25</v>
      </c>
    </row>
    <row r="10" spans="1:4" x14ac:dyDescent="0.25">
      <c r="A10" s="6" t="s">
        <v>32</v>
      </c>
      <c r="B10" s="4">
        <v>0</v>
      </c>
      <c r="C10" s="4">
        <v>0</v>
      </c>
      <c r="D10" s="4" t="s">
        <v>33</v>
      </c>
    </row>
    <row r="11" spans="1:4" x14ac:dyDescent="0.25">
      <c r="A11" s="7"/>
      <c r="B11" s="4">
        <v>0</v>
      </c>
      <c r="C11" s="4">
        <v>1</v>
      </c>
      <c r="D11" s="4" t="s">
        <v>34</v>
      </c>
    </row>
    <row r="12" spans="1:4" x14ac:dyDescent="0.25">
      <c r="A12" s="7"/>
      <c r="B12" s="4">
        <v>1</v>
      </c>
      <c r="C12" s="4">
        <v>0</v>
      </c>
      <c r="D12" s="4" t="s">
        <v>35</v>
      </c>
    </row>
    <row r="13" spans="1:4" x14ac:dyDescent="0.25">
      <c r="A13" s="8"/>
      <c r="B13" s="4">
        <v>1</v>
      </c>
      <c r="C13" s="4">
        <v>1</v>
      </c>
      <c r="D13" s="4" t="s">
        <v>34</v>
      </c>
    </row>
    <row r="14" spans="1:4" x14ac:dyDescent="0.25">
      <c r="A14" s="5" t="s">
        <v>24</v>
      </c>
      <c r="B14" s="5" t="s">
        <v>37</v>
      </c>
      <c r="C14" s="5" t="s">
        <v>23</v>
      </c>
      <c r="D14" s="5" t="s">
        <v>25</v>
      </c>
    </row>
    <row r="15" spans="1:4" x14ac:dyDescent="0.25">
      <c r="A15" s="6" t="s">
        <v>36</v>
      </c>
      <c r="B15" s="4">
        <v>0</v>
      </c>
      <c r="C15" s="4">
        <v>0</v>
      </c>
      <c r="D15" s="4" t="s">
        <v>38</v>
      </c>
    </row>
    <row r="16" spans="1:4" x14ac:dyDescent="0.25">
      <c r="A16" s="7"/>
      <c r="B16" s="4">
        <v>0</v>
      </c>
      <c r="C16" s="4">
        <v>1</v>
      </c>
      <c r="D16" s="4" t="s">
        <v>38</v>
      </c>
    </row>
    <row r="17" spans="1:4" x14ac:dyDescent="0.25">
      <c r="A17" s="7"/>
      <c r="B17" s="4">
        <v>1</v>
      </c>
      <c r="C17" s="4">
        <v>0</v>
      </c>
      <c r="D17" s="4" t="s">
        <v>39</v>
      </c>
    </row>
    <row r="18" spans="1:4" x14ac:dyDescent="0.25">
      <c r="A18" s="8"/>
      <c r="B18" s="4">
        <v>1</v>
      </c>
      <c r="C18" s="4">
        <v>1</v>
      </c>
      <c r="D18" s="4" t="s">
        <v>40</v>
      </c>
    </row>
  </sheetData>
  <mergeCells count="3">
    <mergeCell ref="A5:A8"/>
    <mergeCell ref="A10:A13"/>
    <mergeCell ref="A15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sqref="A1:I8"/>
    </sheetView>
  </sheetViews>
  <sheetFormatPr defaultRowHeight="15" x14ac:dyDescent="0.25"/>
  <cols>
    <col min="1" max="1" width="24.28515625" bestFit="1" customWidth="1"/>
    <col min="2" max="2" width="11.140625" bestFit="1" customWidth="1"/>
    <col min="3" max="3" width="9" bestFit="1" customWidth="1"/>
    <col min="4" max="4" width="16.7109375" bestFit="1" customWidth="1"/>
    <col min="5" max="5" width="17.85546875" bestFit="1" customWidth="1"/>
    <col min="7" max="7" width="16.7109375" bestFit="1" customWidth="1"/>
    <col min="8" max="8" width="17.85546875" bestFit="1" customWidth="1"/>
  </cols>
  <sheetData>
    <row r="1" spans="1:9" x14ac:dyDescent="0.25">
      <c r="A1" s="2"/>
      <c r="B1" s="2" t="s">
        <v>18</v>
      </c>
      <c r="C1" s="2" t="s">
        <v>17</v>
      </c>
      <c r="D1" s="3" t="s">
        <v>18</v>
      </c>
      <c r="E1" s="3"/>
      <c r="F1" s="3"/>
      <c r="G1" s="3" t="s">
        <v>17</v>
      </c>
      <c r="H1" s="3"/>
      <c r="I1" s="3"/>
    </row>
    <row r="2" spans="1:9" x14ac:dyDescent="0.25">
      <c r="A2" s="2" t="s">
        <v>0</v>
      </c>
      <c r="B2" s="2" t="s">
        <v>1</v>
      </c>
      <c r="C2" s="2" t="s">
        <v>1</v>
      </c>
      <c r="D2" s="2" t="s">
        <v>14</v>
      </c>
      <c r="E2" s="2" t="s">
        <v>15</v>
      </c>
      <c r="F2" s="2" t="s">
        <v>16</v>
      </c>
      <c r="G2" s="2" t="s">
        <v>14</v>
      </c>
      <c r="H2" s="2" t="s">
        <v>15</v>
      </c>
      <c r="I2" s="2" t="s">
        <v>16</v>
      </c>
    </row>
    <row r="3" spans="1:9" x14ac:dyDescent="0.25">
      <c r="A3" s="4" t="s">
        <v>2</v>
      </c>
      <c r="B3" s="4">
        <v>1.7511969999999999</v>
      </c>
      <c r="C3" s="4">
        <v>1.2342919999999999</v>
      </c>
      <c r="D3" s="4">
        <v>51367060</v>
      </c>
      <c r="E3" s="4">
        <v>2284506</v>
      </c>
      <c r="F3" s="4">
        <f>(D3/(D3+E3))*100</f>
        <v>95.741958398753908</v>
      </c>
      <c r="G3" s="4">
        <v>26745999</v>
      </c>
      <c r="H3" s="4">
        <v>2432483</v>
      </c>
      <c r="I3" s="4">
        <f>(G3/(G3+H3))*100</f>
        <v>91.663435404213274</v>
      </c>
    </row>
    <row r="4" spans="1:9" x14ac:dyDescent="0.25">
      <c r="A4" s="4" t="s">
        <v>4</v>
      </c>
      <c r="B4" s="4">
        <v>1.9353070000000001</v>
      </c>
      <c r="C4" s="4">
        <v>1.3073950000000001</v>
      </c>
      <c r="D4" s="4">
        <v>45473015</v>
      </c>
      <c r="E4" s="4">
        <v>635440</v>
      </c>
      <c r="F4" s="4">
        <f t="shared" ref="F4:F8" si="0">(D4/(D4+E4))*100</f>
        <v>98.621857965095558</v>
      </c>
      <c r="G4" s="4">
        <v>24753507</v>
      </c>
      <c r="H4" s="4">
        <v>1794049</v>
      </c>
      <c r="I4" s="4">
        <f t="shared" ref="I4:I8" si="1">(G4/(G4+H4))*100</f>
        <v>93.242131215393229</v>
      </c>
    </row>
    <row r="5" spans="1:9" x14ac:dyDescent="0.25">
      <c r="A5" s="4" t="s">
        <v>3</v>
      </c>
      <c r="B5" s="4">
        <v>1.9845060000000001</v>
      </c>
      <c r="C5" s="4">
        <v>1.306573</v>
      </c>
      <c r="D5" s="4">
        <v>44231850</v>
      </c>
      <c r="E5" s="4">
        <v>310574</v>
      </c>
      <c r="F5" s="4">
        <f>(D5/(D5+E5))*100</f>
        <v>99.302745625159503</v>
      </c>
      <c r="G5" s="4">
        <v>24854449</v>
      </c>
      <c r="H5" s="4">
        <v>1824956</v>
      </c>
      <c r="I5" s="4">
        <f>(G5/(G5+H5))*100</f>
        <v>93.159682534149468</v>
      </c>
    </row>
    <row r="6" spans="1:9" x14ac:dyDescent="0.25">
      <c r="A6" s="4" t="s">
        <v>43</v>
      </c>
      <c r="B6" s="4">
        <v>1.589515</v>
      </c>
      <c r="C6" s="4">
        <v>0.88902499999999995</v>
      </c>
      <c r="D6" s="4">
        <v>55365787</v>
      </c>
      <c r="E6" s="4">
        <v>4066685</v>
      </c>
      <c r="F6" s="4">
        <f t="shared" si="0"/>
        <v>93.157469539547336</v>
      </c>
      <c r="G6" s="4">
        <v>37774598</v>
      </c>
      <c r="H6" s="4">
        <v>7112332</v>
      </c>
      <c r="I6" s="4">
        <f t="shared" si="1"/>
        <v>84.155004585967447</v>
      </c>
    </row>
    <row r="7" spans="1:9" x14ac:dyDescent="0.25">
      <c r="A7" s="4" t="s">
        <v>7</v>
      </c>
      <c r="B7" s="4">
        <v>1.7502759999999999</v>
      </c>
      <c r="C7" s="4">
        <v>1.2374309999999999</v>
      </c>
      <c r="D7" s="4">
        <v>51278380</v>
      </c>
      <c r="E7" s="4">
        <v>2282297</v>
      </c>
      <c r="F7" s="4">
        <f t="shared" si="0"/>
        <v>95.738857072325658</v>
      </c>
      <c r="G7" s="4">
        <v>26684750</v>
      </c>
      <c r="H7" s="4">
        <v>2395647</v>
      </c>
      <c r="I7" s="4">
        <f t="shared" si="1"/>
        <v>91.761986605616158</v>
      </c>
    </row>
    <row r="8" spans="1:9" x14ac:dyDescent="0.25">
      <c r="A8" s="4" t="s">
        <v>13</v>
      </c>
      <c r="B8" s="4">
        <v>1.5684709999999999</v>
      </c>
      <c r="C8" s="4">
        <v>0.80034799999999995</v>
      </c>
      <c r="D8" s="4">
        <v>55229432</v>
      </c>
      <c r="E8" s="4">
        <v>4432938</v>
      </c>
      <c r="F8" s="4">
        <f t="shared" si="0"/>
        <v>92.569959926164515</v>
      </c>
      <c r="G8" s="4">
        <v>42340737</v>
      </c>
      <c r="H8" s="4">
        <v>9182902</v>
      </c>
      <c r="I8" s="4">
        <f t="shared" si="1"/>
        <v>82.177303121000449</v>
      </c>
    </row>
  </sheetData>
  <mergeCells count="2">
    <mergeCell ref="D1:F1"/>
    <mergeCell ref="G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BP Acc</vt:lpstr>
      <vt:lpstr>IPC</vt:lpstr>
      <vt:lpstr>Sheet2</vt:lpstr>
      <vt:lpstr>Sheet4</vt:lpstr>
      <vt:lpstr>Sheet5</vt:lpstr>
    </vt:vector>
  </TitlesOfParts>
  <Company>University of Illinois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2017-09-19T16:59:04Z</dcterms:created>
  <dcterms:modified xsi:type="dcterms:W3CDTF">2017-09-24T22:12:59Z</dcterms:modified>
</cp:coreProperties>
</file>