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49aed7633e6e00/Documents/Excel Examples/"/>
    </mc:Choice>
  </mc:AlternateContent>
  <xr:revisionPtr revIDLastSave="0" documentId="8_{897A307D-87AC-450F-AF2C-F1BF346DD9A3}" xr6:coauthVersionLast="47" xr6:coauthVersionMax="47" xr10:uidLastSave="{00000000-0000-0000-0000-000000000000}"/>
  <bookViews>
    <workbookView xWindow="-120" yWindow="-120" windowWidth="20730" windowHeight="11160" xr2:uid="{E5382920-D5A0-48A4-B5C3-04E16B428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L4" i="1" s="1"/>
  <c r="K5" i="1"/>
  <c r="L5" i="1" s="1"/>
  <c r="K6" i="1"/>
  <c r="L6" i="1" s="1"/>
  <c r="K7" i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K25" i="1"/>
  <c r="L25" i="1" s="1"/>
  <c r="K26" i="1"/>
  <c r="L26" i="1" s="1"/>
  <c r="K27" i="1"/>
  <c r="L27" i="1" s="1"/>
  <c r="K28" i="1"/>
  <c r="L28" i="1" s="1"/>
  <c r="K2" i="1"/>
  <c r="L7" i="1"/>
  <c r="L16" i="1"/>
  <c r="L24" i="1"/>
  <c r="L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L2" i="1" l="1"/>
</calcChain>
</file>

<file path=xl/sharedStrings.xml><?xml version="1.0" encoding="utf-8"?>
<sst xmlns="http://schemas.openxmlformats.org/spreadsheetml/2006/main" count="97" uniqueCount="79">
  <si>
    <t>Physical 
Count</t>
  </si>
  <si>
    <t>Weekly
Consumption</t>
  </si>
  <si>
    <t>Cost per 
Unit</t>
  </si>
  <si>
    <t>Total Cost</t>
  </si>
  <si>
    <t>1300-0100</t>
  </si>
  <si>
    <t>SLEEVE, FILAMENT</t>
  </si>
  <si>
    <t>1300-0101</t>
  </si>
  <si>
    <t>INSULATOR, FILAMENT</t>
  </si>
  <si>
    <t>1300-0102</t>
  </si>
  <si>
    <t>POST, FILAMENT</t>
  </si>
  <si>
    <t>1300-0104</t>
  </si>
  <si>
    <t>HEADER, GLASS 7010</t>
  </si>
  <si>
    <t>1300-0135</t>
  </si>
  <si>
    <t>ROD, GUN INSULATING</t>
  </si>
  <si>
    <t>1300-0139</t>
  </si>
  <si>
    <t>INSULATOR, HEATER</t>
  </si>
  <si>
    <t>1300-0140</t>
  </si>
  <si>
    <t>PIN, HEATER SUPPORT</t>
  </si>
  <si>
    <t>1300-0141</t>
  </si>
  <si>
    <t>CONE, CATHODE</t>
  </si>
  <si>
    <t>1300-0147</t>
  </si>
  <si>
    <t>HEATSHIELD</t>
  </si>
  <si>
    <t>1300-0168</t>
  </si>
  <si>
    <t>1300-1054</t>
  </si>
  <si>
    <t>TOOL, TWEEZERS, WELD TIPS</t>
  </si>
  <si>
    <t>1309-0111</t>
  </si>
  <si>
    <t>LOCK RING, WINDOW</t>
  </si>
  <si>
    <t>1309-0113</t>
  </si>
  <si>
    <t>WINDOW, .005 X .375 D</t>
  </si>
  <si>
    <t>1310-0008</t>
  </si>
  <si>
    <t>FX, BRAZE, SST, PXS5, SEAL RING TARGET</t>
  </si>
  <si>
    <t>1315-0142</t>
  </si>
  <si>
    <t>HEATSINK, TARGET</t>
  </si>
  <si>
    <t>1315-0143</t>
  </si>
  <si>
    <t>CUP, SHORT</t>
  </si>
  <si>
    <t>1315-0144</t>
  </si>
  <si>
    <t>APERTURE, FOCUS, E7010</t>
  </si>
  <si>
    <t>1317-0102</t>
  </si>
  <si>
    <t>BODY, GUN</t>
  </si>
  <si>
    <t>1317-0400</t>
  </si>
  <si>
    <t>LABEL,TAMPERING</t>
  </si>
  <si>
    <t>1319-0102</t>
  </si>
  <si>
    <t>SEAL RING, TARGET GLASS</t>
  </si>
  <si>
    <t>1319-0108</t>
  </si>
  <si>
    <t>SUPPORT, WINDOW PXS6</t>
  </si>
  <si>
    <t>1319-0115</t>
  </si>
  <si>
    <t>SEAL RING, GLASS</t>
  </si>
  <si>
    <t>1319-0122</t>
  </si>
  <si>
    <t>GRID 4</t>
  </si>
  <si>
    <t>1319-0124</t>
  </si>
  <si>
    <t>GRID 2</t>
  </si>
  <si>
    <t>1319-0125</t>
  </si>
  <si>
    <t>GRID 1</t>
  </si>
  <si>
    <t>1319-0130</t>
  </si>
  <si>
    <t>PIN, GUN MOUNTING</t>
  </si>
  <si>
    <t>1319-0133</t>
  </si>
  <si>
    <t>BASEPLATE</t>
  </si>
  <si>
    <t xml:space="preserve">Vendor Name </t>
  </si>
  <si>
    <t>Need-to-order Status</t>
  </si>
  <si>
    <t>HEADER, GLASS</t>
  </si>
  <si>
    <t>Lead Time (in weeks)</t>
  </si>
  <si>
    <t>Part #:</t>
  </si>
  <si>
    <t>Part Name</t>
  </si>
  <si>
    <t>On Hand
in MRP</t>
  </si>
  <si>
    <t>Chris Inc</t>
  </si>
  <si>
    <t>Adam Microchip</t>
  </si>
  <si>
    <t>John electronics</t>
  </si>
  <si>
    <t>Stephan glass</t>
  </si>
  <si>
    <t>Kyle welding</t>
  </si>
  <si>
    <t>Mike industries</t>
  </si>
  <si>
    <t>Alex pro</t>
  </si>
  <si>
    <t>Jess electron</t>
  </si>
  <si>
    <t>Andrew international</t>
  </si>
  <si>
    <t>Need-to-order status should show: "enough stock" if we have supply that will last at least 2 weeks longer than lead time</t>
  </si>
  <si>
    <t>show: "order asap" if we have less weekly supply than lead time by 2 weeks</t>
  </si>
  <si>
    <t>show: "critical" if our amt of weeks supply is less than the lead time. (we will run out)</t>
  </si>
  <si>
    <t>Plan to order on week</t>
  </si>
  <si>
    <t>Plan to order on week: should show the week of the year that a PO should be placed. Example: we are in week 12 week supply and 10 week lead time. Plan to order on week 20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</si>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</sst>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2" x14ac:knownFonts="1">
    <font>
      <sz val="10"/>
      <color indexed="8"/>
      <name val="ARIAL"/>
      <charset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top"/>
    </xf>
  </cellStyleXfs>
  <cellXfs count="11">
    <xf numFmtId="0" fontId="0" fillId="0" borderId="0" xfId="0">
      <alignment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1" fontId="1" fillId="0" borderId="0" xfId="0" applyNumberFormat="1" applyFont="1">
      <alignment vertical="top"/>
    </xf>
    <xf numFmtId="169" fontId="1" fillId="0" borderId="0" xfId="0" applyNumberFormat="1" applyFont="1">
      <alignment vertical="top"/>
    </xf>
    <xf numFmtId="14" fontId="0" fillId="0" borderId="0" xfId="0" applyNumberForma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493A-BE8E-4FCF-BC06-BB3E1C05D92F}">
  <sheetPr codeName="Sheet1">
    <outlinePr summaryBelow="0"/>
    <pageSetUpPr autoPageBreaks="0"/>
  </sheetPr>
  <dimension ref="A1:M44"/>
  <sheetViews>
    <sheetView tabSelected="1" topLeftCell="C1" workbookViewId="0">
      <selection activeCell="M3" sqref="M3"/>
    </sheetView>
  </sheetViews>
  <sheetFormatPr defaultColWidth="6.85546875" defaultRowHeight="12.75" customHeight="1" x14ac:dyDescent="0.2"/>
  <cols>
    <col min="1" max="1" width="19.28515625" bestFit="1" customWidth="1"/>
    <col min="2" max="2" width="44.28515625" bestFit="1" customWidth="1"/>
    <col min="3" max="3" width="44.28515625" customWidth="1"/>
    <col min="4" max="7" width="13.28515625" customWidth="1"/>
    <col min="8" max="8" width="10.28515625" customWidth="1"/>
    <col min="9" max="9" width="9.140625" bestFit="1" customWidth="1"/>
    <col min="10" max="10" width="14.85546875" customWidth="1"/>
    <col min="11" max="11" width="22.140625" customWidth="1"/>
    <col min="12" max="12" width="16.85546875" customWidth="1"/>
    <col min="13" max="13" width="8.140625" bestFit="1" customWidth="1"/>
    <col min="258" max="258" width="19.28515625" bestFit="1" customWidth="1"/>
    <col min="259" max="259" width="44.28515625" bestFit="1" customWidth="1"/>
    <col min="260" max="263" width="13.28515625" customWidth="1"/>
    <col min="264" max="264" width="10.28515625" customWidth="1"/>
    <col min="265" max="265" width="9.140625" bestFit="1" customWidth="1"/>
    <col min="514" max="514" width="19.28515625" bestFit="1" customWidth="1"/>
    <col min="515" max="515" width="44.28515625" bestFit="1" customWidth="1"/>
    <col min="516" max="519" width="13.28515625" customWidth="1"/>
    <col min="520" max="520" width="10.28515625" customWidth="1"/>
    <col min="521" max="521" width="9.140625" bestFit="1" customWidth="1"/>
    <col min="770" max="770" width="19.28515625" bestFit="1" customWidth="1"/>
    <col min="771" max="771" width="44.28515625" bestFit="1" customWidth="1"/>
    <col min="772" max="775" width="13.28515625" customWidth="1"/>
    <col min="776" max="776" width="10.28515625" customWidth="1"/>
    <col min="777" max="777" width="9.140625" bestFit="1" customWidth="1"/>
    <col min="1026" max="1026" width="19.28515625" bestFit="1" customWidth="1"/>
    <col min="1027" max="1027" width="44.28515625" bestFit="1" customWidth="1"/>
    <col min="1028" max="1031" width="13.28515625" customWidth="1"/>
    <col min="1032" max="1032" width="10.28515625" customWidth="1"/>
    <col min="1033" max="1033" width="9.140625" bestFit="1" customWidth="1"/>
    <col min="1282" max="1282" width="19.28515625" bestFit="1" customWidth="1"/>
    <col min="1283" max="1283" width="44.28515625" bestFit="1" customWidth="1"/>
    <col min="1284" max="1287" width="13.28515625" customWidth="1"/>
    <col min="1288" max="1288" width="10.28515625" customWidth="1"/>
    <col min="1289" max="1289" width="9.140625" bestFit="1" customWidth="1"/>
    <col min="1538" max="1538" width="19.28515625" bestFit="1" customWidth="1"/>
    <col min="1539" max="1539" width="44.28515625" bestFit="1" customWidth="1"/>
    <col min="1540" max="1543" width="13.28515625" customWidth="1"/>
    <col min="1544" max="1544" width="10.28515625" customWidth="1"/>
    <col min="1545" max="1545" width="9.140625" bestFit="1" customWidth="1"/>
    <col min="1794" max="1794" width="19.28515625" bestFit="1" customWidth="1"/>
    <col min="1795" max="1795" width="44.28515625" bestFit="1" customWidth="1"/>
    <col min="1796" max="1799" width="13.28515625" customWidth="1"/>
    <col min="1800" max="1800" width="10.28515625" customWidth="1"/>
    <col min="1801" max="1801" width="9.140625" bestFit="1" customWidth="1"/>
    <col min="2050" max="2050" width="19.28515625" bestFit="1" customWidth="1"/>
    <col min="2051" max="2051" width="44.28515625" bestFit="1" customWidth="1"/>
    <col min="2052" max="2055" width="13.28515625" customWidth="1"/>
    <col min="2056" max="2056" width="10.28515625" customWidth="1"/>
    <col min="2057" max="2057" width="9.140625" bestFit="1" customWidth="1"/>
    <col min="2306" max="2306" width="19.28515625" bestFit="1" customWidth="1"/>
    <col min="2307" max="2307" width="44.28515625" bestFit="1" customWidth="1"/>
    <col min="2308" max="2311" width="13.28515625" customWidth="1"/>
    <col min="2312" max="2312" width="10.28515625" customWidth="1"/>
    <col min="2313" max="2313" width="9.140625" bestFit="1" customWidth="1"/>
    <col min="2562" max="2562" width="19.28515625" bestFit="1" customWidth="1"/>
    <col min="2563" max="2563" width="44.28515625" bestFit="1" customWidth="1"/>
    <col min="2564" max="2567" width="13.28515625" customWidth="1"/>
    <col min="2568" max="2568" width="10.28515625" customWidth="1"/>
    <col min="2569" max="2569" width="9.140625" bestFit="1" customWidth="1"/>
    <col min="2818" max="2818" width="19.28515625" bestFit="1" customWidth="1"/>
    <col min="2819" max="2819" width="44.28515625" bestFit="1" customWidth="1"/>
    <col min="2820" max="2823" width="13.28515625" customWidth="1"/>
    <col min="2824" max="2824" width="10.28515625" customWidth="1"/>
    <col min="2825" max="2825" width="9.140625" bestFit="1" customWidth="1"/>
    <col min="3074" max="3074" width="19.28515625" bestFit="1" customWidth="1"/>
    <col min="3075" max="3075" width="44.28515625" bestFit="1" customWidth="1"/>
    <col min="3076" max="3079" width="13.28515625" customWidth="1"/>
    <col min="3080" max="3080" width="10.28515625" customWidth="1"/>
    <col min="3081" max="3081" width="9.140625" bestFit="1" customWidth="1"/>
    <col min="3330" max="3330" width="19.28515625" bestFit="1" customWidth="1"/>
    <col min="3331" max="3331" width="44.28515625" bestFit="1" customWidth="1"/>
    <col min="3332" max="3335" width="13.28515625" customWidth="1"/>
    <col min="3336" max="3336" width="10.28515625" customWidth="1"/>
    <col min="3337" max="3337" width="9.140625" bestFit="1" customWidth="1"/>
    <col min="3586" max="3586" width="19.28515625" bestFit="1" customWidth="1"/>
    <col min="3587" max="3587" width="44.28515625" bestFit="1" customWidth="1"/>
    <col min="3588" max="3591" width="13.28515625" customWidth="1"/>
    <col min="3592" max="3592" width="10.28515625" customWidth="1"/>
    <col min="3593" max="3593" width="9.140625" bestFit="1" customWidth="1"/>
    <col min="3842" max="3842" width="19.28515625" bestFit="1" customWidth="1"/>
    <col min="3843" max="3843" width="44.28515625" bestFit="1" customWidth="1"/>
    <col min="3844" max="3847" width="13.28515625" customWidth="1"/>
    <col min="3848" max="3848" width="10.28515625" customWidth="1"/>
    <col min="3849" max="3849" width="9.140625" bestFit="1" customWidth="1"/>
    <col min="4098" max="4098" width="19.28515625" bestFit="1" customWidth="1"/>
    <col min="4099" max="4099" width="44.28515625" bestFit="1" customWidth="1"/>
    <col min="4100" max="4103" width="13.28515625" customWidth="1"/>
    <col min="4104" max="4104" width="10.28515625" customWidth="1"/>
    <col min="4105" max="4105" width="9.140625" bestFit="1" customWidth="1"/>
    <col min="4354" max="4354" width="19.28515625" bestFit="1" customWidth="1"/>
    <col min="4355" max="4355" width="44.28515625" bestFit="1" customWidth="1"/>
    <col min="4356" max="4359" width="13.28515625" customWidth="1"/>
    <col min="4360" max="4360" width="10.28515625" customWidth="1"/>
    <col min="4361" max="4361" width="9.140625" bestFit="1" customWidth="1"/>
    <col min="4610" max="4610" width="19.28515625" bestFit="1" customWidth="1"/>
    <col min="4611" max="4611" width="44.28515625" bestFit="1" customWidth="1"/>
    <col min="4612" max="4615" width="13.28515625" customWidth="1"/>
    <col min="4616" max="4616" width="10.28515625" customWidth="1"/>
    <col min="4617" max="4617" width="9.140625" bestFit="1" customWidth="1"/>
    <col min="4866" max="4866" width="19.28515625" bestFit="1" customWidth="1"/>
    <col min="4867" max="4867" width="44.28515625" bestFit="1" customWidth="1"/>
    <col min="4868" max="4871" width="13.28515625" customWidth="1"/>
    <col min="4872" max="4872" width="10.28515625" customWidth="1"/>
    <col min="4873" max="4873" width="9.140625" bestFit="1" customWidth="1"/>
    <col min="5122" max="5122" width="19.28515625" bestFit="1" customWidth="1"/>
    <col min="5123" max="5123" width="44.28515625" bestFit="1" customWidth="1"/>
    <col min="5124" max="5127" width="13.28515625" customWidth="1"/>
    <col min="5128" max="5128" width="10.28515625" customWidth="1"/>
    <col min="5129" max="5129" width="9.140625" bestFit="1" customWidth="1"/>
    <col min="5378" max="5378" width="19.28515625" bestFit="1" customWidth="1"/>
    <col min="5379" max="5379" width="44.28515625" bestFit="1" customWidth="1"/>
    <col min="5380" max="5383" width="13.28515625" customWidth="1"/>
    <col min="5384" max="5384" width="10.28515625" customWidth="1"/>
    <col min="5385" max="5385" width="9.140625" bestFit="1" customWidth="1"/>
    <col min="5634" max="5634" width="19.28515625" bestFit="1" customWidth="1"/>
    <col min="5635" max="5635" width="44.28515625" bestFit="1" customWidth="1"/>
    <col min="5636" max="5639" width="13.28515625" customWidth="1"/>
    <col min="5640" max="5640" width="10.28515625" customWidth="1"/>
    <col min="5641" max="5641" width="9.140625" bestFit="1" customWidth="1"/>
    <col min="5890" max="5890" width="19.28515625" bestFit="1" customWidth="1"/>
    <col min="5891" max="5891" width="44.28515625" bestFit="1" customWidth="1"/>
    <col min="5892" max="5895" width="13.28515625" customWidth="1"/>
    <col min="5896" max="5896" width="10.28515625" customWidth="1"/>
    <col min="5897" max="5897" width="9.140625" bestFit="1" customWidth="1"/>
    <col min="6146" max="6146" width="19.28515625" bestFit="1" customWidth="1"/>
    <col min="6147" max="6147" width="44.28515625" bestFit="1" customWidth="1"/>
    <col min="6148" max="6151" width="13.28515625" customWidth="1"/>
    <col min="6152" max="6152" width="10.28515625" customWidth="1"/>
    <col min="6153" max="6153" width="9.140625" bestFit="1" customWidth="1"/>
    <col min="6402" max="6402" width="19.28515625" bestFit="1" customWidth="1"/>
    <col min="6403" max="6403" width="44.28515625" bestFit="1" customWidth="1"/>
    <col min="6404" max="6407" width="13.28515625" customWidth="1"/>
    <col min="6408" max="6408" width="10.28515625" customWidth="1"/>
    <col min="6409" max="6409" width="9.140625" bestFit="1" customWidth="1"/>
    <col min="6658" max="6658" width="19.28515625" bestFit="1" customWidth="1"/>
    <col min="6659" max="6659" width="44.28515625" bestFit="1" customWidth="1"/>
    <col min="6660" max="6663" width="13.28515625" customWidth="1"/>
    <col min="6664" max="6664" width="10.28515625" customWidth="1"/>
    <col min="6665" max="6665" width="9.140625" bestFit="1" customWidth="1"/>
    <col min="6914" max="6914" width="19.28515625" bestFit="1" customWidth="1"/>
    <col min="6915" max="6915" width="44.28515625" bestFit="1" customWidth="1"/>
    <col min="6916" max="6919" width="13.28515625" customWidth="1"/>
    <col min="6920" max="6920" width="10.28515625" customWidth="1"/>
    <col min="6921" max="6921" width="9.140625" bestFit="1" customWidth="1"/>
    <col min="7170" max="7170" width="19.28515625" bestFit="1" customWidth="1"/>
    <col min="7171" max="7171" width="44.28515625" bestFit="1" customWidth="1"/>
    <col min="7172" max="7175" width="13.28515625" customWidth="1"/>
    <col min="7176" max="7176" width="10.28515625" customWidth="1"/>
    <col min="7177" max="7177" width="9.140625" bestFit="1" customWidth="1"/>
    <col min="7426" max="7426" width="19.28515625" bestFit="1" customWidth="1"/>
    <col min="7427" max="7427" width="44.28515625" bestFit="1" customWidth="1"/>
    <col min="7428" max="7431" width="13.28515625" customWidth="1"/>
    <col min="7432" max="7432" width="10.28515625" customWidth="1"/>
    <col min="7433" max="7433" width="9.140625" bestFit="1" customWidth="1"/>
    <col min="7682" max="7682" width="19.28515625" bestFit="1" customWidth="1"/>
    <col min="7683" max="7683" width="44.28515625" bestFit="1" customWidth="1"/>
    <col min="7684" max="7687" width="13.28515625" customWidth="1"/>
    <col min="7688" max="7688" width="10.28515625" customWidth="1"/>
    <col min="7689" max="7689" width="9.140625" bestFit="1" customWidth="1"/>
    <col min="7938" max="7938" width="19.28515625" bestFit="1" customWidth="1"/>
    <col min="7939" max="7939" width="44.28515625" bestFit="1" customWidth="1"/>
    <col min="7940" max="7943" width="13.28515625" customWidth="1"/>
    <col min="7944" max="7944" width="10.28515625" customWidth="1"/>
    <col min="7945" max="7945" width="9.140625" bestFit="1" customWidth="1"/>
    <col min="8194" max="8194" width="19.28515625" bestFit="1" customWidth="1"/>
    <col min="8195" max="8195" width="44.28515625" bestFit="1" customWidth="1"/>
    <col min="8196" max="8199" width="13.28515625" customWidth="1"/>
    <col min="8200" max="8200" width="10.28515625" customWidth="1"/>
    <col min="8201" max="8201" width="9.140625" bestFit="1" customWidth="1"/>
    <col min="8450" max="8450" width="19.28515625" bestFit="1" customWidth="1"/>
    <col min="8451" max="8451" width="44.28515625" bestFit="1" customWidth="1"/>
    <col min="8452" max="8455" width="13.28515625" customWidth="1"/>
    <col min="8456" max="8456" width="10.28515625" customWidth="1"/>
    <col min="8457" max="8457" width="9.140625" bestFit="1" customWidth="1"/>
    <col min="8706" max="8706" width="19.28515625" bestFit="1" customWidth="1"/>
    <col min="8707" max="8707" width="44.28515625" bestFit="1" customWidth="1"/>
    <col min="8708" max="8711" width="13.28515625" customWidth="1"/>
    <col min="8712" max="8712" width="10.28515625" customWidth="1"/>
    <col min="8713" max="8713" width="9.140625" bestFit="1" customWidth="1"/>
    <col min="8962" max="8962" width="19.28515625" bestFit="1" customWidth="1"/>
    <col min="8963" max="8963" width="44.28515625" bestFit="1" customWidth="1"/>
    <col min="8964" max="8967" width="13.28515625" customWidth="1"/>
    <col min="8968" max="8968" width="10.28515625" customWidth="1"/>
    <col min="8969" max="8969" width="9.140625" bestFit="1" customWidth="1"/>
    <col min="9218" max="9218" width="19.28515625" bestFit="1" customWidth="1"/>
    <col min="9219" max="9219" width="44.28515625" bestFit="1" customWidth="1"/>
    <col min="9220" max="9223" width="13.28515625" customWidth="1"/>
    <col min="9224" max="9224" width="10.28515625" customWidth="1"/>
    <col min="9225" max="9225" width="9.140625" bestFit="1" customWidth="1"/>
    <col min="9474" max="9474" width="19.28515625" bestFit="1" customWidth="1"/>
    <col min="9475" max="9475" width="44.28515625" bestFit="1" customWidth="1"/>
    <col min="9476" max="9479" width="13.28515625" customWidth="1"/>
    <col min="9480" max="9480" width="10.28515625" customWidth="1"/>
    <col min="9481" max="9481" width="9.140625" bestFit="1" customWidth="1"/>
    <col min="9730" max="9730" width="19.28515625" bestFit="1" customWidth="1"/>
    <col min="9731" max="9731" width="44.28515625" bestFit="1" customWidth="1"/>
    <col min="9732" max="9735" width="13.28515625" customWidth="1"/>
    <col min="9736" max="9736" width="10.28515625" customWidth="1"/>
    <col min="9737" max="9737" width="9.140625" bestFit="1" customWidth="1"/>
    <col min="9986" max="9986" width="19.28515625" bestFit="1" customWidth="1"/>
    <col min="9987" max="9987" width="44.28515625" bestFit="1" customWidth="1"/>
    <col min="9988" max="9991" width="13.28515625" customWidth="1"/>
    <col min="9992" max="9992" width="10.28515625" customWidth="1"/>
    <col min="9993" max="9993" width="9.140625" bestFit="1" customWidth="1"/>
    <col min="10242" max="10242" width="19.28515625" bestFit="1" customWidth="1"/>
    <col min="10243" max="10243" width="44.28515625" bestFit="1" customWidth="1"/>
    <col min="10244" max="10247" width="13.28515625" customWidth="1"/>
    <col min="10248" max="10248" width="10.28515625" customWidth="1"/>
    <col min="10249" max="10249" width="9.140625" bestFit="1" customWidth="1"/>
    <col min="10498" max="10498" width="19.28515625" bestFit="1" customWidth="1"/>
    <col min="10499" max="10499" width="44.28515625" bestFit="1" customWidth="1"/>
    <col min="10500" max="10503" width="13.28515625" customWidth="1"/>
    <col min="10504" max="10504" width="10.28515625" customWidth="1"/>
    <col min="10505" max="10505" width="9.140625" bestFit="1" customWidth="1"/>
    <col min="10754" max="10754" width="19.28515625" bestFit="1" customWidth="1"/>
    <col min="10755" max="10755" width="44.28515625" bestFit="1" customWidth="1"/>
    <col min="10756" max="10759" width="13.28515625" customWidth="1"/>
    <col min="10760" max="10760" width="10.28515625" customWidth="1"/>
    <col min="10761" max="10761" width="9.140625" bestFit="1" customWidth="1"/>
    <col min="11010" max="11010" width="19.28515625" bestFit="1" customWidth="1"/>
    <col min="11011" max="11011" width="44.28515625" bestFit="1" customWidth="1"/>
    <col min="11012" max="11015" width="13.28515625" customWidth="1"/>
    <col min="11016" max="11016" width="10.28515625" customWidth="1"/>
    <col min="11017" max="11017" width="9.140625" bestFit="1" customWidth="1"/>
    <col min="11266" max="11266" width="19.28515625" bestFit="1" customWidth="1"/>
    <col min="11267" max="11267" width="44.28515625" bestFit="1" customWidth="1"/>
    <col min="11268" max="11271" width="13.28515625" customWidth="1"/>
    <col min="11272" max="11272" width="10.28515625" customWidth="1"/>
    <col min="11273" max="11273" width="9.140625" bestFit="1" customWidth="1"/>
    <col min="11522" max="11522" width="19.28515625" bestFit="1" customWidth="1"/>
    <col min="11523" max="11523" width="44.28515625" bestFit="1" customWidth="1"/>
    <col min="11524" max="11527" width="13.28515625" customWidth="1"/>
    <col min="11528" max="11528" width="10.28515625" customWidth="1"/>
    <col min="11529" max="11529" width="9.140625" bestFit="1" customWidth="1"/>
    <col min="11778" max="11778" width="19.28515625" bestFit="1" customWidth="1"/>
    <col min="11779" max="11779" width="44.28515625" bestFit="1" customWidth="1"/>
    <col min="11780" max="11783" width="13.28515625" customWidth="1"/>
    <col min="11784" max="11784" width="10.28515625" customWidth="1"/>
    <col min="11785" max="11785" width="9.140625" bestFit="1" customWidth="1"/>
    <col min="12034" max="12034" width="19.28515625" bestFit="1" customWidth="1"/>
    <col min="12035" max="12035" width="44.28515625" bestFit="1" customWidth="1"/>
    <col min="12036" max="12039" width="13.28515625" customWidth="1"/>
    <col min="12040" max="12040" width="10.28515625" customWidth="1"/>
    <col min="12041" max="12041" width="9.140625" bestFit="1" customWidth="1"/>
    <col min="12290" max="12290" width="19.28515625" bestFit="1" customWidth="1"/>
    <col min="12291" max="12291" width="44.28515625" bestFit="1" customWidth="1"/>
    <col min="12292" max="12295" width="13.28515625" customWidth="1"/>
    <col min="12296" max="12296" width="10.28515625" customWidth="1"/>
    <col min="12297" max="12297" width="9.140625" bestFit="1" customWidth="1"/>
    <col min="12546" max="12546" width="19.28515625" bestFit="1" customWidth="1"/>
    <col min="12547" max="12547" width="44.28515625" bestFit="1" customWidth="1"/>
    <col min="12548" max="12551" width="13.28515625" customWidth="1"/>
    <col min="12552" max="12552" width="10.28515625" customWidth="1"/>
    <col min="12553" max="12553" width="9.140625" bestFit="1" customWidth="1"/>
    <col min="12802" max="12802" width="19.28515625" bestFit="1" customWidth="1"/>
    <col min="12803" max="12803" width="44.28515625" bestFit="1" customWidth="1"/>
    <col min="12804" max="12807" width="13.28515625" customWidth="1"/>
    <col min="12808" max="12808" width="10.28515625" customWidth="1"/>
    <col min="12809" max="12809" width="9.140625" bestFit="1" customWidth="1"/>
    <col min="13058" max="13058" width="19.28515625" bestFit="1" customWidth="1"/>
    <col min="13059" max="13059" width="44.28515625" bestFit="1" customWidth="1"/>
    <col min="13060" max="13063" width="13.28515625" customWidth="1"/>
    <col min="13064" max="13064" width="10.28515625" customWidth="1"/>
    <col min="13065" max="13065" width="9.140625" bestFit="1" customWidth="1"/>
    <col min="13314" max="13314" width="19.28515625" bestFit="1" customWidth="1"/>
    <col min="13315" max="13315" width="44.28515625" bestFit="1" customWidth="1"/>
    <col min="13316" max="13319" width="13.28515625" customWidth="1"/>
    <col min="13320" max="13320" width="10.28515625" customWidth="1"/>
    <col min="13321" max="13321" width="9.140625" bestFit="1" customWidth="1"/>
    <col min="13570" max="13570" width="19.28515625" bestFit="1" customWidth="1"/>
    <col min="13571" max="13571" width="44.28515625" bestFit="1" customWidth="1"/>
    <col min="13572" max="13575" width="13.28515625" customWidth="1"/>
    <col min="13576" max="13576" width="10.28515625" customWidth="1"/>
    <col min="13577" max="13577" width="9.140625" bestFit="1" customWidth="1"/>
    <col min="13826" max="13826" width="19.28515625" bestFit="1" customWidth="1"/>
    <col min="13827" max="13827" width="44.28515625" bestFit="1" customWidth="1"/>
    <col min="13828" max="13831" width="13.28515625" customWidth="1"/>
    <col min="13832" max="13832" width="10.28515625" customWidth="1"/>
    <col min="13833" max="13833" width="9.140625" bestFit="1" customWidth="1"/>
    <col min="14082" max="14082" width="19.28515625" bestFit="1" customWidth="1"/>
    <col min="14083" max="14083" width="44.28515625" bestFit="1" customWidth="1"/>
    <col min="14084" max="14087" width="13.28515625" customWidth="1"/>
    <col min="14088" max="14088" width="10.28515625" customWidth="1"/>
    <col min="14089" max="14089" width="9.140625" bestFit="1" customWidth="1"/>
    <col min="14338" max="14338" width="19.28515625" bestFit="1" customWidth="1"/>
    <col min="14339" max="14339" width="44.28515625" bestFit="1" customWidth="1"/>
    <col min="14340" max="14343" width="13.28515625" customWidth="1"/>
    <col min="14344" max="14344" width="10.28515625" customWidth="1"/>
    <col min="14345" max="14345" width="9.140625" bestFit="1" customWidth="1"/>
    <col min="14594" max="14594" width="19.28515625" bestFit="1" customWidth="1"/>
    <col min="14595" max="14595" width="44.28515625" bestFit="1" customWidth="1"/>
    <col min="14596" max="14599" width="13.28515625" customWidth="1"/>
    <col min="14600" max="14600" width="10.28515625" customWidth="1"/>
    <col min="14601" max="14601" width="9.140625" bestFit="1" customWidth="1"/>
    <col min="14850" max="14850" width="19.28515625" bestFit="1" customWidth="1"/>
    <col min="14851" max="14851" width="44.28515625" bestFit="1" customWidth="1"/>
    <col min="14852" max="14855" width="13.28515625" customWidth="1"/>
    <col min="14856" max="14856" width="10.28515625" customWidth="1"/>
    <col min="14857" max="14857" width="9.140625" bestFit="1" customWidth="1"/>
    <col min="15106" max="15106" width="19.28515625" bestFit="1" customWidth="1"/>
    <col min="15107" max="15107" width="44.28515625" bestFit="1" customWidth="1"/>
    <col min="15108" max="15111" width="13.28515625" customWidth="1"/>
    <col min="15112" max="15112" width="10.28515625" customWidth="1"/>
    <col min="15113" max="15113" width="9.140625" bestFit="1" customWidth="1"/>
    <col min="15362" max="15362" width="19.28515625" bestFit="1" customWidth="1"/>
    <col min="15363" max="15363" width="44.28515625" bestFit="1" customWidth="1"/>
    <col min="15364" max="15367" width="13.28515625" customWidth="1"/>
    <col min="15368" max="15368" width="10.28515625" customWidth="1"/>
    <col min="15369" max="15369" width="9.140625" bestFit="1" customWidth="1"/>
    <col min="15618" max="15618" width="19.28515625" bestFit="1" customWidth="1"/>
    <col min="15619" max="15619" width="44.28515625" bestFit="1" customWidth="1"/>
    <col min="15620" max="15623" width="13.28515625" customWidth="1"/>
    <col min="15624" max="15624" width="10.28515625" customWidth="1"/>
    <col min="15625" max="15625" width="9.140625" bestFit="1" customWidth="1"/>
    <col min="15874" max="15874" width="19.28515625" bestFit="1" customWidth="1"/>
    <col min="15875" max="15875" width="44.28515625" bestFit="1" customWidth="1"/>
    <col min="15876" max="15879" width="13.28515625" customWidth="1"/>
    <col min="15880" max="15880" width="10.28515625" customWidth="1"/>
    <col min="15881" max="15881" width="9.140625" bestFit="1" customWidth="1"/>
    <col min="16130" max="16130" width="19.28515625" bestFit="1" customWidth="1"/>
    <col min="16131" max="16131" width="44.28515625" bestFit="1" customWidth="1"/>
    <col min="16132" max="16135" width="13.28515625" customWidth="1"/>
    <col min="16136" max="16136" width="10.28515625" customWidth="1"/>
    <col min="16137" max="16137" width="9.140625" bestFit="1" customWidth="1"/>
  </cols>
  <sheetData>
    <row r="1" spans="1:13" ht="27" customHeight="1" x14ac:dyDescent="0.2">
      <c r="A1" s="1" t="s">
        <v>61</v>
      </c>
      <c r="B1" s="1" t="s">
        <v>62</v>
      </c>
      <c r="C1" s="1" t="s">
        <v>57</v>
      </c>
      <c r="D1" s="2" t="s">
        <v>63</v>
      </c>
      <c r="E1" s="2" t="s">
        <v>0</v>
      </c>
      <c r="F1" s="2" t="s">
        <v>60</v>
      </c>
      <c r="G1" s="2" t="s">
        <v>1</v>
      </c>
      <c r="H1" s="2" t="s">
        <v>2</v>
      </c>
      <c r="I1" s="3" t="s">
        <v>3</v>
      </c>
      <c r="J1" s="5" t="s">
        <v>58</v>
      </c>
      <c r="K1" s="5" t="s">
        <v>76</v>
      </c>
      <c r="L1" s="5" t="s">
        <v>78</v>
      </c>
    </row>
    <row r="2" spans="1:13" x14ac:dyDescent="0.2">
      <c r="A2" s="1" t="s">
        <v>4</v>
      </c>
      <c r="B2" s="1" t="s">
        <v>5</v>
      </c>
      <c r="C2" s="1" t="s">
        <v>64</v>
      </c>
      <c r="D2" s="4">
        <v>600</v>
      </c>
      <c r="E2" s="6">
        <v>600</v>
      </c>
      <c r="F2" s="1">
        <v>55</v>
      </c>
      <c r="G2" s="1">
        <v>10</v>
      </c>
      <c r="H2" s="4">
        <v>1</v>
      </c>
      <c r="I2" s="4">
        <v>600</v>
      </c>
      <c r="J2" t="str">
        <f>IF((E2/G2)&gt;F2+2,"Enough Stock",
IF((E2/G2)&lt;=F2+2,"Order Asap",
IF((E2/G2)&lt;F2,"Critical","")))</f>
        <v>Enough Stock</v>
      </c>
      <c r="K2" s="8" t="str">
        <f ca="1">IFERROR(IF(OR(J2="Order Asap","Critical"),IF(F2+WEEKNUM(TODAY())&gt;52,52-F2+WEEKNUM(TODAY()),F2+WEEKNUM(TODAY())),""),"")</f>
        <v/>
      </c>
      <c r="L2" s="9" t="str">
        <f ca="1">IFERROR(MAX(DATE(IF(WEEKNUM(TODAY())&lt;K2,YEAR(TODAY()),YEAR(TODAY())+1),1,1),DATE(IF(WEEKNUM(TODAY())&lt;K2,YEAR(TODAY()),YEAR(TODAY())+1),1,1)-WEEKDAY(DATE(IF(WEEKNUM(TODAY())&lt;K2,YEAR(TODAY()),YEAR(TODAY())+1),1,1),2)+(K2-1)*7+1),"")</f>
        <v/>
      </c>
    </row>
    <row r="3" spans="1:13" x14ac:dyDescent="0.2">
      <c r="A3" s="1" t="s">
        <v>6</v>
      </c>
      <c r="B3" s="1" t="s">
        <v>7</v>
      </c>
      <c r="C3" s="1" t="s">
        <v>65</v>
      </c>
      <c r="D3" s="4">
        <v>135</v>
      </c>
      <c r="E3" s="6">
        <v>130</v>
      </c>
      <c r="F3" s="1">
        <v>18</v>
      </c>
      <c r="G3" s="1">
        <v>12</v>
      </c>
      <c r="H3" s="4">
        <v>16</v>
      </c>
      <c r="I3" s="4">
        <v>2160</v>
      </c>
      <c r="J3" t="str">
        <f t="shared" ref="J3:J28" si="0">IF((E3/G3)&gt;F3+2,"Enough Stock",
IF((E3/G3)&lt;=F3+2,"Order Asap",
IF((E3/G3)&lt;F3,"Critical","")))</f>
        <v>Order Asap</v>
      </c>
      <c r="K3" s="8">
        <f t="shared" ref="K3:K28" ca="1" si="1">IFERROR(IF(OR(J3="Order Asap","Critical"),IF(F3+WEEKNUM(TODAY())&gt;52,52-F3+WEEKNUM(TODAY()),F3+WEEKNUM(TODAY())),""),"")</f>
        <v>28</v>
      </c>
      <c r="L3" s="9">
        <f t="shared" ref="L3:L28" ca="1" si="2">IFERROR(MAX(DATE(IF(WEEKNUM(TODAY())&lt;K3,YEAR(TODAY()),YEAR(TODAY())+1),1,1),DATE(IF(WEEKNUM(TODAY())&lt;K3,YEAR(TODAY()),YEAR(TODAY())+1),1,1)-WEEKDAY(DATE(IF(WEEKNUM(TODAY())&lt;K3,YEAR(TODAY()),YEAR(TODAY())+1),1,1),2)+(K3-1)*7+1),"")</f>
        <v>44746</v>
      </c>
      <c r="M3" s="10"/>
    </row>
    <row r="4" spans="1:13" x14ac:dyDescent="0.2">
      <c r="A4" s="1" t="s">
        <v>8</v>
      </c>
      <c r="B4" s="1" t="s">
        <v>9</v>
      </c>
      <c r="C4" s="1" t="s">
        <v>66</v>
      </c>
      <c r="D4" s="4">
        <v>367</v>
      </c>
      <c r="E4" s="6">
        <v>360</v>
      </c>
      <c r="F4" s="1">
        <v>19</v>
      </c>
      <c r="G4" s="1">
        <v>50</v>
      </c>
      <c r="H4" s="4">
        <v>3.5</v>
      </c>
      <c r="I4" s="4">
        <v>1284.5</v>
      </c>
      <c r="J4" t="str">
        <f t="shared" si="0"/>
        <v>Order Asap</v>
      </c>
      <c r="K4" s="8">
        <f t="shared" ca="1" si="1"/>
        <v>29</v>
      </c>
      <c r="L4" s="9">
        <f t="shared" ca="1" si="2"/>
        <v>44753</v>
      </c>
    </row>
    <row r="5" spans="1:13" x14ac:dyDescent="0.2">
      <c r="A5" s="1" t="s">
        <v>10</v>
      </c>
      <c r="B5" s="1" t="s">
        <v>11</v>
      </c>
      <c r="C5" s="1" t="s">
        <v>67</v>
      </c>
      <c r="D5" s="4">
        <v>137</v>
      </c>
      <c r="E5" s="6">
        <v>130</v>
      </c>
      <c r="F5" s="1">
        <v>47</v>
      </c>
      <c r="G5" s="1">
        <v>20</v>
      </c>
      <c r="H5" s="4">
        <v>15</v>
      </c>
      <c r="I5" s="4">
        <v>2055</v>
      </c>
      <c r="J5" t="str">
        <f t="shared" si="0"/>
        <v>Order Asap</v>
      </c>
      <c r="K5" s="8">
        <f t="shared" ca="1" si="1"/>
        <v>15</v>
      </c>
      <c r="L5" s="9">
        <f t="shared" ca="1" si="2"/>
        <v>44655</v>
      </c>
    </row>
    <row r="6" spans="1:13" x14ac:dyDescent="0.2">
      <c r="A6" s="1" t="s">
        <v>12</v>
      </c>
      <c r="B6" s="1" t="s">
        <v>13</v>
      </c>
      <c r="C6" s="1" t="s">
        <v>66</v>
      </c>
      <c r="D6" s="4">
        <v>1074</v>
      </c>
      <c r="E6" s="6">
        <v>209</v>
      </c>
      <c r="F6" s="1">
        <v>10</v>
      </c>
      <c r="G6" s="1">
        <v>73</v>
      </c>
      <c r="H6" s="4">
        <v>6.5</v>
      </c>
      <c r="I6" s="4">
        <v>6981</v>
      </c>
      <c r="J6" t="str">
        <f t="shared" si="0"/>
        <v>Order Asap</v>
      </c>
      <c r="K6" s="8">
        <f t="shared" ca="1" si="1"/>
        <v>20</v>
      </c>
      <c r="L6" s="9">
        <f t="shared" ca="1" si="2"/>
        <v>44690</v>
      </c>
    </row>
    <row r="7" spans="1:13" x14ac:dyDescent="0.2">
      <c r="A7" s="1" t="s">
        <v>14</v>
      </c>
      <c r="B7" s="1" t="s">
        <v>15</v>
      </c>
      <c r="C7" s="1" t="s">
        <v>68</v>
      </c>
      <c r="D7" s="4">
        <v>612</v>
      </c>
      <c r="E7" s="6">
        <v>61</v>
      </c>
      <c r="F7" s="1">
        <v>31</v>
      </c>
      <c r="G7" s="1">
        <v>43</v>
      </c>
      <c r="H7" s="4">
        <v>14.1</v>
      </c>
      <c r="I7" s="4">
        <v>8629.2000000000007</v>
      </c>
      <c r="J7" t="str">
        <f t="shared" si="0"/>
        <v>Order Asap</v>
      </c>
      <c r="K7" s="8">
        <f t="shared" ca="1" si="1"/>
        <v>41</v>
      </c>
      <c r="L7" s="9">
        <f t="shared" ca="1" si="2"/>
        <v>44837</v>
      </c>
    </row>
    <row r="8" spans="1:13" x14ac:dyDescent="0.2">
      <c r="A8" s="1" t="s">
        <v>16</v>
      </c>
      <c r="B8" s="1" t="s">
        <v>17</v>
      </c>
      <c r="C8" s="1" t="s">
        <v>69</v>
      </c>
      <c r="D8" s="4">
        <v>264</v>
      </c>
      <c r="E8" s="6">
        <v>277</v>
      </c>
      <c r="F8" s="1">
        <v>4</v>
      </c>
      <c r="G8" s="1">
        <v>65</v>
      </c>
      <c r="H8" s="4">
        <v>7.67</v>
      </c>
      <c r="I8" s="4">
        <v>2024.88</v>
      </c>
      <c r="J8" t="str">
        <f t="shared" si="0"/>
        <v>Order Asap</v>
      </c>
      <c r="K8" s="8">
        <f t="shared" ca="1" si="1"/>
        <v>14</v>
      </c>
      <c r="L8" s="9">
        <f t="shared" ca="1" si="2"/>
        <v>44648</v>
      </c>
    </row>
    <row r="9" spans="1:13" x14ac:dyDescent="0.2">
      <c r="A9" s="1" t="s">
        <v>18</v>
      </c>
      <c r="B9" s="1" t="s">
        <v>19</v>
      </c>
      <c r="C9" s="1" t="s">
        <v>70</v>
      </c>
      <c r="D9" s="4">
        <v>99</v>
      </c>
      <c r="E9" s="6">
        <v>282</v>
      </c>
      <c r="F9" s="1">
        <v>8</v>
      </c>
      <c r="G9" s="1">
        <v>77</v>
      </c>
      <c r="H9" s="4">
        <v>21.1</v>
      </c>
      <c r="I9" s="4">
        <v>2088.9</v>
      </c>
      <c r="J9" t="str">
        <f t="shared" si="0"/>
        <v>Order Asap</v>
      </c>
      <c r="K9" s="8">
        <f t="shared" ca="1" si="1"/>
        <v>18</v>
      </c>
      <c r="L9" s="9">
        <f t="shared" ca="1" si="2"/>
        <v>44676</v>
      </c>
    </row>
    <row r="10" spans="1:13" x14ac:dyDescent="0.2">
      <c r="A10" s="1" t="s">
        <v>20</v>
      </c>
      <c r="B10" s="1" t="s">
        <v>21</v>
      </c>
      <c r="C10" s="1" t="s">
        <v>71</v>
      </c>
      <c r="D10" s="4">
        <v>163</v>
      </c>
      <c r="E10" s="6">
        <v>123</v>
      </c>
      <c r="F10" s="1">
        <v>30</v>
      </c>
      <c r="G10" s="1">
        <v>40</v>
      </c>
      <c r="H10" s="4">
        <v>38.4</v>
      </c>
      <c r="I10" s="4">
        <v>6259.2</v>
      </c>
      <c r="J10" t="str">
        <f t="shared" si="0"/>
        <v>Order Asap</v>
      </c>
      <c r="K10" s="8">
        <f t="shared" ca="1" si="1"/>
        <v>40</v>
      </c>
      <c r="L10" s="9">
        <f t="shared" ca="1" si="2"/>
        <v>44830</v>
      </c>
    </row>
    <row r="11" spans="1:13" x14ac:dyDescent="0.2">
      <c r="A11" s="1" t="s">
        <v>22</v>
      </c>
      <c r="B11" s="1" t="s">
        <v>59</v>
      </c>
      <c r="C11" s="1" t="s">
        <v>72</v>
      </c>
      <c r="D11" s="4">
        <v>53</v>
      </c>
      <c r="E11" s="6">
        <v>175</v>
      </c>
      <c r="F11" s="1">
        <v>21</v>
      </c>
      <c r="G11" s="1">
        <v>20</v>
      </c>
      <c r="H11" s="4">
        <v>17.2</v>
      </c>
      <c r="I11" s="4">
        <v>911.6</v>
      </c>
      <c r="J11" t="str">
        <f t="shared" si="0"/>
        <v>Order Asap</v>
      </c>
      <c r="K11" s="8">
        <f t="shared" ca="1" si="1"/>
        <v>31</v>
      </c>
      <c r="L11" s="9">
        <f t="shared" ca="1" si="2"/>
        <v>44767</v>
      </c>
    </row>
    <row r="12" spans="1:13" x14ac:dyDescent="0.2">
      <c r="A12" s="1" t="s">
        <v>23</v>
      </c>
      <c r="B12" s="1" t="s">
        <v>24</v>
      </c>
      <c r="C12" s="1" t="s">
        <v>64</v>
      </c>
      <c r="D12" s="4">
        <v>89</v>
      </c>
      <c r="E12" s="6">
        <v>179</v>
      </c>
      <c r="F12" s="1">
        <v>36</v>
      </c>
      <c r="G12" s="1">
        <v>67</v>
      </c>
      <c r="H12" s="4">
        <v>7</v>
      </c>
      <c r="I12" s="4">
        <v>623</v>
      </c>
      <c r="J12" t="str">
        <f t="shared" si="0"/>
        <v>Order Asap</v>
      </c>
      <c r="K12" s="8">
        <f t="shared" ca="1" si="1"/>
        <v>46</v>
      </c>
      <c r="L12" s="9">
        <f t="shared" ca="1" si="2"/>
        <v>44872</v>
      </c>
    </row>
    <row r="13" spans="1:13" x14ac:dyDescent="0.2">
      <c r="A13" s="1" t="s">
        <v>25</v>
      </c>
      <c r="B13" s="1" t="s">
        <v>26</v>
      </c>
      <c r="C13" s="1" t="s">
        <v>65</v>
      </c>
      <c r="D13" s="4">
        <v>95</v>
      </c>
      <c r="E13" s="6">
        <v>148</v>
      </c>
      <c r="F13" s="1">
        <v>34</v>
      </c>
      <c r="G13" s="1">
        <v>21</v>
      </c>
      <c r="H13" s="4">
        <v>4</v>
      </c>
      <c r="I13" s="4">
        <v>380</v>
      </c>
      <c r="J13" t="str">
        <f t="shared" si="0"/>
        <v>Order Asap</v>
      </c>
      <c r="K13" s="8">
        <f t="shared" ca="1" si="1"/>
        <v>44</v>
      </c>
      <c r="L13" s="9">
        <f t="shared" ca="1" si="2"/>
        <v>44858</v>
      </c>
    </row>
    <row r="14" spans="1:13" x14ac:dyDescent="0.2">
      <c r="A14" s="1" t="s">
        <v>27</v>
      </c>
      <c r="B14" s="1" t="s">
        <v>28</v>
      </c>
      <c r="C14" s="1" t="s">
        <v>66</v>
      </c>
      <c r="D14" s="4">
        <v>319</v>
      </c>
      <c r="E14" s="6">
        <v>271</v>
      </c>
      <c r="F14" s="1">
        <v>19</v>
      </c>
      <c r="G14" s="1">
        <v>52</v>
      </c>
      <c r="H14" s="4">
        <v>28</v>
      </c>
      <c r="I14" s="4">
        <v>8932</v>
      </c>
      <c r="J14" t="str">
        <f t="shared" si="0"/>
        <v>Order Asap</v>
      </c>
      <c r="K14" s="8">
        <f t="shared" ca="1" si="1"/>
        <v>29</v>
      </c>
      <c r="L14" s="9">
        <f t="shared" ca="1" si="2"/>
        <v>44753</v>
      </c>
    </row>
    <row r="15" spans="1:13" x14ac:dyDescent="0.2">
      <c r="A15" s="1" t="s">
        <v>29</v>
      </c>
      <c r="B15" s="1" t="s">
        <v>30</v>
      </c>
      <c r="C15" s="1" t="s">
        <v>67</v>
      </c>
      <c r="D15" s="4">
        <v>100</v>
      </c>
      <c r="E15" s="6">
        <v>185</v>
      </c>
      <c r="F15" s="1">
        <v>19</v>
      </c>
      <c r="G15" s="1">
        <v>19</v>
      </c>
      <c r="H15" s="4">
        <v>8</v>
      </c>
      <c r="I15" s="4">
        <v>800</v>
      </c>
      <c r="J15" t="str">
        <f t="shared" si="0"/>
        <v>Order Asap</v>
      </c>
      <c r="K15" s="8">
        <f t="shared" ca="1" si="1"/>
        <v>29</v>
      </c>
      <c r="L15" s="9">
        <f t="shared" ca="1" si="2"/>
        <v>44753</v>
      </c>
    </row>
    <row r="16" spans="1:13" x14ac:dyDescent="0.2">
      <c r="A16" s="1" t="s">
        <v>31</v>
      </c>
      <c r="B16" s="1" t="s">
        <v>32</v>
      </c>
      <c r="C16" s="1" t="s">
        <v>66</v>
      </c>
      <c r="D16" s="4">
        <v>49</v>
      </c>
      <c r="E16" s="6">
        <v>204</v>
      </c>
      <c r="F16" s="1">
        <v>34</v>
      </c>
      <c r="G16" s="1">
        <v>26</v>
      </c>
      <c r="H16" s="4">
        <v>9.5</v>
      </c>
      <c r="I16" s="4">
        <v>465.5</v>
      </c>
      <c r="J16" t="str">
        <f t="shared" si="0"/>
        <v>Order Asap</v>
      </c>
      <c r="K16" s="8">
        <f t="shared" ca="1" si="1"/>
        <v>44</v>
      </c>
      <c r="L16" s="9">
        <f t="shared" ca="1" si="2"/>
        <v>44858</v>
      </c>
    </row>
    <row r="17" spans="1:12" x14ac:dyDescent="0.2">
      <c r="A17" s="1" t="s">
        <v>33</v>
      </c>
      <c r="B17" s="1" t="s">
        <v>34</v>
      </c>
      <c r="C17" s="1" t="s">
        <v>68</v>
      </c>
      <c r="D17" s="4">
        <v>40</v>
      </c>
      <c r="E17" s="6">
        <v>160</v>
      </c>
      <c r="F17" s="1">
        <v>39</v>
      </c>
      <c r="G17" s="1">
        <v>24</v>
      </c>
      <c r="H17" s="4">
        <v>9.25</v>
      </c>
      <c r="I17" s="4">
        <v>370</v>
      </c>
      <c r="J17" t="str">
        <f t="shared" si="0"/>
        <v>Order Asap</v>
      </c>
      <c r="K17" s="8">
        <f t="shared" ca="1" si="1"/>
        <v>49</v>
      </c>
      <c r="L17" s="9">
        <f t="shared" ca="1" si="2"/>
        <v>44893</v>
      </c>
    </row>
    <row r="18" spans="1:12" x14ac:dyDescent="0.2">
      <c r="A18" s="1" t="s">
        <v>35</v>
      </c>
      <c r="B18" s="1" t="s">
        <v>36</v>
      </c>
      <c r="C18" s="1" t="s">
        <v>69</v>
      </c>
      <c r="D18" s="4">
        <v>393</v>
      </c>
      <c r="E18" s="6">
        <v>169</v>
      </c>
      <c r="F18" s="1">
        <v>45</v>
      </c>
      <c r="G18" s="1">
        <v>63</v>
      </c>
      <c r="H18" s="4">
        <v>3.41</v>
      </c>
      <c r="I18" s="4">
        <v>1340.13</v>
      </c>
      <c r="J18" t="str">
        <f t="shared" si="0"/>
        <v>Order Asap</v>
      </c>
      <c r="K18" s="8">
        <f t="shared" ca="1" si="1"/>
        <v>17</v>
      </c>
      <c r="L18" s="9">
        <f t="shared" ca="1" si="2"/>
        <v>44669</v>
      </c>
    </row>
    <row r="19" spans="1:12" x14ac:dyDescent="0.2">
      <c r="A19" s="1" t="s">
        <v>37</v>
      </c>
      <c r="B19" s="1" t="s">
        <v>38</v>
      </c>
      <c r="C19" s="1" t="s">
        <v>70</v>
      </c>
      <c r="D19" s="4">
        <v>3</v>
      </c>
      <c r="E19" s="6">
        <v>188</v>
      </c>
      <c r="F19" s="1">
        <v>20</v>
      </c>
      <c r="G19" s="1">
        <v>73</v>
      </c>
      <c r="H19" s="4">
        <v>52</v>
      </c>
      <c r="I19" s="4">
        <v>156</v>
      </c>
      <c r="J19" t="str">
        <f t="shared" si="0"/>
        <v>Order Asap</v>
      </c>
      <c r="K19" s="8">
        <f t="shared" ca="1" si="1"/>
        <v>30</v>
      </c>
      <c r="L19" s="9">
        <f t="shared" ca="1" si="2"/>
        <v>44760</v>
      </c>
    </row>
    <row r="20" spans="1:12" x14ac:dyDescent="0.2">
      <c r="A20" s="1" t="s">
        <v>39</v>
      </c>
      <c r="B20" s="1" t="s">
        <v>40</v>
      </c>
      <c r="C20" s="1" t="s">
        <v>71</v>
      </c>
      <c r="D20" s="4">
        <v>1000</v>
      </c>
      <c r="E20" s="6">
        <v>76</v>
      </c>
      <c r="F20" s="1">
        <v>45</v>
      </c>
      <c r="G20" s="1">
        <v>72</v>
      </c>
      <c r="H20" s="4">
        <v>0.7</v>
      </c>
      <c r="I20" s="4">
        <v>700</v>
      </c>
      <c r="J20" t="str">
        <f t="shared" si="0"/>
        <v>Order Asap</v>
      </c>
      <c r="K20" s="8">
        <f t="shared" ca="1" si="1"/>
        <v>17</v>
      </c>
      <c r="L20" s="9">
        <f t="shared" ca="1" si="2"/>
        <v>44669</v>
      </c>
    </row>
    <row r="21" spans="1:12" x14ac:dyDescent="0.2">
      <c r="A21" s="1" t="s">
        <v>41</v>
      </c>
      <c r="B21" s="1" t="s">
        <v>42</v>
      </c>
      <c r="C21" s="1" t="s">
        <v>72</v>
      </c>
      <c r="D21" s="4">
        <v>99</v>
      </c>
      <c r="E21" s="6">
        <v>215</v>
      </c>
      <c r="F21" s="1">
        <v>6</v>
      </c>
      <c r="G21" s="1">
        <v>11</v>
      </c>
      <c r="H21" s="4">
        <v>13.9</v>
      </c>
      <c r="I21" s="4">
        <v>1376.1</v>
      </c>
      <c r="J21" t="str">
        <f t="shared" si="0"/>
        <v>Enough Stock</v>
      </c>
      <c r="K21" s="8" t="str">
        <f t="shared" ca="1" si="1"/>
        <v/>
      </c>
      <c r="L21" s="9" t="str">
        <f t="shared" ca="1" si="2"/>
        <v/>
      </c>
    </row>
    <row r="22" spans="1:12" x14ac:dyDescent="0.2">
      <c r="A22" s="1" t="s">
        <v>43</v>
      </c>
      <c r="B22" s="1" t="s">
        <v>44</v>
      </c>
      <c r="C22" s="1" t="s">
        <v>64</v>
      </c>
      <c r="D22" s="4">
        <v>74</v>
      </c>
      <c r="E22" s="6">
        <v>118</v>
      </c>
      <c r="F22" s="1">
        <v>2</v>
      </c>
      <c r="G22" s="1">
        <v>67</v>
      </c>
      <c r="H22" s="4">
        <v>29</v>
      </c>
      <c r="I22" s="4">
        <v>2146</v>
      </c>
      <c r="J22" t="str">
        <f t="shared" si="0"/>
        <v>Order Asap</v>
      </c>
      <c r="K22" s="8">
        <f t="shared" ca="1" si="1"/>
        <v>12</v>
      </c>
      <c r="L22" s="9">
        <f t="shared" ca="1" si="2"/>
        <v>44634</v>
      </c>
    </row>
    <row r="23" spans="1:12" x14ac:dyDescent="0.2">
      <c r="A23" s="1" t="s">
        <v>45</v>
      </c>
      <c r="B23" s="1" t="s">
        <v>46</v>
      </c>
      <c r="C23" s="1" t="s">
        <v>65</v>
      </c>
      <c r="D23" s="4">
        <v>430</v>
      </c>
      <c r="E23" s="6">
        <v>220</v>
      </c>
      <c r="F23" s="1">
        <v>14</v>
      </c>
      <c r="G23" s="1">
        <v>52</v>
      </c>
      <c r="H23" s="4">
        <v>24.95</v>
      </c>
      <c r="I23" s="4">
        <v>10728.5</v>
      </c>
      <c r="J23" t="str">
        <f t="shared" si="0"/>
        <v>Order Asap</v>
      </c>
      <c r="K23" s="8">
        <f t="shared" ca="1" si="1"/>
        <v>24</v>
      </c>
      <c r="L23" s="9">
        <f t="shared" ca="1" si="2"/>
        <v>44718</v>
      </c>
    </row>
    <row r="24" spans="1:12" x14ac:dyDescent="0.2">
      <c r="A24" s="1" t="s">
        <v>47</v>
      </c>
      <c r="B24" s="1" t="s">
        <v>48</v>
      </c>
      <c r="C24" s="1" t="s">
        <v>66</v>
      </c>
      <c r="D24" s="4">
        <v>91</v>
      </c>
      <c r="E24" s="6">
        <v>124</v>
      </c>
      <c r="F24" s="1">
        <v>32</v>
      </c>
      <c r="G24" s="1">
        <v>11</v>
      </c>
      <c r="H24" s="4">
        <v>30.94</v>
      </c>
      <c r="I24" s="4">
        <v>2815.54</v>
      </c>
      <c r="J24" t="str">
        <f t="shared" si="0"/>
        <v>Order Asap</v>
      </c>
      <c r="K24" s="8">
        <f t="shared" ca="1" si="1"/>
        <v>42</v>
      </c>
      <c r="L24" s="9">
        <f t="shared" ca="1" si="2"/>
        <v>44844</v>
      </c>
    </row>
    <row r="25" spans="1:12" x14ac:dyDescent="0.2">
      <c r="A25" s="1" t="s">
        <v>49</v>
      </c>
      <c r="B25" s="1" t="s">
        <v>50</v>
      </c>
      <c r="C25" s="1" t="s">
        <v>67</v>
      </c>
      <c r="D25" s="4">
        <v>3</v>
      </c>
      <c r="E25" s="6">
        <v>242</v>
      </c>
      <c r="F25" s="1">
        <v>9</v>
      </c>
      <c r="G25" s="1">
        <v>36</v>
      </c>
      <c r="H25" s="4">
        <v>63.5</v>
      </c>
      <c r="I25" s="4">
        <v>190.5</v>
      </c>
      <c r="J25" t="str">
        <f t="shared" si="0"/>
        <v>Order Asap</v>
      </c>
      <c r="K25" s="8">
        <f t="shared" ca="1" si="1"/>
        <v>19</v>
      </c>
      <c r="L25" s="9">
        <f t="shared" ca="1" si="2"/>
        <v>44683</v>
      </c>
    </row>
    <row r="26" spans="1:12" x14ac:dyDescent="0.2">
      <c r="A26" s="1" t="s">
        <v>51</v>
      </c>
      <c r="B26" s="1" t="s">
        <v>52</v>
      </c>
      <c r="C26" s="1" t="s">
        <v>66</v>
      </c>
      <c r="D26" s="4">
        <v>20</v>
      </c>
      <c r="E26" s="6">
        <v>136</v>
      </c>
      <c r="F26" s="1">
        <v>8</v>
      </c>
      <c r="G26" s="1">
        <v>26</v>
      </c>
      <c r="H26" s="4">
        <v>52.9</v>
      </c>
      <c r="I26" s="4">
        <v>1058</v>
      </c>
      <c r="J26" t="str">
        <f t="shared" si="0"/>
        <v>Order Asap</v>
      </c>
      <c r="K26" s="8">
        <f t="shared" ca="1" si="1"/>
        <v>18</v>
      </c>
      <c r="L26" s="9">
        <f t="shared" ca="1" si="2"/>
        <v>44676</v>
      </c>
    </row>
    <row r="27" spans="1:12" x14ac:dyDescent="0.2">
      <c r="A27" s="1" t="s">
        <v>53</v>
      </c>
      <c r="B27" s="1" t="s">
        <v>54</v>
      </c>
      <c r="C27" s="1" t="s">
        <v>68</v>
      </c>
      <c r="D27" s="4">
        <v>207</v>
      </c>
      <c r="E27" s="6">
        <v>153</v>
      </c>
      <c r="F27" s="1">
        <v>5</v>
      </c>
      <c r="G27" s="1">
        <v>25</v>
      </c>
      <c r="H27" s="4">
        <v>4.2</v>
      </c>
      <c r="I27" s="4">
        <v>869.4</v>
      </c>
      <c r="J27" t="str">
        <f t="shared" si="0"/>
        <v>Order Asap</v>
      </c>
      <c r="K27" s="8">
        <f t="shared" ca="1" si="1"/>
        <v>15</v>
      </c>
      <c r="L27" s="9">
        <f t="shared" ca="1" si="2"/>
        <v>44655</v>
      </c>
    </row>
    <row r="28" spans="1:12" x14ac:dyDescent="0.2">
      <c r="A28" s="1" t="s">
        <v>55</v>
      </c>
      <c r="B28" s="1" t="s">
        <v>56</v>
      </c>
      <c r="C28" s="1" t="s">
        <v>69</v>
      </c>
      <c r="D28" s="4">
        <v>60</v>
      </c>
      <c r="E28" s="6">
        <v>249</v>
      </c>
      <c r="F28" s="1">
        <v>45</v>
      </c>
      <c r="G28" s="1">
        <v>53</v>
      </c>
      <c r="H28" s="4">
        <v>31.94</v>
      </c>
      <c r="I28" s="4">
        <v>1916.4</v>
      </c>
      <c r="J28" t="str">
        <f t="shared" si="0"/>
        <v>Order Asap</v>
      </c>
      <c r="K28" s="8">
        <f t="shared" ca="1" si="1"/>
        <v>17</v>
      </c>
      <c r="L28" s="9">
        <f t="shared" ca="1" si="2"/>
        <v>44669</v>
      </c>
    </row>
    <row r="33" spans="6:12" ht="12.75" customHeight="1" x14ac:dyDescent="0.2">
      <c r="F33" s="7" t="s">
        <v>73</v>
      </c>
      <c r="G33" s="7"/>
      <c r="H33" s="7"/>
      <c r="J33" s="7" t="s">
        <v>77</v>
      </c>
      <c r="K33" s="7"/>
      <c r="L33" s="7"/>
    </row>
    <row r="34" spans="6:12" ht="12.75" customHeight="1" x14ac:dyDescent="0.2">
      <c r="F34" s="7"/>
      <c r="G34" s="7"/>
      <c r="H34" s="7"/>
      <c r="J34" s="7"/>
      <c r="K34" s="7"/>
      <c r="L34" s="7"/>
    </row>
    <row r="35" spans="6:12" ht="12.75" customHeight="1" x14ac:dyDescent="0.2">
      <c r="F35" s="7"/>
      <c r="G35" s="7"/>
      <c r="H35" s="7"/>
      <c r="J35" s="7"/>
      <c r="K35" s="7"/>
      <c r="L35" s="7"/>
    </row>
    <row r="36" spans="6:12" ht="12.75" customHeight="1" x14ac:dyDescent="0.2">
      <c r="F36" s="7"/>
      <c r="G36" s="7"/>
      <c r="H36" s="7"/>
      <c r="J36" s="7"/>
      <c r="K36" s="7"/>
      <c r="L36" s="7"/>
    </row>
    <row r="37" spans="6:12" ht="12.75" customHeight="1" x14ac:dyDescent="0.2">
      <c r="F37" s="7" t="s">
        <v>74</v>
      </c>
      <c r="G37" s="7"/>
      <c r="H37" s="7"/>
      <c r="J37" s="7"/>
      <c r="K37" s="7"/>
      <c r="L37" s="7"/>
    </row>
    <row r="38" spans="6:12" ht="12.75" customHeight="1" x14ac:dyDescent="0.2">
      <c r="F38" s="7"/>
      <c r="G38" s="7"/>
      <c r="H38" s="7"/>
      <c r="J38" s="7"/>
      <c r="K38" s="7"/>
      <c r="L38" s="7"/>
    </row>
    <row r="39" spans="6:12" ht="12.75" customHeight="1" x14ac:dyDescent="0.2">
      <c r="F39" s="7"/>
      <c r="G39" s="7"/>
      <c r="H39" s="7"/>
    </row>
    <row r="40" spans="6:12" ht="12.75" customHeight="1" x14ac:dyDescent="0.2">
      <c r="F40" s="7"/>
      <c r="G40" s="7"/>
      <c r="H40" s="7"/>
    </row>
    <row r="41" spans="6:12" ht="12.75" customHeight="1" x14ac:dyDescent="0.2">
      <c r="F41" s="7" t="s">
        <v>75</v>
      </c>
      <c r="G41" s="7"/>
      <c r="H41" s="7"/>
    </row>
    <row r="42" spans="6:12" ht="12.75" customHeight="1" x14ac:dyDescent="0.2">
      <c r="F42" s="7"/>
      <c r="G42" s="7"/>
      <c r="H42" s="7"/>
    </row>
    <row r="43" spans="6:12" ht="12.75" customHeight="1" x14ac:dyDescent="0.2">
      <c r="F43" s="7"/>
      <c r="G43" s="7"/>
      <c r="H43" s="7"/>
    </row>
    <row r="44" spans="6:12" ht="12.75" customHeight="1" x14ac:dyDescent="0.2">
      <c r="F44" s="7"/>
      <c r="G44" s="7"/>
      <c r="H44" s="7"/>
    </row>
  </sheetData>
  <mergeCells count="4">
    <mergeCell ref="F33:H36"/>
    <mergeCell ref="F37:H40"/>
    <mergeCell ref="F41:H44"/>
    <mergeCell ref="J33:L38"/>
  </mergeCells>
  <pageMargins left="0" right="0" top="0" bottom="0" header="0" footer="0"/>
  <pageSetup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Thermo Fisher Scientific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Cebi, Adem B.</dc:creator>
  <cp:lastModifiedBy>shayne rushton</cp:lastModifiedBy>
  <dcterms:created xsi:type="dcterms:W3CDTF">2022-03-02T21:07:45Z</dcterms:created>
  <dcterms:modified xsi:type="dcterms:W3CDTF">2022-03-04T00:45:32Z</dcterms:modified>
</cp:coreProperties>
</file>