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880" yWindow="0" windowWidth="12400" windowHeight="11600" tabRatio="500" activeTab="1"/>
  </bookViews>
  <sheets>
    <sheet name="Chart3" sheetId="4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F6" i="1"/>
  <c r="G6" i="1"/>
  <c r="H6" i="1"/>
  <c r="I6" i="1"/>
  <c r="F7" i="1"/>
  <c r="G7" i="1"/>
  <c r="H7" i="1"/>
  <c r="I7" i="1"/>
  <c r="C5" i="1"/>
  <c r="C6" i="1"/>
  <c r="C7" i="1"/>
  <c r="C3" i="1"/>
  <c r="H3" i="1"/>
  <c r="I3" i="1"/>
  <c r="C4" i="1"/>
  <c r="H4" i="1"/>
  <c r="I4" i="1"/>
  <c r="C2" i="1"/>
  <c r="H2" i="1"/>
  <c r="I2" i="1"/>
  <c r="F3" i="1"/>
  <c r="G3" i="1"/>
  <c r="F4" i="1"/>
  <c r="G4" i="1"/>
  <c r="F2" i="1"/>
  <c r="G2" i="1"/>
</calcChain>
</file>

<file path=xl/sharedStrings.xml><?xml version="1.0" encoding="utf-8"?>
<sst xmlns="http://schemas.openxmlformats.org/spreadsheetml/2006/main" count="12" uniqueCount="10">
  <si>
    <t>time</t>
  </si>
  <si>
    <t>vin</t>
  </si>
  <si>
    <t>vout1</t>
  </si>
  <si>
    <t>vout2</t>
  </si>
  <si>
    <t>9.88ns</t>
  </si>
  <si>
    <t>Videal</t>
  </si>
  <si>
    <t>abserror1</t>
  </si>
  <si>
    <t>percerror1</t>
  </si>
  <si>
    <t>abserror2</t>
  </si>
  <si>
    <t>percerror2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</si>
</sst>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</a:t>
            </a:r>
            <a:r>
              <a:rPr lang="en-US" baseline="0"/>
              <a:t> Transfer Characteristic of the OTA for Various Sample Times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= 9.88ns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Sheet1!$B$2:$B$4</c:f>
              <c:numCache>
                <c:formatCode>General</c:formatCode>
                <c:ptCount val="3"/>
                <c:pt idx="0">
                  <c:v>-10.0</c:v>
                </c:pt>
                <c:pt idx="1">
                  <c:v>-20.0</c:v>
                </c:pt>
                <c:pt idx="2">
                  <c:v>-30.0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-4.988</c:v>
                </c:pt>
                <c:pt idx="1">
                  <c:v>-9.857</c:v>
                </c:pt>
                <c:pt idx="2">
                  <c:v>-14.75</c:v>
                </c:pt>
              </c:numCache>
            </c:numRef>
          </c:yVal>
          <c:smooth val="0"/>
        </c:ser>
        <c:ser>
          <c:idx val="1"/>
          <c:order val="1"/>
          <c:tx>
            <c:v>t = 100Ts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Sheet1!$B$2:$B$4</c:f>
              <c:numCache>
                <c:formatCode>General</c:formatCode>
                <c:ptCount val="3"/>
                <c:pt idx="0">
                  <c:v>-10.0</c:v>
                </c:pt>
                <c:pt idx="1">
                  <c:v>-20.0</c:v>
                </c:pt>
                <c:pt idx="2">
                  <c:v>-30.0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-5.25798</c:v>
                </c:pt>
                <c:pt idx="1">
                  <c:v>-10.5133</c:v>
                </c:pt>
                <c:pt idx="2">
                  <c:v>-15.7632</c:v>
                </c:pt>
              </c:numCache>
            </c:numRef>
          </c:yVal>
          <c:smooth val="0"/>
        </c:ser>
        <c:ser>
          <c:idx val="2"/>
          <c:order val="2"/>
          <c:tx>
            <c:v>Ideal Case</c:v>
          </c:tx>
          <c:spPr>
            <a:ln w="47625">
              <a:noFill/>
            </a:ln>
          </c:spPr>
          <c:xVal>
            <c:numRef>
              <c:f>Sheet1!$B$2:$B$4</c:f>
              <c:numCache>
                <c:formatCode>General</c:formatCode>
                <c:ptCount val="3"/>
                <c:pt idx="0">
                  <c:v>-10.0</c:v>
                </c:pt>
                <c:pt idx="1">
                  <c:v>-20.0</c:v>
                </c:pt>
                <c:pt idx="2">
                  <c:v>-30.0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-5.300000000000001</c:v>
                </c:pt>
                <c:pt idx="1">
                  <c:v>-10.6</c:v>
                </c:pt>
                <c:pt idx="2">
                  <c:v>-15.9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139368"/>
        <c:axId val="2101731384"/>
      </c:scatterChart>
      <c:valAx>
        <c:axId val="2101139368"/>
        <c:scaling>
          <c:orientation val="minMax"/>
          <c:max val="30.0"/>
          <c:min val="8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v_in_ac (mV)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731384"/>
        <c:crosses val="autoZero"/>
        <c:crossBetween val="midCat"/>
      </c:valAx>
      <c:valAx>
        <c:axId val="2101731384"/>
        <c:scaling>
          <c:orientation val="minMax"/>
          <c:max val="16.0"/>
          <c:min val="4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v_out_ac (mV)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139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273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F9" sqref="F9"/>
    </sheetView>
  </sheetViews>
  <sheetFormatPr baseColWidth="10" defaultRowHeight="15" x14ac:dyDescent="0"/>
  <cols>
    <col min="2" max="2" width="3.83203125" bestFit="1" customWidth="1"/>
    <col min="3" max="3" width="6.33203125" bestFit="1" customWidth="1"/>
    <col min="4" max="4" width="6.1640625" bestFit="1" customWidth="1"/>
    <col min="5" max="5" width="8.1640625" bestFit="1" customWidth="1"/>
    <col min="6" max="6" width="9.1640625" bestFit="1" customWidth="1"/>
  </cols>
  <sheetData>
    <row r="1" spans="1:9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</row>
    <row r="2" spans="1:9">
      <c r="A2" t="s">
        <v>4</v>
      </c>
      <c r="B2">
        <v>-10</v>
      </c>
      <c r="C2">
        <f>B2*0.53</f>
        <v>-5.3000000000000007</v>
      </c>
      <c r="D2">
        <v>-4.9880000000000004</v>
      </c>
      <c r="E2">
        <v>-5.2579799999999999</v>
      </c>
      <c r="F2" s="1">
        <f>C2-D2</f>
        <v>-0.31200000000000028</v>
      </c>
      <c r="G2" s="1">
        <f>F2/C2</f>
        <v>5.8867924528301932E-2</v>
      </c>
      <c r="H2" s="1">
        <f>C2-E2</f>
        <v>-4.2020000000000834E-2</v>
      </c>
      <c r="I2" s="1">
        <f>H2/C2</f>
        <v>7.9283018867926085E-3</v>
      </c>
    </row>
    <row r="3" spans="1:9">
      <c r="A3" t="s">
        <v>4</v>
      </c>
      <c r="B3">
        <v>-20</v>
      </c>
      <c r="C3">
        <f>B3*0.53</f>
        <v>-10.600000000000001</v>
      </c>
      <c r="D3">
        <v>-9.8569999999999993</v>
      </c>
      <c r="E3">
        <v>-10.513299999999999</v>
      </c>
      <c r="F3" s="1">
        <f t="shared" ref="F3:F4" si="0">C3-D3</f>
        <v>-0.7430000000000021</v>
      </c>
      <c r="G3" s="1">
        <f t="shared" ref="G3:G4" si="1">F3/C3</f>
        <v>7.0094339622641694E-2</v>
      </c>
      <c r="H3" s="1">
        <f t="shared" ref="H3:H4" si="2">C3-E3</f>
        <v>-8.670000000000222E-2</v>
      </c>
      <c r="I3" s="1">
        <f t="shared" ref="I3:I4" si="3">H3/C3</f>
        <v>8.1792452830190768E-3</v>
      </c>
    </row>
    <row r="4" spans="1:9">
      <c r="A4" t="s">
        <v>4</v>
      </c>
      <c r="B4">
        <v>-30</v>
      </c>
      <c r="C4">
        <f>B4*0.53</f>
        <v>-15.9</v>
      </c>
      <c r="D4">
        <v>-14.75</v>
      </c>
      <c r="E4">
        <v>-15.763199999999999</v>
      </c>
      <c r="F4" s="1">
        <f t="shared" si="0"/>
        <v>-1.1500000000000004</v>
      </c>
      <c r="G4" s="1">
        <f t="shared" si="1"/>
        <v>7.2327044025157258E-2</v>
      </c>
      <c r="H4" s="1">
        <f t="shared" si="2"/>
        <v>-0.13680000000000092</v>
      </c>
      <c r="I4" s="1">
        <f t="shared" si="3"/>
        <v>8.6037735849057179E-3</v>
      </c>
    </row>
    <row r="5" spans="1:9">
      <c r="B5">
        <v>10</v>
      </c>
      <c r="C5">
        <f t="shared" ref="C5:C7" si="4">B5*0.53</f>
        <v>5.3000000000000007</v>
      </c>
      <c r="D5">
        <v>4.9729999999999999</v>
      </c>
      <c r="E5">
        <v>5.2729999999999997</v>
      </c>
      <c r="F5" s="1">
        <f t="shared" ref="F5:F7" si="5">C5-D5</f>
        <v>0.32700000000000085</v>
      </c>
      <c r="G5" s="1">
        <f t="shared" ref="G5:G7" si="6">F5/C5</f>
        <v>6.1698113207547318E-2</v>
      </c>
      <c r="H5" s="1">
        <f t="shared" ref="H5:H7" si="7">C5-E5</f>
        <v>2.7000000000001023E-2</v>
      </c>
      <c r="I5" s="1">
        <f t="shared" ref="I5:I7" si="8">H5/C5</f>
        <v>5.0943396226417019E-3</v>
      </c>
    </row>
    <row r="6" spans="1:9">
      <c r="B6">
        <v>20</v>
      </c>
      <c r="C6">
        <f t="shared" si="4"/>
        <v>10.600000000000001</v>
      </c>
      <c r="D6">
        <v>9.89</v>
      </c>
      <c r="E6">
        <v>10.55</v>
      </c>
      <c r="F6" s="1">
        <f t="shared" si="5"/>
        <v>0.71000000000000085</v>
      </c>
      <c r="G6" s="1">
        <f t="shared" si="6"/>
        <v>6.6981132075471767E-2</v>
      </c>
      <c r="H6" s="1">
        <f t="shared" si="7"/>
        <v>5.0000000000000711E-2</v>
      </c>
      <c r="I6" s="1">
        <f t="shared" si="8"/>
        <v>4.7169811320755383E-3</v>
      </c>
    </row>
    <row r="7" spans="1:9">
      <c r="B7">
        <v>30</v>
      </c>
      <c r="C7">
        <f t="shared" si="4"/>
        <v>15.9</v>
      </c>
      <c r="D7">
        <v>14.84</v>
      </c>
      <c r="E7">
        <v>15.83</v>
      </c>
      <c r="F7" s="1">
        <f t="shared" si="5"/>
        <v>1.0600000000000005</v>
      </c>
      <c r="G7" s="1">
        <f t="shared" si="6"/>
        <v>6.6666666666666693E-2</v>
      </c>
      <c r="H7" s="1">
        <f t="shared" si="7"/>
        <v>7.0000000000000284E-2</v>
      </c>
      <c r="I7" s="1">
        <f t="shared" si="8"/>
        <v>4.4025157232704584E-3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Sherman</dc:creator>
  <cp:lastModifiedBy>Miles Sherman</cp:lastModifiedBy>
  <dcterms:created xsi:type="dcterms:W3CDTF">2013-03-13T02:00:22Z</dcterms:created>
  <dcterms:modified xsi:type="dcterms:W3CDTF">2013-03-14T02:47:16Z</dcterms:modified>
</cp:coreProperties>
</file>