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SB Calculation" sheetId="1" r:id="rId4"/>
    <sheet state="visible" name="Lookup Table" sheetId="2" r:id="rId5"/>
  </sheets>
  <definedNames/>
  <calcPr/>
</workbook>
</file>

<file path=xl/sharedStrings.xml><?xml version="1.0" encoding="utf-8"?>
<sst xmlns="http://schemas.openxmlformats.org/spreadsheetml/2006/main" count="52" uniqueCount="19">
  <si>
    <t>Theta(deg)</t>
  </si>
  <si>
    <t>Theta (Rad)</t>
  </si>
  <si>
    <t>Sin</t>
  </si>
  <si>
    <t>Cos</t>
  </si>
  <si>
    <t>Shifted Sin LSB</t>
  </si>
  <si>
    <t>Shifted Cos LSB</t>
  </si>
  <si>
    <t>plus or minus 128 =&gt; MSB= plus or minus 1 LSB=0</t>
  </si>
  <si>
    <t>Frame</t>
  </si>
  <si>
    <t>Flip</t>
  </si>
  <si>
    <t>Sin.MSB</t>
  </si>
  <si>
    <t>Sin.LSB</t>
  </si>
  <si>
    <t>Cos.MSB</t>
  </si>
  <si>
    <t>Cos.LSB</t>
  </si>
  <si>
    <t>NONE</t>
  </si>
  <si>
    <t>None</t>
  </si>
  <si>
    <t>X</t>
  </si>
  <si>
    <t>Y</t>
  </si>
  <si>
    <t>BOTH</t>
  </si>
  <si>
    <t>index=Flip*8+Frame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</si>
</sst>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f>RADIANS(0)</f>
        <v>0</v>
      </c>
      <c r="B2" s="2">
        <f t="shared" ref="B2:B30" si="2">RADIANS(A2)</f>
        <v>0</v>
      </c>
      <c r="C2" s="2">
        <f t="shared" ref="C2:C30" si="3">SIN(B2)</f>
        <v>0</v>
      </c>
      <c r="D2" s="2">
        <f t="shared" ref="D2:D30" si="4">COS(B2)</f>
        <v>1</v>
      </c>
      <c r="E2" s="2">
        <f t="shared" ref="E2:F2" si="1">ROUNDDOWN(C2*2^8)</f>
        <v>0</v>
      </c>
      <c r="F2" s="2">
        <f t="shared" si="1"/>
        <v>256</v>
      </c>
    </row>
    <row r="3">
      <c r="A3" s="2">
        <f>90/7</f>
        <v>12.85714286</v>
      </c>
      <c r="B3" s="2">
        <f t="shared" si="2"/>
        <v>0.2243994753</v>
      </c>
      <c r="C3" s="2">
        <f t="shared" si="3"/>
        <v>0.222520934</v>
      </c>
      <c r="D3" s="2">
        <f t="shared" si="4"/>
        <v>0.9749279122</v>
      </c>
      <c r="E3" s="2">
        <f t="shared" ref="E3:F3" si="5">ROUNDDOWN(C3*2^8)</f>
        <v>56</v>
      </c>
      <c r="F3" s="2">
        <f t="shared" si="5"/>
        <v>249</v>
      </c>
    </row>
    <row r="4">
      <c r="A4" s="2">
        <f>90/7*2</f>
        <v>25.71428571</v>
      </c>
      <c r="B4" s="2">
        <f t="shared" si="2"/>
        <v>0.4487989505</v>
      </c>
      <c r="C4" s="2">
        <f t="shared" si="3"/>
        <v>0.4338837391</v>
      </c>
      <c r="D4" s="2">
        <f t="shared" si="4"/>
        <v>0.9009688679</v>
      </c>
      <c r="E4" s="2">
        <f t="shared" ref="E4:F4" si="6">ROUNDDOWN(C4*2^8)</f>
        <v>111</v>
      </c>
      <c r="F4" s="2">
        <f t="shared" si="6"/>
        <v>230</v>
      </c>
    </row>
    <row r="5">
      <c r="A5" s="2">
        <f>90/7*3</f>
        <v>38.57142857</v>
      </c>
      <c r="B5" s="2">
        <f t="shared" si="2"/>
        <v>0.6731984258</v>
      </c>
      <c r="C5" s="2">
        <f t="shared" si="3"/>
        <v>0.6234898019</v>
      </c>
      <c r="D5" s="2">
        <f t="shared" si="4"/>
        <v>0.7818314825</v>
      </c>
      <c r="E5" s="2">
        <f t="shared" ref="E5:F5" si="7">ROUNDDOWN(C5*2^8)</f>
        <v>159</v>
      </c>
      <c r="F5" s="2">
        <f t="shared" si="7"/>
        <v>200</v>
      </c>
    </row>
    <row r="6">
      <c r="A6" s="2">
        <f>90/7*4</f>
        <v>51.42857143</v>
      </c>
      <c r="B6" s="2">
        <f t="shared" si="2"/>
        <v>0.897597901</v>
      </c>
      <c r="C6" s="2">
        <f t="shared" si="3"/>
        <v>0.7818314825</v>
      </c>
      <c r="D6" s="2">
        <f t="shared" si="4"/>
        <v>0.6234898019</v>
      </c>
      <c r="E6" s="2">
        <f t="shared" ref="E6:F6" si="8">ROUNDDOWN(C6*2^8)</f>
        <v>200</v>
      </c>
      <c r="F6" s="2">
        <f t="shared" si="8"/>
        <v>159</v>
      </c>
    </row>
    <row r="7">
      <c r="A7" s="2">
        <f>90/7*5</f>
        <v>64.28571429</v>
      </c>
      <c r="B7" s="2">
        <f t="shared" si="2"/>
        <v>1.121997376</v>
      </c>
      <c r="C7" s="2">
        <f t="shared" si="3"/>
        <v>0.9009688679</v>
      </c>
      <c r="D7" s="2">
        <f t="shared" si="4"/>
        <v>0.4338837391</v>
      </c>
      <c r="E7" s="2">
        <f t="shared" ref="E7:F7" si="9">ROUNDDOWN(C7*2^8)</f>
        <v>230</v>
      </c>
      <c r="F7" s="2">
        <f t="shared" si="9"/>
        <v>111</v>
      </c>
    </row>
    <row r="8">
      <c r="A8" s="2">
        <f>90/7*6</f>
        <v>77.14285714</v>
      </c>
      <c r="B8" s="2">
        <f t="shared" si="2"/>
        <v>1.346396852</v>
      </c>
      <c r="C8" s="2">
        <f t="shared" si="3"/>
        <v>0.9749279122</v>
      </c>
      <c r="D8" s="2">
        <f t="shared" si="4"/>
        <v>0.222520934</v>
      </c>
      <c r="E8" s="2">
        <f t="shared" ref="E8:F8" si="10">ROUNDDOWN(C8*2^8)</f>
        <v>249</v>
      </c>
      <c r="F8" s="2">
        <f t="shared" si="10"/>
        <v>56</v>
      </c>
      <c r="H8" s="1" t="s">
        <v>6</v>
      </c>
    </row>
    <row r="9">
      <c r="A9" s="1">
        <v>90.0</v>
      </c>
      <c r="B9" s="2">
        <f t="shared" si="2"/>
        <v>1.570796327</v>
      </c>
      <c r="C9" s="2">
        <f t="shared" si="3"/>
        <v>1</v>
      </c>
      <c r="D9" s="2">
        <f t="shared" si="4"/>
        <v>0</v>
      </c>
      <c r="E9" s="2">
        <f t="shared" ref="E9:F9" si="11">ROUNDDOWN(C9*2^8)</f>
        <v>256</v>
      </c>
      <c r="F9" s="2">
        <f t="shared" si="11"/>
        <v>0</v>
      </c>
    </row>
    <row r="10">
      <c r="A10" s="2">
        <f t="shared" ref="A10:A30" si="13">A9+90/7</f>
        <v>102.8571429</v>
      </c>
      <c r="B10" s="2">
        <f t="shared" si="2"/>
        <v>1.795195802</v>
      </c>
      <c r="C10" s="2">
        <f t="shared" si="3"/>
        <v>0.9749279122</v>
      </c>
      <c r="D10" s="2">
        <f t="shared" si="4"/>
        <v>-0.222520934</v>
      </c>
      <c r="E10" s="2">
        <f t="shared" ref="E10:F10" si="12">ROUNDDOWN(C10*2^8)</f>
        <v>249</v>
      </c>
      <c r="F10" s="2">
        <f t="shared" si="12"/>
        <v>-56</v>
      </c>
    </row>
    <row r="11">
      <c r="A11" s="2">
        <f t="shared" si="13"/>
        <v>115.7142857</v>
      </c>
      <c r="B11" s="2">
        <f t="shared" si="2"/>
        <v>2.019595277</v>
      </c>
      <c r="C11" s="2">
        <f t="shared" si="3"/>
        <v>0.9009688679</v>
      </c>
      <c r="D11" s="2">
        <f t="shared" si="4"/>
        <v>-0.4338837391</v>
      </c>
      <c r="E11" s="2">
        <f t="shared" ref="E11:F11" si="14">ROUNDDOWN(C11*2^8)</f>
        <v>230</v>
      </c>
      <c r="F11" s="2">
        <f t="shared" si="14"/>
        <v>-111</v>
      </c>
    </row>
    <row r="12">
      <c r="A12" s="2">
        <f t="shared" si="13"/>
        <v>128.5714286</v>
      </c>
      <c r="B12" s="2">
        <f t="shared" si="2"/>
        <v>2.243994753</v>
      </c>
      <c r="C12" s="2">
        <f t="shared" si="3"/>
        <v>0.7818314825</v>
      </c>
      <c r="D12" s="2">
        <f t="shared" si="4"/>
        <v>-0.6234898019</v>
      </c>
      <c r="E12" s="2">
        <f t="shared" ref="E12:F12" si="15">ROUNDDOWN(C12*2^8)</f>
        <v>200</v>
      </c>
      <c r="F12" s="2">
        <f t="shared" si="15"/>
        <v>-159</v>
      </c>
    </row>
    <row r="13">
      <c r="A13" s="2">
        <f t="shared" si="13"/>
        <v>141.4285714</v>
      </c>
      <c r="B13" s="2">
        <f t="shared" si="2"/>
        <v>2.468394228</v>
      </c>
      <c r="C13" s="2">
        <f t="shared" si="3"/>
        <v>0.6234898019</v>
      </c>
      <c r="D13" s="2">
        <f t="shared" si="4"/>
        <v>-0.7818314825</v>
      </c>
      <c r="E13" s="2">
        <f t="shared" ref="E13:F13" si="16">ROUNDDOWN(C13*2^8)</f>
        <v>159</v>
      </c>
      <c r="F13" s="2">
        <f t="shared" si="16"/>
        <v>-200</v>
      </c>
    </row>
    <row r="14">
      <c r="A14" s="2">
        <f t="shared" si="13"/>
        <v>154.2857143</v>
      </c>
      <c r="B14" s="2">
        <f t="shared" si="2"/>
        <v>2.692793703</v>
      </c>
      <c r="C14" s="2">
        <f t="shared" si="3"/>
        <v>0.4338837391</v>
      </c>
      <c r="D14" s="2">
        <f t="shared" si="4"/>
        <v>-0.9009688679</v>
      </c>
      <c r="E14" s="2">
        <f t="shared" ref="E14:F14" si="17">ROUNDDOWN(C14*2^8)</f>
        <v>111</v>
      </c>
      <c r="F14" s="2">
        <f t="shared" si="17"/>
        <v>-230</v>
      </c>
    </row>
    <row r="15">
      <c r="A15" s="2">
        <f t="shared" si="13"/>
        <v>167.1428571</v>
      </c>
      <c r="B15" s="2">
        <f t="shared" si="2"/>
        <v>2.917193178</v>
      </c>
      <c r="C15" s="2">
        <f t="shared" si="3"/>
        <v>0.222520934</v>
      </c>
      <c r="D15" s="2">
        <f t="shared" si="4"/>
        <v>-0.9749279122</v>
      </c>
      <c r="E15" s="2">
        <f t="shared" ref="E15:F15" si="18">ROUNDDOWN(C15*2^8)</f>
        <v>56</v>
      </c>
      <c r="F15" s="2">
        <f t="shared" si="18"/>
        <v>-249</v>
      </c>
    </row>
    <row r="16">
      <c r="A16" s="2">
        <f t="shared" si="13"/>
        <v>180</v>
      </c>
      <c r="B16" s="2">
        <f t="shared" si="2"/>
        <v>3.141592654</v>
      </c>
      <c r="C16" s="2">
        <f t="shared" si="3"/>
        <v>0</v>
      </c>
      <c r="D16" s="2">
        <f t="shared" si="4"/>
        <v>-1</v>
      </c>
      <c r="E16" s="2">
        <f t="shared" ref="E16:F16" si="19">ROUNDDOWN(C16*2^8)</f>
        <v>0</v>
      </c>
      <c r="F16" s="2">
        <f t="shared" si="19"/>
        <v>-256</v>
      </c>
    </row>
    <row r="17">
      <c r="A17" s="2">
        <f t="shared" si="13"/>
        <v>192.8571429</v>
      </c>
      <c r="B17" s="2">
        <f t="shared" si="2"/>
        <v>3.365992129</v>
      </c>
      <c r="C17" s="2">
        <f t="shared" si="3"/>
        <v>-0.222520934</v>
      </c>
      <c r="D17" s="2">
        <f t="shared" si="4"/>
        <v>-0.9749279122</v>
      </c>
      <c r="E17" s="2">
        <f t="shared" ref="E17:F17" si="20">ROUNDDOWN(C17*2^8)</f>
        <v>-56</v>
      </c>
      <c r="F17" s="2">
        <f t="shared" si="20"/>
        <v>-249</v>
      </c>
    </row>
    <row r="18">
      <c r="A18" s="2">
        <f t="shared" si="13"/>
        <v>205.7142857</v>
      </c>
      <c r="B18" s="2">
        <f t="shared" si="2"/>
        <v>3.590391604</v>
      </c>
      <c r="C18" s="2">
        <f t="shared" si="3"/>
        <v>-0.4338837391</v>
      </c>
      <c r="D18" s="2">
        <f t="shared" si="4"/>
        <v>-0.9009688679</v>
      </c>
      <c r="E18" s="2">
        <f t="shared" ref="E18:F18" si="21">ROUNDDOWN(C18*2^8)</f>
        <v>-111</v>
      </c>
      <c r="F18" s="2">
        <f t="shared" si="21"/>
        <v>-230</v>
      </c>
    </row>
    <row r="19">
      <c r="A19" s="2">
        <f t="shared" si="13"/>
        <v>218.5714286</v>
      </c>
      <c r="B19" s="2">
        <f t="shared" si="2"/>
        <v>3.814791079</v>
      </c>
      <c r="C19" s="2">
        <f t="shared" si="3"/>
        <v>-0.6234898019</v>
      </c>
      <c r="D19" s="2">
        <f t="shared" si="4"/>
        <v>-0.7818314825</v>
      </c>
      <c r="E19" s="2">
        <f t="shared" ref="E19:F19" si="22">ROUNDDOWN(C19*2^8)</f>
        <v>-159</v>
      </c>
      <c r="F19" s="2">
        <f t="shared" si="22"/>
        <v>-200</v>
      </c>
    </row>
    <row r="20">
      <c r="A20" s="2">
        <f t="shared" si="13"/>
        <v>231.4285714</v>
      </c>
      <c r="B20" s="2">
        <f t="shared" si="2"/>
        <v>4.039190555</v>
      </c>
      <c r="C20" s="2">
        <f t="shared" si="3"/>
        <v>-0.7818314825</v>
      </c>
      <c r="D20" s="2">
        <f t="shared" si="4"/>
        <v>-0.6234898019</v>
      </c>
      <c r="E20" s="2">
        <f t="shared" ref="E20:F20" si="23">ROUNDDOWN(C20*2^8)</f>
        <v>-200</v>
      </c>
      <c r="F20" s="2">
        <f t="shared" si="23"/>
        <v>-159</v>
      </c>
    </row>
    <row r="21">
      <c r="A21" s="2">
        <f t="shared" si="13"/>
        <v>244.2857143</v>
      </c>
      <c r="B21" s="2">
        <f t="shared" si="2"/>
        <v>4.26359003</v>
      </c>
      <c r="C21" s="2">
        <f t="shared" si="3"/>
        <v>-0.9009688679</v>
      </c>
      <c r="D21" s="2">
        <f t="shared" si="4"/>
        <v>-0.4338837391</v>
      </c>
      <c r="E21" s="2">
        <f t="shared" ref="E21:F21" si="24">ROUNDDOWN(C21*2^8)</f>
        <v>-230</v>
      </c>
      <c r="F21" s="2">
        <f t="shared" si="24"/>
        <v>-111</v>
      </c>
    </row>
    <row r="22">
      <c r="A22" s="2">
        <f t="shared" si="13"/>
        <v>257.1428571</v>
      </c>
      <c r="B22" s="2">
        <f t="shared" si="2"/>
        <v>4.487989505</v>
      </c>
      <c r="C22" s="2">
        <f t="shared" si="3"/>
        <v>-0.9749279122</v>
      </c>
      <c r="D22" s="2">
        <f t="shared" si="4"/>
        <v>-0.222520934</v>
      </c>
      <c r="E22" s="2">
        <f t="shared" ref="E22:F22" si="25">ROUNDDOWN(C22*2^8)</f>
        <v>-249</v>
      </c>
      <c r="F22" s="2">
        <f t="shared" si="25"/>
        <v>-56</v>
      </c>
    </row>
    <row r="23">
      <c r="A23" s="2">
        <f t="shared" si="13"/>
        <v>270</v>
      </c>
      <c r="B23" s="2">
        <f t="shared" si="2"/>
        <v>4.71238898</v>
      </c>
      <c r="C23" s="2">
        <f t="shared" si="3"/>
        <v>-1</v>
      </c>
      <c r="D23" s="2">
        <f t="shared" si="4"/>
        <v>0</v>
      </c>
      <c r="E23" s="2">
        <f t="shared" ref="E23:F23" si="26">ROUNDDOWN(C23*2^8)</f>
        <v>-256</v>
      </c>
      <c r="F23" s="2">
        <f t="shared" si="26"/>
        <v>0</v>
      </c>
    </row>
    <row r="24">
      <c r="A24" s="2">
        <f t="shared" si="13"/>
        <v>282.8571429</v>
      </c>
      <c r="B24" s="2">
        <f t="shared" si="2"/>
        <v>4.936788456</v>
      </c>
      <c r="C24" s="2">
        <f t="shared" si="3"/>
        <v>-0.9749279122</v>
      </c>
      <c r="D24" s="2">
        <f t="shared" si="4"/>
        <v>0.222520934</v>
      </c>
      <c r="E24" s="2">
        <f t="shared" ref="E24:F24" si="27">ROUNDDOWN(C24*2^8)</f>
        <v>-249</v>
      </c>
      <c r="F24" s="2">
        <f t="shared" si="27"/>
        <v>56</v>
      </c>
    </row>
    <row r="25">
      <c r="A25" s="2">
        <f t="shared" si="13"/>
        <v>295.7142857</v>
      </c>
      <c r="B25" s="2">
        <f t="shared" si="2"/>
        <v>5.161187931</v>
      </c>
      <c r="C25" s="2">
        <f t="shared" si="3"/>
        <v>-0.9009688679</v>
      </c>
      <c r="D25" s="2">
        <f t="shared" si="4"/>
        <v>0.4338837391</v>
      </c>
      <c r="E25" s="2">
        <f t="shared" ref="E25:F25" si="28">ROUNDDOWN(C25*2^8)</f>
        <v>-230</v>
      </c>
      <c r="F25" s="2">
        <f t="shared" si="28"/>
        <v>111</v>
      </c>
    </row>
    <row r="26">
      <c r="A26" s="2">
        <f t="shared" si="13"/>
        <v>308.5714286</v>
      </c>
      <c r="B26" s="2">
        <f t="shared" si="2"/>
        <v>5.385587406</v>
      </c>
      <c r="C26" s="2">
        <f t="shared" si="3"/>
        <v>-0.7818314825</v>
      </c>
      <c r="D26" s="2">
        <f t="shared" si="4"/>
        <v>0.6234898019</v>
      </c>
      <c r="E26" s="2">
        <f t="shared" ref="E26:F26" si="29">ROUNDDOWN(C26*2^8)</f>
        <v>-200</v>
      </c>
      <c r="F26" s="2">
        <f t="shared" si="29"/>
        <v>159</v>
      </c>
    </row>
    <row r="27">
      <c r="A27" s="2">
        <f t="shared" si="13"/>
        <v>321.4285714</v>
      </c>
      <c r="B27" s="2">
        <f t="shared" si="2"/>
        <v>5.609986881</v>
      </c>
      <c r="C27" s="2">
        <f t="shared" si="3"/>
        <v>-0.6234898019</v>
      </c>
      <c r="D27" s="2">
        <f t="shared" si="4"/>
        <v>0.7818314825</v>
      </c>
      <c r="E27" s="2">
        <f t="shared" ref="E27:F27" si="30">ROUNDDOWN(C27*2^8)</f>
        <v>-159</v>
      </c>
      <c r="F27" s="2">
        <f t="shared" si="30"/>
        <v>200</v>
      </c>
    </row>
    <row r="28">
      <c r="A28" s="2">
        <f t="shared" si="13"/>
        <v>334.2857143</v>
      </c>
      <c r="B28" s="2">
        <f t="shared" si="2"/>
        <v>5.834386357</v>
      </c>
      <c r="C28" s="2">
        <f t="shared" si="3"/>
        <v>-0.4338837391</v>
      </c>
      <c r="D28" s="2">
        <f t="shared" si="4"/>
        <v>0.9009688679</v>
      </c>
      <c r="E28" s="2">
        <f t="shared" ref="E28:F28" si="31">ROUNDDOWN(C28*2^8)</f>
        <v>-111</v>
      </c>
      <c r="F28" s="2">
        <f t="shared" si="31"/>
        <v>230</v>
      </c>
    </row>
    <row r="29">
      <c r="A29" s="2">
        <f t="shared" si="13"/>
        <v>347.1428571</v>
      </c>
      <c r="B29" s="2">
        <f t="shared" si="2"/>
        <v>6.058785832</v>
      </c>
      <c r="C29" s="2">
        <f t="shared" si="3"/>
        <v>-0.222520934</v>
      </c>
      <c r="D29" s="2">
        <f t="shared" si="4"/>
        <v>0.9749279122</v>
      </c>
      <c r="E29" s="2">
        <f t="shared" ref="E29:F29" si="32">ROUNDDOWN(C29*2^8)</f>
        <v>-56</v>
      </c>
      <c r="F29" s="2">
        <f t="shared" si="32"/>
        <v>249</v>
      </c>
    </row>
    <row r="30">
      <c r="A30" s="2">
        <f t="shared" si="13"/>
        <v>360</v>
      </c>
      <c r="B30" s="2">
        <f t="shared" si="2"/>
        <v>6.283185307</v>
      </c>
      <c r="C30" s="2">
        <f t="shared" si="3"/>
        <v>0</v>
      </c>
      <c r="D30" s="2">
        <f t="shared" si="4"/>
        <v>1</v>
      </c>
      <c r="E30" s="2">
        <f t="shared" ref="E30:F30" si="33">ROUNDDOWN(C30*2^8)</f>
        <v>0</v>
      </c>
      <c r="F30" s="2">
        <f t="shared" si="33"/>
        <v>256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</row>
    <row r="2">
      <c r="A2" s="1">
        <v>90.0</v>
      </c>
      <c r="B2" s="1">
        <v>0.0</v>
      </c>
      <c r="C2" s="1" t="s">
        <v>13</v>
      </c>
      <c r="D2" s="1">
        <v>1.0</v>
      </c>
      <c r="E2" s="1">
        <v>0.0</v>
      </c>
      <c r="F2" s="1">
        <v>0.0</v>
      </c>
      <c r="G2" s="2">
        <v>0.0</v>
      </c>
      <c r="H2" s="1" t="s">
        <v>8</v>
      </c>
    </row>
    <row r="3">
      <c r="A3" s="2">
        <f>90/7*6</f>
        <v>77.14285714</v>
      </c>
      <c r="B3" s="1">
        <v>1.0</v>
      </c>
      <c r="C3" s="1" t="s">
        <v>13</v>
      </c>
      <c r="D3" s="1">
        <v>0.0</v>
      </c>
      <c r="E3" s="2">
        <v>249.0</v>
      </c>
      <c r="F3" s="1">
        <v>0.0</v>
      </c>
      <c r="G3" s="2">
        <v>56.0</v>
      </c>
      <c r="H3" s="1" t="s">
        <v>14</v>
      </c>
      <c r="I3" s="1">
        <v>0.0</v>
      </c>
    </row>
    <row r="4">
      <c r="A4" s="2">
        <f>90/7*5</f>
        <v>64.28571429</v>
      </c>
      <c r="B4" s="1">
        <v>2.0</v>
      </c>
      <c r="C4" s="1" t="s">
        <v>13</v>
      </c>
      <c r="D4" s="1">
        <v>0.0</v>
      </c>
      <c r="E4" s="2">
        <v>230.0</v>
      </c>
      <c r="F4" s="1">
        <v>0.0</v>
      </c>
      <c r="G4" s="2">
        <v>111.0</v>
      </c>
      <c r="H4" s="1" t="s">
        <v>15</v>
      </c>
      <c r="I4" s="1">
        <v>1.0</v>
      </c>
    </row>
    <row r="5">
      <c r="A5" s="2">
        <f>90/7*4</f>
        <v>51.42857143</v>
      </c>
      <c r="B5" s="1">
        <v>3.0</v>
      </c>
      <c r="C5" s="1" t="s">
        <v>13</v>
      </c>
      <c r="D5" s="1">
        <v>0.0</v>
      </c>
      <c r="E5" s="2">
        <v>200.0</v>
      </c>
      <c r="F5" s="1">
        <v>0.0</v>
      </c>
      <c r="G5" s="2">
        <v>159.0</v>
      </c>
      <c r="H5" s="1" t="s">
        <v>16</v>
      </c>
      <c r="I5" s="1">
        <v>2.0</v>
      </c>
    </row>
    <row r="6">
      <c r="A6" s="2">
        <f>90/7*3</f>
        <v>38.57142857</v>
      </c>
      <c r="B6" s="1">
        <v>4.0</v>
      </c>
      <c r="C6" s="1" t="s">
        <v>13</v>
      </c>
      <c r="D6" s="1">
        <v>0.0</v>
      </c>
      <c r="E6" s="2">
        <v>159.0</v>
      </c>
      <c r="F6" s="1">
        <v>0.0</v>
      </c>
      <c r="G6" s="2">
        <v>200.0</v>
      </c>
      <c r="H6" s="1" t="s">
        <v>17</v>
      </c>
      <c r="I6" s="1">
        <v>3.0</v>
      </c>
    </row>
    <row r="7">
      <c r="A7" s="2">
        <f>90/7*2</f>
        <v>25.71428571</v>
      </c>
      <c r="B7" s="1">
        <v>5.0</v>
      </c>
      <c r="C7" s="1" t="s">
        <v>13</v>
      </c>
      <c r="D7" s="1">
        <v>0.0</v>
      </c>
      <c r="E7" s="2">
        <v>111.0</v>
      </c>
      <c r="F7" s="1">
        <v>0.0</v>
      </c>
      <c r="G7" s="2">
        <v>230.0</v>
      </c>
    </row>
    <row r="8">
      <c r="A8" s="2">
        <f>90/7</f>
        <v>12.85714286</v>
      </c>
      <c r="B8" s="1">
        <v>6.0</v>
      </c>
      <c r="C8" s="1" t="s">
        <v>13</v>
      </c>
      <c r="D8" s="1">
        <v>0.0</v>
      </c>
      <c r="E8" s="2">
        <v>56.0</v>
      </c>
      <c r="F8" s="1">
        <v>0.0</v>
      </c>
      <c r="G8" s="2">
        <v>249.0</v>
      </c>
      <c r="H8" s="1" t="s">
        <v>18</v>
      </c>
    </row>
    <row r="9">
      <c r="A9" s="1">
        <v>0.0</v>
      </c>
      <c r="B9" s="1">
        <v>7.0</v>
      </c>
      <c r="C9" s="1" t="s">
        <v>13</v>
      </c>
      <c r="D9" s="1">
        <v>0.0</v>
      </c>
      <c r="E9" s="2">
        <v>0.0</v>
      </c>
      <c r="F9" s="1">
        <v>1.0</v>
      </c>
      <c r="G9" s="1">
        <v>0.0</v>
      </c>
    </row>
    <row r="10">
      <c r="A10" s="2">
        <v>270.0</v>
      </c>
      <c r="B10" s="1">
        <v>0.0</v>
      </c>
      <c r="C10" s="1" t="s">
        <v>15</v>
      </c>
      <c r="D10" s="1">
        <v>-1.0</v>
      </c>
      <c r="E10" s="1">
        <v>0.0</v>
      </c>
      <c r="F10" s="1">
        <v>0.0</v>
      </c>
      <c r="G10" s="2">
        <v>0.0</v>
      </c>
    </row>
    <row r="11">
      <c r="A11" s="2">
        <v>282.85714285714283</v>
      </c>
      <c r="B11" s="1">
        <v>1.0</v>
      </c>
      <c r="C11" s="1" t="s">
        <v>15</v>
      </c>
      <c r="D11" s="1">
        <v>0.0</v>
      </c>
      <c r="E11" s="2">
        <v>-249.0</v>
      </c>
      <c r="F11" s="1">
        <v>0.0</v>
      </c>
      <c r="G11" s="2">
        <v>-56.0</v>
      </c>
    </row>
    <row r="12">
      <c r="A12" s="2">
        <v>295.71428571428567</v>
      </c>
      <c r="B12" s="1">
        <v>2.0</v>
      </c>
      <c r="C12" s="1" t="s">
        <v>15</v>
      </c>
      <c r="D12" s="1">
        <v>0.0</v>
      </c>
      <c r="E12" s="2">
        <v>-230.0</v>
      </c>
      <c r="F12" s="1">
        <v>0.0</v>
      </c>
      <c r="G12" s="2">
        <v>-111.0</v>
      </c>
    </row>
    <row r="13">
      <c r="A13" s="2">
        <v>308.5714285714285</v>
      </c>
      <c r="B13" s="1">
        <v>3.0</v>
      </c>
      <c r="C13" s="1" t="s">
        <v>15</v>
      </c>
      <c r="D13" s="1">
        <v>0.0</v>
      </c>
      <c r="E13" s="2">
        <v>-200.0</v>
      </c>
      <c r="F13" s="1">
        <v>0.0</v>
      </c>
      <c r="G13" s="2">
        <v>-159.0</v>
      </c>
    </row>
    <row r="14">
      <c r="A14" s="2">
        <v>321.42857142857133</v>
      </c>
      <c r="B14" s="1">
        <v>4.0</v>
      </c>
      <c r="C14" s="1" t="s">
        <v>15</v>
      </c>
      <c r="D14" s="1">
        <v>0.0</v>
      </c>
      <c r="E14" s="2">
        <v>-159.0</v>
      </c>
      <c r="F14" s="1">
        <v>0.0</v>
      </c>
      <c r="G14" s="2">
        <v>-200.0</v>
      </c>
    </row>
    <row r="15">
      <c r="A15" s="2">
        <v>334.28571428571416</v>
      </c>
      <c r="B15" s="1">
        <v>5.0</v>
      </c>
      <c r="C15" s="1" t="s">
        <v>15</v>
      </c>
      <c r="D15" s="1">
        <v>0.0</v>
      </c>
      <c r="E15" s="2">
        <v>-111.0</v>
      </c>
      <c r="F15" s="1">
        <v>0.0</v>
      </c>
      <c r="G15" s="2">
        <v>-230.0</v>
      </c>
    </row>
    <row r="16">
      <c r="A16" s="2">
        <v>347.142857142857</v>
      </c>
      <c r="B16" s="1">
        <v>6.0</v>
      </c>
      <c r="C16" s="1" t="s">
        <v>15</v>
      </c>
      <c r="D16" s="1">
        <v>0.0</v>
      </c>
      <c r="E16" s="2">
        <v>-56.0</v>
      </c>
      <c r="F16" s="1">
        <v>0.0</v>
      </c>
      <c r="G16" s="2">
        <v>-249.0</v>
      </c>
    </row>
    <row r="17">
      <c r="A17" s="1">
        <v>0.0</v>
      </c>
      <c r="B17" s="1">
        <v>7.0</v>
      </c>
      <c r="C17" s="1" t="s">
        <v>15</v>
      </c>
      <c r="D17" s="1">
        <v>0.0</v>
      </c>
      <c r="E17" s="1">
        <v>0.0</v>
      </c>
      <c r="F17" s="1">
        <v>1.0</v>
      </c>
      <c r="G17" s="1">
        <v>0.0</v>
      </c>
    </row>
    <row r="18">
      <c r="A18" s="1">
        <v>90.0</v>
      </c>
      <c r="B18" s="1">
        <v>0.0</v>
      </c>
      <c r="C18" s="1" t="s">
        <v>16</v>
      </c>
      <c r="D18" s="1">
        <v>1.0</v>
      </c>
      <c r="E18" s="1">
        <v>0.0</v>
      </c>
      <c r="F18" s="1">
        <v>0.0</v>
      </c>
      <c r="G18" s="2">
        <v>0.0</v>
      </c>
    </row>
    <row r="19">
      <c r="A19" s="2">
        <v>102.85714285714286</v>
      </c>
      <c r="B19" s="1">
        <v>1.0</v>
      </c>
      <c r="C19" s="1" t="s">
        <v>16</v>
      </c>
      <c r="D19" s="1">
        <v>0.0</v>
      </c>
      <c r="E19" s="2">
        <v>249.0</v>
      </c>
      <c r="F19" s="1">
        <v>0.0</v>
      </c>
      <c r="G19" s="2">
        <v>-56.0</v>
      </c>
    </row>
    <row r="20">
      <c r="A20" s="2">
        <v>115.71428571428572</v>
      </c>
      <c r="B20" s="1">
        <v>2.0</v>
      </c>
      <c r="C20" s="1" t="s">
        <v>16</v>
      </c>
      <c r="D20" s="1">
        <v>0.0</v>
      </c>
      <c r="E20" s="2">
        <v>230.0</v>
      </c>
      <c r="F20" s="1">
        <v>0.0</v>
      </c>
      <c r="G20" s="2">
        <v>-111.0</v>
      </c>
    </row>
    <row r="21">
      <c r="A21" s="2">
        <v>128.57142857142858</v>
      </c>
      <c r="B21" s="1">
        <v>3.0</v>
      </c>
      <c r="C21" s="1" t="s">
        <v>16</v>
      </c>
      <c r="D21" s="1">
        <v>0.0</v>
      </c>
      <c r="E21" s="2">
        <v>200.0</v>
      </c>
      <c r="F21" s="1">
        <v>0.0</v>
      </c>
      <c r="G21" s="2">
        <v>-159.0</v>
      </c>
    </row>
    <row r="22">
      <c r="A22" s="2">
        <v>141.42857142857144</v>
      </c>
      <c r="B22" s="1">
        <v>4.0</v>
      </c>
      <c r="C22" s="1" t="s">
        <v>16</v>
      </c>
      <c r="D22" s="1">
        <v>0.0</v>
      </c>
      <c r="E22" s="2">
        <v>159.0</v>
      </c>
      <c r="F22" s="1">
        <v>0.0</v>
      </c>
      <c r="G22" s="2">
        <v>-200.0</v>
      </c>
    </row>
    <row r="23">
      <c r="A23" s="2">
        <v>154.2857142857143</v>
      </c>
      <c r="B23" s="1">
        <v>5.0</v>
      </c>
      <c r="C23" s="1" t="s">
        <v>16</v>
      </c>
      <c r="D23" s="1">
        <v>0.0</v>
      </c>
      <c r="E23" s="2">
        <v>111.0</v>
      </c>
      <c r="F23" s="1">
        <v>0.0</v>
      </c>
      <c r="G23" s="2">
        <v>-230.0</v>
      </c>
    </row>
    <row r="24">
      <c r="A24" s="2">
        <v>167.14285714285717</v>
      </c>
      <c r="B24" s="1">
        <v>6.0</v>
      </c>
      <c r="C24" s="1" t="s">
        <v>16</v>
      </c>
      <c r="D24" s="1">
        <v>0.0</v>
      </c>
      <c r="E24" s="2">
        <v>56.0</v>
      </c>
      <c r="F24" s="1">
        <v>0.0</v>
      </c>
      <c r="G24" s="2">
        <v>-249.0</v>
      </c>
    </row>
    <row r="25">
      <c r="A25" s="2">
        <v>180.00000000000003</v>
      </c>
      <c r="B25" s="1">
        <v>7.0</v>
      </c>
      <c r="C25" s="1" t="s">
        <v>16</v>
      </c>
      <c r="D25" s="1">
        <v>0.0</v>
      </c>
      <c r="E25" s="2">
        <v>0.0</v>
      </c>
      <c r="F25" s="1">
        <v>-1.0</v>
      </c>
      <c r="G25" s="1">
        <v>0.0</v>
      </c>
    </row>
    <row r="26">
      <c r="A26" s="2">
        <v>270.0</v>
      </c>
      <c r="B26" s="1">
        <v>0.0</v>
      </c>
      <c r="C26" s="1" t="s">
        <v>17</v>
      </c>
      <c r="D26" s="1">
        <v>-1.0</v>
      </c>
      <c r="E26" s="1">
        <v>0.0</v>
      </c>
      <c r="F26" s="1">
        <v>0.0</v>
      </c>
      <c r="G26" s="2">
        <v>0.0</v>
      </c>
    </row>
    <row r="27">
      <c r="A27" s="2">
        <v>257.14285714285717</v>
      </c>
      <c r="B27" s="1">
        <v>1.0</v>
      </c>
      <c r="C27" s="1" t="s">
        <v>17</v>
      </c>
      <c r="D27" s="1">
        <v>0.0</v>
      </c>
      <c r="E27" s="2">
        <v>-249.0</v>
      </c>
      <c r="F27" s="1">
        <v>0.0</v>
      </c>
      <c r="G27" s="2">
        <v>56.0</v>
      </c>
    </row>
    <row r="28">
      <c r="A28" s="2">
        <v>244.28571428571433</v>
      </c>
      <c r="B28" s="1">
        <v>2.0</v>
      </c>
      <c r="C28" s="1" t="s">
        <v>17</v>
      </c>
      <c r="D28" s="1">
        <v>0.0</v>
      </c>
      <c r="E28" s="2">
        <v>-230.0</v>
      </c>
      <c r="F28" s="1">
        <v>0.0</v>
      </c>
      <c r="G28" s="2">
        <v>111.0</v>
      </c>
    </row>
    <row r="29">
      <c r="A29" s="2">
        <v>231.42857142857147</v>
      </c>
      <c r="B29" s="1">
        <v>3.0</v>
      </c>
      <c r="C29" s="1" t="s">
        <v>17</v>
      </c>
      <c r="D29" s="1">
        <v>0.0</v>
      </c>
      <c r="E29" s="2">
        <v>-200.0</v>
      </c>
      <c r="F29" s="1">
        <v>0.0</v>
      </c>
      <c r="G29" s="2">
        <v>159.0</v>
      </c>
    </row>
    <row r="30">
      <c r="A30" s="2">
        <v>218.5714285714286</v>
      </c>
      <c r="B30" s="1">
        <v>4.0</v>
      </c>
      <c r="C30" s="1" t="s">
        <v>17</v>
      </c>
      <c r="D30" s="1">
        <v>0.0</v>
      </c>
      <c r="E30" s="2">
        <v>-159.0</v>
      </c>
      <c r="F30" s="1">
        <v>0.0</v>
      </c>
      <c r="G30" s="2">
        <v>200.0</v>
      </c>
    </row>
    <row r="31">
      <c r="A31" s="2">
        <v>205.71428571428575</v>
      </c>
      <c r="B31" s="1">
        <v>5.0</v>
      </c>
      <c r="C31" s="1" t="s">
        <v>17</v>
      </c>
      <c r="D31" s="1">
        <v>0.0</v>
      </c>
      <c r="E31" s="2">
        <v>-111.0</v>
      </c>
      <c r="F31" s="1">
        <v>0.0</v>
      </c>
      <c r="G31" s="2">
        <v>230.0</v>
      </c>
    </row>
    <row r="32">
      <c r="A32" s="2">
        <v>192.8571428571429</v>
      </c>
      <c r="B32" s="1">
        <v>6.0</v>
      </c>
      <c r="C32" s="1" t="s">
        <v>17</v>
      </c>
      <c r="D32" s="1">
        <v>0.0</v>
      </c>
      <c r="E32" s="2">
        <v>-56.0</v>
      </c>
      <c r="F32" s="1">
        <v>0.0</v>
      </c>
      <c r="G32" s="2">
        <v>249.0</v>
      </c>
    </row>
    <row r="33">
      <c r="A33" s="2">
        <v>180.00000000000003</v>
      </c>
      <c r="B33" s="1">
        <v>7.0</v>
      </c>
      <c r="C33" s="1" t="s">
        <v>17</v>
      </c>
      <c r="D33" s="1">
        <v>0.0</v>
      </c>
      <c r="E33" s="2">
        <v>0.0</v>
      </c>
      <c r="F33" s="1">
        <v>-1.0</v>
      </c>
      <c r="G33" s="1">
        <v>0.0</v>
      </c>
    </row>
  </sheetData>
  <drawing r:id="rId1"/>
</worksheet>
</file>