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07"/>
  <workbookPr filterPrivacy="1" codeName="ThisWorkbook"/>
  <mc:AlternateContent xmlns:mc="http://schemas.openxmlformats.org/markup-compatibility/2006">
    <mc:Choice Requires="x15">
      <x15ac:absPath xmlns:x15ac="http://schemas.microsoft.com/office/spreadsheetml/2010/11/ac" url="/Users/Shibl/Google Drive/Dev Bootcamp/mshibl.github.io/"/>
    </mc:Choice>
  </mc:AlternateContent>
  <bookViews>
    <workbookView xWindow="0" yWindow="460" windowWidth="28800" windowHeight="15940"/>
  </bookViews>
  <sheets>
    <sheet name="Project Timeline" sheetId="1" r:id="rId1"/>
    <sheet name="calcs" sheetId="2" state="hidden" r:id="rId2"/>
  </sheets>
  <definedNames>
    <definedName name="DayRails">StartDateWindow+ROW('Project Timeline'!$1:$8)-1</definedName>
    <definedName name="GridCalc">IFERROR(calcs!$A1/SUMPRODUCT( (Activities[Id]=calcs!$C1)*(Activities[Date]&lt;=calcs!A$31)*((#REF!&gt;=calcs!A$31)+(LEN(#REF!)=0)*(Activities[Date]=calcs!A$31)) ),NA())</definedName>
    <definedName name="StartDate">calcs!$D$28</definedName>
    <definedName name="StartDateWindow">calcs!$D$25</definedName>
    <definedName name="WindowDays">calcs!$D$29</definedName>
    <definedName name="WindowOffset">calcs!$D$26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6" i="1" l="1"/>
  <c r="B7" i="1"/>
  <c r="B8" i="1"/>
  <c r="B9" i="1"/>
  <c r="B10" i="1"/>
  <c r="B11" i="1"/>
  <c r="D3"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33" i="2"/>
  <c r="A34" i="2"/>
  <c r="A35" i="2"/>
  <c r="A36" i="2"/>
  <c r="A37" i="2"/>
  <c r="A38" i="2"/>
  <c r="A39" i="2"/>
  <c r="A40" i="2"/>
  <c r="D28" i="2"/>
  <c r="D25" i="2"/>
  <c r="E14" i="2"/>
  <c r="E13" i="2"/>
  <c r="E12" i="2"/>
  <c r="E11" i="2"/>
  <c r="E10" i="2"/>
  <c r="E9" i="2"/>
  <c r="E8" i="2"/>
  <c r="E7" i="2"/>
  <c r="E6"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H55" i="2"/>
  <c r="B12" i="1"/>
  <c r="AH72" i="2"/>
  <c r="AH70" i="2"/>
  <c r="AH56" i="2"/>
  <c r="J55" i="2"/>
  <c r="P43" i="2"/>
  <c r="U55" i="2"/>
  <c r="U70" i="2"/>
  <c r="I55" i="2"/>
  <c r="I43" i="2"/>
  <c r="AB55" i="2"/>
  <c r="P55" i="2"/>
  <c r="P70" i="2"/>
  <c r="G55" i="2"/>
  <c r="G70" i="2"/>
  <c r="M55" i="2"/>
  <c r="M70" i="2"/>
  <c r="J43" i="2"/>
  <c r="N43" i="2"/>
  <c r="U43" i="2"/>
  <c r="AF55" i="2"/>
  <c r="AF70" i="2"/>
  <c r="AF43" i="2"/>
  <c r="Z43" i="2"/>
  <c r="T43" i="2"/>
  <c r="AG43" i="2"/>
  <c r="Y43" i="2"/>
  <c r="Z55" i="2"/>
  <c r="AB43" i="2"/>
  <c r="AA43" i="2"/>
  <c r="S43" i="2"/>
  <c r="T55" i="2"/>
  <c r="M43" i="2"/>
  <c r="V43" i="2"/>
  <c r="O43" i="2"/>
  <c r="G43" i="2"/>
  <c r="H55" i="2"/>
  <c r="H70" i="2"/>
  <c r="L55" i="2"/>
  <c r="AD55" i="2"/>
  <c r="X55" i="2"/>
  <c r="R55" i="2"/>
  <c r="R70" i="2"/>
  <c r="V55" i="2"/>
  <c r="V70" i="2"/>
  <c r="Y55" i="2"/>
  <c r="O55" i="2"/>
  <c r="N55" i="2"/>
  <c r="N70" i="2"/>
  <c r="H43" i="2"/>
  <c r="F55" i="2"/>
  <c r="S55" i="2"/>
  <c r="X43" i="2"/>
  <c r="AD43" i="2"/>
  <c r="R43" i="2"/>
  <c r="AG55" i="2"/>
  <c r="AG70" i="2"/>
  <c r="L43" i="2"/>
  <c r="AA55" i="2"/>
  <c r="F43" i="2"/>
  <c r="K43" i="2"/>
  <c r="AE55" i="2"/>
  <c r="AC43" i="2"/>
  <c r="W43" i="2"/>
  <c r="E43" i="2"/>
  <c r="AH43" i="2"/>
  <c r="Q55" i="2"/>
  <c r="AE43" i="2"/>
  <c r="K55" i="2"/>
  <c r="E55" i="2"/>
  <c r="Q43" i="2"/>
  <c r="W55" i="2"/>
  <c r="W70" i="2"/>
  <c r="AC55" i="2"/>
  <c r="AC70" i="2"/>
  <c r="AI31" i="2"/>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c r="D61" i="2"/>
  <c r="D65" i="2"/>
  <c r="Q65" i="2"/>
  <c r="AH58" i="2"/>
  <c r="AH59" i="2"/>
  <c r="AB58" i="2"/>
  <c r="AB59" i="2"/>
  <c r="V58" i="2"/>
  <c r="V59" i="2"/>
  <c r="P58" i="2"/>
  <c r="P59" i="2"/>
  <c r="J58" i="2"/>
  <c r="J59" i="2"/>
  <c r="M58" i="2"/>
  <c r="M59" i="2"/>
  <c r="R58" i="2"/>
  <c r="R59" i="2"/>
  <c r="AG58" i="2"/>
  <c r="AG59" i="2"/>
  <c r="AA58" i="2"/>
  <c r="AA59" i="2"/>
  <c r="U58" i="2"/>
  <c r="U59" i="2"/>
  <c r="O58" i="2"/>
  <c r="O59" i="2"/>
  <c r="I58" i="2"/>
  <c r="I59" i="2"/>
  <c r="X58" i="2"/>
  <c r="X59" i="2"/>
  <c r="AF58" i="2"/>
  <c r="AF59" i="2"/>
  <c r="Z58" i="2"/>
  <c r="Z59" i="2"/>
  <c r="T58" i="2"/>
  <c r="T59" i="2"/>
  <c r="N58" i="2"/>
  <c r="N59" i="2"/>
  <c r="H58" i="2"/>
  <c r="H59" i="2"/>
  <c r="G58" i="2"/>
  <c r="G59" i="2"/>
  <c r="L58" i="2"/>
  <c r="L59" i="2"/>
  <c r="AE58" i="2"/>
  <c r="AE59" i="2"/>
  <c r="Y58" i="2"/>
  <c r="Y59" i="2"/>
  <c r="S58" i="2"/>
  <c r="S59" i="2"/>
  <c r="AD58" i="2"/>
  <c r="AD59" i="2"/>
  <c r="AC58" i="2"/>
  <c r="AC59" i="2"/>
  <c r="W58" i="2"/>
  <c r="W59" i="2"/>
  <c r="Q58" i="2"/>
  <c r="Q59" i="2"/>
  <c r="K58" i="2"/>
  <c r="K59" i="2"/>
  <c r="E58" i="2"/>
  <c r="E59" i="2"/>
  <c r="F58" i="2"/>
  <c r="F59" i="2"/>
  <c r="AA65" i="2"/>
  <c r="R65" i="2"/>
  <c r="AE65" i="2"/>
  <c r="AF65" i="2"/>
  <c r="U65" i="2"/>
  <c r="T65" i="2"/>
  <c r="Z65" i="2"/>
  <c r="K65" i="2"/>
  <c r="N65" i="2"/>
  <c r="I65" i="2"/>
  <c r="E65" i="2"/>
  <c r="Y65" i="2"/>
  <c r="J65" i="2"/>
  <c r="P65" i="2"/>
  <c r="AH65" i="2"/>
  <c r="F65" i="2"/>
  <c r="AG65" i="2"/>
  <c r="AC65" i="2"/>
  <c r="G65" i="2"/>
  <c r="D62" i="2"/>
  <c r="D66" i="2"/>
  <c r="P66" i="2"/>
  <c r="H65" i="2"/>
  <c r="W65" i="2"/>
  <c r="L65" i="2"/>
  <c r="M65" i="2"/>
  <c r="AD65" i="2"/>
  <c r="AB65" i="2"/>
  <c r="V65" i="2"/>
  <c r="O65" i="2"/>
  <c r="S65" i="2"/>
  <c r="X65" i="2"/>
  <c r="AH61" i="2"/>
  <c r="AH62" i="2"/>
  <c r="P61" i="2"/>
  <c r="P62" i="2"/>
  <c r="U61" i="2"/>
  <c r="U62" i="2"/>
  <c r="AG61" i="2"/>
  <c r="AG62" i="2"/>
  <c r="AF61" i="2"/>
  <c r="AF62" i="2"/>
  <c r="Z61" i="2"/>
  <c r="Z62" i="2"/>
  <c r="T61" i="2"/>
  <c r="T62" i="2"/>
  <c r="N61" i="2"/>
  <c r="N62" i="2"/>
  <c r="H61" i="2"/>
  <c r="H62" i="2"/>
  <c r="V61" i="2"/>
  <c r="V62" i="2"/>
  <c r="I61" i="2"/>
  <c r="I62" i="2"/>
  <c r="AE61" i="2"/>
  <c r="AE62" i="2"/>
  <c r="Y61" i="2"/>
  <c r="Y62" i="2"/>
  <c r="S61" i="2"/>
  <c r="S62" i="2"/>
  <c r="M61" i="2"/>
  <c r="M62" i="2"/>
  <c r="G61" i="2"/>
  <c r="G62" i="2"/>
  <c r="AD61" i="2"/>
  <c r="AD62" i="2"/>
  <c r="X61" i="2"/>
  <c r="X62" i="2"/>
  <c r="R61" i="2"/>
  <c r="R62" i="2"/>
  <c r="L61" i="2"/>
  <c r="L62" i="2"/>
  <c r="F61" i="2"/>
  <c r="F62" i="2"/>
  <c r="AC61" i="2"/>
  <c r="AC62" i="2"/>
  <c r="W61" i="2"/>
  <c r="W62" i="2"/>
  <c r="K61" i="2"/>
  <c r="K62" i="2"/>
  <c r="E61" i="2"/>
  <c r="E62" i="2"/>
  <c r="AB61" i="2"/>
  <c r="AB62" i="2"/>
  <c r="J61" i="2"/>
  <c r="J62" i="2"/>
  <c r="AA61" i="2"/>
  <c r="AA62" i="2"/>
  <c r="O61" i="2"/>
  <c r="O62" i="2"/>
  <c r="Q61" i="2"/>
  <c r="Q62" i="2"/>
  <c r="E15" i="2" a="1"/>
  <c r="E15" i="2"/>
  <c r="E16" i="2" a="1"/>
  <c r="E16" i="2"/>
  <c r="E17" i="2" a="1"/>
  <c r="E17" i="2"/>
  <c r="E18" i="2" a="1"/>
  <c r="E18" i="2"/>
  <c r="E19" i="2" a="1"/>
  <c r="E19" i="2"/>
  <c r="E20" i="2" a="1"/>
  <c r="E20" i="2"/>
  <c r="E21" i="2" a="1"/>
  <c r="E21" i="2"/>
  <c r="E22" i="2" a="1"/>
  <c r="E22" i="2"/>
  <c r="E23" i="2" a="1"/>
  <c r="E23" i="2"/>
  <c r="D9" i="2"/>
  <c r="D11" i="2"/>
  <c r="F18" i="2"/>
  <c r="C35" i="2"/>
  <c r="AI35" i="2"/>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C47" i="2"/>
  <c r="D47" i="2"/>
  <c r="AC35" i="2"/>
  <c r="S35" i="2"/>
  <c r="P35" i="2"/>
  <c r="D35" i="2"/>
  <c r="X35" i="2"/>
  <c r="E35" i="2"/>
  <c r="U35" i="2"/>
  <c r="AE35" i="2"/>
  <c r="G35" i="2"/>
  <c r="L35" i="2"/>
  <c r="Q35" i="2"/>
  <c r="AB35" i="2"/>
  <c r="AG35" i="2"/>
  <c r="AF35" i="2"/>
  <c r="F19" i="2"/>
  <c r="C36" i="2"/>
  <c r="AI36" i="2"/>
  <c r="Y35" i="2"/>
  <c r="M35" i="2"/>
  <c r="AD35" i="2"/>
  <c r="R35" i="2"/>
  <c r="F35" i="2"/>
  <c r="W35" i="2"/>
  <c r="K35" i="2"/>
  <c r="AH35" i="2"/>
  <c r="V35" i="2"/>
  <c r="J35" i="2"/>
  <c r="AA35" i="2"/>
  <c r="O35" i="2"/>
  <c r="T35" i="2"/>
  <c r="H35" i="2"/>
  <c r="I35" i="2"/>
  <c r="Z35" i="2"/>
  <c r="N35" i="2"/>
  <c r="F16" i="2"/>
  <c r="C33" i="2"/>
  <c r="AI33" i="2"/>
  <c r="F17" i="2"/>
  <c r="C34" i="2"/>
  <c r="I34" i="2"/>
  <c r="F15" i="2"/>
  <c r="C32" i="2"/>
  <c r="D32" i="2"/>
  <c r="F20" i="2"/>
  <c r="C37" i="2"/>
  <c r="F22" i="2"/>
  <c r="C39" i="2"/>
  <c r="F21" i="2"/>
  <c r="C38" i="2"/>
  <c r="F23" i="2"/>
  <c r="C40" i="2"/>
  <c r="AG47" i="2"/>
  <c r="O47" i="2"/>
  <c r="W47" i="2"/>
  <c r="AA47" i="2"/>
  <c r="AE47" i="2"/>
  <c r="AD47" i="2"/>
  <c r="E47" i="2"/>
  <c r="P47" i="2"/>
  <c r="R47" i="2"/>
  <c r="AH36" i="2"/>
  <c r="AH48" i="2"/>
  <c r="F47" i="2"/>
  <c r="Y36" i="2"/>
  <c r="R36" i="2"/>
  <c r="O36" i="2"/>
  <c r="I33" i="2"/>
  <c r="T47" i="2"/>
  <c r="U47" i="2"/>
  <c r="X47" i="2"/>
  <c r="AB47" i="2"/>
  <c r="S47" i="2"/>
  <c r="F34" i="2"/>
  <c r="AC34" i="2"/>
  <c r="C44" i="2"/>
  <c r="D44" i="2"/>
  <c r="D34" i="2"/>
  <c r="C46" i="2"/>
  <c r="D46" i="2"/>
  <c r="AI34" i="2"/>
  <c r="L47" i="2"/>
  <c r="AF47" i="2"/>
  <c r="D36" i="2"/>
  <c r="Q47" i="2"/>
  <c r="W36" i="2"/>
  <c r="J36" i="2"/>
  <c r="T36" i="2"/>
  <c r="J33" i="2"/>
  <c r="AH47" i="2"/>
  <c r="AD36" i="2"/>
  <c r="F36" i="2"/>
  <c r="K36" i="2"/>
  <c r="V36" i="2"/>
  <c r="AA36" i="2"/>
  <c r="AF36" i="2"/>
  <c r="H36" i="2"/>
  <c r="M36" i="2"/>
  <c r="C48" i="2"/>
  <c r="D48" i="2"/>
  <c r="M33" i="2"/>
  <c r="X33" i="2"/>
  <c r="V47" i="2"/>
  <c r="J47" i="2"/>
  <c r="K47" i="2"/>
  <c r="AC47" i="2"/>
  <c r="Y34" i="2"/>
  <c r="V34" i="2"/>
  <c r="S34" i="2"/>
  <c r="P34" i="2"/>
  <c r="Y47" i="2"/>
  <c r="H47" i="2"/>
  <c r="M47" i="2"/>
  <c r="G47" i="2"/>
  <c r="X36" i="2"/>
  <c r="L36" i="2"/>
  <c r="AC36" i="2"/>
  <c r="Q36" i="2"/>
  <c r="E36" i="2"/>
  <c r="AB36" i="2"/>
  <c r="P36" i="2"/>
  <c r="AG36" i="2"/>
  <c r="U36" i="2"/>
  <c r="T48" i="2"/>
  <c r="I36" i="2"/>
  <c r="Z36" i="2"/>
  <c r="N36" i="2"/>
  <c r="AE36" i="2"/>
  <c r="S36" i="2"/>
  <c r="G36" i="2"/>
  <c r="F48" i="2"/>
  <c r="R32" i="2"/>
  <c r="AF33" i="2"/>
  <c r="W33" i="2"/>
  <c r="Z33" i="2"/>
  <c r="E33" i="2"/>
  <c r="N47" i="2"/>
  <c r="I47" i="2"/>
  <c r="F32" i="2"/>
  <c r="V32" i="2"/>
  <c r="AA33" i="2"/>
  <c r="H33" i="2"/>
  <c r="R33" i="2"/>
  <c r="AH33" i="2"/>
  <c r="AH45" i="2"/>
  <c r="D33" i="2"/>
  <c r="S33" i="2"/>
  <c r="AC33" i="2"/>
  <c r="P33" i="2"/>
  <c r="T34" i="2"/>
  <c r="S46" i="2"/>
  <c r="AD34" i="2"/>
  <c r="AC46" i="2"/>
  <c r="K34" i="2"/>
  <c r="AA34" i="2"/>
  <c r="N34" i="2"/>
  <c r="X34" i="2"/>
  <c r="E34" i="2"/>
  <c r="U34" i="2"/>
  <c r="AF34" i="2"/>
  <c r="H34" i="2"/>
  <c r="H46" i="2"/>
  <c r="M34" i="2"/>
  <c r="R34" i="2"/>
  <c r="W34" i="2"/>
  <c r="AH34" i="2"/>
  <c r="J34" i="2"/>
  <c r="I46" i="2"/>
  <c r="O34" i="2"/>
  <c r="Z34" i="2"/>
  <c r="AE34" i="2"/>
  <c r="AD46" i="2"/>
  <c r="G34" i="2"/>
  <c r="L34" i="2"/>
  <c r="Q34" i="2"/>
  <c r="AB34" i="2"/>
  <c r="AB46" i="2"/>
  <c r="AG34" i="2"/>
  <c r="Z47" i="2"/>
  <c r="P32" i="2"/>
  <c r="AE32" i="2"/>
  <c r="AB32" i="2"/>
  <c r="O32" i="2"/>
  <c r="AG33" i="2"/>
  <c r="N33" i="2"/>
  <c r="O33" i="2"/>
  <c r="T33" i="2"/>
  <c r="Y33" i="2"/>
  <c r="AD33" i="2"/>
  <c r="F33" i="2"/>
  <c r="K33" i="2"/>
  <c r="V33" i="2"/>
  <c r="C45" i="2"/>
  <c r="D45" i="2"/>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c r="AI40" i="2"/>
  <c r="C51" i="2"/>
  <c r="D51" i="2"/>
  <c r="AI39" i="2"/>
  <c r="C49" i="2"/>
  <c r="D49" i="2"/>
  <c r="AI37" i="2"/>
  <c r="C50" i="2"/>
  <c r="D50" i="2"/>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c r="AG44" i="2"/>
</calcChain>
</file>

<file path=xl/sharedStrings.xml><?xml version="1.0" encoding="utf-8"?>
<sst xmlns="http://schemas.openxmlformats.org/spreadsheetml/2006/main" count="39" uniqueCount="36">
  <si>
    <t>Activity</t>
  </si>
  <si>
    <t>Start</t>
  </si>
  <si>
    <t>Window</t>
  </si>
  <si>
    <t>Offset</t>
  </si>
  <si>
    <t>Calc Window Start</t>
  </si>
  <si>
    <t>Id</t>
  </si>
  <si>
    <t>Series</t>
  </si>
  <si>
    <t>Activity Id</t>
  </si>
  <si>
    <t>Position</t>
  </si>
  <si>
    <t>*** This sheet should remain hidden ***</t>
  </si>
  <si>
    <t>Today:</t>
  </si>
  <si>
    <t>Current Day</t>
  </si>
  <si>
    <t>Window Activities:</t>
  </si>
  <si>
    <t>ACTIVITY</t>
  </si>
  <si>
    <t>Website Maintenance Schedule</t>
  </si>
  <si>
    <t>mshibl.github.io</t>
  </si>
  <si>
    <t>Week 4</t>
  </si>
  <si>
    <t>Week 5</t>
  </si>
  <si>
    <t>Week 6</t>
  </si>
  <si>
    <t>Week 3</t>
  </si>
  <si>
    <t>Week 7</t>
  </si>
  <si>
    <t>Week 8</t>
  </si>
  <si>
    <t>Week 9</t>
  </si>
  <si>
    <t>Start CSS styling for blog posts</t>
  </si>
  <si>
    <t>Date</t>
  </si>
  <si>
    <t>5 hours</t>
  </si>
  <si>
    <t>Time Assigned</t>
  </si>
  <si>
    <t xml:space="preserve">Finish CSS styling for blog posts </t>
  </si>
  <si>
    <t>Add Portfolio Page + Add comments section to all blog posts</t>
  </si>
  <si>
    <t>Automate new blog posts on blog index page + Fix blog index side bar</t>
  </si>
  <si>
    <t>Review styling and update logo and photo + Add "About Me" page</t>
  </si>
  <si>
    <t>Add widgets (ex. twitter widget) + Show blog posts on home page</t>
  </si>
  <si>
    <t>3 hours</t>
  </si>
  <si>
    <t>8 hours</t>
  </si>
  <si>
    <t>4 hours</t>
  </si>
  <si>
    <t>Add all blog posts on blog index page + Fix social media handles + Fix page load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</si>
</sst>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5" x14ac:knownFonts="1">
    <font>
      <sz val="10"/>
      <color theme="3"/>
      <name val="Calibri"/>
      <family val="2"/>
      <scheme val="minor"/>
    </font>
    <font>
      <b/>
      <sz val="22"/>
      <color theme="1"/>
      <name val="Calibri"/>
      <family val="2"/>
      <scheme val="minor"/>
    </font>
    <font>
      <sz val="12"/>
      <color theme="3"/>
      <name val="Calibri"/>
      <family val="2"/>
      <scheme val="minor"/>
    </font>
    <font>
      <sz val="16"/>
      <color theme="3"/>
      <name val="Calibri"/>
      <family val="2"/>
      <scheme val="minor"/>
    </font>
    <font>
      <sz val="22"/>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2">
    <border>
      <left/>
      <right/>
      <top/>
      <bottom/>
      <diagonal/>
    </border>
    <border>
      <left/>
      <right/>
      <top/>
      <bottom style="thick">
        <color theme="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1"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2"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xf numFmtId="0" fontId="4" fillId="3" borderId="1" xfId="0" applyFont="1" applyFill="1" applyBorder="1" applyAlignment="1" applyProtection="1">
      <alignment horizontal="center" vertical="center"/>
    </xf>
    <xf numFmtId="0" fontId="3" fillId="0" borderId="0" xfId="0" applyFont="1" applyFill="1" applyAlignment="1" applyProtection="1">
      <alignment horizontal="center" vertical="center"/>
    </xf>
  </cellXfs>
  <cellStyles count="1">
    <cellStyle name="Normal" xfId="0" builtinId="0" customBuiltin="1"/>
  </cellStyles>
  <dxfs count="10">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9"/>
      <tableStyleElement type="headerRow" dxfId="8"/>
      <tableStyleElement type="firstRowStripe" dxfId="7"/>
      <tableStyleElement type="secondRowStripe" dxfId="6"/>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Activities" displayName="Activities" ref="B5:E12" totalsRowShown="0" headerRowDxfId="5" dataDxfId="4">
  <autoFilter ref="B5:E12"/>
  <sortState ref="C20:F25">
    <sortCondition ref="D19:D25"/>
  </sortState>
  <tableColumns count="4">
    <tableColumn id="5" name="Id" dataDxfId="3">
      <calculatedColumnFormula>N(B5)+1</calculatedColumnFormula>
    </tableColumn>
    <tableColumn id="1" name="ACTIVITY" dataDxfId="2"/>
    <tableColumn id="2" name="Date" dataDxfId="1"/>
    <tableColumn id="4" name="Time Assigned"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5"/>
    <pageSetUpPr autoPageBreaks="0"/>
  </sheetPr>
  <dimension ref="A1:E12"/>
  <sheetViews>
    <sheetView showGridLines="0" tabSelected="1" zoomScale="130" zoomScaleNormal="130" zoomScalePageLayoutView="130" workbookViewId="0">
      <selection activeCell="C9" sqref="C9"/>
    </sheetView>
  </sheetViews>
  <sheetFormatPr baseColWidth="10" defaultColWidth="9" defaultRowHeight="17.25" customHeight="1" x14ac:dyDescent="0.2"/>
  <cols>
    <col min="1" max="1" width="5.59765625" style="6" customWidth="1"/>
    <col min="2" max="2" width="0" style="6" hidden="1" customWidth="1"/>
    <col min="3" max="3" width="66.59765625" style="6" bestFit="1" customWidth="1"/>
    <col min="4" max="4" width="18.3984375" style="6" customWidth="1"/>
    <col min="5" max="5" width="19.3984375" style="6" bestFit="1" customWidth="1"/>
    <col min="6" max="16384" width="9" style="6"/>
  </cols>
  <sheetData>
    <row r="1" spans="1:5" s="5" customFormat="1" ht="47.25" customHeight="1" thickBot="1" x14ac:dyDescent="0.25">
      <c r="A1" s="6"/>
      <c r="B1" s="4"/>
      <c r="C1" s="15" t="s">
        <v>14</v>
      </c>
      <c r="D1" s="15"/>
      <c r="E1" s="15"/>
    </row>
    <row r="2" spans="1:5" ht="17.25" customHeight="1" thickTop="1" x14ac:dyDescent="0.2">
      <c r="C2" s="7"/>
    </row>
    <row r="3" spans="1:5" ht="21" x14ac:dyDescent="0.2">
      <c r="C3" s="16" t="s">
        <v>15</v>
      </c>
      <c r="D3" s="16"/>
      <c r="E3" s="16"/>
    </row>
    <row r="4" spans="1:5" ht="17.25" customHeight="1" x14ac:dyDescent="0.2">
      <c r="C4" s="8"/>
      <c r="D4" s="8"/>
      <c r="E4" s="8"/>
    </row>
    <row r="5" spans="1:5" ht="17.25" customHeight="1" x14ac:dyDescent="0.2">
      <c r="B5" s="9" t="s">
        <v>5</v>
      </c>
      <c r="C5" s="10" t="s">
        <v>13</v>
      </c>
      <c r="D5" s="10" t="s">
        <v>24</v>
      </c>
      <c r="E5" s="10" t="s">
        <v>26</v>
      </c>
    </row>
    <row r="6" spans="1:5" ht="17.25" customHeight="1" x14ac:dyDescent="0.2">
      <c r="B6" s="9">
        <f t="shared" ref="B6:B10" si="0">N(B5)+1</f>
        <v>1</v>
      </c>
      <c r="C6" s="11" t="s">
        <v>23</v>
      </c>
      <c r="D6" s="12" t="s">
        <v>19</v>
      </c>
      <c r="E6" s="11" t="s">
        <v>32</v>
      </c>
    </row>
    <row r="7" spans="1:5" ht="17.25" customHeight="1" x14ac:dyDescent="0.2">
      <c r="B7" s="9">
        <f t="shared" si="0"/>
        <v>2</v>
      </c>
      <c r="C7" s="11" t="s">
        <v>27</v>
      </c>
      <c r="D7" s="12" t="s">
        <v>16</v>
      </c>
      <c r="E7" s="11" t="s">
        <v>32</v>
      </c>
    </row>
    <row r="8" spans="1:5" ht="17.25" customHeight="1" x14ac:dyDescent="0.2">
      <c r="B8" s="9">
        <f t="shared" si="0"/>
        <v>3</v>
      </c>
      <c r="C8" s="13" t="s">
        <v>35</v>
      </c>
      <c r="D8" s="12" t="s">
        <v>17</v>
      </c>
      <c r="E8" s="11" t="s">
        <v>25</v>
      </c>
    </row>
    <row r="9" spans="1:5" ht="17.25" customHeight="1" x14ac:dyDescent="0.2">
      <c r="B9" s="9">
        <f t="shared" si="0"/>
        <v>4</v>
      </c>
      <c r="C9" s="13" t="s">
        <v>29</v>
      </c>
      <c r="D9" s="12" t="s">
        <v>18</v>
      </c>
      <c r="E9" s="11" t="s">
        <v>33</v>
      </c>
    </row>
    <row r="10" spans="1:5" ht="17.25" customHeight="1" x14ac:dyDescent="0.2">
      <c r="B10" s="9">
        <f t="shared" si="0"/>
        <v>5</v>
      </c>
      <c r="C10" s="11" t="s">
        <v>30</v>
      </c>
      <c r="D10" s="12" t="s">
        <v>20</v>
      </c>
      <c r="E10" s="11" t="s">
        <v>34</v>
      </c>
    </row>
    <row r="11" spans="1:5" ht="17.25" customHeight="1" x14ac:dyDescent="0.2">
      <c r="B11" s="9">
        <f>N(B10)+1</f>
        <v>6</v>
      </c>
      <c r="C11" s="11" t="s">
        <v>28</v>
      </c>
      <c r="D11" s="12" t="s">
        <v>21</v>
      </c>
      <c r="E11" s="11" t="s">
        <v>34</v>
      </c>
    </row>
    <row r="12" spans="1:5" ht="17.25" customHeight="1" x14ac:dyDescent="0.2">
      <c r="B12" s="9">
        <f>N(B10)+1</f>
        <v>6</v>
      </c>
      <c r="C12" s="13" t="s">
        <v>31</v>
      </c>
      <c r="D12" s="14" t="s">
        <v>22</v>
      </c>
      <c r="E12" s="11" t="s">
        <v>34</v>
      </c>
    </row>
  </sheetData>
  <sheetProtection selectLockedCells="1"/>
  <mergeCells count="2">
    <mergeCell ref="C1:E1"/>
    <mergeCell ref="C3:E3"/>
  </mergeCells>
  <printOptions horizontalCentered="1"/>
  <pageMargins left="0.25" right="0.25" top="0.5" bottom="0.5" header="0.3" footer="0.3"/>
  <pageSetup fitToHeight="0" orientation="landscape" r:id="rId1"/>
  <rowBreaks count="2" manualBreakCount="2">
    <brk id="2" max="16383" man="1"/>
    <brk id="3"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I72"/>
  <sheetViews>
    <sheetView workbookViewId="0">
      <selection activeCell="D28" sqref="D28"/>
    </sheetView>
  </sheetViews>
  <sheetFormatPr baseColWidth="10" defaultColWidth="9" defaultRowHeight="14" x14ac:dyDescent="0.2"/>
  <cols>
    <col min="3" max="3" width="17.3984375" customWidth="1"/>
    <col min="4" max="4" width="18" customWidth="1"/>
    <col min="5" max="34" width="10.796875" customWidth="1"/>
    <col min="35" max="35" width="17.59765625" customWidth="1"/>
  </cols>
  <sheetData>
    <row r="1" spans="1:6" x14ac:dyDescent="0.2">
      <c r="A1" t="s">
        <v>9</v>
      </c>
    </row>
    <row r="3" spans="1:6" x14ac:dyDescent="0.2">
      <c r="C3" t="s">
        <v>10</v>
      </c>
      <c r="D3" s="1">
        <f ca="1">TODAY()</f>
        <v>42242</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t="e">
        <f>SUMPRODUCT( ((Activities[Date]&gt;=StartDateWindow)+(#REF!&gt;=StartDateWindow)&gt;0)*(Activities[Date]&lt;=(StartDateWindow+WindowDays-1)) )</f>
        <v>#REF!</v>
      </c>
      <c r="E9" t="e">
        <f>NA()</f>
        <v>#N/A</v>
      </c>
    </row>
    <row r="10" spans="1:6" x14ac:dyDescent="0.2">
      <c r="D10">
        <v>9</v>
      </c>
      <c r="E10" t="e">
        <f>NA()</f>
        <v>#N/A</v>
      </c>
    </row>
    <row r="11" spans="1:6" x14ac:dyDescent="0.2">
      <c r="D11" t="e">
        <f>D10-MIN(D10,D9)</f>
        <v>#REF!</v>
      </c>
      <c r="E11" t="e">
        <f>NA()</f>
        <v>#N/A</v>
      </c>
    </row>
    <row r="12" spans="1:6" x14ac:dyDescent="0.2">
      <c r="E12" t="e">
        <f>NA()</f>
        <v>#N/A</v>
      </c>
    </row>
    <row r="13" spans="1:6" x14ac:dyDescent="0.2">
      <c r="C13" s="2"/>
      <c r="E13" t="e">
        <f>NA()</f>
        <v>#N/A</v>
      </c>
    </row>
    <row r="14" spans="1:6" x14ac:dyDescent="0.2">
      <c r="C14" s="2"/>
      <c r="E14" t="e">
        <f>NA()</f>
        <v>#N/A</v>
      </c>
    </row>
    <row r="15" spans="1:6" x14ac:dyDescent="0.2">
      <c r="C15" s="2"/>
      <c r="E15" t="e">
        <f t="array" ref="E15">INDEX(Activities[Id],MATCH(1, ((Activities[Date]&gt;=StartDateWindow)+(#REF!&gt;=StartDateWindow)&gt;0)*(Activities[Date]&lt;=(StartDateWindow+WindowDays-1)), 0))</f>
        <v>#N/A</v>
      </c>
      <c r="F15" t="e">
        <f t="shared" ref="F15:F23" ca="1" si="0">OFFSET(E15,-$D$11,)</f>
        <v>#REF!</v>
      </c>
    </row>
    <row r="16" spans="1:6" x14ac:dyDescent="0.2">
      <c r="C16" s="2"/>
      <c r="E16" t="e">
        <f t="array" ref="E16">INDEX(Activities[Id],MATCH(1, (Activities[Id]&gt;E15)*((Activities[Date]&gt;=StartDateWindow)+(#REF!&gt;=StartDateWindow)&gt;0)*(Activities[Date]&lt;=(StartDateWindow+WindowDays-1)), 0))</f>
        <v>#N/A</v>
      </c>
      <c r="F16" t="e">
        <f t="shared" ca="1" si="0"/>
        <v>#REF!</v>
      </c>
    </row>
    <row r="17" spans="1:35" x14ac:dyDescent="0.2">
      <c r="C17" s="2"/>
      <c r="E17" t="e">
        <f t="array" ref="E17">INDEX(Activities[Id],MATCH(1, (Activities[Id]&gt;E16)*((Activities[Date]&gt;=StartDateWindow)+(#REF!&gt;=StartDateWindow)&gt;0)*(Activities[Date]&lt;=(StartDateWindow+WindowDays-1)), 0))</f>
        <v>#N/A</v>
      </c>
      <c r="F17" t="e">
        <f t="shared" ca="1" si="0"/>
        <v>#REF!</v>
      </c>
    </row>
    <row r="18" spans="1:35" x14ac:dyDescent="0.2">
      <c r="E18" t="e">
        <f t="array" ref="E18">INDEX(Activities[Id],MATCH(1, (Activities[Id]&gt;E17)*((Activities[Date]&gt;=StartDateWindow)+(#REF!&gt;=StartDateWindow)&gt;0)*(Activities[Date]&lt;=(StartDateWindow+WindowDays-1)), 0))</f>
        <v>#N/A</v>
      </c>
      <c r="F18" t="e">
        <f t="shared" ca="1" si="0"/>
        <v>#REF!</v>
      </c>
    </row>
    <row r="19" spans="1:35" x14ac:dyDescent="0.2">
      <c r="E19" t="e">
        <f t="array" ref="E19">INDEX(Activities[Id],MATCH(1, (Activities[Id]&gt;E18)*((Activities[Date]&gt;=StartDateWindow)+(#REF!&gt;=StartDateWindow)&gt;0)*(Activities[Date]&lt;=(StartDateWindow+WindowDays-1)), 0))</f>
        <v>#N/A</v>
      </c>
      <c r="F19" t="e">
        <f t="shared" ca="1" si="0"/>
        <v>#REF!</v>
      </c>
    </row>
    <row r="20" spans="1:35" x14ac:dyDescent="0.2">
      <c r="E20" t="e">
        <f t="array" ref="E20">INDEX(Activities[Id],MATCH(1, (Activities[Id]&gt;E19)*((Activities[Date]&gt;=StartDateWindow)+(#REF!&gt;=StartDateWindow)&gt;0)*(Activities[Date]&lt;=(StartDateWindow+WindowDays-1)), 0))</f>
        <v>#N/A</v>
      </c>
      <c r="F20" t="e">
        <f t="shared" ca="1" si="0"/>
        <v>#REF!</v>
      </c>
    </row>
    <row r="21" spans="1:35" x14ac:dyDescent="0.2">
      <c r="E21" t="e">
        <f t="array" ref="E21">INDEX(Activities[Id],MATCH(1, (Activities[Id]&gt;E20)*((Activities[Date]&gt;=StartDateWindow)+(#REF!&gt;=StartDateWindow)&gt;0)*(Activities[Date]&lt;=(StartDateWindow+WindowDays-1)), 0))</f>
        <v>#N/A</v>
      </c>
      <c r="F21" t="e">
        <f t="shared" ca="1" si="0"/>
        <v>#REF!</v>
      </c>
    </row>
    <row r="22" spans="1:35" x14ac:dyDescent="0.2">
      <c r="E22" t="e">
        <f t="array" ref="E22">INDEX(Activities[Id],MATCH(1, (Activities[Id]&gt;E21)*((Activities[Date]&gt;=StartDateWindow)+(#REF!&gt;=StartDateWindow)&gt;0)*(Activities[Date]&lt;=(StartDateWindow+WindowDays-1)), 0))</f>
        <v>#N/A</v>
      </c>
      <c r="F22" t="e">
        <f t="shared" ca="1" si="0"/>
        <v>#REF!</v>
      </c>
    </row>
    <row r="23" spans="1:35" x14ac:dyDescent="0.2">
      <c r="E23" t="e">
        <f t="array" ref="E23">INDEX(Activities[Id],MATCH(1, (Activities[Id]&gt;E22)*((Activities[Date]&gt;=StartDateWindow)+(#REF!&gt;=StartDateWindow)&gt;0)*(Activities[Date]&lt;=(StartDateWindow+WindowDays-1)), 0))</f>
        <v>#N/A</v>
      </c>
      <c r="F23" t="e">
        <f t="shared" ca="1" si="0"/>
        <v>#REF!</v>
      </c>
    </row>
    <row r="25" spans="1:35" x14ac:dyDescent="0.2">
      <c r="C25" t="s">
        <v>4</v>
      </c>
      <c r="D25" s="1" t="e">
        <f>StartDate+WindowOffset</f>
        <v>#REF!</v>
      </c>
    </row>
    <row r="26" spans="1:35" x14ac:dyDescent="0.2">
      <c r="C26" t="s">
        <v>3</v>
      </c>
      <c r="D26">
        <v>20</v>
      </c>
    </row>
    <row r="28" spans="1:35" x14ac:dyDescent="0.2">
      <c r="C28" t="s">
        <v>1</v>
      </c>
      <c r="D28" s="2" t="e">
        <f>'Project Timeline'!#REF!</f>
        <v>#REF!</v>
      </c>
    </row>
    <row r="29" spans="1:35" x14ac:dyDescent="0.2">
      <c r="C29" t="s">
        <v>2</v>
      </c>
      <c r="D29">
        <v>30</v>
      </c>
    </row>
    <row r="31" spans="1:35" x14ac:dyDescent="0.2">
      <c r="A31" t="s">
        <v>8</v>
      </c>
      <c r="B31" t="s">
        <v>6</v>
      </c>
      <c r="C31" t="s">
        <v>7</v>
      </c>
      <c r="D31" t="s">
        <v>0</v>
      </c>
      <c r="E31" s="1" t="e">
        <f>StartDateWindow</f>
        <v>#REF!</v>
      </c>
      <c r="F31" s="1" t="e">
        <f t="shared" ref="F31:AI31" si="1">E31+1</f>
        <v>#REF!</v>
      </c>
      <c r="G31" s="1" t="e">
        <f t="shared" si="1"/>
        <v>#REF!</v>
      </c>
      <c r="H31" s="1" t="e">
        <f t="shared" si="1"/>
        <v>#REF!</v>
      </c>
      <c r="I31" s="1" t="e">
        <f t="shared" si="1"/>
        <v>#REF!</v>
      </c>
      <c r="J31" s="1" t="e">
        <f t="shared" si="1"/>
        <v>#REF!</v>
      </c>
      <c r="K31" s="1" t="e">
        <f t="shared" si="1"/>
        <v>#REF!</v>
      </c>
      <c r="L31" s="1" t="e">
        <f t="shared" si="1"/>
        <v>#REF!</v>
      </c>
      <c r="M31" s="1" t="e">
        <f t="shared" si="1"/>
        <v>#REF!</v>
      </c>
      <c r="N31" s="1" t="e">
        <f t="shared" si="1"/>
        <v>#REF!</v>
      </c>
      <c r="O31" s="1" t="e">
        <f t="shared" si="1"/>
        <v>#REF!</v>
      </c>
      <c r="P31" s="1" t="e">
        <f t="shared" si="1"/>
        <v>#REF!</v>
      </c>
      <c r="Q31" s="1" t="e">
        <f t="shared" si="1"/>
        <v>#REF!</v>
      </c>
      <c r="R31" s="1" t="e">
        <f t="shared" si="1"/>
        <v>#REF!</v>
      </c>
      <c r="S31" s="1" t="e">
        <f t="shared" si="1"/>
        <v>#REF!</v>
      </c>
      <c r="T31" s="1" t="e">
        <f t="shared" si="1"/>
        <v>#REF!</v>
      </c>
      <c r="U31" s="1" t="e">
        <f t="shared" si="1"/>
        <v>#REF!</v>
      </c>
      <c r="V31" s="1" t="e">
        <f t="shared" si="1"/>
        <v>#REF!</v>
      </c>
      <c r="W31" s="1" t="e">
        <f t="shared" si="1"/>
        <v>#REF!</v>
      </c>
      <c r="X31" s="1" t="e">
        <f t="shared" si="1"/>
        <v>#REF!</v>
      </c>
      <c r="Y31" s="1" t="e">
        <f t="shared" si="1"/>
        <v>#REF!</v>
      </c>
      <c r="Z31" s="1" t="e">
        <f t="shared" si="1"/>
        <v>#REF!</v>
      </c>
      <c r="AA31" s="1" t="e">
        <f t="shared" si="1"/>
        <v>#REF!</v>
      </c>
      <c r="AB31" s="1" t="e">
        <f t="shared" si="1"/>
        <v>#REF!</v>
      </c>
      <c r="AC31" s="1" t="e">
        <f t="shared" si="1"/>
        <v>#REF!</v>
      </c>
      <c r="AD31" s="1" t="e">
        <f t="shared" si="1"/>
        <v>#REF!</v>
      </c>
      <c r="AE31" s="1" t="e">
        <f t="shared" si="1"/>
        <v>#REF!</v>
      </c>
      <c r="AF31" s="1" t="e">
        <f t="shared" si="1"/>
        <v>#REF!</v>
      </c>
      <c r="AG31" s="1" t="e">
        <f t="shared" si="1"/>
        <v>#REF!</v>
      </c>
      <c r="AH31" s="1" t="e">
        <f t="shared" si="1"/>
        <v>#REF!</v>
      </c>
      <c r="AI31" s="1" t="e">
        <f t="shared" si="1"/>
        <v>#REF!</v>
      </c>
    </row>
    <row r="32" spans="1:35" x14ac:dyDescent="0.2">
      <c r="A32">
        <v>11.3</v>
      </c>
      <c r="B32">
        <v>1</v>
      </c>
      <c r="C32" t="e">
        <f t="shared" ref="C32:C40" ca="1" si="2">F15</f>
        <v>#REF!</v>
      </c>
      <c r="D32" t="e">
        <f ca="1">INDEX(Activities[ACTIVITY],MATCH($C32,Activities[Id],0))</f>
        <v>#REF!</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#REF!</v>
      </c>
      <c r="D33" t="e">
        <f ca="1">INDEX(Activities[ACTIVITY],MATCH($C33,Activities[Id],0))</f>
        <v>#REF!</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#REF!</v>
      </c>
      <c r="D34" t="e">
        <f ca="1">INDEX(Activities[ACTIVITY],MATCH($C34,Activities[Id],0))</f>
        <v>#REF!</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#REF!</v>
      </c>
      <c r="D35" t="e">
        <f ca="1">INDEX(Activities[ACTIVITY],MATCH($C35,Activities[Id],0))</f>
        <v>#REF!</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t="e">
        <f t="shared" ca="1" si="2"/>
        <v>#REF!</v>
      </c>
      <c r="D36" t="e">
        <f ca="1">INDEX(Activities[ACTIVITY],MATCH($C36,Activities[Id],0))</f>
        <v>#REF!</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t="e">
        <f t="shared" ca="1" si="2"/>
        <v>#REF!</v>
      </c>
      <c r="D37" t="e">
        <f ca="1">INDEX(Activities[ACTIVITY],MATCH($C37,Activities[Id],0))</f>
        <v>#REF!</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t="e">
        <f t="shared" ca="1" si="2"/>
        <v>#REF!</v>
      </c>
      <c r="D38" t="e">
        <f ca="1">INDEX(Activities[ACTIVITY],MATCH($C38,Activities[Id],0))</f>
        <v>#REF!</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t="e">
        <f t="shared" ca="1" si="2"/>
        <v>#REF!</v>
      </c>
      <c r="D39" t="e">
        <f ca="1">INDEX(Activities[ACTIVITY],MATCH($C39,Activities[Id],0))</f>
        <v>#REF!</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t="e">
        <f t="shared" ca="1" si="2"/>
        <v>#REF!</v>
      </c>
      <c r="D40" t="e">
        <f ca="1">INDEX(Activities[ACTIVITY],MATCH($C40,Activities[Id],0))</f>
        <v>#REF!</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2">
      <c r="E43" s="1" t="e">
        <f>E31</f>
        <v>#REF!</v>
      </c>
      <c r="F43" s="1" t="e">
        <f t="shared" ref="F43:AH43" si="4">F31</f>
        <v>#REF!</v>
      </c>
      <c r="G43" s="1" t="e">
        <f t="shared" si="4"/>
        <v>#REF!</v>
      </c>
      <c r="H43" s="1" t="e">
        <f t="shared" si="4"/>
        <v>#REF!</v>
      </c>
      <c r="I43" s="1" t="e">
        <f t="shared" si="4"/>
        <v>#REF!</v>
      </c>
      <c r="J43" s="1" t="e">
        <f t="shared" si="4"/>
        <v>#REF!</v>
      </c>
      <c r="K43" s="1" t="e">
        <f t="shared" si="4"/>
        <v>#REF!</v>
      </c>
      <c r="L43" s="1" t="e">
        <f t="shared" si="4"/>
        <v>#REF!</v>
      </c>
      <c r="M43" s="1" t="e">
        <f t="shared" si="4"/>
        <v>#REF!</v>
      </c>
      <c r="N43" s="1" t="e">
        <f t="shared" si="4"/>
        <v>#REF!</v>
      </c>
      <c r="O43" s="1" t="e">
        <f t="shared" si="4"/>
        <v>#REF!</v>
      </c>
      <c r="P43" s="1" t="e">
        <f t="shared" si="4"/>
        <v>#REF!</v>
      </c>
      <c r="Q43" s="1" t="e">
        <f t="shared" si="4"/>
        <v>#REF!</v>
      </c>
      <c r="R43" s="1" t="e">
        <f t="shared" si="4"/>
        <v>#REF!</v>
      </c>
      <c r="S43" s="1" t="e">
        <f t="shared" si="4"/>
        <v>#REF!</v>
      </c>
      <c r="T43" s="1" t="e">
        <f t="shared" si="4"/>
        <v>#REF!</v>
      </c>
      <c r="U43" s="1" t="e">
        <f t="shared" si="4"/>
        <v>#REF!</v>
      </c>
      <c r="V43" s="1" t="e">
        <f t="shared" si="4"/>
        <v>#REF!</v>
      </c>
      <c r="W43" s="1" t="e">
        <f t="shared" si="4"/>
        <v>#REF!</v>
      </c>
      <c r="X43" s="1" t="e">
        <f t="shared" si="4"/>
        <v>#REF!</v>
      </c>
      <c r="Y43" s="1" t="e">
        <f t="shared" si="4"/>
        <v>#REF!</v>
      </c>
      <c r="Z43" s="1" t="e">
        <f t="shared" si="4"/>
        <v>#REF!</v>
      </c>
      <c r="AA43" s="1" t="e">
        <f t="shared" si="4"/>
        <v>#REF!</v>
      </c>
      <c r="AB43" s="1" t="e">
        <f t="shared" si="4"/>
        <v>#REF!</v>
      </c>
      <c r="AC43" s="1" t="e">
        <f t="shared" si="4"/>
        <v>#REF!</v>
      </c>
      <c r="AD43" s="1" t="e">
        <f t="shared" si="4"/>
        <v>#REF!</v>
      </c>
      <c r="AE43" s="1" t="e">
        <f t="shared" si="4"/>
        <v>#REF!</v>
      </c>
      <c r="AF43" s="1" t="e">
        <f t="shared" si="4"/>
        <v>#REF!</v>
      </c>
      <c r="AG43" s="1" t="e">
        <f t="shared" si="4"/>
        <v>#REF!</v>
      </c>
      <c r="AH43" s="1" t="e">
        <f t="shared" si="4"/>
        <v>#REF!</v>
      </c>
    </row>
    <row r="44" spans="1:35" x14ac:dyDescent="0.2">
      <c r="C44" t="e">
        <f ca="1">C32</f>
        <v>#REF!</v>
      </c>
      <c r="D44" t="e">
        <f ca="1">UPPER(INDEX(Activities[ACTIVITY],MATCH($C44,Activities[Id],0)))</f>
        <v>#REF!</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#REF!</v>
      </c>
      <c r="D45" t="e">
        <f ca="1">UPPER(INDEX(Activities[ACTIVITY],MATCH($C45,Activities[Id],0)))</f>
        <v>#REF!</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#REF!</v>
      </c>
      <c r="D46" t="e">
        <f ca="1">UPPER(INDEX(Activities[ACTIVITY],MATCH($C46,Activities[Id],0)))</f>
        <v>#REF!</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#REF!</v>
      </c>
      <c r="D47" t="e">
        <f ca="1">UPPER(INDEX(Activities[ACTIVITY],MATCH($C47,Activities[Id],0)))</f>
        <v>#REF!</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t="e">
        <f t="shared" ca="1" si="6"/>
        <v>#REF!</v>
      </c>
      <c r="D48" t="e">
        <f ca="1">UPPER(INDEX(Activities[ACTIVITY],MATCH($C48,Activities[Id],0)))</f>
        <v>#REF!</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t="e">
        <f t="shared" ca="1" si="6"/>
        <v>#REF!</v>
      </c>
      <c r="D49" t="e">
        <f ca="1">UPPER(INDEX(Activities[ACTIVITY],MATCH($C49,Activities[Id],0)))</f>
        <v>#REF!</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t="e">
        <f t="shared" ca="1" si="6"/>
        <v>#REF!</v>
      </c>
      <c r="D50" t="e">
        <f ca="1">UPPER(INDEX(Activities[ACTIVITY],MATCH($C50,Activities[Id],0)))</f>
        <v>#REF!</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t="e">
        <f t="shared" ca="1" si="6"/>
        <v>#REF!</v>
      </c>
      <c r="D51" t="e">
        <f ca="1">UPPER(INDEX(Activities[ACTIVITY],MATCH($C51,Activities[Id],0)))</f>
        <v>#REF!</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t="e">
        <f t="shared" ca="1" si="6"/>
        <v>#REF!</v>
      </c>
      <c r="D52" t="e">
        <f ca="1">UPPER(INDEX(Activities[ACTIVITY],MATCH($C52,Activities[Id],0)))</f>
        <v>#REF!</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t="e">
        <f>E31</f>
        <v>#REF!</v>
      </c>
      <c r="F55" s="1" t="e">
        <f t="shared" ref="F55:AH55" si="15">F31</f>
        <v>#REF!</v>
      </c>
      <c r="G55" s="1" t="e">
        <f t="shared" si="15"/>
        <v>#REF!</v>
      </c>
      <c r="H55" s="1" t="e">
        <f t="shared" si="15"/>
        <v>#REF!</v>
      </c>
      <c r="I55" s="1" t="e">
        <f t="shared" si="15"/>
        <v>#REF!</v>
      </c>
      <c r="J55" s="1" t="e">
        <f t="shared" si="15"/>
        <v>#REF!</v>
      </c>
      <c r="K55" s="1" t="e">
        <f t="shared" si="15"/>
        <v>#REF!</v>
      </c>
      <c r="L55" s="1" t="e">
        <f t="shared" si="15"/>
        <v>#REF!</v>
      </c>
      <c r="M55" s="1" t="e">
        <f t="shared" si="15"/>
        <v>#REF!</v>
      </c>
      <c r="N55" s="1" t="e">
        <f t="shared" si="15"/>
        <v>#REF!</v>
      </c>
      <c r="O55" s="1" t="e">
        <f t="shared" si="15"/>
        <v>#REF!</v>
      </c>
      <c r="P55" s="1" t="e">
        <f t="shared" si="15"/>
        <v>#REF!</v>
      </c>
      <c r="Q55" s="1" t="e">
        <f t="shared" si="15"/>
        <v>#REF!</v>
      </c>
      <c r="R55" s="1" t="e">
        <f t="shared" si="15"/>
        <v>#REF!</v>
      </c>
      <c r="S55" s="1" t="e">
        <f t="shared" si="15"/>
        <v>#REF!</v>
      </c>
      <c r="T55" s="1" t="e">
        <f t="shared" si="15"/>
        <v>#REF!</v>
      </c>
      <c r="U55" s="1" t="e">
        <f t="shared" si="15"/>
        <v>#REF!</v>
      </c>
      <c r="V55" s="1" t="e">
        <f t="shared" si="15"/>
        <v>#REF!</v>
      </c>
      <c r="W55" s="1" t="e">
        <f t="shared" si="15"/>
        <v>#REF!</v>
      </c>
      <c r="X55" s="1" t="e">
        <f t="shared" si="15"/>
        <v>#REF!</v>
      </c>
      <c r="Y55" s="1" t="e">
        <f t="shared" si="15"/>
        <v>#REF!</v>
      </c>
      <c r="Z55" s="1" t="e">
        <f t="shared" si="15"/>
        <v>#REF!</v>
      </c>
      <c r="AA55" s="1" t="e">
        <f t="shared" si="15"/>
        <v>#REF!</v>
      </c>
      <c r="AB55" s="1" t="e">
        <f t="shared" si="15"/>
        <v>#REF!</v>
      </c>
      <c r="AC55" s="1" t="e">
        <f t="shared" si="15"/>
        <v>#REF!</v>
      </c>
      <c r="AD55" s="1" t="e">
        <f t="shared" si="15"/>
        <v>#REF!</v>
      </c>
      <c r="AE55" s="1" t="e">
        <f t="shared" si="15"/>
        <v>#REF!</v>
      </c>
      <c r="AF55" s="1" t="e">
        <f t="shared" si="15"/>
        <v>#REF!</v>
      </c>
      <c r="AG55" s="1" t="e">
        <f t="shared" si="15"/>
        <v>#REF!</v>
      </c>
      <c r="AH55" s="1" t="e">
        <f t="shared" si="15"/>
        <v>#REF!</v>
      </c>
    </row>
    <row r="56" spans="3:34" x14ac:dyDescent="0.2">
      <c r="D56" t="s">
        <v>11</v>
      </c>
      <c r="E56" t="e">
        <f t="shared" ref="E56:AH56" ca="1" si="16">IF(E55=$D$3,5,NA())</f>
        <v>#REF!</v>
      </c>
      <c r="F56" t="e">
        <f t="shared" ca="1" si="16"/>
        <v>#REF!</v>
      </c>
      <c r="G56" t="e">
        <f t="shared" ca="1" si="16"/>
        <v>#REF!</v>
      </c>
      <c r="H56" t="e">
        <f t="shared" ca="1" si="16"/>
        <v>#REF!</v>
      </c>
      <c r="I56" t="e">
        <f t="shared" ca="1" si="16"/>
        <v>#REF!</v>
      </c>
      <c r="J56" t="e">
        <f t="shared" ca="1" si="16"/>
        <v>#REF!</v>
      </c>
      <c r="K56" t="e">
        <f t="shared" ca="1" si="16"/>
        <v>#REF!</v>
      </c>
      <c r="L56" t="e">
        <f t="shared" ca="1" si="16"/>
        <v>#REF!</v>
      </c>
      <c r="M56" t="e">
        <f t="shared" ca="1" si="16"/>
        <v>#REF!</v>
      </c>
      <c r="N56" t="e">
        <f t="shared" ca="1" si="16"/>
        <v>#REF!</v>
      </c>
      <c r="O56" t="e">
        <f t="shared" ca="1" si="16"/>
        <v>#REF!</v>
      </c>
      <c r="P56" t="e">
        <f t="shared" ca="1" si="16"/>
        <v>#REF!</v>
      </c>
      <c r="Q56" t="e">
        <f t="shared" ca="1" si="16"/>
        <v>#REF!</v>
      </c>
      <c r="R56" t="e">
        <f t="shared" ca="1" si="16"/>
        <v>#REF!</v>
      </c>
      <c r="S56" t="e">
        <f t="shared" ca="1" si="16"/>
        <v>#REF!</v>
      </c>
      <c r="T56" t="e">
        <f t="shared" ca="1" si="16"/>
        <v>#REF!</v>
      </c>
      <c r="U56" t="e">
        <f t="shared" ca="1" si="16"/>
        <v>#REF!</v>
      </c>
      <c r="V56" t="e">
        <f t="shared" ca="1" si="16"/>
        <v>#REF!</v>
      </c>
      <c r="W56" t="e">
        <f t="shared" ca="1" si="16"/>
        <v>#REF!</v>
      </c>
      <c r="X56" t="e">
        <f t="shared" ca="1" si="16"/>
        <v>#REF!</v>
      </c>
      <c r="Y56" t="e">
        <f t="shared" ca="1" si="16"/>
        <v>#REF!</v>
      </c>
      <c r="Z56" t="e">
        <f t="shared" ca="1" si="16"/>
        <v>#REF!</v>
      </c>
      <c r="AA56" t="e">
        <f t="shared" ca="1" si="16"/>
        <v>#REF!</v>
      </c>
      <c r="AB56" t="e">
        <f t="shared" ca="1" si="16"/>
        <v>#REF!</v>
      </c>
      <c r="AC56" t="e">
        <f t="shared" ca="1" si="16"/>
        <v>#REF!</v>
      </c>
      <c r="AD56" t="e">
        <f t="shared" ca="1" si="16"/>
        <v>#REF!</v>
      </c>
      <c r="AE56" t="e">
        <f t="shared" ca="1" si="16"/>
        <v>#REF!</v>
      </c>
      <c r="AF56" t="e">
        <f t="shared" ca="1" si="16"/>
        <v>#REF!</v>
      </c>
      <c r="AG56" t="e">
        <f t="shared" ca="1" si="16"/>
        <v>#REF!</v>
      </c>
      <c r="AH56" t="e">
        <f t="shared" ca="1" si="16"/>
        <v>#REF!</v>
      </c>
    </row>
    <row r="58" spans="3:34" x14ac:dyDescent="0.2">
      <c r="D58" s="3" t="e">
        <f>DATE(YEAR(MIN(E55:AH55)),MONTH(MIN(E55:AH55)),1)</f>
        <v>#REF!</v>
      </c>
      <c r="E58" t="e">
        <f>IF(MEDIAN($D58,E$55,EOMONTH($D58,0))=E$55,0.5,NA())</f>
        <v>#REF!</v>
      </c>
      <c r="F58" t="e">
        <f t="shared" ref="F58:AH58" si="17">IF(MEDIAN($D58,F$55,EOMONTH($D58,0))=F$55,0.5,NA())</f>
        <v>#REF!</v>
      </c>
      <c r="G58" t="e">
        <f t="shared" si="17"/>
        <v>#REF!</v>
      </c>
      <c r="H58" t="e">
        <f t="shared" si="17"/>
        <v>#REF!</v>
      </c>
      <c r="I58" t="e">
        <f t="shared" si="17"/>
        <v>#REF!</v>
      </c>
      <c r="J58" t="e">
        <f t="shared" si="17"/>
        <v>#REF!</v>
      </c>
      <c r="K58" t="e">
        <f t="shared" si="17"/>
        <v>#REF!</v>
      </c>
      <c r="L58" t="e">
        <f t="shared" si="17"/>
        <v>#REF!</v>
      </c>
      <c r="M58" t="e">
        <f t="shared" si="17"/>
        <v>#REF!</v>
      </c>
      <c r="N58" t="e">
        <f t="shared" si="17"/>
        <v>#REF!</v>
      </c>
      <c r="O58" t="e">
        <f t="shared" si="17"/>
        <v>#REF!</v>
      </c>
      <c r="P58" t="e">
        <f t="shared" si="17"/>
        <v>#REF!</v>
      </c>
      <c r="Q58" t="e">
        <f t="shared" si="17"/>
        <v>#REF!</v>
      </c>
      <c r="R58" t="e">
        <f t="shared" si="17"/>
        <v>#REF!</v>
      </c>
      <c r="S58" t="e">
        <f t="shared" si="17"/>
        <v>#REF!</v>
      </c>
      <c r="T58" t="e">
        <f t="shared" si="17"/>
        <v>#REF!</v>
      </c>
      <c r="U58" t="e">
        <f t="shared" si="17"/>
        <v>#REF!</v>
      </c>
      <c r="V58" t="e">
        <f t="shared" si="17"/>
        <v>#REF!</v>
      </c>
      <c r="W58" t="e">
        <f t="shared" si="17"/>
        <v>#REF!</v>
      </c>
      <c r="X58" t="e">
        <f t="shared" si="17"/>
        <v>#REF!</v>
      </c>
      <c r="Y58" t="e">
        <f t="shared" si="17"/>
        <v>#REF!</v>
      </c>
      <c r="Z58" t="e">
        <f t="shared" si="17"/>
        <v>#REF!</v>
      </c>
      <c r="AA58" t="e">
        <f t="shared" si="17"/>
        <v>#REF!</v>
      </c>
      <c r="AB58" t="e">
        <f t="shared" si="17"/>
        <v>#REF!</v>
      </c>
      <c r="AC58" t="e">
        <f t="shared" si="17"/>
        <v>#REF!</v>
      </c>
      <c r="AD58" t="e">
        <f t="shared" si="17"/>
        <v>#REF!</v>
      </c>
      <c r="AE58" t="e">
        <f t="shared" si="17"/>
        <v>#REF!</v>
      </c>
      <c r="AF58" t="e">
        <f t="shared" si="17"/>
        <v>#REF!</v>
      </c>
      <c r="AG58" t="e">
        <f t="shared" si="17"/>
        <v>#REF!</v>
      </c>
      <c r="AH58" t="e">
        <f t="shared" si="17"/>
        <v>#REF!</v>
      </c>
    </row>
    <row r="59" spans="3:34" x14ac:dyDescent="0.2">
      <c r="D59" s="3" t="e">
        <f>TEXT(D58,"mmm yyyy") &amp; " - Top Band"</f>
        <v>#REF!</v>
      </c>
      <c r="E59" t="e">
        <f>E58+12.5</f>
        <v>#REF!</v>
      </c>
      <c r="F59" t="e">
        <f t="shared" ref="F59:AH59" si="18">F58+12.5</f>
        <v>#REF!</v>
      </c>
      <c r="G59" t="e">
        <f t="shared" si="18"/>
        <v>#REF!</v>
      </c>
      <c r="H59" t="e">
        <f t="shared" si="18"/>
        <v>#REF!</v>
      </c>
      <c r="I59" t="e">
        <f t="shared" si="18"/>
        <v>#REF!</v>
      </c>
      <c r="J59" t="e">
        <f t="shared" si="18"/>
        <v>#REF!</v>
      </c>
      <c r="K59" t="e">
        <f t="shared" si="18"/>
        <v>#REF!</v>
      </c>
      <c r="L59" t="e">
        <f t="shared" si="18"/>
        <v>#REF!</v>
      </c>
      <c r="M59" t="e">
        <f t="shared" si="18"/>
        <v>#REF!</v>
      </c>
      <c r="N59" t="e">
        <f t="shared" si="18"/>
        <v>#REF!</v>
      </c>
      <c r="O59" t="e">
        <f t="shared" si="18"/>
        <v>#REF!</v>
      </c>
      <c r="P59" t="e">
        <f t="shared" si="18"/>
        <v>#REF!</v>
      </c>
      <c r="Q59" t="e">
        <f t="shared" si="18"/>
        <v>#REF!</v>
      </c>
      <c r="R59" t="e">
        <f t="shared" si="18"/>
        <v>#REF!</v>
      </c>
      <c r="S59" t="e">
        <f t="shared" si="18"/>
        <v>#REF!</v>
      </c>
      <c r="T59" t="e">
        <f t="shared" si="18"/>
        <v>#REF!</v>
      </c>
      <c r="U59" t="e">
        <f t="shared" si="18"/>
        <v>#REF!</v>
      </c>
      <c r="V59" t="e">
        <f t="shared" si="18"/>
        <v>#REF!</v>
      </c>
      <c r="W59" t="e">
        <f t="shared" si="18"/>
        <v>#REF!</v>
      </c>
      <c r="X59" t="e">
        <f t="shared" si="18"/>
        <v>#REF!</v>
      </c>
      <c r="Y59" t="e">
        <f t="shared" si="18"/>
        <v>#REF!</v>
      </c>
      <c r="Z59" t="e">
        <f t="shared" si="18"/>
        <v>#REF!</v>
      </c>
      <c r="AA59" t="e">
        <f t="shared" si="18"/>
        <v>#REF!</v>
      </c>
      <c r="AB59" t="e">
        <f t="shared" si="18"/>
        <v>#REF!</v>
      </c>
      <c r="AC59" t="e">
        <f t="shared" si="18"/>
        <v>#REF!</v>
      </c>
      <c r="AD59" t="e">
        <f t="shared" si="18"/>
        <v>#REF!</v>
      </c>
      <c r="AE59" t="e">
        <f t="shared" si="18"/>
        <v>#REF!</v>
      </c>
      <c r="AF59" t="e">
        <f t="shared" si="18"/>
        <v>#REF!</v>
      </c>
      <c r="AG59" t="e">
        <f t="shared" si="18"/>
        <v>#REF!</v>
      </c>
      <c r="AH59" t="e">
        <f t="shared" si="18"/>
        <v>#REF!</v>
      </c>
    </row>
    <row r="60" spans="3:34" x14ac:dyDescent="0.2">
      <c r="D60" s="3"/>
    </row>
    <row r="61" spans="3:34" x14ac:dyDescent="0.2">
      <c r="D61" s="3" t="e">
        <f>EOMONTH(D58,0)+1</f>
        <v>#REF!</v>
      </c>
      <c r="E61" t="e">
        <f>IF(MEDIAN($D61,E$55,EOMONTH($D61,0))=E$55,0.5,NA())</f>
        <v>#REF!</v>
      </c>
      <c r="F61" t="e">
        <f t="shared" ref="F61:AH61" si="19">IF(MEDIAN($D61,F$55,EOMONTH($D61,0))=F$55,0.5,NA())</f>
        <v>#REF!</v>
      </c>
      <c r="G61" t="e">
        <f t="shared" si="19"/>
        <v>#REF!</v>
      </c>
      <c r="H61" t="e">
        <f t="shared" si="19"/>
        <v>#REF!</v>
      </c>
      <c r="I61" t="e">
        <f t="shared" si="19"/>
        <v>#REF!</v>
      </c>
      <c r="J61" t="e">
        <f t="shared" si="19"/>
        <v>#REF!</v>
      </c>
      <c r="K61" t="e">
        <f t="shared" si="19"/>
        <v>#REF!</v>
      </c>
      <c r="L61" t="e">
        <f t="shared" si="19"/>
        <v>#REF!</v>
      </c>
      <c r="M61" t="e">
        <f t="shared" si="19"/>
        <v>#REF!</v>
      </c>
      <c r="N61" t="e">
        <f t="shared" si="19"/>
        <v>#REF!</v>
      </c>
      <c r="O61" t="e">
        <f t="shared" si="19"/>
        <v>#REF!</v>
      </c>
      <c r="P61" t="e">
        <f t="shared" si="19"/>
        <v>#REF!</v>
      </c>
      <c r="Q61" t="e">
        <f t="shared" si="19"/>
        <v>#REF!</v>
      </c>
      <c r="R61" t="e">
        <f t="shared" si="19"/>
        <v>#REF!</v>
      </c>
      <c r="S61" t="e">
        <f t="shared" si="19"/>
        <v>#REF!</v>
      </c>
      <c r="T61" t="e">
        <f t="shared" si="19"/>
        <v>#REF!</v>
      </c>
      <c r="U61" t="e">
        <f t="shared" si="19"/>
        <v>#REF!</v>
      </c>
      <c r="V61" t="e">
        <f t="shared" si="19"/>
        <v>#REF!</v>
      </c>
      <c r="W61" t="e">
        <f t="shared" si="19"/>
        <v>#REF!</v>
      </c>
      <c r="X61" t="e">
        <f t="shared" si="19"/>
        <v>#REF!</v>
      </c>
      <c r="Y61" t="e">
        <f t="shared" si="19"/>
        <v>#REF!</v>
      </c>
      <c r="Z61" t="e">
        <f t="shared" si="19"/>
        <v>#REF!</v>
      </c>
      <c r="AA61" t="e">
        <f t="shared" si="19"/>
        <v>#REF!</v>
      </c>
      <c r="AB61" t="e">
        <f t="shared" si="19"/>
        <v>#REF!</v>
      </c>
      <c r="AC61" t="e">
        <f t="shared" si="19"/>
        <v>#REF!</v>
      </c>
      <c r="AD61" t="e">
        <f t="shared" si="19"/>
        <v>#REF!</v>
      </c>
      <c r="AE61" t="e">
        <f t="shared" si="19"/>
        <v>#REF!</v>
      </c>
      <c r="AF61" t="e">
        <f t="shared" si="19"/>
        <v>#REF!</v>
      </c>
      <c r="AG61" t="e">
        <f t="shared" si="19"/>
        <v>#REF!</v>
      </c>
      <c r="AH61" t="e">
        <f t="shared" si="19"/>
        <v>#REF!</v>
      </c>
    </row>
    <row r="62" spans="3:34" x14ac:dyDescent="0.2">
      <c r="D62" s="3" t="e">
        <f>TEXT(D61,"mmm yyyy") &amp; " - Top Band"</f>
        <v>#REF!</v>
      </c>
      <c r="E62" t="e">
        <f>E61+12.5</f>
        <v>#REF!</v>
      </c>
      <c r="F62" t="e">
        <f t="shared" ref="F62:AH62" si="20">F61+12.5</f>
        <v>#REF!</v>
      </c>
      <c r="G62" t="e">
        <f t="shared" si="20"/>
        <v>#REF!</v>
      </c>
      <c r="H62" t="e">
        <f t="shared" si="20"/>
        <v>#REF!</v>
      </c>
      <c r="I62" t="e">
        <f t="shared" si="20"/>
        <v>#REF!</v>
      </c>
      <c r="J62" t="e">
        <f t="shared" si="20"/>
        <v>#REF!</v>
      </c>
      <c r="K62" t="e">
        <f t="shared" si="20"/>
        <v>#REF!</v>
      </c>
      <c r="L62" t="e">
        <f t="shared" si="20"/>
        <v>#REF!</v>
      </c>
      <c r="M62" t="e">
        <f t="shared" si="20"/>
        <v>#REF!</v>
      </c>
      <c r="N62" t="e">
        <f t="shared" si="20"/>
        <v>#REF!</v>
      </c>
      <c r="O62" t="e">
        <f t="shared" si="20"/>
        <v>#REF!</v>
      </c>
      <c r="P62" t="e">
        <f t="shared" si="20"/>
        <v>#REF!</v>
      </c>
      <c r="Q62" t="e">
        <f t="shared" si="20"/>
        <v>#REF!</v>
      </c>
      <c r="R62" t="e">
        <f t="shared" si="20"/>
        <v>#REF!</v>
      </c>
      <c r="S62" t="e">
        <f t="shared" si="20"/>
        <v>#REF!</v>
      </c>
      <c r="T62" t="e">
        <f t="shared" si="20"/>
        <v>#REF!</v>
      </c>
      <c r="U62" t="e">
        <f t="shared" si="20"/>
        <v>#REF!</v>
      </c>
      <c r="V62" t="e">
        <f t="shared" si="20"/>
        <v>#REF!</v>
      </c>
      <c r="W62" t="e">
        <f t="shared" si="20"/>
        <v>#REF!</v>
      </c>
      <c r="X62" t="e">
        <f t="shared" si="20"/>
        <v>#REF!</v>
      </c>
      <c r="Y62" t="e">
        <f t="shared" si="20"/>
        <v>#REF!</v>
      </c>
      <c r="Z62" t="e">
        <f t="shared" si="20"/>
        <v>#REF!</v>
      </c>
      <c r="AA62" t="e">
        <f t="shared" si="20"/>
        <v>#REF!</v>
      </c>
      <c r="AB62" t="e">
        <f t="shared" si="20"/>
        <v>#REF!</v>
      </c>
      <c r="AC62" t="e">
        <f t="shared" si="20"/>
        <v>#REF!</v>
      </c>
      <c r="AD62" t="e">
        <f t="shared" si="20"/>
        <v>#REF!</v>
      </c>
      <c r="AE62" t="e">
        <f t="shared" si="20"/>
        <v>#REF!</v>
      </c>
      <c r="AF62" t="e">
        <f t="shared" si="20"/>
        <v>#REF!</v>
      </c>
      <c r="AG62" t="e">
        <f t="shared" si="20"/>
        <v>#REF!</v>
      </c>
      <c r="AH62" t="e">
        <f t="shared" si="20"/>
        <v>#REF!</v>
      </c>
    </row>
    <row r="63" spans="3:34" x14ac:dyDescent="0.2">
      <c r="D63" s="3"/>
    </row>
    <row r="65" spans="4:34" x14ac:dyDescent="0.2">
      <c r="D65" s="3" t="e">
        <f>D58+1</f>
        <v>#REF!</v>
      </c>
      <c r="E65" t="e">
        <f>IF(MEDIAN($D65,E$55)=E$55,0.5,NA())</f>
        <v>#REF!</v>
      </c>
      <c r="F65" t="e">
        <f t="shared" ref="F65:AH66" si="21">IF(MEDIAN($D65,F$55)=F$55,0.5,NA())</f>
        <v>#REF!</v>
      </c>
      <c r="G65" t="e">
        <f t="shared" si="21"/>
        <v>#REF!</v>
      </c>
      <c r="H65" t="e">
        <f t="shared" si="21"/>
        <v>#REF!</v>
      </c>
      <c r="I65" t="e">
        <f t="shared" si="21"/>
        <v>#REF!</v>
      </c>
      <c r="J65" t="e">
        <f t="shared" si="21"/>
        <v>#REF!</v>
      </c>
      <c r="K65" t="e">
        <f t="shared" si="21"/>
        <v>#REF!</v>
      </c>
      <c r="L65" t="e">
        <f t="shared" si="21"/>
        <v>#REF!</v>
      </c>
      <c r="M65" t="e">
        <f t="shared" si="21"/>
        <v>#REF!</v>
      </c>
      <c r="N65" t="e">
        <f t="shared" si="21"/>
        <v>#REF!</v>
      </c>
      <c r="O65" t="e">
        <f t="shared" si="21"/>
        <v>#REF!</v>
      </c>
      <c r="P65" t="e">
        <f t="shared" si="21"/>
        <v>#REF!</v>
      </c>
      <c r="Q65" t="e">
        <f t="shared" si="21"/>
        <v>#REF!</v>
      </c>
      <c r="R65" t="e">
        <f t="shared" si="21"/>
        <v>#REF!</v>
      </c>
      <c r="S65" t="e">
        <f t="shared" si="21"/>
        <v>#REF!</v>
      </c>
      <c r="T65" t="e">
        <f t="shared" si="21"/>
        <v>#REF!</v>
      </c>
      <c r="U65" t="e">
        <f t="shared" si="21"/>
        <v>#REF!</v>
      </c>
      <c r="V65" t="e">
        <f t="shared" si="21"/>
        <v>#REF!</v>
      </c>
      <c r="W65" t="e">
        <f t="shared" si="21"/>
        <v>#REF!</v>
      </c>
      <c r="X65" t="e">
        <f t="shared" si="21"/>
        <v>#REF!</v>
      </c>
      <c r="Y65" t="e">
        <f t="shared" si="21"/>
        <v>#REF!</v>
      </c>
      <c r="Z65" t="e">
        <f t="shared" si="21"/>
        <v>#REF!</v>
      </c>
      <c r="AA65" t="e">
        <f t="shared" si="21"/>
        <v>#REF!</v>
      </c>
      <c r="AB65" t="e">
        <f t="shared" si="21"/>
        <v>#REF!</v>
      </c>
      <c r="AC65" t="e">
        <f t="shared" si="21"/>
        <v>#REF!</v>
      </c>
      <c r="AD65" t="e">
        <f t="shared" si="21"/>
        <v>#REF!</v>
      </c>
      <c r="AE65" t="e">
        <f t="shared" si="21"/>
        <v>#REF!</v>
      </c>
      <c r="AF65" t="e">
        <f t="shared" si="21"/>
        <v>#REF!</v>
      </c>
      <c r="AG65" t="e">
        <f t="shared" si="21"/>
        <v>#REF!</v>
      </c>
      <c r="AH65" t="e">
        <f t="shared" si="21"/>
        <v>#REF!</v>
      </c>
    </row>
    <row r="66" spans="4:34" x14ac:dyDescent="0.2">
      <c r="D66" s="3" t="e">
        <f>D61+1</f>
        <v>#REF!</v>
      </c>
      <c r="E66" t="e">
        <f>IF(MEDIAN($D66,E$55)=E$55,0.5,NA())</f>
        <v>#REF!</v>
      </c>
      <c r="F66" t="e">
        <f t="shared" si="21"/>
        <v>#REF!</v>
      </c>
      <c r="G66" t="e">
        <f t="shared" si="21"/>
        <v>#REF!</v>
      </c>
      <c r="H66" t="e">
        <f t="shared" si="21"/>
        <v>#REF!</v>
      </c>
      <c r="I66" t="e">
        <f t="shared" si="21"/>
        <v>#REF!</v>
      </c>
      <c r="J66" t="e">
        <f t="shared" si="21"/>
        <v>#REF!</v>
      </c>
      <c r="K66" t="e">
        <f t="shared" si="21"/>
        <v>#REF!</v>
      </c>
      <c r="L66" t="e">
        <f t="shared" si="21"/>
        <v>#REF!</v>
      </c>
      <c r="M66" t="e">
        <f t="shared" si="21"/>
        <v>#REF!</v>
      </c>
      <c r="N66" t="e">
        <f t="shared" si="21"/>
        <v>#REF!</v>
      </c>
      <c r="O66" t="e">
        <f t="shared" si="21"/>
        <v>#REF!</v>
      </c>
      <c r="P66" t="e">
        <f t="shared" si="21"/>
        <v>#REF!</v>
      </c>
      <c r="Q66" t="e">
        <f t="shared" si="21"/>
        <v>#REF!</v>
      </c>
      <c r="R66" t="e">
        <f t="shared" si="21"/>
        <v>#REF!</v>
      </c>
      <c r="S66" t="e">
        <f t="shared" si="21"/>
        <v>#REF!</v>
      </c>
      <c r="T66" t="e">
        <f t="shared" si="21"/>
        <v>#REF!</v>
      </c>
      <c r="U66" t="e">
        <f t="shared" si="21"/>
        <v>#REF!</v>
      </c>
      <c r="V66" t="e">
        <f t="shared" si="21"/>
        <v>#REF!</v>
      </c>
      <c r="W66" t="e">
        <f t="shared" si="21"/>
        <v>#REF!</v>
      </c>
      <c r="X66" t="e">
        <f t="shared" si="21"/>
        <v>#REF!</v>
      </c>
      <c r="Y66" t="e">
        <f t="shared" si="21"/>
        <v>#REF!</v>
      </c>
      <c r="Z66" t="e">
        <f t="shared" si="21"/>
        <v>#REF!</v>
      </c>
      <c r="AA66" t="e">
        <f t="shared" si="21"/>
        <v>#REF!</v>
      </c>
      <c r="AB66" t="e">
        <f t="shared" si="21"/>
        <v>#REF!</v>
      </c>
      <c r="AC66" t="e">
        <f t="shared" si="21"/>
        <v>#REF!</v>
      </c>
      <c r="AD66" t="e">
        <f t="shared" si="21"/>
        <v>#REF!</v>
      </c>
      <c r="AE66" t="e">
        <f t="shared" si="21"/>
        <v>#REF!</v>
      </c>
      <c r="AF66" t="e">
        <f t="shared" si="21"/>
        <v>#REF!</v>
      </c>
      <c r="AG66" t="e">
        <f t="shared" si="21"/>
        <v>#REF!</v>
      </c>
      <c r="AH66" t="e">
        <f t="shared" si="21"/>
        <v>#REF!</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e">
        <f>LEFT(UPPER(TEXT(E55,"ddd")),$D70)</f>
        <v>#REF!</v>
      </c>
      <c r="F70" t="e">
        <f t="shared" ref="F70:AH70" si="23">LEFT(UPPER(TEXT(F55,"ddd")),$D70)</f>
        <v>#REF!</v>
      </c>
      <c r="G70" t="e">
        <f t="shared" si="23"/>
        <v>#REF!</v>
      </c>
      <c r="H70" t="e">
        <f t="shared" si="23"/>
        <v>#REF!</v>
      </c>
      <c r="I70" t="e">
        <f t="shared" si="23"/>
        <v>#REF!</v>
      </c>
      <c r="J70" t="e">
        <f t="shared" si="23"/>
        <v>#REF!</v>
      </c>
      <c r="K70" t="e">
        <f t="shared" si="23"/>
        <v>#REF!</v>
      </c>
      <c r="L70" t="e">
        <f t="shared" si="23"/>
        <v>#REF!</v>
      </c>
      <c r="M70" t="e">
        <f t="shared" si="23"/>
        <v>#REF!</v>
      </c>
      <c r="N70" t="e">
        <f t="shared" si="23"/>
        <v>#REF!</v>
      </c>
      <c r="O70" t="e">
        <f t="shared" si="23"/>
        <v>#REF!</v>
      </c>
      <c r="P70" t="e">
        <f t="shared" si="23"/>
        <v>#REF!</v>
      </c>
      <c r="Q70" t="e">
        <f t="shared" si="23"/>
        <v>#REF!</v>
      </c>
      <c r="R70" t="e">
        <f t="shared" si="23"/>
        <v>#REF!</v>
      </c>
      <c r="S70" t="e">
        <f t="shared" si="23"/>
        <v>#REF!</v>
      </c>
      <c r="T70" t="e">
        <f t="shared" si="23"/>
        <v>#REF!</v>
      </c>
      <c r="U70" t="e">
        <f t="shared" si="23"/>
        <v>#REF!</v>
      </c>
      <c r="V70" t="e">
        <f t="shared" si="23"/>
        <v>#REF!</v>
      </c>
      <c r="W70" t="e">
        <f t="shared" si="23"/>
        <v>#REF!</v>
      </c>
      <c r="X70" t="e">
        <f t="shared" si="23"/>
        <v>#REF!</v>
      </c>
      <c r="Y70" t="e">
        <f t="shared" si="23"/>
        <v>#REF!</v>
      </c>
      <c r="Z70" t="e">
        <f t="shared" si="23"/>
        <v>#REF!</v>
      </c>
      <c r="AA70" t="e">
        <f t="shared" si="23"/>
        <v>#REF!</v>
      </c>
      <c r="AB70" t="e">
        <f t="shared" si="23"/>
        <v>#REF!</v>
      </c>
      <c r="AC70" t="e">
        <f t="shared" si="23"/>
        <v>#REF!</v>
      </c>
      <c r="AD70" t="e">
        <f t="shared" si="23"/>
        <v>#REF!</v>
      </c>
      <c r="AE70" t="e">
        <f t="shared" si="23"/>
        <v>#REF!</v>
      </c>
      <c r="AF70" t="e">
        <f t="shared" si="23"/>
        <v>#REF!</v>
      </c>
      <c r="AG70" t="e">
        <f t="shared" si="23"/>
        <v>#REF!</v>
      </c>
      <c r="AH70" t="e">
        <f t="shared" si="23"/>
        <v>#REF!</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e">
        <f>TEXT(E55,"dd")</f>
        <v>#REF!</v>
      </c>
      <c r="F72" t="e">
        <f t="shared" ref="F72:AH72" si="24">TEXT(F55,"dd")</f>
        <v>#REF!</v>
      </c>
      <c r="G72" t="e">
        <f t="shared" si="24"/>
        <v>#REF!</v>
      </c>
      <c r="H72" t="e">
        <f t="shared" si="24"/>
        <v>#REF!</v>
      </c>
      <c r="I72" t="e">
        <f t="shared" si="24"/>
        <v>#REF!</v>
      </c>
      <c r="J72" t="e">
        <f t="shared" si="24"/>
        <v>#REF!</v>
      </c>
      <c r="K72" t="e">
        <f t="shared" si="24"/>
        <v>#REF!</v>
      </c>
      <c r="L72" t="e">
        <f t="shared" si="24"/>
        <v>#REF!</v>
      </c>
      <c r="M72" t="e">
        <f t="shared" si="24"/>
        <v>#REF!</v>
      </c>
      <c r="N72" t="e">
        <f t="shared" si="24"/>
        <v>#REF!</v>
      </c>
      <c r="O72" t="e">
        <f t="shared" si="24"/>
        <v>#REF!</v>
      </c>
      <c r="P72" t="e">
        <f t="shared" si="24"/>
        <v>#REF!</v>
      </c>
      <c r="Q72" t="e">
        <f t="shared" si="24"/>
        <v>#REF!</v>
      </c>
      <c r="R72" t="e">
        <f t="shared" si="24"/>
        <v>#REF!</v>
      </c>
      <c r="S72" t="e">
        <f t="shared" si="24"/>
        <v>#REF!</v>
      </c>
      <c r="T72" t="e">
        <f t="shared" si="24"/>
        <v>#REF!</v>
      </c>
      <c r="U72" t="e">
        <f t="shared" si="24"/>
        <v>#REF!</v>
      </c>
      <c r="V72" t="e">
        <f t="shared" si="24"/>
        <v>#REF!</v>
      </c>
      <c r="W72" t="e">
        <f t="shared" si="24"/>
        <v>#REF!</v>
      </c>
      <c r="X72" t="e">
        <f t="shared" si="24"/>
        <v>#REF!</v>
      </c>
      <c r="Y72" t="e">
        <f t="shared" si="24"/>
        <v>#REF!</v>
      </c>
      <c r="Z72" t="e">
        <f t="shared" si="24"/>
        <v>#REF!</v>
      </c>
      <c r="AA72" t="e">
        <f t="shared" si="24"/>
        <v>#REF!</v>
      </c>
      <c r="AB72" t="e">
        <f t="shared" si="24"/>
        <v>#REF!</v>
      </c>
      <c r="AC72" t="e">
        <f t="shared" si="24"/>
        <v>#REF!</v>
      </c>
      <c r="AD72" t="e">
        <f t="shared" si="24"/>
        <v>#REF!</v>
      </c>
      <c r="AE72" t="e">
        <f t="shared" si="24"/>
        <v>#REF!</v>
      </c>
      <c r="AF72" t="e">
        <f t="shared" si="24"/>
        <v>#REF!</v>
      </c>
      <c r="AG72" t="e">
        <f t="shared" si="24"/>
        <v>#REF!</v>
      </c>
      <c r="AH72" t="e">
        <f t="shared" si="24"/>
        <v>#REF!</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emplateFile" ma:contentTypeID="0x0101006EDDDB5EE6D98C44930B742096920B300400F5B6D36B3EF94B4E9A635CDF2A18F5B8" ma:contentTypeVersion="72" ma:contentTypeDescription="Create a new document." ma:contentTypeScope="" ma:versionID="a23e56308344d904b51738559c3d67c9">
  <xsd:schema xmlns:xsd="http://www.w3.org/2001/XMLSchema" xmlns:xs="http://www.w3.org/2001/XMLSchema" xmlns:p="http://schemas.microsoft.com/office/2006/metadata/properties" xmlns:ns2="4873beb7-5857-4685-be1f-d57550cc96cc" targetNamespace="http://schemas.microsoft.com/office/2006/metadata/properties" ma:root="true" ma:fieldsID="cd0908cc4600e77bf5da051303e00c8d" ns2:_="">
    <xsd:import namespace="4873beb7-5857-4685-be1f-d57550cc96cc"/>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AverageRating"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73beb7-5857-4685-be1f-d57550cc96cc"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8:00:00Z" ma:format="DateTime"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verageRating" ma:index="12" nillable="true" ma:displayName="Average Rating" ma:internalName="AverageRating" ma:readOnly="false">
      <xsd:simpleType>
        <xsd:restriction base="dms:Text"/>
      </xsd:simpleType>
    </xsd:element>
    <xsd:element name="BlockPublish" ma:index="13" nillable="true" ma:displayName="Block from Publishing?" ma:default="" ma:internalName="BlockPublish" ma:readOnly="false">
      <xsd:simpleType>
        <xsd:restriction base="dms:Boolean"/>
      </xsd:simpleType>
    </xsd:element>
    <xsd:element name="BugNumber" ma:index="14" nillable="true" ma:displayName="Bug Number" ma:default="" ma:internalName="BugNumber" ma:readOnly="false">
      <xsd:simpleType>
        <xsd:restriction base="dms:Text"/>
      </xsd:simpleType>
    </xsd:element>
    <xsd:element name="CampaignTagsTaxHTField0" ma:index="16" nillable="true" ma:taxonomy="true" ma:internalName="CampaignTagsTaxHTField0" ma:taxonomyFieldName="CampaignTags" ma:displayName="Campaigns" ma:readOnly="false" ma:default="" ma:fieldId="{1df42cc3-2301-4f11-a52a-6ead923c29ed}"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7" nillable="true" ma:displayName="Client Viewer" ma:default="" ma:internalName="TPClientViewer">
      <xsd:simpleType>
        <xsd:restriction base="dms:Text"/>
      </xsd:simpleType>
    </xsd:element>
    <xsd:element name="ClipArtFilename" ma:index="18" nillable="true" ma:displayName="Clip Art Name" ma:default="" ma:internalName="ClipArtFilename" ma:readOnly="false">
      <xsd:simpleType>
        <xsd:restriction base="dms:Text"/>
      </xsd:simpleType>
    </xsd:element>
    <xsd:element name="TPCommandLine" ma:index="19" nillable="true" ma:displayName="Command Line" ma:default="" ma:internalName="TPCommandLine">
      <xsd:simpleType>
        <xsd:restriction base="dms:Text"/>
      </xsd:simpleType>
    </xsd:element>
    <xsd:element name="TPComponent" ma:index="20" nillable="true" ma:displayName="Component" ma:default="" ma:internalName="TPComponent">
      <xsd:simpleType>
        <xsd:restriction base="dms:Text"/>
      </xsd:simpleType>
    </xsd:element>
    <xsd:element name="ContentItem" ma:index="21" nillable="true" ma:displayName="Content Item" ma:default="" ma:hidden="true" ma:internalName="ContentItem" ma:readOnly="false">
      <xsd:simpleType>
        <xsd:restriction base="dms:Unknown"/>
      </xsd:simpleType>
    </xsd:element>
    <xsd:element name="CrawlForDependencies" ma:index="23" nillable="true" ma:displayName="Crawl for Dependencies?" ma:default="true" ma:internalName="CrawlForDependencies" ma:readOnly="false">
      <xsd:simpleType>
        <xsd:restriction base="dms:Boolean"/>
      </xsd:simpleType>
    </xsd:element>
    <xsd:element name="CSXHash" ma:index="26" nillable="true" ma:displayName="CSX Hash" ma:default="" ma:indexed="true" ma:internalName="CSXHash" ma:readOnly="false">
      <xsd:simpleType>
        <xsd:restriction base="dms:Text"/>
      </xsd:simpleType>
    </xsd:element>
    <xsd:element name="CSXSubmissionMarket" ma:index="27" nillable="true" ma:displayName="CSX Submission Market" ma:default="" ma:list="{2FBD1B11-2ACE-4FDC-B5A3-635D4ADF6F1B}" ma:internalName="CSXSubmissionMarket" ma:readOnly="false" ma:showField="MarketName" ma:web="4873beb7-5857-4685-be1f-d57550cc96cc">
      <xsd:simpleType>
        <xsd:restriction base="dms:Lookup"/>
      </xsd:simpleType>
    </xsd:element>
    <xsd:element name="CSXUpdate" ma:index="28" nillable="true" ma:displayName="CSX Updated?" ma:default="false" ma:internalName="CSXUpdate" ma:readOnly="false">
      <xsd:simpleType>
        <xsd:restriction base="dms:Boolean"/>
      </xsd:simpleType>
    </xsd:element>
    <xsd:element name="IntlLangReviewDate" ma:index="29" nillable="true" ma:displayName="Date to Complete Intl QA" ma:default="" ma:internalName="IntlLangReviewDate" ma:readOnly="false">
      <xsd:simpleType>
        <xsd:restriction base="dms:DateTime"/>
      </xsd:simpleType>
    </xsd:element>
    <xsd:element name="IsDeleted" ma:index="30" nillable="true" ma:displayName="Deleted?" ma:default="" ma:internalName="IsDeleted" ma:readOnly="false">
      <xsd:simpleType>
        <xsd:restriction base="dms:Boolean"/>
      </xsd:simpleType>
    </xsd:element>
    <xsd:element name="APDescription" ma:index="31" nillable="true" ma:displayName="Description" ma:default="" ma:internalName="APDescription" ma:readOnly="false">
      <xsd:simpleType>
        <xsd:restriction base="dms:Note"/>
      </xsd:simpleType>
    </xsd:element>
    <xsd:element name="DirectSourceMarket" ma:index="32" nillable="true" ma:displayName="Direct Source Market Group" ma:default="" ma:internalName="DirectSourceMarket" ma:readOnly="false">
      <xsd:simpleType>
        <xsd:restriction base="dms:Text"/>
      </xsd:simpleType>
    </xsd:element>
    <xsd:element name="Downloads" ma:index="33" nillable="true" ma:displayName="Downloads" ma:default="0" ma:hidden="true" ma:internalName="Downloads" ma:readOnly="false">
      <xsd:simpleType>
        <xsd:restriction base="dms:Unknown"/>
      </xsd:simpleType>
    </xsd:element>
    <xsd:element name="DSATActionTaken" ma:index="34"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5"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6" nillable="true" ma:displayName="Editorial Status" ma:default="" ma:internalName="EditorialStatus" ma:readOnly="false">
      <xsd:simpleType>
        <xsd:restriction base="dms:Unknown"/>
      </xsd:simpleType>
    </xsd:element>
    <xsd:element name="EditorialTags" ma:index="37" nillable="true" ma:displayName="Editorial Tags" ma:default="" ma:internalName="EditorialTags">
      <xsd:simpleType>
        <xsd:restriction base="dms:Unknown"/>
      </xsd:simpleType>
    </xsd:element>
    <xsd:element name="TPExecutable" ma:index="38" nillable="true" ma:displayName="Executable" ma:default="" ma:internalName="TPExecutable">
      <xsd:simpleType>
        <xsd:restriction base="dms:Text"/>
      </xsd:simpleType>
    </xsd:element>
    <xsd:element name="FeatureTagsTaxHTField0" ma:index="40" nillable="true" ma:taxonomy="true" ma:internalName="FeatureTagsTaxHTField0" ma:taxonomyFieldName="FeatureTags" ma:displayName="Features" ma:readOnly="false" ma:default="" ma:fieldId="{7fc0d542-15c6-4882-a8e3-13bca44403fb}"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1" nillable="true" ma:displayName="Friendly Name" ma:default="" ma:internalName="TPFriendlyName">
      <xsd:simpleType>
        <xsd:restriction base="dms:Text"/>
      </xsd:simpleType>
    </xsd:element>
    <xsd:element name="FriendlyTitle" ma:index="42" nillable="true" ma:displayName="Friendly Title" ma:default="" ma:description="Shorter title to be used when displaying search results" ma:internalName="FriendlyTitle" ma:readOnly="false">
      <xsd:simpleType>
        <xsd:restriction base="dms:Text"/>
      </xsd:simpleType>
    </xsd:element>
    <xsd:element name="PrimaryImageGen" ma:index="43" nillable="true" ma:displayName="Generate Images?" ma:default="true" ma:internalName="PrimaryImageGen">
      <xsd:simpleType>
        <xsd:restriction base="dms:Boolean"/>
      </xsd:simpleType>
    </xsd:element>
    <xsd:element name="HandoffToMSDN" ma:index="44" nillable="true" ma:displayName="Handoff To MSDN Date" ma:default="" ma:internalName="HandoffToMSDN" ma:readOnly="false">
      <xsd:simpleType>
        <xsd:restriction base="dms:DateTime"/>
      </xsd:simpleType>
    </xsd:element>
    <xsd:element name="InProjectListLookup" ma:index="45" nillable="true" ma:displayName="InProjectListLookup" ma:list="{9E343742-310B-4684-A24C-1D137CB4B230}" ma:internalName="InProjectListLookup" ma:readOnly="true" ma:showField="InProjectLis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InstallLocation" ma:index="46" nillable="true" ma:displayName="Install Location" ma:default="" ma:internalName="TPInstallLocation">
      <xsd:simpleType>
        <xsd:restriction base="dms:Text"/>
      </xsd:simpleType>
    </xsd:element>
    <xsd:element name="InternalTagsTaxHTField0" ma:index="48" nillable="true" ma:taxonomy="true" ma:internalName="InternalTagsTaxHTField0" ma:taxonomyFieldName="InternalTags" ma:displayName="Internal Tags" ma:readOnly="false" ma:default="" ma:fieldId="{1490b8a4-2706-41ec-b5e3-73176dccf34e}"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9" nillable="true" ma:displayName="Intl Lang QA Review Required?" ma:default="" ma:internalName="IntlLangReview" ma:readOnly="false">
      <xsd:simpleType>
        <xsd:restriction base="dms:Boolean"/>
      </xsd:simpleType>
    </xsd:element>
    <xsd:element name="IntlLangReviewer" ma:index="50" nillable="true" ma:displayName="Intl Lang QA Reviewer" ma:default="" ma:internalName="IntlLangReviewer" ma:readOnly="false">
      <xsd:simpleType>
        <xsd:restriction base="dms:Text"/>
      </xsd:simpleType>
    </xsd:element>
    <xsd:element name="MarketSpecific" ma:index="51" nillable="true" ma:displayName="Is Market Specific?" ma:default="" ma:internalName="MarketSpecific" ma:readOnly="false">
      <xsd:simpleType>
        <xsd:restriction base="dms:Boolean"/>
      </xsd:simpleType>
    </xsd:element>
    <xsd:element name="LastCompleteVersionLookup" ma:index="52" nillable="true" ma:displayName="Last Complete Version Lookup" ma:default="" ma:list="{9E343742-310B-4684-A24C-1D137CB4B230}" ma:internalName="LastCompleteVersionLookup" ma:readOnly="true" ma:showField="LastComplete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HandOff" ma:index="53" nillable="true" ma:displayName="Last Hand-off" ma:default="" ma:internalName="LastHandOff" ma:readOnly="false">
      <xsd:simpleType>
        <xsd:restriction base="dms:DateTime"/>
      </xsd:simpleType>
    </xsd:element>
    <xsd:element name="LastModifiedDateTime" ma:index="54" nillable="true" ma:displayName="Last Modified Date" ma:default="" ma:internalName="LastModifiedDateTime" ma:readOnly="false">
      <xsd:simpleType>
        <xsd:restriction base="dms:DateTime"/>
      </xsd:simpleType>
    </xsd:element>
    <xsd:element name="LastPreviewErrorLookup" ma:index="55" nillable="true" ma:displayName="Last Preview Attempt Error" ma:default="" ma:list="{9E343742-310B-4684-A24C-1D137CB4B230}" ma:internalName="LastPreviewErrorLookup" ma:readOnly="true" ma:showField="LastPreview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ResultLookup" ma:index="56" nillable="true" ma:displayName="Last Preview Attempt Result" ma:default="" ma:list="{9E343742-310B-4684-A24C-1D137CB4B230}" ma:internalName="LastPreviewResultLookup" ma:readOnly="true" ma:showField="LastPreview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7" nillable="true" ma:displayName="Last Preview Attempted On" ma:default="" ma:list="{9E343742-310B-4684-A24C-1D137CB4B230}" ma:internalName="LastPreviewAttemptDateLookup" ma:readOnly="true" ma:showField="LastPreview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edByLookup" ma:index="58" nillable="true" ma:displayName="Last Previewed By" ma:default="" ma:list="{9E343742-310B-4684-A24C-1D137CB4B230}" ma:internalName="LastPreviewedByLookup" ma:readOnly="true" ma:showField="LastPreview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TimeLookup" ma:index="59" nillable="true" ma:displayName="Last Previewed Date" ma:default="" ma:list="{9E343742-310B-4684-A24C-1D137CB4B230}" ma:internalName="LastPreviewTimeLookup" ma:readOnly="true" ma:showField="LastPreview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VersionLookup" ma:index="60" nillable="true" ma:displayName="Last Previewed Version" ma:default="" ma:list="{9E343742-310B-4684-A24C-1D137CB4B230}" ma:internalName="LastPreviewVersionLookup" ma:readOnly="true" ma:showField="LastPreview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rrorLookup" ma:index="61" nillable="true" ma:displayName="Last Publish Attempt Error" ma:default="" ma:list="{9E343742-310B-4684-A24C-1D137CB4B230}" ma:internalName="LastPublishErrorLookup" ma:readOnly="true" ma:showField="LastPublish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ResultLookup" ma:index="62" nillable="true" ma:displayName="Last Publish Attempt Result" ma:default="" ma:list="{9E343742-310B-4684-A24C-1D137CB4B230}" ma:internalName="LastPublishResultLookup" ma:readOnly="true" ma:showField="LastPublish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3" nillable="true" ma:displayName="Last Publish Attempted On" ma:default="" ma:list="{9E343742-310B-4684-A24C-1D137CB4B230}" ma:internalName="LastPublishAttemptDateLookup" ma:readOnly="true" ma:showField="LastPublish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dByLookup" ma:index="64" nillable="true" ma:displayName="Last Published By" ma:default="" ma:list="{9E343742-310B-4684-A24C-1D137CB4B230}" ma:internalName="LastPublishedByLookup" ma:readOnly="true" ma:showField="LastPublish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TimeLookup" ma:index="65" nillable="true" ma:displayName="Last Published Date" ma:default="" ma:list="{9E343742-310B-4684-A24C-1D137CB4B230}" ma:internalName="LastPublishTimeLookup" ma:readOnly="true" ma:showField="LastPublish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VersionLookup" ma:index="66" nillable="true" ma:displayName="Last Published Version" ma:default="" ma:list="{9E343742-310B-4684-A24C-1D137CB4B230}" ma:internalName="LastPublishVersionLookup" ma:readOnly="true" ma:showField="LastPublish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LaunchHelpLinkType" ma:index="67"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8" nillable="true" ma:displayName="Legacy Data" ma:default="" ma:internalName="LegacyData" ma:readOnly="false">
      <xsd:simpleType>
        <xsd:restriction base="dms:Note"/>
      </xsd:simpleType>
    </xsd:element>
    <xsd:element name="TPLaunchHelpLink" ma:index="69" nillable="true" ma:displayName="Link to Launch Help Topic" ma:default="" ma:internalName="TPLaunchHelpLink">
      <xsd:simpleType>
        <xsd:restriction base="dms:Text"/>
      </xsd:simpleType>
    </xsd:element>
    <xsd:element name="LocComments" ma:index="70" nillable="true" ma:displayName="Loc Approval Comments" ma:default="" ma:internalName="LocComments" ma:readOnly="false">
      <xsd:simpleType>
        <xsd:restriction base="dms:Note"/>
      </xsd:simpleType>
    </xsd:element>
    <xsd:element name="LocLastLocAttemptVersionLookup" ma:index="71" nillable="true" ma:displayName="Loc Last Loc Attempt Version" ma:default="" ma:list="{7DD1DCEC-E449-43D3-891F-7DC62F62AD21}" ma:internalName="LocLastLocAttemptVersionLookup" ma:readOnly="false" ma:showField="LastLocAttemptVersion" ma:web="4873beb7-5857-4685-be1f-d57550cc96cc">
      <xsd:simpleType>
        <xsd:restriction base="dms:Lookup"/>
      </xsd:simpleType>
    </xsd:element>
    <xsd:element name="LocLastLocAttemptVersionTypeLookup" ma:index="72" nillable="true" ma:displayName="Loc Last Loc Attempt Version Type" ma:default="" ma:list="{7DD1DCEC-E449-43D3-891F-7DC62F62AD21}" ma:internalName="LocLastLocAttemptVersionTypeLookup" ma:readOnly="true" ma:showField="LastLocAttemptVersionType" ma:web="4873beb7-5857-4685-be1f-d57550cc96cc">
      <xsd:simpleType>
        <xsd:restriction base="dms:Lookup"/>
      </xsd:simpleType>
    </xsd:element>
    <xsd:element name="LocManualTestRequired" ma:index="73" nillable="true" ma:displayName="Loc Manual Test Required" ma:default="" ma:internalName="LocManualTestRequired" ma:readOnly="false">
      <xsd:simpleType>
        <xsd:restriction base="dms:Boolean"/>
      </xsd:simpleType>
    </xsd:element>
    <xsd:element name="LocMarketGroupTiers2" ma:index="74" nillable="true" ma:displayName="Loc Market Group Tiers" ma:internalName="LocMarketGroupTiers2" ma:readOnly="false">
      <xsd:simpleType>
        <xsd:restriction base="dms:Unknown"/>
      </xsd:simpleType>
    </xsd:element>
    <xsd:element name="LocNewPublishedVersionLookup" ma:index="75" nillable="true" ma:displayName="Loc New Published Version Lookup" ma:default="" ma:list="{7DD1DCEC-E449-43D3-891F-7DC62F62AD21}" ma:internalName="LocNewPublishedVersionLookup" ma:readOnly="true" ma:showField="NewPublishedVersion" ma:web="4873beb7-5857-4685-be1f-d57550cc96cc">
      <xsd:simpleType>
        <xsd:restriction base="dms:Lookup"/>
      </xsd:simpleType>
    </xsd:element>
    <xsd:element name="LocOverallHandbackStatusLookup" ma:index="76" nillable="true" ma:displayName="Loc Overall Handback Status" ma:default="" ma:list="{7DD1DCEC-E449-43D3-891F-7DC62F62AD21}" ma:internalName="LocOverallHandbackStatusLookup" ma:readOnly="true" ma:showField="OverallHandbackStatus" ma:web="4873beb7-5857-4685-be1f-d57550cc96cc">
      <xsd:simpleType>
        <xsd:restriction base="dms:Lookup"/>
      </xsd:simpleType>
    </xsd:element>
    <xsd:element name="LocOverallLocStatusLookup" ma:index="77" nillable="true" ma:displayName="Loc Overall Localize Status" ma:default="" ma:list="{7DD1DCEC-E449-43D3-891F-7DC62F62AD21}" ma:internalName="LocOverallLocStatusLookup" ma:readOnly="true" ma:showField="OverallLocStatus" ma:web="4873beb7-5857-4685-be1f-d57550cc96cc">
      <xsd:simpleType>
        <xsd:restriction base="dms:Lookup"/>
      </xsd:simpleType>
    </xsd:element>
    <xsd:element name="LocOverallPreviewStatusLookup" ma:index="78" nillable="true" ma:displayName="Loc Overall Preview Status" ma:default="" ma:list="{7DD1DCEC-E449-43D3-891F-7DC62F62AD21}" ma:internalName="LocOverallPreviewStatusLookup" ma:readOnly="true" ma:showField="OverallPreviewStatus" ma:web="4873beb7-5857-4685-be1f-d57550cc96cc">
      <xsd:simpleType>
        <xsd:restriction base="dms:Lookup"/>
      </xsd:simpleType>
    </xsd:element>
    <xsd:element name="LocOverallPublishStatusLookup" ma:index="79" nillable="true" ma:displayName="Loc Overall Publish Status" ma:default="" ma:list="{7DD1DCEC-E449-43D3-891F-7DC62F62AD21}" ma:internalName="LocOverallPublishStatusLookup" ma:readOnly="true" ma:showField="OverallPublishStatus" ma:web="4873beb7-5857-4685-be1f-d57550cc96cc">
      <xsd:simpleType>
        <xsd:restriction base="dms:Lookup"/>
      </xsd:simpleType>
    </xsd:element>
    <xsd:element name="IntlLocPriority" ma:index="80" nillable="true" ma:displayName="Loc Priority" ma:default="" ma:internalName="IntlLocPriority" ma:readOnly="false">
      <xsd:simpleType>
        <xsd:restriction base="dms:Unknown"/>
      </xsd:simpleType>
    </xsd:element>
    <xsd:element name="LocProcessedForHandoffsLookup" ma:index="81" nillable="true" ma:displayName="Loc Processed For Handoffs" ma:default="" ma:list="{7DD1DCEC-E449-43D3-891F-7DC62F62AD21}" ma:internalName="LocProcessedForHandoffsLookup" ma:readOnly="true" ma:showField="ProcessedForHandoffs" ma:web="4873beb7-5857-4685-be1f-d57550cc96cc">
      <xsd:simpleType>
        <xsd:restriction base="dms:Lookup"/>
      </xsd:simpleType>
    </xsd:element>
    <xsd:element name="LocProcessedForMarketsLookup" ma:index="82" nillable="true" ma:displayName="Loc Processed For Markets" ma:default="" ma:list="{7DD1DCEC-E449-43D3-891F-7DC62F62AD21}" ma:internalName="LocProcessedForMarketsLookup" ma:readOnly="true" ma:showField="ProcessedForMarkets" ma:web="4873beb7-5857-4685-be1f-d57550cc96cc">
      <xsd:simpleType>
        <xsd:restriction base="dms:Lookup"/>
      </xsd:simpleType>
    </xsd:element>
    <xsd:element name="LocPublishedDependentAssetsLookup" ma:index="83" nillable="true" ma:displayName="Loc Published Dependent Assets" ma:default="" ma:list="{7DD1DCEC-E449-43D3-891F-7DC62F62AD21}" ma:internalName="LocPublishedDependentAssetsLookup" ma:readOnly="true" ma:showField="PublishedDependentAssets" ma:web="4873beb7-5857-4685-be1f-d57550cc96cc">
      <xsd:simpleType>
        <xsd:restriction base="dms:Lookup"/>
      </xsd:simpleType>
    </xsd:element>
    <xsd:element name="LocPublishedLinkedAssetsLookup" ma:index="84" nillable="true" ma:displayName="Loc Published Linked Assets" ma:default="" ma:list="{7DD1DCEC-E449-43D3-891F-7DC62F62AD21}" ma:internalName="LocPublishedLinkedAssetsLookup" ma:readOnly="true" ma:showField="PublishedLinkedAssets" ma:web="4873beb7-5857-4685-be1f-d57550cc96cc">
      <xsd:simpleType>
        <xsd:restriction base="dms:Lookup"/>
      </xsd:simpleType>
    </xsd:element>
    <xsd:element name="LocRecommendedHandoff" ma:index="85" nillable="true" ma:displayName="Loc Recommended Handoff" ma:default="" ma:indexed="true" ma:internalName="LocRecommendedHandoff" ma:readOnly="false">
      <xsd:simpleType>
        <xsd:restriction base="dms:Text"/>
      </xsd:simpleType>
    </xsd:element>
    <xsd:element name="LocalizationTagsTaxHTField0" ma:index="87" nillable="true" ma:taxonomy="true" ma:internalName="LocalizationTagsTaxHTField0" ma:taxonomyFieldName="LocalizationTags" ma:displayName="Localization Tags" ma:readOnly="false" ma:default="" ma:fieldId="{00f02cb3-2c7c-424a-9c61-10e9b6878429}"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8" nillable="true" ma:displayName="Machine Translated" ma:default="" ma:internalName="MachineTranslated" ma:readOnly="false">
      <xsd:simpleType>
        <xsd:restriction base="dms:Boolean"/>
      </xsd:simpleType>
    </xsd:element>
    <xsd:element name="Manager" ma:index="89" nillable="true" ma:displayName="Manager" ma:hidden="true" ma:internalName="Manager" ma:readOnly="false">
      <xsd:simpleType>
        <xsd:restriction base="dms:Text"/>
      </xsd:simpleType>
    </xsd:element>
    <xsd:element name="Markets" ma:index="90" nillable="true" ma:displayName="Markets" ma:default="" ma:description="Leave blank to show in all markets" ma:list="{2FBD1B11-2ACE-4FDC-B5A3-635D4ADF6F1B}" ma:internalName="Markets" ma:readOnly="false" ma:showField="MarketNa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Milestone" ma:index="91" nillable="true" ma:displayName="Milestone" ma:default="" ma:internalName="Milestone" ma:readOnly="false">
      <xsd:simpleType>
        <xsd:restriction base="dms:Unknown"/>
      </xsd:simpleType>
    </xsd:element>
    <xsd:element name="TPNamespace" ma:index="94" nillable="true" ma:displayName="Namespace" ma:default="" ma:internalName="TPNamespac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9E343742-310B-4684-A24C-1D137CB4B230}" ma:internalName="NumOfRatingsLookup" ma:readOnly="true" ma:showField="NumOfRating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default=""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9E343742-310B-4684-A24C-1D137CB4B230}" ma:internalName="PublishStatusLookup" ma:readOnly="false" ma:showField="PublishStatu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93aef74d-6c78-4815-8310-51477dceeccc}"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530f955b-6704-4601-bd83-f81d87f1e440}" ma:internalName="TaxCatchAll" ma:showField="CatchAllData"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530f955b-6704-4601-bd83-f81d87f1e440}" ma:internalName="TaxCatchAllLabel" ma:readOnly="true" ma:showField="CatchAllDataLabel"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Description xmlns="4873beb7-5857-4685-be1f-d57550cc96cc" xsi:nil="true"/>
    <AssetExpire xmlns="4873beb7-5857-4685-be1f-d57550cc96cc">2029-01-01T08:00:00+00:00</AssetExpire>
    <CampaignTagsTaxHTField0 xmlns="4873beb7-5857-4685-be1f-d57550cc96cc">
      <Terms xmlns="http://schemas.microsoft.com/office/infopath/2007/PartnerControls"/>
    </CampaignTagsTaxHTField0>
    <IntlLangReviewDate xmlns="4873beb7-5857-4685-be1f-d57550cc96cc" xsi:nil="true"/>
    <TPFriendlyName xmlns="4873beb7-5857-4685-be1f-d57550cc96cc" xsi:nil="true"/>
    <IntlLangReview xmlns="4873beb7-5857-4685-be1f-d57550cc96cc">false</IntlLangReview>
    <LocLastLocAttemptVersionLookup xmlns="4873beb7-5857-4685-be1f-d57550cc96cc">845883</LocLastLocAttemptVersionLookup>
    <PolicheckWords xmlns="4873beb7-5857-4685-be1f-d57550cc96cc" xsi:nil="true"/>
    <SubmitterId xmlns="4873beb7-5857-4685-be1f-d57550cc96cc" xsi:nil="true"/>
    <AcquiredFrom xmlns="4873beb7-5857-4685-be1f-d57550cc96cc">Internal MS</AcquiredFrom>
    <EditorialStatus xmlns="4873beb7-5857-4685-be1f-d57550cc96cc" xsi:nil="true"/>
    <Markets xmlns="4873beb7-5857-4685-be1f-d57550cc96cc"/>
    <OriginAsset xmlns="4873beb7-5857-4685-be1f-d57550cc96cc" xsi:nil="true"/>
    <AssetStart xmlns="4873beb7-5857-4685-be1f-d57550cc96cc">2012-06-28T22:28:09+00:00</AssetStart>
    <FriendlyTitle xmlns="4873beb7-5857-4685-be1f-d57550cc96cc" xsi:nil="true"/>
    <MarketSpecific xmlns="4873beb7-5857-4685-be1f-d57550cc96cc">false</MarketSpecific>
    <TPNamespace xmlns="4873beb7-5857-4685-be1f-d57550cc96cc" xsi:nil="true"/>
    <PublishStatusLookup xmlns="4873beb7-5857-4685-be1f-d57550cc96cc">
      <Value>1589968</Value>
    </PublishStatusLookup>
    <APAuthor xmlns="4873beb7-5857-4685-be1f-d57550cc96cc">
      <UserInfo>
        <DisplayName/>
        <AccountId>2566</AccountId>
        <AccountType/>
      </UserInfo>
    </APAuthor>
    <TPCommandLine xmlns="4873beb7-5857-4685-be1f-d57550cc96cc" xsi:nil="true"/>
    <IntlLangReviewer xmlns="4873beb7-5857-4685-be1f-d57550cc96cc" xsi:nil="true"/>
    <OpenTemplate xmlns="4873beb7-5857-4685-be1f-d57550cc96cc">true</OpenTemplate>
    <CSXSubmissionDate xmlns="4873beb7-5857-4685-be1f-d57550cc96cc" xsi:nil="true"/>
    <TaxCatchAll xmlns="4873beb7-5857-4685-be1f-d57550cc96cc"/>
    <Manager xmlns="4873beb7-5857-4685-be1f-d57550cc96cc" xsi:nil="true"/>
    <NumericId xmlns="4873beb7-5857-4685-be1f-d57550cc96cc" xsi:nil="true"/>
    <ParentAssetId xmlns="4873beb7-5857-4685-be1f-d57550cc96cc" xsi:nil="true"/>
    <OriginalSourceMarket xmlns="4873beb7-5857-4685-be1f-d57550cc96cc" xsi:nil="true"/>
    <ApprovalStatus xmlns="4873beb7-5857-4685-be1f-d57550cc96cc">InProgress</ApprovalStatus>
    <TPComponent xmlns="4873beb7-5857-4685-be1f-d57550cc96cc" xsi:nil="true"/>
    <EditorialTags xmlns="4873beb7-5857-4685-be1f-d57550cc96cc" xsi:nil="true"/>
    <TPExecutable xmlns="4873beb7-5857-4685-be1f-d57550cc96cc" xsi:nil="true"/>
    <TPLaunchHelpLink xmlns="4873beb7-5857-4685-be1f-d57550cc96cc" xsi:nil="true"/>
    <LocComments xmlns="4873beb7-5857-4685-be1f-d57550cc96cc" xsi:nil="true"/>
    <LocRecommendedHandoff xmlns="4873beb7-5857-4685-be1f-d57550cc96cc" xsi:nil="true"/>
    <SourceTitle xmlns="4873beb7-5857-4685-be1f-d57550cc96cc" xsi:nil="true"/>
    <CSXUpdate xmlns="4873beb7-5857-4685-be1f-d57550cc96cc">false</CSXUpdate>
    <IntlLocPriority xmlns="4873beb7-5857-4685-be1f-d57550cc96cc" xsi:nil="true"/>
    <UAProjectedTotalWords xmlns="4873beb7-5857-4685-be1f-d57550cc96cc" xsi:nil="true"/>
    <AssetType xmlns="4873beb7-5857-4685-be1f-d57550cc96cc" xsi:nil="true"/>
    <MachineTranslated xmlns="4873beb7-5857-4685-be1f-d57550cc96cc">false</MachineTranslated>
    <OutputCachingOn xmlns="4873beb7-5857-4685-be1f-d57550cc96cc">false</OutputCachingOn>
    <TemplateStatus xmlns="4873beb7-5857-4685-be1f-d57550cc96cc">Complete</TemplateStatus>
    <IsSearchable xmlns="4873beb7-5857-4685-be1f-d57550cc96cc">false</IsSearchable>
    <ContentItem xmlns="4873beb7-5857-4685-be1f-d57550cc96cc" xsi:nil="true"/>
    <HandoffToMSDN xmlns="4873beb7-5857-4685-be1f-d57550cc96cc" xsi:nil="true"/>
    <ShowIn xmlns="4873beb7-5857-4685-be1f-d57550cc96cc">Show everywhere</ShowIn>
    <ThumbnailAssetId xmlns="4873beb7-5857-4685-be1f-d57550cc96cc" xsi:nil="true"/>
    <UALocComments xmlns="4873beb7-5857-4685-be1f-d57550cc96cc" xsi:nil="true"/>
    <UALocRecommendation xmlns="4873beb7-5857-4685-be1f-d57550cc96cc">Localize</UALocRecommendation>
    <LastModifiedDateTime xmlns="4873beb7-5857-4685-be1f-d57550cc96cc" xsi:nil="true"/>
    <LegacyData xmlns="4873beb7-5857-4685-be1f-d57550cc96cc" xsi:nil="true"/>
    <LocManualTestRequired xmlns="4873beb7-5857-4685-be1f-d57550cc96cc">false</LocManualTestRequired>
    <LocMarketGroupTiers2 xmlns="4873beb7-5857-4685-be1f-d57550cc96cc" xsi:nil="true"/>
    <ClipArtFilename xmlns="4873beb7-5857-4685-be1f-d57550cc96cc" xsi:nil="true"/>
    <TPApplication xmlns="4873beb7-5857-4685-be1f-d57550cc96cc" xsi:nil="true"/>
    <CSXHash xmlns="4873beb7-5857-4685-be1f-d57550cc96cc" xsi:nil="true"/>
    <DirectSourceMarket xmlns="4873beb7-5857-4685-be1f-d57550cc96cc" xsi:nil="true"/>
    <PrimaryImageGen xmlns="4873beb7-5857-4685-be1f-d57550cc96cc">false</PrimaryImageGen>
    <PlannedPubDate xmlns="4873beb7-5857-4685-be1f-d57550cc96cc" xsi:nil="true"/>
    <CSXSubmissionMarket xmlns="4873beb7-5857-4685-be1f-d57550cc96cc" xsi:nil="true"/>
    <Downloads xmlns="4873beb7-5857-4685-be1f-d57550cc96cc">0</Downloads>
    <ArtSampleDocs xmlns="4873beb7-5857-4685-be1f-d57550cc96cc" xsi:nil="true"/>
    <TrustLevel xmlns="4873beb7-5857-4685-be1f-d57550cc96cc">1 Microsoft Managed Content</TrustLevel>
    <BlockPublish xmlns="4873beb7-5857-4685-be1f-d57550cc96cc">false</BlockPublish>
    <TPLaunchHelpLinkType xmlns="4873beb7-5857-4685-be1f-d57550cc96cc">Template</TPLaunchHelpLinkType>
    <LocalizationTagsTaxHTField0 xmlns="4873beb7-5857-4685-be1f-d57550cc96cc">
      <Terms xmlns="http://schemas.microsoft.com/office/infopath/2007/PartnerControls"/>
    </LocalizationTagsTaxHTField0>
    <BusinessGroup xmlns="4873beb7-5857-4685-be1f-d57550cc96cc" xsi:nil="true"/>
    <Providers xmlns="4873beb7-5857-4685-be1f-d57550cc96cc" xsi:nil="true"/>
    <TemplateTemplateType xmlns="4873beb7-5857-4685-be1f-d57550cc96cc">Excel Spreadsheet Template</TemplateTemplateType>
    <TimesCloned xmlns="4873beb7-5857-4685-be1f-d57550cc96cc" xsi:nil="true"/>
    <TPAppVersion xmlns="4873beb7-5857-4685-be1f-d57550cc96cc" xsi:nil="true"/>
    <VoteCount xmlns="4873beb7-5857-4685-be1f-d57550cc96cc" xsi:nil="true"/>
    <AverageRating xmlns="4873beb7-5857-4685-be1f-d57550cc96cc" xsi:nil="true"/>
    <FeatureTagsTaxHTField0 xmlns="4873beb7-5857-4685-be1f-d57550cc96cc">
      <Terms xmlns="http://schemas.microsoft.com/office/infopath/2007/PartnerControls"/>
    </FeatureTagsTaxHTField0>
    <Provider xmlns="4873beb7-5857-4685-be1f-d57550cc96cc" xsi:nil="true"/>
    <UACurrentWords xmlns="4873beb7-5857-4685-be1f-d57550cc96cc" xsi:nil="true"/>
    <AssetId xmlns="4873beb7-5857-4685-be1f-d57550cc96cc">TP102929977</AssetId>
    <TPClientViewer xmlns="4873beb7-5857-4685-be1f-d57550cc96cc" xsi:nil="true"/>
    <DSATActionTaken xmlns="4873beb7-5857-4685-be1f-d57550cc96cc" xsi:nil="true"/>
    <APEditor xmlns="4873beb7-5857-4685-be1f-d57550cc96cc">
      <UserInfo>
        <DisplayName/>
        <AccountId xsi:nil="true"/>
        <AccountType/>
      </UserInfo>
    </APEditor>
    <TPInstallLocation xmlns="4873beb7-5857-4685-be1f-d57550cc96cc" xsi:nil="true"/>
    <OOCacheId xmlns="4873beb7-5857-4685-be1f-d57550cc96cc" xsi:nil="true"/>
    <IsDeleted xmlns="4873beb7-5857-4685-be1f-d57550cc96cc">false</IsDeleted>
    <PublishTargets xmlns="4873beb7-5857-4685-be1f-d57550cc96cc">OfficeOnlineVNext</PublishTargets>
    <ApprovalLog xmlns="4873beb7-5857-4685-be1f-d57550cc96cc" xsi:nil="true"/>
    <BugNumber xmlns="4873beb7-5857-4685-be1f-d57550cc96cc" xsi:nil="true"/>
    <CrawlForDependencies xmlns="4873beb7-5857-4685-be1f-d57550cc96cc">false</CrawlForDependencies>
    <InternalTagsTaxHTField0 xmlns="4873beb7-5857-4685-be1f-d57550cc96cc">
      <Terms xmlns="http://schemas.microsoft.com/office/infopath/2007/PartnerControls"/>
    </InternalTagsTaxHTField0>
    <LastHandOff xmlns="4873beb7-5857-4685-be1f-d57550cc96cc" xsi:nil="true"/>
    <Milestone xmlns="4873beb7-5857-4685-be1f-d57550cc96cc" xsi:nil="true"/>
    <OriginalRelease xmlns="4873beb7-5857-4685-be1f-d57550cc96cc">15</OriginalRelease>
    <RecommendationsModifier xmlns="4873beb7-5857-4685-be1f-d57550cc96cc" xsi:nil="true"/>
    <ScenarioTagsTaxHTField0 xmlns="4873beb7-5857-4685-be1f-d57550cc96cc">
      <Terms xmlns="http://schemas.microsoft.com/office/infopath/2007/PartnerControls"/>
    </ScenarioTagsTaxHTField0>
    <UANotes xmlns="4873beb7-5857-4685-be1f-d57550cc96cc" xsi:nil="true"/>
  </documentManagement>
</p:properti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customXml/itemProps2.xml><?xml version="1.0" encoding="utf-8"?>
<ds:datastoreItem xmlns:ds="http://schemas.openxmlformats.org/officeDocument/2006/customXml" ds:itemID="{A9FCF11D-93C5-40F2-BD24-1A119C34A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73beb7-5857-4685-be1f-d57550cc9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480B7C-74B5-4356-BE3E-F349192742C6}">
  <ds:schemaRefs>
    <ds:schemaRef ds:uri="http://schemas.microsoft.com/office/2006/metadata/properties"/>
    <ds:schemaRef ds:uri="http://schemas.microsoft.com/office/infopath/2007/PartnerControls"/>
    <ds:schemaRef ds:uri="4873beb7-5857-4685-be1f-d57550cc96c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Timeline</vt:lpstr>
      <vt:lpstr>calcs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2011-09-08T16:30:30Z</dcterms:created>
  <dcterms:modified xsi:type="dcterms:W3CDTF">2015-08-27T03:17:30Z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0x0101006EDDDB5EE6D98C44930B742096920B300400F5B6D36B3EF94B4E9A635CDF2A18F5B8</vt:lpwstr>
  </property>
</Properties>
</file>