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8e9eee59b34067/Documents/r_projects/incominequal_sr/"/>
    </mc:Choice>
  </mc:AlternateContent>
  <xr:revisionPtr revIDLastSave="293" documentId="8_{134AD796-7923-4F7E-9125-C21F1910702B}" xr6:coauthVersionLast="47" xr6:coauthVersionMax="47" xr10:uidLastSave="{B25AC180-A47D-4D00-BC13-685FC4889BF7}"/>
  <bookViews>
    <workbookView xWindow="2340" yWindow="2340" windowWidth="21600" windowHeight="11295" xr2:uid="{ADB5C492-7B94-469D-88BD-96A3EA0E8E16}"/>
  </bookViews>
  <sheets>
    <sheet name="Sheet1" sheetId="1" r:id="rId1"/>
  </sheets>
  <definedNames>
    <definedName name="_xlnm._FilterDatabase" localSheetId="0" hidden="1">Sheet1!$A$1:$AD$17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6" i="1"/>
  <c r="U3" i="1"/>
  <c r="U4" i="1"/>
  <c r="U5" i="1"/>
  <c r="U7" i="1"/>
  <c r="U8" i="1"/>
  <c r="U9" i="1"/>
  <c r="U11" i="1"/>
  <c r="U12" i="1"/>
  <c r="U13" i="1"/>
  <c r="U14" i="1"/>
  <c r="U15" i="1"/>
  <c r="U16" i="1"/>
  <c r="U2" i="1"/>
</calcChain>
</file>

<file path=xl/sharedStrings.xml><?xml version="1.0" encoding="utf-8"?>
<sst xmlns="http://schemas.openxmlformats.org/spreadsheetml/2006/main" count="142" uniqueCount="129">
  <si>
    <t>covidence_id</t>
  </si>
  <si>
    <t>exp_med</t>
  </si>
  <si>
    <t>exp_sd</t>
  </si>
  <si>
    <t>exp_min</t>
  </si>
  <si>
    <t>exp_max</t>
  </si>
  <si>
    <t>#8399</t>
  </si>
  <si>
    <t>Auger</t>
  </si>
  <si>
    <t>Canadian Census Mortality Follow-up Study (CCMFS)</t>
  </si>
  <si>
    <t>NR</t>
  </si>
  <si>
    <t>mean area household income, region</t>
  </si>
  <si>
    <t>#9016</t>
  </si>
  <si>
    <t>Backlund</t>
  </si>
  <si>
    <t>US National Longitudinal Mortality Study (NLMS)</t>
  </si>
  <si>
    <t>region, percentage black</t>
  </si>
  <si>
    <t>#17942</t>
  </si>
  <si>
    <t>Blakely</t>
  </si>
  <si>
    <t>New Zealand census</t>
  </si>
  <si>
    <t>25-64</t>
  </si>
  <si>
    <t>rurality, regional income</t>
  </si>
  <si>
    <t>#4929</t>
  </si>
  <si>
    <t>Fiscella and Franks</t>
  </si>
  <si>
    <t>National Health and Nutrition Examination Survey (NHANES I) Epidemiologic Follow-up Study (NHEFS)</t>
  </si>
  <si>
    <t>25-74</t>
  </si>
  <si>
    <t>primary sampling units</t>
  </si>
  <si>
    <t>age, gender, household income, family size</t>
  </si>
  <si>
    <t>#4804</t>
  </si>
  <si>
    <t>Gerdtham and Johannesson</t>
  </si>
  <si>
    <t>Statistic Sweden's Survey of Living Conditions (ULF study)</t>
  </si>
  <si>
    <t>20-84</t>
  </si>
  <si>
    <t>age, gender, income, education, unemployment, immigration, marital status, number of children, dummy variable for inclusion into study</t>
  </si>
  <si>
    <t>mean income</t>
  </si>
  <si>
    <t>Henriksson</t>
  </si>
  <si>
    <t>Sweden census</t>
  </si>
  <si>
    <t>40-64</t>
  </si>
  <si>
    <t>no information</t>
  </si>
  <si>
    <t>#1267</t>
  </si>
  <si>
    <t>Kimmel</t>
  </si>
  <si>
    <t>U.S. Renal Data System (USRDS)</t>
  </si>
  <si>
    <t>age, gender, individual income, employment status, race, year of dialysis initiation, BMI, current smoking status, insurance, primary cause of renal failure, comorbid conditions</t>
  </si>
  <si>
    <t>residential segregation</t>
  </si>
  <si>
    <t>#1416</t>
  </si>
  <si>
    <t>Kravdal</t>
  </si>
  <si>
    <t>Norway census</t>
  </si>
  <si>
    <t>30-79</t>
  </si>
  <si>
    <t>average income, average education, dummy variables</t>
  </si>
  <si>
    <t>#15666</t>
  </si>
  <si>
    <t>Modrek</t>
  </si>
  <si>
    <t>Costa Rican Longitudinal Mortality Study (CR-LMS)</t>
  </si>
  <si>
    <t>#16098</t>
  </si>
  <si>
    <t>Ng</t>
  </si>
  <si>
    <t>Linnaeus Database</t>
  </si>
  <si>
    <t>median municipality income, region type</t>
  </si>
  <si>
    <t>#14704</t>
  </si>
  <si>
    <t>Osler</t>
  </si>
  <si>
    <t>Copenhagen City Heart Study (CCHS), Glostrup Population Study (GPS)</t>
  </si>
  <si>
    <t>proportion of cohabiting partners with children &lt;18 years old in an area</t>
  </si>
  <si>
    <t>#14635</t>
  </si>
  <si>
    <t>Pabayo</t>
  </si>
  <si>
    <t>Health, Well-Being, and Aging (SABE) Survey</t>
  </si>
  <si>
    <t>≥ 60</t>
  </si>
  <si>
    <t>age, gender, income, education</t>
  </si>
  <si>
    <t>proportion of district living in poverty</t>
  </si>
  <si>
    <t>#7626</t>
  </si>
  <si>
    <t>Zhao et al (2021)</t>
  </si>
  <si>
    <t>Panel Study of Income Dynamics (PSID)</t>
  </si>
  <si>
    <t>states</t>
  </si>
  <si>
    <t>age (birth cohort), gender,family income, race, educational attainment, employment status</t>
  </si>
  <si>
    <t>region of birth, mean neighborhood family income, proportion of Black residents, population size</t>
  </si>
  <si>
    <t>#10013</t>
  </si>
  <si>
    <t>Zheng</t>
  </si>
  <si>
    <t>National Health Interview Survey (NHIS)</t>
  </si>
  <si>
    <t>GDP per capita</t>
  </si>
  <si>
    <t>age_rng</t>
  </si>
  <si>
    <t>urban areas</t>
  </si>
  <si>
    <t>sub-regions</t>
  </si>
  <si>
    <t>municipalities</t>
  </si>
  <si>
    <t>metropolitan statistical areas</t>
  </si>
  <si>
    <t>cantons</t>
  </si>
  <si>
    <t>parishes</t>
  </si>
  <si>
    <t>census tracts</t>
  </si>
  <si>
    <t>out_cases</t>
  </si>
  <si>
    <t>out_n</t>
  </si>
  <si>
    <t>out_prop</t>
  </si>
  <si>
    <t>study_desc</t>
  </si>
  <si>
    <t>rob</t>
  </si>
  <si>
    <t>rob_conf</t>
  </si>
  <si>
    <t>gscale_desc</t>
  </si>
  <si>
    <t>gscale_n</t>
  </si>
  <si>
    <t>auth_dup</t>
  </si>
  <si>
    <t>exp_mn</t>
  </si>
  <si>
    <t>adjust_area</t>
  </si>
  <si>
    <t>rob_select</t>
  </si>
  <si>
    <t>rob_class</t>
  </si>
  <si>
    <t>rob_dev</t>
  </si>
  <si>
    <t>rob_miss</t>
  </si>
  <si>
    <t>rob_outcome</t>
  </si>
  <si>
    <t>rob_report</t>
  </si>
  <si>
    <t>#3066</t>
  </si>
  <si>
    <t>fu_min</t>
  </si>
  <si>
    <t>fu_max</t>
  </si>
  <si>
    <t>women_prop</t>
  </si>
  <si>
    <t>age_mn</t>
  </si>
  <si>
    <t>adjust_ind</t>
  </si>
  <si>
    <t>#4928</t>
  </si>
  <si>
    <t>National Health and Nutrition Examination Survey (NHANES)</t>
  </si>
  <si>
    <t>Fiscella et al (2000)</t>
  </si>
  <si>
    <t>fu_mn</t>
  </si>
  <si>
    <t>fu_med</t>
  </si>
  <si>
    <t>65-92</t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</si>
  <si>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25</t>
    </r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</si>
  <si>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20</t>
    </r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</si>
  <si>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18</t>
    </r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</si>
  <si>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15</t>
    </r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</si>
  <si>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45</t>
    </r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</si>
  <si>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30</t>
    </r>
  </si>
  <si>
    <t xml:space="preserve">size of population in each municipality; proportion of manual and non-manual workers, mean income, % of poor people </t>
  </si>
  <si>
    <t>mean monthly household income, % unemployed, % migration</t>
  </si>
  <si>
    <t>age, gender, income, education, employment, marital status, immigration, visible minority</t>
  </si>
  <si>
    <t>age, log of family income, household size, race, Hispanic ancestry, urbanization, marital status, education status, employment status</t>
  </si>
  <si>
    <t>age, gender, household income (equivalised), ethnicity</t>
  </si>
  <si>
    <t>age, gender, income distribution</t>
  </si>
  <si>
    <t>age, wealth, education, marital status, health insurance status (1984), living in the San José metropolitan area, living in an urban area</t>
  </si>
  <si>
    <t>age, year of birth, disposable income, level of education, marital status</t>
  </si>
  <si>
    <t>age, gender, individual income, school education, household structure, smoking status, physical activity, BMI, average daily alcohol intake</t>
  </si>
  <si>
    <t>age, gender, family income adjusted for inflation, years of formal education, work status, marital status, race, survey year</t>
  </si>
  <si>
    <t>#17548</t>
  </si>
  <si>
    <t>unknown</t>
  </si>
  <si>
    <t>age, gender, income</t>
  </si>
  <si>
    <t>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</si>
</sst>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2" applyNumberFormat="1" applyFont="1" applyAlignment="1">
      <alignment horizontal="left"/>
    </xf>
    <xf numFmtId="0" fontId="0" fillId="0" borderId="0" xfId="2" applyNumberFormat="1" applyFont="1"/>
    <xf numFmtId="0" fontId="0" fillId="0" borderId="0" xfId="1" applyNumberFormat="1" applyFont="1"/>
    <xf numFmtId="0" fontId="0" fillId="0" borderId="0" xfId="2" applyNumberFormat="1" applyFont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093F-30A2-4625-8B4C-3DE82E83CDCF}">
  <dimension ref="A1:AD17"/>
  <sheetViews>
    <sheetView tabSelected="1" topLeftCell="G1" workbookViewId="0">
      <selection activeCell="N18" sqref="N18"/>
    </sheetView>
  </sheetViews>
  <sheetFormatPr defaultRowHeight="15" x14ac:dyDescent="0.25"/>
  <cols>
    <col min="2" max="2" width="71.140625" customWidth="1"/>
    <col min="8" max="8" width="8" customWidth="1"/>
    <col min="9" max="9" width="9" customWidth="1"/>
    <col min="10" max="10" width="9.42578125" customWidth="1"/>
    <col min="11" max="11" width="10.42578125" customWidth="1"/>
    <col min="13" max="13" width="66.140625" customWidth="1"/>
    <col min="15" max="15" width="19.85546875" hidden="1" customWidth="1"/>
    <col min="16" max="17" width="0" hidden="1" customWidth="1"/>
    <col min="18" max="18" width="44.85546875" hidden="1" customWidth="1"/>
    <col min="19" max="22" width="0" hidden="1" customWidth="1"/>
    <col min="23" max="23" width="34" hidden="1" customWidth="1"/>
  </cols>
  <sheetData>
    <row r="1" spans="1:30" x14ac:dyDescent="0.25">
      <c r="A1" t="s">
        <v>0</v>
      </c>
      <c r="B1" t="s">
        <v>83</v>
      </c>
      <c r="C1" t="s">
        <v>3</v>
      </c>
      <c r="D1" t="s">
        <v>4</v>
      </c>
      <c r="E1" t="s">
        <v>89</v>
      </c>
      <c r="F1" t="s">
        <v>2</v>
      </c>
      <c r="G1" t="s">
        <v>1</v>
      </c>
      <c r="H1" t="s">
        <v>98</v>
      </c>
      <c r="I1" t="s">
        <v>99</v>
      </c>
      <c r="J1" t="s">
        <v>106</v>
      </c>
      <c r="K1" t="s">
        <v>107</v>
      </c>
      <c r="L1" t="s">
        <v>102</v>
      </c>
      <c r="M1" t="s">
        <v>90</v>
      </c>
      <c r="N1" t="s">
        <v>84</v>
      </c>
      <c r="O1" t="s">
        <v>88</v>
      </c>
      <c r="P1" t="s">
        <v>100</v>
      </c>
      <c r="Q1" t="s">
        <v>101</v>
      </c>
      <c r="R1" t="s">
        <v>72</v>
      </c>
      <c r="S1" s="1" t="s">
        <v>80</v>
      </c>
      <c r="T1" s="1" t="s">
        <v>81</v>
      </c>
      <c r="U1" s="2" t="s">
        <v>82</v>
      </c>
      <c r="V1" t="s">
        <v>87</v>
      </c>
      <c r="W1" t="s">
        <v>86</v>
      </c>
      <c r="X1" t="s">
        <v>85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0" x14ac:dyDescent="0.25">
      <c r="A2" t="s">
        <v>5</v>
      </c>
      <c r="B2" t="s">
        <v>7</v>
      </c>
      <c r="C2">
        <v>0.31</v>
      </c>
      <c r="D2">
        <v>0.34</v>
      </c>
      <c r="G2">
        <v>0.32</v>
      </c>
      <c r="H2">
        <v>1</v>
      </c>
      <c r="I2">
        <v>10.6</v>
      </c>
      <c r="L2" t="s">
        <v>117</v>
      </c>
      <c r="M2" t="s">
        <v>9</v>
      </c>
      <c r="N2">
        <v>2</v>
      </c>
      <c r="O2" t="s">
        <v>6</v>
      </c>
      <c r="P2">
        <v>0.50941216118626931</v>
      </c>
      <c r="R2" t="s">
        <v>109</v>
      </c>
      <c r="S2">
        <v>202354</v>
      </c>
      <c r="T2">
        <v>2077000</v>
      </c>
      <c r="U2">
        <f>S2/T2</f>
        <v>9.7426095329802606E-2</v>
      </c>
      <c r="V2">
        <v>140</v>
      </c>
      <c r="W2" t="s">
        <v>73</v>
      </c>
      <c r="X2">
        <v>0</v>
      </c>
      <c r="Y2">
        <v>1</v>
      </c>
      <c r="Z2">
        <v>2</v>
      </c>
      <c r="AA2">
        <v>0</v>
      </c>
      <c r="AB2">
        <v>1</v>
      </c>
      <c r="AC2">
        <v>0</v>
      </c>
      <c r="AD2">
        <v>0</v>
      </c>
    </row>
    <row r="3" spans="1:30" x14ac:dyDescent="0.25">
      <c r="A3" t="s">
        <v>10</v>
      </c>
      <c r="B3" t="s">
        <v>12</v>
      </c>
      <c r="C3">
        <v>15</v>
      </c>
      <c r="D3">
        <v>25</v>
      </c>
      <c r="G3">
        <v>21</v>
      </c>
      <c r="H3">
        <v>4.75</v>
      </c>
      <c r="I3">
        <v>10.75</v>
      </c>
      <c r="J3">
        <v>8.4</v>
      </c>
      <c r="L3" t="s">
        <v>118</v>
      </c>
      <c r="M3" t="s">
        <v>13</v>
      </c>
      <c r="N3">
        <v>1</v>
      </c>
      <c r="O3" t="s">
        <v>11</v>
      </c>
      <c r="P3">
        <v>0.53428694210817118</v>
      </c>
      <c r="R3" t="s">
        <v>109</v>
      </c>
      <c r="S3">
        <v>52923</v>
      </c>
      <c r="T3">
        <v>521248</v>
      </c>
      <c r="U3">
        <f t="shared" ref="U3:U16" si="0">S3/T3</f>
        <v>0.10153132482043097</v>
      </c>
      <c r="V3">
        <v>50</v>
      </c>
      <c r="W3" t="s">
        <v>65</v>
      </c>
      <c r="X3">
        <v>1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</row>
    <row r="4" spans="1:30" x14ac:dyDescent="0.25">
      <c r="A4" t="s">
        <v>14</v>
      </c>
      <c r="B4" t="s">
        <v>16</v>
      </c>
      <c r="C4">
        <v>0.33400000000000002</v>
      </c>
      <c r="D4">
        <v>0.35099999999999998</v>
      </c>
      <c r="E4">
        <v>0.34100000000000003</v>
      </c>
      <c r="H4">
        <v>1</v>
      </c>
      <c r="I4">
        <v>3</v>
      </c>
      <c r="L4" t="s">
        <v>119</v>
      </c>
      <c r="M4" t="s">
        <v>18</v>
      </c>
      <c r="N4">
        <v>2</v>
      </c>
      <c r="O4" t="s">
        <v>15</v>
      </c>
      <c r="P4">
        <v>0.505</v>
      </c>
      <c r="R4" t="s">
        <v>17</v>
      </c>
      <c r="S4">
        <v>10299</v>
      </c>
      <c r="T4">
        <v>1391118</v>
      </c>
      <c r="U4">
        <f t="shared" si="0"/>
        <v>7.403397842598543E-3</v>
      </c>
      <c r="V4">
        <v>35</v>
      </c>
      <c r="W4" t="s">
        <v>74</v>
      </c>
      <c r="X4">
        <v>2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</row>
    <row r="5" spans="1:30" x14ac:dyDescent="0.25">
      <c r="A5" t="s">
        <v>19</v>
      </c>
      <c r="B5" t="s">
        <v>21</v>
      </c>
      <c r="C5">
        <v>0.18</v>
      </c>
      <c r="D5">
        <v>0.37</v>
      </c>
      <c r="E5">
        <v>0.28000000000000003</v>
      </c>
      <c r="H5">
        <v>2</v>
      </c>
      <c r="I5">
        <v>16</v>
      </c>
      <c r="L5" t="s">
        <v>24</v>
      </c>
      <c r="M5" t="s">
        <v>8</v>
      </c>
      <c r="N5">
        <v>1</v>
      </c>
      <c r="O5" t="s">
        <v>20</v>
      </c>
      <c r="R5" t="s">
        <v>22</v>
      </c>
      <c r="S5">
        <v>1992</v>
      </c>
      <c r="T5">
        <v>13280</v>
      </c>
      <c r="U5">
        <f t="shared" si="0"/>
        <v>0.15</v>
      </c>
      <c r="V5">
        <v>105</v>
      </c>
      <c r="W5" t="s">
        <v>23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</row>
    <row r="6" spans="1:30" x14ac:dyDescent="0.25">
      <c r="A6" t="s">
        <v>103</v>
      </c>
      <c r="B6" t="s">
        <v>104</v>
      </c>
      <c r="C6">
        <v>0.18</v>
      </c>
      <c r="D6">
        <v>0.37</v>
      </c>
      <c r="G6">
        <v>0.27500000000000002</v>
      </c>
      <c r="H6">
        <v>2</v>
      </c>
      <c r="I6">
        <v>16</v>
      </c>
      <c r="L6" t="s">
        <v>24</v>
      </c>
      <c r="M6" t="s">
        <v>8</v>
      </c>
      <c r="N6">
        <v>1</v>
      </c>
      <c r="O6" t="s">
        <v>105</v>
      </c>
      <c r="R6" t="s">
        <v>22</v>
      </c>
      <c r="S6">
        <v>1992</v>
      </c>
      <c r="T6">
        <v>13280</v>
      </c>
      <c r="U6">
        <f t="shared" ref="U6" si="1">S6/T6</f>
        <v>0.15</v>
      </c>
      <c r="V6">
        <v>105</v>
      </c>
      <c r="W6" t="s">
        <v>23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</row>
    <row r="7" spans="1:30" x14ac:dyDescent="0.25">
      <c r="A7" t="s">
        <v>25</v>
      </c>
      <c r="B7" t="s">
        <v>27</v>
      </c>
      <c r="C7">
        <v>0.11700000000000001</v>
      </c>
      <c r="D7">
        <v>0.51100000000000001</v>
      </c>
      <c r="E7">
        <v>0.183</v>
      </c>
      <c r="H7">
        <v>10</v>
      </c>
      <c r="I7">
        <v>16</v>
      </c>
      <c r="L7" t="s">
        <v>29</v>
      </c>
      <c r="M7" t="s">
        <v>30</v>
      </c>
      <c r="N7">
        <v>2</v>
      </c>
      <c r="O7" t="s">
        <v>26</v>
      </c>
      <c r="P7">
        <v>0.504</v>
      </c>
      <c r="Q7">
        <v>47</v>
      </c>
      <c r="R7" t="s">
        <v>28</v>
      </c>
      <c r="S7">
        <v>6724.9840000000004</v>
      </c>
      <c r="T7">
        <v>41006</v>
      </c>
      <c r="U7">
        <f t="shared" si="0"/>
        <v>0.16400000000000001</v>
      </c>
      <c r="V7">
        <v>284</v>
      </c>
      <c r="W7" t="s">
        <v>75</v>
      </c>
      <c r="X7">
        <v>2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97</v>
      </c>
      <c r="B8" t="s">
        <v>32</v>
      </c>
      <c r="C8">
        <v>0.21199999999999999</v>
      </c>
      <c r="D8">
        <v>0.28899999999999998</v>
      </c>
      <c r="E8">
        <v>0.23100000000000001</v>
      </c>
      <c r="H8">
        <v>2</v>
      </c>
      <c r="I8">
        <v>8</v>
      </c>
      <c r="L8" t="s">
        <v>120</v>
      </c>
      <c r="M8" t="s">
        <v>115</v>
      </c>
      <c r="N8">
        <v>1</v>
      </c>
      <c r="O8" t="s">
        <v>31</v>
      </c>
      <c r="R8" t="s">
        <v>33</v>
      </c>
      <c r="S8">
        <v>108120.49185000001</v>
      </c>
      <c r="T8">
        <v>2573708</v>
      </c>
      <c r="U8">
        <f t="shared" si="0"/>
        <v>4.2009618748513819E-2</v>
      </c>
      <c r="V8">
        <v>284</v>
      </c>
      <c r="W8" t="s">
        <v>75</v>
      </c>
      <c r="X8">
        <v>1</v>
      </c>
      <c r="Y8">
        <v>0</v>
      </c>
      <c r="Z8">
        <v>0</v>
      </c>
      <c r="AA8">
        <v>0</v>
      </c>
      <c r="AB8" t="s">
        <v>34</v>
      </c>
      <c r="AC8">
        <v>0</v>
      </c>
      <c r="AD8">
        <v>0</v>
      </c>
    </row>
    <row r="9" spans="1:30" x14ac:dyDescent="0.25">
      <c r="A9" t="s">
        <v>35</v>
      </c>
      <c r="B9" t="s">
        <v>37</v>
      </c>
      <c r="C9">
        <v>0.33</v>
      </c>
      <c r="D9">
        <v>0.46</v>
      </c>
      <c r="G9">
        <v>0.39500000000000002</v>
      </c>
      <c r="H9">
        <v>1</v>
      </c>
      <c r="I9">
        <v>9</v>
      </c>
      <c r="K9">
        <v>1.9</v>
      </c>
      <c r="L9" t="s">
        <v>38</v>
      </c>
      <c r="M9" t="s">
        <v>39</v>
      </c>
      <c r="N9">
        <v>2</v>
      </c>
      <c r="O9" t="s">
        <v>36</v>
      </c>
      <c r="P9">
        <v>0.45100000000000001</v>
      </c>
      <c r="Q9">
        <v>64</v>
      </c>
      <c r="R9" t="s">
        <v>110</v>
      </c>
      <c r="S9">
        <v>333427</v>
      </c>
      <c r="T9">
        <v>623949</v>
      </c>
      <c r="U9">
        <f t="shared" si="0"/>
        <v>0.53438181646256344</v>
      </c>
      <c r="W9" t="s">
        <v>76</v>
      </c>
      <c r="X9">
        <v>2</v>
      </c>
      <c r="Y9">
        <v>2</v>
      </c>
      <c r="Z9">
        <v>0</v>
      </c>
      <c r="AA9">
        <v>0</v>
      </c>
      <c r="AB9">
        <v>1</v>
      </c>
      <c r="AC9">
        <v>1</v>
      </c>
      <c r="AD9">
        <v>0</v>
      </c>
    </row>
    <row r="10" spans="1:30" x14ac:dyDescent="0.25">
      <c r="A10" t="s">
        <v>40</v>
      </c>
      <c r="B10" t="s">
        <v>42</v>
      </c>
      <c r="C10">
        <v>0.23</v>
      </c>
      <c r="D10">
        <v>0.51</v>
      </c>
      <c r="E10">
        <v>0.37</v>
      </c>
      <c r="F10">
        <v>0.05</v>
      </c>
      <c r="H10">
        <v>1</v>
      </c>
      <c r="I10">
        <v>22</v>
      </c>
      <c r="L10" t="s">
        <v>60</v>
      </c>
      <c r="M10" t="s">
        <v>44</v>
      </c>
      <c r="N10">
        <v>1</v>
      </c>
      <c r="O10" t="s">
        <v>41</v>
      </c>
      <c r="R10" t="s">
        <v>43</v>
      </c>
      <c r="S10">
        <v>513746</v>
      </c>
      <c r="T10">
        <v>2500000</v>
      </c>
      <c r="U10">
        <f>S10/T10</f>
        <v>0.2054984</v>
      </c>
      <c r="V10">
        <v>431</v>
      </c>
      <c r="W10" t="s">
        <v>75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45</v>
      </c>
      <c r="B11" t="s">
        <v>47</v>
      </c>
      <c r="E11">
        <v>0.374</v>
      </c>
      <c r="F11">
        <v>4.8000000000000001E-2</v>
      </c>
      <c r="H11">
        <v>1</v>
      </c>
      <c r="I11">
        <v>18</v>
      </c>
      <c r="L11" t="s">
        <v>121</v>
      </c>
      <c r="M11" t="s">
        <v>116</v>
      </c>
      <c r="N11">
        <v>2</v>
      </c>
      <c r="O11" t="s">
        <v>46</v>
      </c>
      <c r="P11">
        <v>0.48099999999999998</v>
      </c>
      <c r="Q11">
        <v>46</v>
      </c>
      <c r="R11" t="s">
        <v>111</v>
      </c>
      <c r="S11">
        <v>3746</v>
      </c>
      <c r="T11">
        <v>15276</v>
      </c>
      <c r="U11">
        <f t="shared" si="0"/>
        <v>0.24522126211050013</v>
      </c>
      <c r="V11">
        <v>81</v>
      </c>
      <c r="W11" t="s">
        <v>77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  <c r="AD11">
        <v>0</v>
      </c>
    </row>
    <row r="12" spans="1:30" x14ac:dyDescent="0.25">
      <c r="A12" t="s">
        <v>48</v>
      </c>
      <c r="B12" t="s">
        <v>50</v>
      </c>
      <c r="F12">
        <v>3.6659999999999998E-2</v>
      </c>
      <c r="G12">
        <v>0.29289999999999999</v>
      </c>
      <c r="H12">
        <v>1</v>
      </c>
      <c r="I12">
        <v>5</v>
      </c>
      <c r="L12" t="s">
        <v>122</v>
      </c>
      <c r="M12" t="s">
        <v>51</v>
      </c>
      <c r="N12">
        <v>1</v>
      </c>
      <c r="O12" t="s">
        <v>49</v>
      </c>
      <c r="P12">
        <v>0.55386333455729087</v>
      </c>
      <c r="R12" t="s">
        <v>108</v>
      </c>
      <c r="S12">
        <v>344999</v>
      </c>
      <c r="T12">
        <v>1484852</v>
      </c>
      <c r="U12">
        <f t="shared" si="0"/>
        <v>0.23234571526320469</v>
      </c>
      <c r="V12">
        <v>290</v>
      </c>
      <c r="W12" t="s">
        <v>75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52</v>
      </c>
      <c r="B13" t="s">
        <v>54</v>
      </c>
      <c r="C13">
        <v>13.9</v>
      </c>
      <c r="D13">
        <v>30.3</v>
      </c>
      <c r="G13">
        <v>22.7</v>
      </c>
      <c r="H13">
        <v>3</v>
      </c>
      <c r="I13">
        <v>28</v>
      </c>
      <c r="J13">
        <v>12.8</v>
      </c>
      <c r="L13" t="s">
        <v>123</v>
      </c>
      <c r="M13" t="s">
        <v>55</v>
      </c>
      <c r="N13">
        <v>2</v>
      </c>
      <c r="O13" t="s">
        <v>53</v>
      </c>
      <c r="P13">
        <v>0.52337279158224026</v>
      </c>
      <c r="R13" t="s">
        <v>112</v>
      </c>
      <c r="S13">
        <v>7567</v>
      </c>
      <c r="T13">
        <v>25728</v>
      </c>
      <c r="U13">
        <f t="shared" si="0"/>
        <v>0.29411536069651739</v>
      </c>
      <c r="V13">
        <v>153</v>
      </c>
      <c r="W13" t="s">
        <v>78</v>
      </c>
      <c r="X13">
        <v>1</v>
      </c>
      <c r="Y13">
        <v>2</v>
      </c>
      <c r="Z13">
        <v>0</v>
      </c>
      <c r="AA13">
        <v>0</v>
      </c>
      <c r="AB13">
        <v>2</v>
      </c>
      <c r="AC13">
        <v>0</v>
      </c>
      <c r="AD13">
        <v>0</v>
      </c>
    </row>
    <row r="14" spans="1:30" x14ac:dyDescent="0.25">
      <c r="A14" t="s">
        <v>56</v>
      </c>
      <c r="B14" t="s">
        <v>58</v>
      </c>
      <c r="C14">
        <v>0.15</v>
      </c>
      <c r="D14">
        <v>0.42</v>
      </c>
      <c r="E14">
        <v>0.27</v>
      </c>
      <c r="F14">
        <v>7.0000000000000007E-2</v>
      </c>
      <c r="H14">
        <v>1</v>
      </c>
      <c r="I14">
        <v>7</v>
      </c>
      <c r="L14" t="s">
        <v>60</v>
      </c>
      <c r="M14" t="s">
        <v>61</v>
      </c>
      <c r="N14">
        <v>2</v>
      </c>
      <c r="O14" t="s">
        <v>57</v>
      </c>
      <c r="P14">
        <v>0.53800000000000003</v>
      </c>
      <c r="Q14">
        <v>73</v>
      </c>
      <c r="R14" t="s">
        <v>59</v>
      </c>
      <c r="S14">
        <v>89</v>
      </c>
      <c r="T14">
        <v>1024</v>
      </c>
      <c r="U14">
        <f t="shared" si="0"/>
        <v>8.69140625E-2</v>
      </c>
      <c r="V14">
        <v>72</v>
      </c>
      <c r="W14" t="s">
        <v>79</v>
      </c>
      <c r="X14">
        <v>2</v>
      </c>
      <c r="Y14">
        <v>2</v>
      </c>
      <c r="Z14">
        <v>0</v>
      </c>
      <c r="AA14">
        <v>0</v>
      </c>
      <c r="AB14">
        <v>2</v>
      </c>
      <c r="AC14">
        <v>1</v>
      </c>
      <c r="AD14">
        <v>0</v>
      </c>
    </row>
    <row r="15" spans="1:30" x14ac:dyDescent="0.25">
      <c r="A15" t="s">
        <v>62</v>
      </c>
      <c r="B15" t="s">
        <v>64</v>
      </c>
      <c r="C15">
        <v>7.0000000000000007E-2</v>
      </c>
      <c r="D15">
        <v>0.6</v>
      </c>
      <c r="E15">
        <v>0.38</v>
      </c>
      <c r="F15">
        <v>0.06</v>
      </c>
      <c r="H15">
        <v>12</v>
      </c>
      <c r="I15">
        <v>27</v>
      </c>
      <c r="J15">
        <v>10.16</v>
      </c>
      <c r="L15" t="s">
        <v>66</v>
      </c>
      <c r="M15" t="s">
        <v>67</v>
      </c>
      <c r="N15">
        <v>1</v>
      </c>
      <c r="O15" t="s">
        <v>63</v>
      </c>
      <c r="P15">
        <v>0.46229999999999999</v>
      </c>
      <c r="R15" t="s">
        <v>113</v>
      </c>
      <c r="S15">
        <v>213</v>
      </c>
      <c r="T15">
        <v>4774</v>
      </c>
      <c r="U15">
        <f t="shared" si="0"/>
        <v>4.4616673648931716E-2</v>
      </c>
      <c r="V15">
        <v>50</v>
      </c>
      <c r="W15" t="s">
        <v>65</v>
      </c>
      <c r="X15">
        <v>1</v>
      </c>
      <c r="Y15">
        <v>0</v>
      </c>
      <c r="Z15">
        <v>1</v>
      </c>
      <c r="AA15">
        <v>0</v>
      </c>
      <c r="AB15" t="s">
        <v>34</v>
      </c>
      <c r="AC15">
        <v>0</v>
      </c>
      <c r="AD15">
        <v>0</v>
      </c>
    </row>
    <row r="16" spans="1:30" x14ac:dyDescent="0.25">
      <c r="A16" t="s">
        <v>68</v>
      </c>
      <c r="B16" t="s">
        <v>70</v>
      </c>
      <c r="C16">
        <v>0.29499999999999998</v>
      </c>
      <c r="D16">
        <v>0.374</v>
      </c>
      <c r="E16">
        <v>0.33900000000000002</v>
      </c>
      <c r="F16">
        <v>0.02</v>
      </c>
      <c r="H16">
        <v>1</v>
      </c>
      <c r="I16">
        <v>21</v>
      </c>
      <c r="L16" t="s">
        <v>124</v>
      </c>
      <c r="M16" t="s">
        <v>71</v>
      </c>
      <c r="N16">
        <v>1</v>
      </c>
      <c r="O16" t="s">
        <v>69</v>
      </c>
      <c r="R16" t="s">
        <v>114</v>
      </c>
      <c r="S16">
        <v>125391</v>
      </c>
      <c r="T16">
        <v>701179</v>
      </c>
      <c r="U16">
        <f t="shared" si="0"/>
        <v>0.17882880120482786</v>
      </c>
      <c r="V16">
        <v>50</v>
      </c>
      <c r="W16" t="s">
        <v>65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</row>
    <row r="17" spans="1:30" x14ac:dyDescent="0.25">
      <c r="A17" t="s">
        <v>125</v>
      </c>
      <c r="B17" t="s">
        <v>126</v>
      </c>
      <c r="G17">
        <v>0.45</v>
      </c>
      <c r="L17" t="s">
        <v>127</v>
      </c>
      <c r="M17" t="s">
        <v>8</v>
      </c>
      <c r="N17" s="3">
        <v>2</v>
      </c>
      <c r="O17" t="s">
        <v>128</v>
      </c>
      <c r="R17" s="4"/>
      <c r="S17" s="4"/>
      <c r="T17" s="5"/>
      <c r="U17" s="1"/>
      <c r="X17">
        <v>2</v>
      </c>
      <c r="Y17">
        <v>2</v>
      </c>
      <c r="Z17">
        <v>0</v>
      </c>
      <c r="AA17">
        <v>0</v>
      </c>
      <c r="AB17">
        <v>2</v>
      </c>
      <c r="AC17">
        <v>0</v>
      </c>
      <c r="AD17">
        <v>2</v>
      </c>
    </row>
  </sheetData>
  <autoFilter ref="A1:AD17" xr:uid="{7A33093F-30A2-4625-8B4C-3DE82E83CDCF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Shimonovich</dc:creator>
  <cp:lastModifiedBy>Michal Shimonovich</cp:lastModifiedBy>
  <dcterms:created xsi:type="dcterms:W3CDTF">2022-11-10T13:29:15Z</dcterms:created>
  <dcterms:modified xsi:type="dcterms:W3CDTF">2023-12-15T13:25:43Z</dcterms:modified>
</cp:coreProperties>
</file>