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8e9eee59b34067/Documents/r_projects/incominequal_sr/"/>
    </mc:Choice>
  </mc:AlternateContent>
  <xr:revisionPtr revIDLastSave="582" documentId="8_{BC9D65E8-F8B0-4356-A57A-D57E76BE4811}" xr6:coauthVersionLast="47" xr6:coauthVersionMax="47" xr10:uidLastSave="{9F1CEBC0-01DB-41E2-8E2E-291B6726E93A}"/>
  <bookViews>
    <workbookView xWindow="2340" yWindow="2340" windowWidth="21600" windowHeight="11295" xr2:uid="{C0261377-9AAF-435D-934A-911816466050}"/>
  </bookViews>
  <sheets>
    <sheet name="Sheet1" sheetId="1" r:id="rId1"/>
  </sheets>
  <definedNames>
    <definedName name="_xlnm._FilterDatabase" localSheetId="0" hidden="1">Sheet1!$A$1:$AC$40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R17" i="1"/>
</calcChain>
</file>

<file path=xl/sharedStrings.xml><?xml version="1.0" encoding="utf-8"?>
<sst xmlns="http://schemas.openxmlformats.org/spreadsheetml/2006/main" count="365" uniqueCount="265">
  <si>
    <t>exp_sd</t>
  </si>
  <si>
    <t>exp_min</t>
  </si>
  <si>
    <t>exp_max</t>
  </si>
  <si>
    <t>#9202</t>
  </si>
  <si>
    <t>Adeline and Delattre (2017)</t>
  </si>
  <si>
    <t>#8792</t>
  </si>
  <si>
    <t>Baum et al (2016)</t>
  </si>
  <si>
    <t>NR</t>
  </si>
  <si>
    <t>#7637</t>
  </si>
  <si>
    <t>Bjornstrom (2011)</t>
  </si>
  <si>
    <t>#8238</t>
  </si>
  <si>
    <t>Bobak et al (2000)</t>
  </si>
  <si>
    <t>#17943</t>
  </si>
  <si>
    <t>Bobak et al (2007)</t>
  </si>
  <si>
    <t>#7656</t>
  </si>
  <si>
    <t>Cai et al (2020)</t>
  </si>
  <si>
    <t>#7650</t>
  </si>
  <si>
    <t>Caicedo-Velasquez and Restrepo-Mendez (2020)</t>
  </si>
  <si>
    <t>#6758</t>
  </si>
  <si>
    <t>Chen et al (2012)</t>
  </si>
  <si>
    <t>#6697</t>
  </si>
  <si>
    <t>Chiavegatto et al (2012)</t>
  </si>
  <si>
    <t>#6650</t>
  </si>
  <si>
    <t>Choi et al (2015)</t>
  </si>
  <si>
    <t>#6413</t>
  </si>
  <si>
    <t>Craig (2005)</t>
  </si>
  <si>
    <t>#5595</t>
  </si>
  <si>
    <t>Evans et al (2020)</t>
  </si>
  <si>
    <t>#5023</t>
  </si>
  <si>
    <t>Feng et al (2012)</t>
  </si>
  <si>
    <t>#4928</t>
  </si>
  <si>
    <t>Fiscella et al (2000)</t>
  </si>
  <si>
    <t>#3626</t>
  </si>
  <si>
    <t>Gravelle and Sutton (2008)</t>
  </si>
  <si>
    <t>#3282</t>
  </si>
  <si>
    <t>Haithcoat et al (2019)</t>
  </si>
  <si>
    <t>#3438</t>
  </si>
  <si>
    <t>Hildebrand and Van Kerm (2009)</t>
  </si>
  <si>
    <t>#2699</t>
  </si>
  <si>
    <t>Hou and Myles (2005)</t>
  </si>
  <si>
    <t>#2477</t>
  </si>
  <si>
    <t>Ichida et al (2009)</t>
  </si>
  <si>
    <t>#2396</t>
  </si>
  <si>
    <t>Jen et al (2009)</t>
  </si>
  <si>
    <t>#2109</t>
  </si>
  <si>
    <t>Kahn et al (2000)</t>
  </si>
  <si>
    <t>#1865</t>
  </si>
  <si>
    <t>Karlsdotter et al (2012)</t>
  </si>
  <si>
    <t>#1667</t>
  </si>
  <si>
    <t>Kennedy et al (1998)</t>
  </si>
  <si>
    <t xml:space="preserve">#17830 </t>
  </si>
  <si>
    <t>LeClere and Soobader (2002)</t>
  </si>
  <si>
    <t>#16757</t>
  </si>
  <si>
    <t>Massa and Chiavegatto (2018)</t>
  </si>
  <si>
    <t>#14740</t>
  </si>
  <si>
    <t>Oshio and Kobayashi (2009)</t>
  </si>
  <si>
    <t>#14471</t>
  </si>
  <si>
    <t>Qi (2012)</t>
  </si>
  <si>
    <t>#13335</t>
  </si>
  <si>
    <t>Rostila et al (2012)</t>
  </si>
  <si>
    <t>#12870</t>
  </si>
  <si>
    <t>Shibuya et al (2002)</t>
  </si>
  <si>
    <t>#11988</t>
  </si>
  <si>
    <t>Subramanian et al (2003a)</t>
  </si>
  <si>
    <t>#11984</t>
  </si>
  <si>
    <t>Subramanian et al (2003b)</t>
  </si>
  <si>
    <t>#10651</t>
  </si>
  <si>
    <t>Vauclair et al (2015)</t>
  </si>
  <si>
    <t>#10232</t>
  </si>
  <si>
    <t>Weich et al (2002)</t>
  </si>
  <si>
    <t>#10214</t>
  </si>
  <si>
    <t>Wen et al (2003)</t>
  </si>
  <si>
    <t>#10444</t>
  </si>
  <si>
    <t>Wong et al (2009)</t>
  </si>
  <si>
    <t>#9758</t>
  </si>
  <si>
    <t>Xi et al (2005)</t>
  </si>
  <si>
    <t xml:space="preserve">#10014 </t>
  </si>
  <si>
    <t>Zheng (2009)</t>
  </si>
  <si>
    <t>Survey of Health, Ageing and Retirement in Europe (SHARE)</t>
  </si>
  <si>
    <t>&gt;50</t>
  </si>
  <si>
    <t>countries</t>
  </si>
  <si>
    <t>age, gender, individual income, income squared, number of years of education, job situation, marital status</t>
  </si>
  <si>
    <t>GDP, country dummy variables</t>
  </si>
  <si>
    <t>Household Income and Labour Dynamics in Australia (HILDA) survey</t>
  </si>
  <si>
    <t>18-96</t>
  </si>
  <si>
    <t>neighbourhoods</t>
  </si>
  <si>
    <t>age, gender, low income household, has university degree, employed/unemployed, overweight, obese, smoker, not currently physically active</t>
  </si>
  <si>
    <t>Los Angeles Family and Neighborhood Survey (L.A. FANS)</t>
  </si>
  <si>
    <t>&gt;18</t>
  </si>
  <si>
    <t>lower 2 of 5</t>
  </si>
  <si>
    <t>census tracts</t>
  </si>
  <si>
    <t>age, gender, family income,  education, currently working, relative position, marital status, race, recent move, parent, family size, BMI, current smoker, health insurance</t>
  </si>
  <si>
    <t>mortality rate, homicide rate</t>
  </si>
  <si>
    <t>New Democracies Barometer (NDB), New Baltic Barometer (NBB), and New Russia Barometer (NRB)</t>
  </si>
  <si>
    <t>&gt;20</t>
  </si>
  <si>
    <t>post-communist countries</t>
  </si>
  <si>
    <t>age, gender, material deprivation, education, perceived control</t>
  </si>
  <si>
    <t>New European Barometer (NEB)</t>
  </si>
  <si>
    <t>age, gender, quartile of household income, education, marital status, number of household items</t>
  </si>
  <si>
    <t>GDP</t>
  </si>
  <si>
    <t>China Health and Nutrition Survey (CHNS)</t>
  </si>
  <si>
    <t>upper 2 of 4</t>
  </si>
  <si>
    <t xml:space="preserve">Departamento Administrativo Nacional de Estadística (DANE) </t>
  </si>
  <si>
    <t>lower 2 of 4</t>
  </si>
  <si>
    <t>localities</t>
  </si>
  <si>
    <t>age, gender, household socioeconomic status, number of schooling years, working mainly in the last week, martital status,  regular physical activity, morbidities, living in a noisy area, contamination problems in the area, insecurity, close to rubbish dumps, close to factories, presence of illicit drug markets</t>
  </si>
  <si>
    <t xml:space="preserve">Behavioral Risk Factor Surveillance System (BRFSS) </t>
  </si>
  <si>
    <t>≥18</t>
  </si>
  <si>
    <t>upper 2 of 5</t>
  </si>
  <si>
    <t>Health, Well-Being and Aging study</t>
  </si>
  <si>
    <t>&gt;60</t>
  </si>
  <si>
    <t>lower 1 of 5</t>
  </si>
  <si>
    <t>districts</t>
  </si>
  <si>
    <t>age, gender, individual income, education, BMI, regular physical exercise, smoking</t>
  </si>
  <si>
    <t>homicide rate</t>
  </si>
  <si>
    <t>Health and Retirement Study (HRS)</t>
  </si>
  <si>
    <t>counties</t>
  </si>
  <si>
    <t>age, gender, wealth, income, education, marital status, race/ethnicity, years of living in/around current residence</t>
  </si>
  <si>
    <t>Scottish household survey (SHS)</t>
  </si>
  <si>
    <t>16-64</t>
  </si>
  <si>
    <t>lower 2 of 3</t>
  </si>
  <si>
    <t>local authorities</t>
  </si>
  <si>
    <t>age, gender, income, economic status, education</t>
  </si>
  <si>
    <t>mean local authority income</t>
  </si>
  <si>
    <t>European Quality of Life Surveys (EQLS)</t>
  </si>
  <si>
    <t>age, gender, income, education, marital status, attended worship services</t>
  </si>
  <si>
    <t>Chinese Longitudinal Healthy Longevity Survey (CLHLS)</t>
  </si>
  <si>
    <t>60–116</t>
  </si>
  <si>
    <t>provinces</t>
  </si>
  <si>
    <t>age, gender, family equivalised income, education, schooling/non-schooling, with/without old-age insurance, urban/rural residence</t>
  </si>
  <si>
    <t>National Health and Nutrition Examination Survey (NHANES)</t>
  </si>
  <si>
    <t>25-74</t>
  </si>
  <si>
    <t>primary sampling units</t>
  </si>
  <si>
    <t>age, gender, household income, family size</t>
  </si>
  <si>
    <t>British General Household Survey (GHS)</t>
  </si>
  <si>
    <t>17-29</t>
  </si>
  <si>
    <t>regions</t>
  </si>
  <si>
    <t>age, gender, gross household income, social class, educational attainment, housing tenure, health status</t>
  </si>
  <si>
    <t>regional mean income</t>
  </si>
  <si>
    <t>18-80</t>
  </si>
  <si>
    <t>states</t>
  </si>
  <si>
    <t>age, gender, race/ethnicity, educational attainment, relationship status, income, insurance, current smoker, alcohol consumption, exercise in past 30 days</t>
  </si>
  <si>
    <t>median household income, % receiving SNAP, % insured</t>
  </si>
  <si>
    <t>European Community Household Panel survey (ECHP)</t>
  </si>
  <si>
    <t>age, gender, household income, education, marital status</t>
  </si>
  <si>
    <t>country of residence</t>
  </si>
  <si>
    <t>Canadian National Population Health Survey (CNPHS)</t>
  </si>
  <si>
    <t>&gt;15</t>
  </si>
  <si>
    <t>neighborhoods</t>
  </si>
  <si>
    <t>age, gender, family income, education, racial minority status, immigrant status</t>
  </si>
  <si>
    <t>neighborhood median income, % people with university degrees</t>
  </si>
  <si>
    <t>Aichi Gerontological Evaluation Study Project (AGES)</t>
  </si>
  <si>
    <t>65-101</t>
  </si>
  <si>
    <t>Kyuusons (communities)</t>
  </si>
  <si>
    <t>age, gender, equivalised annual income (before tax), marital status, educational attainment and type of housing</t>
  </si>
  <si>
    <t>average income, % trust</t>
  </si>
  <si>
    <t>World Values Survey (WVS)</t>
  </si>
  <si>
    <t>15-97</t>
  </si>
  <si>
    <t>lower 1 of 3</t>
  </si>
  <si>
    <t>age, gender, individual income, marital status</t>
  </si>
  <si>
    <t>National Maternal Infant Health Survey (NMIHS)</t>
  </si>
  <si>
    <t>age, individual income, education, marital status, race/ethnicity, household size</t>
  </si>
  <si>
    <t>Life Conditions Survey (LCS)</t>
  </si>
  <si>
    <t>17–88</t>
  </si>
  <si>
    <t>age, gender, household income, educational attainment, race, health insurance status, recent use of healthcare services, household composition, smoking status, obesity</t>
  </si>
  <si>
    <t>National Health Interview Survey (NHIS)</t>
  </si>
  <si>
    <t>county poverty level</t>
  </si>
  <si>
    <t>National Health Survey (PNS)</t>
  </si>
  <si>
    <t>capital cities</t>
  </si>
  <si>
    <t>age, gender, educational attainment, marital status, race, smoking, presence of hypertension, diabetes, hypercholesterolemia, depression</t>
  </si>
  <si>
    <t>per capita income, illiteracy rate, violence</t>
  </si>
  <si>
    <t>Comprehensive Survey of Living Conditions of People on Health and Welfare (CSLCPHW)</t>
  </si>
  <si>
    <t>20-89</t>
  </si>
  <si>
    <t>prefectures</t>
  </si>
  <si>
    <t>15-98</t>
  </si>
  <si>
    <t>GDP/capita, public health expenditure, % physicians, % immunization of measles, urban population</t>
  </si>
  <si>
    <t>Stockholm County Council’s Public Health Questionnaire (PHQ)</t>
  </si>
  <si>
    <t>18-84</t>
  </si>
  <si>
    <t>age, gender, family income, marital status</t>
  </si>
  <si>
    <t>average area income</t>
  </si>
  <si>
    <t>age, gender, household income, marital status, medical check up</t>
  </si>
  <si>
    <t>Current Population Survey (CPS)</t>
  </si>
  <si>
    <t>&gt;45</t>
  </si>
  <si>
    <t>National Socioeconomic Characterization Survey (CASEN)</t>
  </si>
  <si>
    <t>15-99</t>
  </si>
  <si>
    <t>communities</t>
  </si>
  <si>
    <t>age, gender, equivalised monthly household income, education, employment status, marital status, ethnicity, type of insurance, urban-rural residence</t>
  </si>
  <si>
    <t>community median income</t>
  </si>
  <si>
    <t xml:space="preserve">European Social Survey (ESS) </t>
  </si>
  <si>
    <t>&gt;70</t>
  </si>
  <si>
    <t>age, gender, subjective poverty, education</t>
  </si>
  <si>
    <t>British Household Panel Survey (BHPS)</t>
  </si>
  <si>
    <t>16–75</t>
  </si>
  <si>
    <t>age, gender, social class by head of household, education, employment, marital status, ethnicity, housing tenure</t>
  </si>
  <si>
    <t>Metropolitan Chicago Information Center Metro Survey (MCIC-MS)</t>
  </si>
  <si>
    <t>age, gender, annual household income, education level, marital status, race/ethnicity, smoking behavior, high blood pressure, interview year</t>
  </si>
  <si>
    <t>prior neighborhood health</t>
  </si>
  <si>
    <t xml:space="preserve">Thematic Household Surveys (THS) </t>
  </si>
  <si>
    <t>Tertiary Planning Unit (TPU)</t>
  </si>
  <si>
    <t xml:space="preserve">Ontario Health Survey (OHS), an expansion of the National Population Health Survey (NPHS) </t>
  </si>
  <si>
    <t>&gt;25</t>
  </si>
  <si>
    <t>age, gender, household income, educational level, marital status, regular exercise, smoking habits</t>
  </si>
  <si>
    <t>median area income</t>
  </si>
  <si>
    <t>General Social Survey (GSS)</t>
  </si>
  <si>
    <t>18-89</t>
  </si>
  <si>
    <t>country</t>
  </si>
  <si>
    <t>exp_med</t>
  </si>
  <si>
    <t>covidence_id</t>
  </si>
  <si>
    <t>reigions</t>
  </si>
  <si>
    <t>municipalities</t>
  </si>
  <si>
    <t>states (incl District of Columbia and Puerto Rico)</t>
  </si>
  <si>
    <t>low</t>
  </si>
  <si>
    <t>no information</t>
  </si>
  <si>
    <t>#7553</t>
  </si>
  <si>
    <t>Góngora-Salazar (2022)</t>
  </si>
  <si>
    <t>Sommet (2022)</t>
  </si>
  <si>
    <t>47.67 </t>
  </si>
  <si>
    <t>age, gender, annual household income, education (number of year of school completed), race, employment status</t>
  </si>
  <si>
    <t>individual social capital, prefecture median income, proportion &gt;65, prefrecture social capital</t>
  </si>
  <si>
    <t>median household income, proportion in poverty, unemployment rate, proportion education below 9th grade, population size</t>
  </si>
  <si>
    <t>mean regional income, area-level socioeconomic development</t>
  </si>
  <si>
    <t>age, gender, household income, household size, equivalised income, ethnicity, martial status, health insurance status, level of education, employment status, urban dwelling, household tenure</t>
  </si>
  <si>
    <t>24-75</t>
  </si>
  <si>
    <t>age_rng</t>
  </si>
  <si>
    <t>#9637</t>
  </si>
  <si>
    <t>out_n</t>
  </si>
  <si>
    <t>out_cases</t>
  </si>
  <si>
    <t>out_prop</t>
  </si>
  <si>
    <t>out_desc</t>
  </si>
  <si>
    <t>study_desc</t>
  </si>
  <si>
    <t>age_mn</t>
  </si>
  <si>
    <t>auth_dup</t>
  </si>
  <si>
    <t>exp_mn</t>
  </si>
  <si>
    <t>gscale_n</t>
  </si>
  <si>
    <t>gscale_desc</t>
  </si>
  <si>
    <t>adjust_area</t>
  </si>
  <si>
    <t>rob_conf</t>
  </si>
  <si>
    <t>rob_select</t>
  </si>
  <si>
    <t>rob_class</t>
  </si>
  <si>
    <t>rob_dev</t>
  </si>
  <si>
    <t>rob_miss</t>
  </si>
  <si>
    <t>rob_outcome</t>
  </si>
  <si>
    <t>rob_report</t>
  </si>
  <si>
    <t>rob</t>
  </si>
  <si>
    <t>adjust_ind</t>
  </si>
  <si>
    <t>out_min</t>
  </si>
  <si>
    <t>out_max</t>
  </si>
  <si>
    <t>highest of 5</t>
  </si>
  <si>
    <t>lowest of 5</t>
  </si>
  <si>
    <t>lowest of 4</t>
  </si>
  <si>
    <t>highest of 3</t>
  </si>
  <si>
    <t>women_prop</t>
  </si>
  <si>
    <t>age, gender, income, education, employment status, marital status, race/ethnicity</t>
  </si>
  <si>
    <t>age, gender, logged family to income needs ratio, continuous years of schooling</t>
  </si>
  <si>
    <t>age, gender, equivalized household income, race</t>
  </si>
  <si>
    <t>age, gender, monthly household income, economic activity status, education, marital status</t>
  </si>
  <si>
    <t>age, gender, household income (per capita), education level, work status, marital status, household size, smoking history, alcohol consumption, health insurance, availability of tap water, toilet types</t>
  </si>
  <si>
    <t>age, sex, household income, race,education, work status, marital status</t>
  </si>
  <si>
    <t>age, gender, household income, education, marital status, smoking, drinking</t>
  </si>
  <si>
    <t>age, gender, personal income, education level, unemployment, marital status, nationality</t>
  </si>
  <si>
    <t>dummy variables for geopolitical blocks</t>
  </si>
  <si>
    <t>state-level median household income, dummy variables for census divisions</t>
  </si>
  <si>
    <t>dummy variables for regions and temporal changes</t>
  </si>
  <si>
    <t>county-level median household income, proportion in poverty, state, county inequalities, residual state-level inequalities (indicates between-county income inequality)</t>
  </si>
  <si>
    <t>public health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</si>
</sst>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2" applyNumberFormat="1" applyFont="1"/>
    <xf numFmtId="0" fontId="0" fillId="0" borderId="0" xfId="2" applyNumberFormat="1" applyFont="1" applyAlignment="1">
      <alignment horizontal="left"/>
    </xf>
    <xf numFmtId="0" fontId="0" fillId="0" borderId="0" xfId="1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41E2-28F4-4498-9B02-178AEF793D36}">
  <dimension ref="A1:AC40"/>
  <sheetViews>
    <sheetView tabSelected="1" topLeftCell="I19" zoomScale="80" zoomScaleNormal="80" workbookViewId="0">
      <selection activeCell="AA37" sqref="AA37"/>
    </sheetView>
  </sheetViews>
  <sheetFormatPr defaultRowHeight="15" x14ac:dyDescent="0.25"/>
  <cols>
    <col min="2" max="2" width="62.7109375" customWidth="1"/>
    <col min="8" max="8" width="111.28515625" customWidth="1"/>
    <col min="9" max="9" width="14.28515625" customWidth="1"/>
    <col min="13" max="13" width="28.140625" customWidth="1"/>
    <col min="14" max="14" width="8.85546875" style="3" customWidth="1"/>
    <col min="15" max="16" width="8.85546875" customWidth="1"/>
    <col min="17" max="17" width="14.85546875" customWidth="1"/>
    <col min="18" max="18" width="11" style="5" customWidth="1"/>
    <col min="19" max="19" width="8" style="5" customWidth="1"/>
    <col min="20" max="20" width="11.28515625" style="4" customWidth="1"/>
    <col min="21" max="21" width="9.5703125" style="2" customWidth="1"/>
    <col min="22" max="22" width="8.85546875" customWidth="1"/>
  </cols>
  <sheetData>
    <row r="1" spans="1:29" x14ac:dyDescent="0.25">
      <c r="A1" t="s">
        <v>207</v>
      </c>
      <c r="B1" t="s">
        <v>229</v>
      </c>
      <c r="C1" t="s">
        <v>1</v>
      </c>
      <c r="D1" t="s">
        <v>2</v>
      </c>
      <c r="E1" t="s">
        <v>232</v>
      </c>
      <c r="F1" t="s">
        <v>0</v>
      </c>
      <c r="G1" t="s">
        <v>206</v>
      </c>
      <c r="H1" t="s">
        <v>244</v>
      </c>
      <c r="I1" t="s">
        <v>235</v>
      </c>
      <c r="J1" t="s">
        <v>245</v>
      </c>
      <c r="K1" t="s">
        <v>246</v>
      </c>
      <c r="L1" t="s">
        <v>243</v>
      </c>
      <c r="M1" t="s">
        <v>231</v>
      </c>
      <c r="N1" s="3" t="s">
        <v>251</v>
      </c>
      <c r="O1" t="s">
        <v>230</v>
      </c>
      <c r="P1" t="s">
        <v>223</v>
      </c>
      <c r="Q1" t="s">
        <v>228</v>
      </c>
      <c r="R1" s="5" t="s">
        <v>226</v>
      </c>
      <c r="S1" s="5" t="s">
        <v>225</v>
      </c>
      <c r="T1" s="4" t="s">
        <v>227</v>
      </c>
      <c r="U1" s="2" t="s">
        <v>233</v>
      </c>
      <c r="V1" t="s">
        <v>234</v>
      </c>
      <c r="W1" t="s">
        <v>236</v>
      </c>
      <c r="X1" t="s">
        <v>237</v>
      </c>
      <c r="Y1" t="s">
        <v>238</v>
      </c>
      <c r="Z1" t="s">
        <v>239</v>
      </c>
      <c r="AA1" t="s">
        <v>240</v>
      </c>
      <c r="AB1" t="s">
        <v>241</v>
      </c>
      <c r="AC1" t="s">
        <v>242</v>
      </c>
    </row>
    <row r="2" spans="1:29" x14ac:dyDescent="0.25">
      <c r="A2" t="s">
        <v>3</v>
      </c>
      <c r="B2" t="s">
        <v>78</v>
      </c>
      <c r="C2">
        <v>0.1578</v>
      </c>
      <c r="D2">
        <v>0.82240000000000002</v>
      </c>
      <c r="E2">
        <v>0.33</v>
      </c>
      <c r="F2">
        <v>0.19</v>
      </c>
      <c r="H2" t="s">
        <v>81</v>
      </c>
      <c r="I2" t="s">
        <v>82</v>
      </c>
      <c r="K2">
        <v>5</v>
      </c>
      <c r="L2">
        <v>2</v>
      </c>
      <c r="M2" t="s">
        <v>4</v>
      </c>
      <c r="P2" t="s">
        <v>79</v>
      </c>
      <c r="Q2" t="s">
        <v>247</v>
      </c>
      <c r="S2" s="5">
        <v>63626</v>
      </c>
      <c r="U2" s="2">
        <v>15</v>
      </c>
      <c r="V2" t="s">
        <v>80</v>
      </c>
      <c r="W2">
        <v>1</v>
      </c>
      <c r="X2">
        <v>2</v>
      </c>
      <c r="Y2">
        <v>2</v>
      </c>
      <c r="Z2">
        <v>0</v>
      </c>
      <c r="AA2" t="s">
        <v>212</v>
      </c>
      <c r="AB2">
        <v>1</v>
      </c>
      <c r="AC2">
        <v>1</v>
      </c>
    </row>
    <row r="3" spans="1:29" x14ac:dyDescent="0.25">
      <c r="A3" t="s">
        <v>5</v>
      </c>
      <c r="B3" t="s">
        <v>83</v>
      </c>
      <c r="H3" t="s">
        <v>86</v>
      </c>
      <c r="I3" t="s">
        <v>7</v>
      </c>
      <c r="K3">
        <v>3</v>
      </c>
      <c r="L3">
        <v>2</v>
      </c>
      <c r="M3" t="s">
        <v>6</v>
      </c>
      <c r="N3" s="3">
        <v>0.504</v>
      </c>
      <c r="P3" t="s">
        <v>84</v>
      </c>
      <c r="Q3" t="s">
        <v>250</v>
      </c>
      <c r="S3" s="5">
        <v>1680</v>
      </c>
      <c r="V3" t="s">
        <v>85</v>
      </c>
      <c r="W3">
        <v>2</v>
      </c>
      <c r="X3">
        <v>0</v>
      </c>
      <c r="Y3">
        <v>2</v>
      </c>
      <c r="Z3">
        <v>0</v>
      </c>
      <c r="AA3">
        <v>2</v>
      </c>
      <c r="AB3">
        <v>0</v>
      </c>
      <c r="AC3">
        <v>1</v>
      </c>
    </row>
    <row r="4" spans="1:29" x14ac:dyDescent="0.25">
      <c r="A4" t="s">
        <v>8</v>
      </c>
      <c r="B4" t="s">
        <v>87</v>
      </c>
      <c r="E4">
        <v>0.43</v>
      </c>
      <c r="F4">
        <v>0.05</v>
      </c>
      <c r="H4" t="s">
        <v>91</v>
      </c>
      <c r="I4" t="s">
        <v>92</v>
      </c>
      <c r="J4">
        <v>2</v>
      </c>
      <c r="K4">
        <v>5</v>
      </c>
      <c r="L4">
        <v>3</v>
      </c>
      <c r="M4" t="s">
        <v>9</v>
      </c>
      <c r="N4" s="3">
        <v>0.56999999999999995</v>
      </c>
      <c r="O4">
        <v>30</v>
      </c>
      <c r="P4" t="s">
        <v>88</v>
      </c>
      <c r="Q4" t="s">
        <v>89</v>
      </c>
      <c r="R4" s="5">
        <v>479</v>
      </c>
      <c r="S4" s="5">
        <v>2176</v>
      </c>
      <c r="T4" s="4">
        <v>0.22012867647058823</v>
      </c>
      <c r="U4" s="2">
        <v>65</v>
      </c>
      <c r="V4" t="s">
        <v>90</v>
      </c>
      <c r="W4">
        <v>3</v>
      </c>
      <c r="X4">
        <v>1</v>
      </c>
      <c r="Y4">
        <v>2</v>
      </c>
      <c r="Z4">
        <v>0</v>
      </c>
      <c r="AA4" t="s">
        <v>212</v>
      </c>
      <c r="AB4">
        <v>1</v>
      </c>
      <c r="AC4">
        <v>1</v>
      </c>
    </row>
    <row r="5" spans="1:29" x14ac:dyDescent="0.25">
      <c r="A5" t="s">
        <v>10</v>
      </c>
      <c r="B5" t="s">
        <v>93</v>
      </c>
      <c r="C5">
        <v>0.26</v>
      </c>
      <c r="D5">
        <v>0.44600000000000001</v>
      </c>
      <c r="E5">
        <v>0.35299999999999998</v>
      </c>
      <c r="H5" t="s">
        <v>96</v>
      </c>
      <c r="I5" t="s">
        <v>7</v>
      </c>
      <c r="J5">
        <v>2</v>
      </c>
      <c r="K5">
        <v>5</v>
      </c>
      <c r="L5">
        <v>3</v>
      </c>
      <c r="M5" t="s">
        <v>11</v>
      </c>
      <c r="N5" s="3">
        <v>0.54390243902439028</v>
      </c>
      <c r="P5" t="s">
        <v>94</v>
      </c>
      <c r="Q5" t="s">
        <v>89</v>
      </c>
      <c r="R5" s="5">
        <v>713.25</v>
      </c>
      <c r="S5" s="5">
        <v>15331</v>
      </c>
      <c r="T5" s="4">
        <v>0.185</v>
      </c>
      <c r="U5" s="2">
        <v>7</v>
      </c>
      <c r="V5" t="s">
        <v>95</v>
      </c>
      <c r="W5">
        <v>3</v>
      </c>
      <c r="X5">
        <v>1</v>
      </c>
      <c r="Y5">
        <v>2</v>
      </c>
      <c r="Z5">
        <v>0</v>
      </c>
      <c r="AA5" t="s">
        <v>212</v>
      </c>
      <c r="AB5">
        <v>1</v>
      </c>
      <c r="AC5">
        <v>1</v>
      </c>
    </row>
    <row r="6" spans="1:29" x14ac:dyDescent="0.25">
      <c r="A6" t="s">
        <v>12</v>
      </c>
      <c r="B6" t="s">
        <v>97</v>
      </c>
      <c r="E6">
        <v>0.40799999999999997</v>
      </c>
      <c r="H6" t="s">
        <v>98</v>
      </c>
      <c r="I6" t="s">
        <v>99</v>
      </c>
      <c r="J6">
        <v>2</v>
      </c>
      <c r="K6">
        <v>5</v>
      </c>
      <c r="L6">
        <v>2</v>
      </c>
      <c r="M6" t="s">
        <v>13</v>
      </c>
      <c r="N6" s="3">
        <v>0.54908355619333382</v>
      </c>
      <c r="O6">
        <v>46</v>
      </c>
      <c r="P6" t="s">
        <v>88</v>
      </c>
      <c r="Q6" t="s">
        <v>89</v>
      </c>
      <c r="R6" s="5">
        <v>2836.288</v>
      </c>
      <c r="S6" s="5">
        <v>5330</v>
      </c>
      <c r="T6" s="4">
        <v>0.13381801125703566</v>
      </c>
      <c r="U6" s="2">
        <v>13</v>
      </c>
      <c r="V6" t="s">
        <v>95</v>
      </c>
      <c r="W6">
        <v>2</v>
      </c>
      <c r="X6">
        <v>2</v>
      </c>
      <c r="Y6">
        <v>0</v>
      </c>
      <c r="Z6">
        <v>0</v>
      </c>
      <c r="AA6" t="s">
        <v>212</v>
      </c>
      <c r="AB6">
        <v>1</v>
      </c>
      <c r="AC6">
        <v>1</v>
      </c>
    </row>
    <row r="7" spans="1:29" x14ac:dyDescent="0.25">
      <c r="A7" t="s">
        <v>14</v>
      </c>
      <c r="B7" t="s">
        <v>100</v>
      </c>
      <c r="E7">
        <v>0.39600000000000002</v>
      </c>
      <c r="F7">
        <v>5.4999999999999997E-3</v>
      </c>
      <c r="H7" t="s">
        <v>256</v>
      </c>
      <c r="I7" t="s">
        <v>262</v>
      </c>
      <c r="J7">
        <v>2</v>
      </c>
      <c r="K7">
        <v>4</v>
      </c>
      <c r="L7">
        <v>2</v>
      </c>
      <c r="M7" t="s">
        <v>15</v>
      </c>
      <c r="N7" s="3">
        <v>0.48599999999999999</v>
      </c>
      <c r="P7" t="s">
        <v>88</v>
      </c>
      <c r="Q7" t="s">
        <v>101</v>
      </c>
      <c r="R7" s="5">
        <v>12964.479999999998</v>
      </c>
      <c r="S7" s="5">
        <v>40514</v>
      </c>
      <c r="T7" s="4">
        <v>0.31999999999999995</v>
      </c>
      <c r="U7" s="2">
        <v>9</v>
      </c>
      <c r="V7" t="s">
        <v>128</v>
      </c>
      <c r="W7">
        <v>2</v>
      </c>
      <c r="X7">
        <v>1</v>
      </c>
      <c r="Y7">
        <v>2</v>
      </c>
      <c r="Z7">
        <v>0</v>
      </c>
      <c r="AA7" t="s">
        <v>212</v>
      </c>
      <c r="AB7">
        <v>1</v>
      </c>
      <c r="AC7">
        <v>1</v>
      </c>
    </row>
    <row r="8" spans="1:29" x14ac:dyDescent="0.25">
      <c r="A8" t="s">
        <v>16</v>
      </c>
      <c r="B8" t="s">
        <v>102</v>
      </c>
      <c r="C8">
        <v>0.39</v>
      </c>
      <c r="D8">
        <v>0.55000000000000004</v>
      </c>
      <c r="E8">
        <v>0.47000000000000003</v>
      </c>
      <c r="H8" t="s">
        <v>105</v>
      </c>
      <c r="I8" t="s">
        <v>7</v>
      </c>
      <c r="J8">
        <v>2</v>
      </c>
      <c r="K8">
        <v>4</v>
      </c>
      <c r="L8">
        <v>3</v>
      </c>
      <c r="M8" t="s">
        <v>17</v>
      </c>
      <c r="N8" s="3">
        <v>0.54900000000000004</v>
      </c>
      <c r="P8" t="s">
        <v>94</v>
      </c>
      <c r="Q8" t="s">
        <v>103</v>
      </c>
      <c r="R8" s="5">
        <v>9471.1987999999983</v>
      </c>
      <c r="S8" s="5">
        <v>37352</v>
      </c>
      <c r="T8" s="4">
        <v>0.25356604197901045</v>
      </c>
      <c r="U8" s="2">
        <v>19</v>
      </c>
      <c r="V8" t="s">
        <v>104</v>
      </c>
      <c r="W8">
        <v>3</v>
      </c>
      <c r="X8">
        <v>1</v>
      </c>
      <c r="Y8">
        <v>1</v>
      </c>
      <c r="Z8">
        <v>0</v>
      </c>
      <c r="AA8" t="s">
        <v>212</v>
      </c>
      <c r="AB8">
        <v>1</v>
      </c>
      <c r="AC8">
        <v>1</v>
      </c>
    </row>
    <row r="9" spans="1:29" x14ac:dyDescent="0.25">
      <c r="A9" t="s">
        <v>18</v>
      </c>
      <c r="B9" t="s">
        <v>106</v>
      </c>
      <c r="C9">
        <v>0.39600000000000002</v>
      </c>
      <c r="D9">
        <v>0.54200000000000004</v>
      </c>
      <c r="E9">
        <v>0.442</v>
      </c>
      <c r="H9" t="s">
        <v>252</v>
      </c>
      <c r="I9" t="s">
        <v>263</v>
      </c>
      <c r="J9">
        <v>2</v>
      </c>
      <c r="K9">
        <v>5</v>
      </c>
      <c r="L9">
        <v>2</v>
      </c>
      <c r="M9" t="s">
        <v>19</v>
      </c>
      <c r="N9" s="3">
        <v>0.58779791838954576</v>
      </c>
      <c r="P9" t="s">
        <v>107</v>
      </c>
      <c r="Q9" t="s">
        <v>108</v>
      </c>
      <c r="R9" s="5">
        <v>57581.667000000009</v>
      </c>
      <c r="S9" s="5">
        <v>134223</v>
      </c>
      <c r="T9" s="4">
        <v>0.42900000000000005</v>
      </c>
      <c r="U9" s="2">
        <v>52</v>
      </c>
      <c r="V9" t="s">
        <v>210</v>
      </c>
      <c r="W9">
        <v>1</v>
      </c>
      <c r="X9">
        <v>2</v>
      </c>
      <c r="Y9">
        <v>0</v>
      </c>
      <c r="Z9">
        <v>0</v>
      </c>
      <c r="AA9">
        <v>2</v>
      </c>
      <c r="AB9">
        <v>1</v>
      </c>
      <c r="AC9">
        <v>1</v>
      </c>
    </row>
    <row r="10" spans="1:29" x14ac:dyDescent="0.25">
      <c r="A10" t="s">
        <v>20</v>
      </c>
      <c r="B10" t="s">
        <v>109</v>
      </c>
      <c r="E10">
        <v>0.56999999999999995</v>
      </c>
      <c r="F10">
        <v>6.9000000000000006E-2</v>
      </c>
      <c r="H10" t="s">
        <v>113</v>
      </c>
      <c r="I10" t="s">
        <v>114</v>
      </c>
      <c r="J10">
        <v>1</v>
      </c>
      <c r="K10">
        <v>5</v>
      </c>
      <c r="L10">
        <v>2</v>
      </c>
      <c r="M10" t="s">
        <v>21</v>
      </c>
      <c r="N10" s="3">
        <v>0.59</v>
      </c>
      <c r="P10" t="s">
        <v>110</v>
      </c>
      <c r="Q10" t="s">
        <v>111</v>
      </c>
      <c r="R10" s="5">
        <v>200</v>
      </c>
      <c r="S10" s="5">
        <v>2143</v>
      </c>
      <c r="T10" s="4">
        <v>9.3327111525898274E-2</v>
      </c>
      <c r="U10" s="2">
        <v>49</v>
      </c>
      <c r="V10" t="s">
        <v>112</v>
      </c>
      <c r="W10">
        <v>1</v>
      </c>
      <c r="X10">
        <v>0</v>
      </c>
      <c r="Y10">
        <v>2</v>
      </c>
      <c r="Z10">
        <v>0</v>
      </c>
      <c r="AA10">
        <v>0</v>
      </c>
      <c r="AB10">
        <v>0</v>
      </c>
      <c r="AC10">
        <v>1</v>
      </c>
    </row>
    <row r="11" spans="1:29" x14ac:dyDescent="0.25">
      <c r="A11" t="s">
        <v>22</v>
      </c>
      <c r="B11" t="s">
        <v>115</v>
      </c>
      <c r="C11">
        <v>0.33200000000000002</v>
      </c>
      <c r="D11">
        <v>0.6</v>
      </c>
      <c r="E11">
        <v>0.46599999999999997</v>
      </c>
      <c r="H11" t="s">
        <v>117</v>
      </c>
      <c r="I11" t="s">
        <v>7</v>
      </c>
      <c r="J11">
        <v>2</v>
      </c>
      <c r="K11">
        <v>5</v>
      </c>
      <c r="L11">
        <v>2</v>
      </c>
      <c r="M11" t="s">
        <v>23</v>
      </c>
      <c r="N11" s="3">
        <v>0.58499999999999996</v>
      </c>
      <c r="P11" t="s">
        <v>79</v>
      </c>
      <c r="Q11" t="s">
        <v>89</v>
      </c>
      <c r="R11" s="5">
        <v>10638.175999999999</v>
      </c>
      <c r="S11" s="5">
        <v>34994</v>
      </c>
      <c r="T11" s="4">
        <v>0.30399999999999999</v>
      </c>
      <c r="U11" s="2">
        <v>3141</v>
      </c>
      <c r="V11" t="s">
        <v>116</v>
      </c>
      <c r="W11">
        <v>2</v>
      </c>
      <c r="X11">
        <v>1</v>
      </c>
      <c r="Y11">
        <v>0</v>
      </c>
      <c r="Z11">
        <v>0</v>
      </c>
      <c r="AA11">
        <v>2</v>
      </c>
      <c r="AB11">
        <v>1</v>
      </c>
      <c r="AC11">
        <v>1</v>
      </c>
    </row>
    <row r="12" spans="1:29" x14ac:dyDescent="0.25">
      <c r="A12" t="s">
        <v>24</v>
      </c>
      <c r="B12" t="s">
        <v>118</v>
      </c>
      <c r="C12">
        <v>0.26100000000000001</v>
      </c>
      <c r="D12">
        <v>0.30199999999999999</v>
      </c>
      <c r="E12">
        <v>0.28699999999999998</v>
      </c>
      <c r="H12" t="s">
        <v>122</v>
      </c>
      <c r="I12" t="s">
        <v>123</v>
      </c>
      <c r="J12">
        <v>2</v>
      </c>
      <c r="K12">
        <v>3</v>
      </c>
      <c r="L12">
        <v>1</v>
      </c>
      <c r="M12" t="s">
        <v>25</v>
      </c>
      <c r="N12" s="3">
        <v>0.55000000000000004</v>
      </c>
      <c r="P12" t="s">
        <v>119</v>
      </c>
      <c r="Q12" t="s">
        <v>120</v>
      </c>
      <c r="R12" s="5">
        <v>10485.8</v>
      </c>
      <c r="S12" s="5">
        <v>28340</v>
      </c>
      <c r="T12" s="4">
        <v>0.37</v>
      </c>
      <c r="U12" s="2">
        <v>32</v>
      </c>
      <c r="V12" t="s">
        <v>121</v>
      </c>
      <c r="W12">
        <v>1</v>
      </c>
      <c r="X12">
        <v>1</v>
      </c>
      <c r="Y12">
        <v>1</v>
      </c>
      <c r="Z12">
        <v>0</v>
      </c>
      <c r="AA12">
        <v>1</v>
      </c>
      <c r="AB12">
        <v>1</v>
      </c>
      <c r="AC12">
        <v>1</v>
      </c>
    </row>
    <row r="13" spans="1:29" x14ac:dyDescent="0.25">
      <c r="A13" t="s">
        <v>26</v>
      </c>
      <c r="B13" t="s">
        <v>124</v>
      </c>
      <c r="H13" t="s">
        <v>125</v>
      </c>
      <c r="I13" t="s">
        <v>99</v>
      </c>
      <c r="K13">
        <v>5</v>
      </c>
      <c r="L13">
        <v>2</v>
      </c>
      <c r="M13" t="s">
        <v>27</v>
      </c>
      <c r="P13" t="s">
        <v>88</v>
      </c>
      <c r="Q13" t="s">
        <v>247</v>
      </c>
      <c r="S13" s="5">
        <v>64912</v>
      </c>
      <c r="U13" s="2">
        <v>24</v>
      </c>
      <c r="V13" t="s">
        <v>80</v>
      </c>
      <c r="W13">
        <v>2</v>
      </c>
      <c r="X13">
        <v>1</v>
      </c>
      <c r="Y13">
        <v>2</v>
      </c>
      <c r="Z13">
        <v>0</v>
      </c>
      <c r="AA13">
        <v>2</v>
      </c>
      <c r="AB13">
        <v>1</v>
      </c>
      <c r="AC13">
        <v>1</v>
      </c>
    </row>
    <row r="14" spans="1:29" x14ac:dyDescent="0.25">
      <c r="A14" t="s">
        <v>28</v>
      </c>
      <c r="B14" t="s">
        <v>126</v>
      </c>
      <c r="C14">
        <v>0.27</v>
      </c>
      <c r="D14">
        <v>0.74</v>
      </c>
      <c r="E14">
        <v>0.5</v>
      </c>
      <c r="H14" t="s">
        <v>129</v>
      </c>
      <c r="I14" t="s">
        <v>7</v>
      </c>
      <c r="J14">
        <v>2</v>
      </c>
      <c r="K14">
        <v>5</v>
      </c>
      <c r="L14">
        <v>2</v>
      </c>
      <c r="M14" t="s">
        <v>29</v>
      </c>
      <c r="N14" s="3">
        <v>0.55200000000000005</v>
      </c>
      <c r="O14">
        <v>86</v>
      </c>
      <c r="P14" t="s">
        <v>127</v>
      </c>
      <c r="Q14" t="s">
        <v>89</v>
      </c>
      <c r="R14" s="5">
        <v>2395</v>
      </c>
      <c r="S14" s="5">
        <v>14744</v>
      </c>
      <c r="T14" s="4">
        <v>0.162438958220293</v>
      </c>
      <c r="U14" s="2">
        <v>23</v>
      </c>
      <c r="V14" t="s">
        <v>128</v>
      </c>
      <c r="W14">
        <v>1</v>
      </c>
      <c r="X14">
        <v>0</v>
      </c>
      <c r="Y14">
        <v>0</v>
      </c>
      <c r="Z14">
        <v>0</v>
      </c>
      <c r="AA14">
        <v>2</v>
      </c>
      <c r="AB14">
        <v>1</v>
      </c>
      <c r="AC14">
        <v>1</v>
      </c>
    </row>
    <row r="15" spans="1:29" x14ac:dyDescent="0.25">
      <c r="A15" t="s">
        <v>30</v>
      </c>
      <c r="B15" t="s">
        <v>130</v>
      </c>
      <c r="C15">
        <v>0.18</v>
      </c>
      <c r="D15">
        <v>0.37</v>
      </c>
      <c r="G15">
        <v>0.27500000000000002</v>
      </c>
      <c r="H15" t="s">
        <v>133</v>
      </c>
      <c r="I15" t="s">
        <v>7</v>
      </c>
      <c r="K15">
        <v>5</v>
      </c>
      <c r="L15">
        <v>3</v>
      </c>
      <c r="M15" t="s">
        <v>31</v>
      </c>
      <c r="P15" t="s">
        <v>131</v>
      </c>
      <c r="Q15" t="s">
        <v>247</v>
      </c>
      <c r="S15" s="5">
        <v>13280</v>
      </c>
      <c r="U15" s="2">
        <v>105</v>
      </c>
      <c r="V15" t="s">
        <v>132</v>
      </c>
      <c r="W15">
        <v>3</v>
      </c>
      <c r="X15">
        <v>1</v>
      </c>
      <c r="Y15">
        <v>2</v>
      </c>
      <c r="Z15">
        <v>0</v>
      </c>
      <c r="AA15">
        <v>1</v>
      </c>
      <c r="AB15">
        <v>1</v>
      </c>
      <c r="AC15">
        <v>1</v>
      </c>
    </row>
    <row r="16" spans="1:29" x14ac:dyDescent="0.25">
      <c r="A16" t="s">
        <v>32</v>
      </c>
      <c r="B16" t="s">
        <v>134</v>
      </c>
      <c r="C16">
        <v>0.25159999999999999</v>
      </c>
      <c r="D16">
        <v>0.4501</v>
      </c>
      <c r="E16">
        <v>0.32279999999999998</v>
      </c>
      <c r="F16">
        <v>3.7699999999999997E-2</v>
      </c>
      <c r="H16" t="s">
        <v>137</v>
      </c>
      <c r="I16" t="s">
        <v>138</v>
      </c>
      <c r="K16">
        <v>3</v>
      </c>
      <c r="L16">
        <v>2</v>
      </c>
      <c r="M16" t="s">
        <v>33</v>
      </c>
      <c r="N16" s="3">
        <v>0.52480000000000004</v>
      </c>
      <c r="O16">
        <v>41</v>
      </c>
      <c r="P16" t="s">
        <v>135</v>
      </c>
      <c r="Q16" t="s">
        <v>250</v>
      </c>
      <c r="S16" s="5">
        <v>231208</v>
      </c>
      <c r="U16" s="2">
        <v>11</v>
      </c>
      <c r="V16" t="s">
        <v>136</v>
      </c>
      <c r="W16">
        <v>1</v>
      </c>
      <c r="X16">
        <v>1</v>
      </c>
      <c r="Y16">
        <v>2</v>
      </c>
      <c r="Z16">
        <v>0</v>
      </c>
      <c r="AA16" t="s">
        <v>212</v>
      </c>
      <c r="AB16">
        <v>1</v>
      </c>
      <c r="AC16">
        <v>1</v>
      </c>
    </row>
    <row r="17" spans="1:29" x14ac:dyDescent="0.25">
      <c r="A17" t="s">
        <v>213</v>
      </c>
      <c r="B17" t="s">
        <v>102</v>
      </c>
      <c r="C17">
        <v>0.42</v>
      </c>
      <c r="D17">
        <v>0.54</v>
      </c>
      <c r="E17">
        <v>0.51</v>
      </c>
      <c r="H17" t="s">
        <v>221</v>
      </c>
      <c r="I17" t="s">
        <v>220</v>
      </c>
      <c r="J17">
        <v>2</v>
      </c>
      <c r="K17">
        <v>4</v>
      </c>
      <c r="L17">
        <v>1</v>
      </c>
      <c r="M17" t="s">
        <v>214</v>
      </c>
      <c r="N17" s="3">
        <v>0.52</v>
      </c>
      <c r="O17">
        <v>44</v>
      </c>
      <c r="P17" t="s">
        <v>222</v>
      </c>
      <c r="Q17" t="s">
        <v>103</v>
      </c>
      <c r="R17" s="5">
        <f>0.23*567678</f>
        <v>130565.94</v>
      </c>
      <c r="S17" s="5">
        <v>567678</v>
      </c>
      <c r="T17" s="4">
        <f>R17/S17</f>
        <v>0.23</v>
      </c>
      <c r="U17" s="2">
        <v>9</v>
      </c>
      <c r="V17" t="s">
        <v>136</v>
      </c>
      <c r="W17">
        <v>1</v>
      </c>
      <c r="X17">
        <v>1</v>
      </c>
      <c r="Y17">
        <v>1</v>
      </c>
      <c r="Z17">
        <v>0</v>
      </c>
      <c r="AA17" t="s">
        <v>212</v>
      </c>
      <c r="AB17">
        <v>1</v>
      </c>
      <c r="AC17">
        <v>1</v>
      </c>
    </row>
    <row r="18" spans="1:29" x14ac:dyDescent="0.25">
      <c r="A18" t="s">
        <v>34</v>
      </c>
      <c r="B18" t="s">
        <v>106</v>
      </c>
      <c r="C18">
        <v>0.32</v>
      </c>
      <c r="D18">
        <v>0.63</v>
      </c>
      <c r="E18">
        <v>0.46</v>
      </c>
      <c r="F18">
        <v>0.02</v>
      </c>
      <c r="H18" t="s">
        <v>141</v>
      </c>
      <c r="I18" t="s">
        <v>142</v>
      </c>
      <c r="J18">
        <v>2</v>
      </c>
      <c r="K18">
        <v>5</v>
      </c>
      <c r="L18">
        <v>2</v>
      </c>
      <c r="M18" t="s">
        <v>35</v>
      </c>
      <c r="N18" s="3">
        <v>0.55000000000000004</v>
      </c>
      <c r="P18" t="s">
        <v>139</v>
      </c>
      <c r="Q18" t="s">
        <v>89</v>
      </c>
      <c r="R18" s="5">
        <v>17182.98</v>
      </c>
      <c r="S18" s="5">
        <v>95461</v>
      </c>
      <c r="T18" s="4">
        <v>0.18</v>
      </c>
      <c r="U18" s="2">
        <v>48</v>
      </c>
      <c r="V18" t="s">
        <v>140</v>
      </c>
      <c r="W18">
        <v>2</v>
      </c>
      <c r="X18">
        <v>1</v>
      </c>
      <c r="Y18">
        <v>2</v>
      </c>
      <c r="Z18">
        <v>0</v>
      </c>
      <c r="AA18" t="s">
        <v>212</v>
      </c>
      <c r="AB18">
        <v>0</v>
      </c>
      <c r="AC18">
        <v>1</v>
      </c>
    </row>
    <row r="19" spans="1:29" x14ac:dyDescent="0.25">
      <c r="A19" t="s">
        <v>36</v>
      </c>
      <c r="B19" t="s">
        <v>143</v>
      </c>
      <c r="C19">
        <v>0.2</v>
      </c>
      <c r="D19">
        <v>0.41</v>
      </c>
      <c r="E19">
        <v>2.9000000000000001E-2</v>
      </c>
      <c r="H19" t="s">
        <v>144</v>
      </c>
      <c r="I19" t="s">
        <v>145</v>
      </c>
      <c r="J19">
        <v>2</v>
      </c>
      <c r="K19">
        <v>5</v>
      </c>
      <c r="L19">
        <v>2</v>
      </c>
      <c r="M19" t="s">
        <v>37</v>
      </c>
      <c r="N19" s="3">
        <v>0.51618048235484548</v>
      </c>
      <c r="O19">
        <v>47</v>
      </c>
      <c r="P19" t="s">
        <v>131</v>
      </c>
      <c r="Q19" t="s">
        <v>89</v>
      </c>
      <c r="R19" s="5">
        <v>42336.397272727263</v>
      </c>
      <c r="S19" s="5">
        <v>506598</v>
      </c>
      <c r="T19" s="4">
        <v>8.3570004762607161E-2</v>
      </c>
      <c r="U19" s="2">
        <v>52</v>
      </c>
      <c r="V19" t="s">
        <v>208</v>
      </c>
      <c r="W19">
        <v>2</v>
      </c>
      <c r="X19">
        <v>1</v>
      </c>
      <c r="Y19">
        <v>2</v>
      </c>
      <c r="Z19">
        <v>0</v>
      </c>
      <c r="AA19" t="s">
        <v>212</v>
      </c>
      <c r="AB19">
        <v>0</v>
      </c>
      <c r="AC19">
        <v>1</v>
      </c>
    </row>
    <row r="20" spans="1:29" x14ac:dyDescent="0.25">
      <c r="A20" t="s">
        <v>38</v>
      </c>
      <c r="B20" t="s">
        <v>146</v>
      </c>
      <c r="D20">
        <v>0</v>
      </c>
      <c r="E20">
        <v>0.316</v>
      </c>
      <c r="H20" t="s">
        <v>149</v>
      </c>
      <c r="I20" t="s">
        <v>150</v>
      </c>
      <c r="K20">
        <v>5</v>
      </c>
      <c r="L20">
        <v>2</v>
      </c>
      <c r="M20" t="s">
        <v>39</v>
      </c>
      <c r="N20" s="3">
        <v>0.49199999999999999</v>
      </c>
      <c r="O20">
        <v>41.3</v>
      </c>
      <c r="P20" t="s">
        <v>147</v>
      </c>
      <c r="Q20" t="s">
        <v>247</v>
      </c>
      <c r="S20" s="5">
        <v>34592</v>
      </c>
      <c r="V20" t="s">
        <v>148</v>
      </c>
      <c r="W20">
        <v>1</v>
      </c>
      <c r="X20">
        <v>2</v>
      </c>
      <c r="Y20">
        <v>2</v>
      </c>
      <c r="Z20">
        <v>0</v>
      </c>
      <c r="AA20">
        <v>2</v>
      </c>
      <c r="AB20">
        <v>1</v>
      </c>
      <c r="AC20">
        <v>1</v>
      </c>
    </row>
    <row r="21" spans="1:29" x14ac:dyDescent="0.25">
      <c r="A21" t="s">
        <v>40</v>
      </c>
      <c r="B21" t="s">
        <v>151</v>
      </c>
      <c r="C21">
        <v>0.26</v>
      </c>
      <c r="D21">
        <v>0.41</v>
      </c>
      <c r="E21">
        <v>0.31</v>
      </c>
      <c r="H21" t="s">
        <v>154</v>
      </c>
      <c r="I21" t="s">
        <v>155</v>
      </c>
      <c r="J21">
        <v>2</v>
      </c>
      <c r="K21">
        <v>4</v>
      </c>
      <c r="L21">
        <v>2</v>
      </c>
      <c r="M21" t="s">
        <v>41</v>
      </c>
      <c r="N21" s="3">
        <v>0.51800000000000002</v>
      </c>
      <c r="O21">
        <v>72.8</v>
      </c>
      <c r="P21" t="s">
        <v>152</v>
      </c>
      <c r="Q21" t="s">
        <v>103</v>
      </c>
      <c r="R21" s="5">
        <v>4293.45</v>
      </c>
      <c r="S21" s="5">
        <v>15225</v>
      </c>
      <c r="T21" s="4">
        <v>0.28199999999999997</v>
      </c>
      <c r="U21" s="2">
        <v>25</v>
      </c>
      <c r="V21" t="s">
        <v>153</v>
      </c>
      <c r="W21">
        <v>1</v>
      </c>
      <c r="X21">
        <v>2</v>
      </c>
      <c r="Y21">
        <v>0</v>
      </c>
      <c r="Z21">
        <v>0</v>
      </c>
      <c r="AA21">
        <v>2</v>
      </c>
      <c r="AB21">
        <v>1</v>
      </c>
      <c r="AC21">
        <v>1</v>
      </c>
    </row>
    <row r="22" spans="1:29" x14ac:dyDescent="0.25">
      <c r="A22" t="s">
        <v>42</v>
      </c>
      <c r="B22" t="s">
        <v>156</v>
      </c>
      <c r="C22">
        <v>0.23</v>
      </c>
      <c r="D22">
        <v>0.56000000000000005</v>
      </c>
      <c r="E22">
        <v>0.39700000000000002</v>
      </c>
      <c r="F22">
        <v>6.4699999999999994E-2</v>
      </c>
      <c r="H22" t="s">
        <v>159</v>
      </c>
      <c r="I22" t="s">
        <v>99</v>
      </c>
      <c r="J22">
        <v>1</v>
      </c>
      <c r="K22">
        <v>3</v>
      </c>
      <c r="L22">
        <v>2</v>
      </c>
      <c r="M22" t="s">
        <v>43</v>
      </c>
      <c r="N22" s="3">
        <v>0.48599999999999999</v>
      </c>
      <c r="O22">
        <v>40.4</v>
      </c>
      <c r="P22" t="s">
        <v>157</v>
      </c>
      <c r="Q22" t="s">
        <v>158</v>
      </c>
      <c r="R22" s="5">
        <v>59483</v>
      </c>
      <c r="S22" s="5">
        <v>171264</v>
      </c>
      <c r="T22" s="4">
        <v>0.34731759155455905</v>
      </c>
      <c r="U22" s="2">
        <v>69</v>
      </c>
      <c r="V22" t="s">
        <v>80</v>
      </c>
      <c r="W22">
        <v>1</v>
      </c>
      <c r="X22">
        <v>1</v>
      </c>
      <c r="Y22">
        <v>2</v>
      </c>
      <c r="Z22">
        <v>0</v>
      </c>
      <c r="AA22" t="s">
        <v>212</v>
      </c>
      <c r="AB22">
        <v>1</v>
      </c>
      <c r="AC22">
        <v>1</v>
      </c>
    </row>
    <row r="23" spans="1:29" x14ac:dyDescent="0.25">
      <c r="A23" t="s">
        <v>44</v>
      </c>
      <c r="B23" t="s">
        <v>160</v>
      </c>
      <c r="D23">
        <v>0</v>
      </c>
      <c r="E23">
        <v>0.42</v>
      </c>
      <c r="F23">
        <v>0.01</v>
      </c>
      <c r="H23" t="s">
        <v>161</v>
      </c>
      <c r="I23" t="s">
        <v>7</v>
      </c>
      <c r="J23">
        <v>2</v>
      </c>
      <c r="K23">
        <v>5</v>
      </c>
      <c r="L23">
        <v>2</v>
      </c>
      <c r="M23" t="s">
        <v>45</v>
      </c>
      <c r="N23" s="3">
        <v>1</v>
      </c>
      <c r="P23" t="s">
        <v>147</v>
      </c>
      <c r="Q23" t="s">
        <v>89</v>
      </c>
      <c r="R23" s="5">
        <v>781</v>
      </c>
      <c r="S23" s="5">
        <v>8060</v>
      </c>
      <c r="T23" s="4">
        <v>9.6898263027295289E-2</v>
      </c>
      <c r="U23" s="2">
        <v>50</v>
      </c>
      <c r="V23" t="s">
        <v>140</v>
      </c>
      <c r="W23">
        <v>2</v>
      </c>
      <c r="X23">
        <v>2</v>
      </c>
      <c r="Y23">
        <v>1</v>
      </c>
      <c r="Z23">
        <v>0</v>
      </c>
      <c r="AA23">
        <v>2</v>
      </c>
      <c r="AB23">
        <v>1</v>
      </c>
      <c r="AC23">
        <v>1</v>
      </c>
    </row>
    <row r="24" spans="1:29" x14ac:dyDescent="0.25">
      <c r="A24" t="s">
        <v>46</v>
      </c>
      <c r="B24" t="s">
        <v>162</v>
      </c>
      <c r="C24">
        <v>0.23400000000000001</v>
      </c>
      <c r="D24">
        <v>0.30399999999999999</v>
      </c>
      <c r="E24">
        <v>0.27200000000000002</v>
      </c>
      <c r="H24" t="s">
        <v>259</v>
      </c>
      <c r="I24" t="s">
        <v>7</v>
      </c>
      <c r="J24">
        <v>2</v>
      </c>
      <c r="K24">
        <v>5</v>
      </c>
      <c r="L24">
        <v>1</v>
      </c>
      <c r="M24" t="s">
        <v>47</v>
      </c>
      <c r="N24" s="3">
        <v>0.52400000000000002</v>
      </c>
      <c r="O24">
        <v>48</v>
      </c>
      <c r="P24" t="s">
        <v>163</v>
      </c>
      <c r="Q24" t="s">
        <v>89</v>
      </c>
      <c r="R24" s="5">
        <v>9583.866</v>
      </c>
      <c r="S24" s="5">
        <v>28023</v>
      </c>
      <c r="T24" s="4">
        <v>0.34200000000000003</v>
      </c>
      <c r="U24" s="2">
        <v>17</v>
      </c>
      <c r="V24" t="s">
        <v>136</v>
      </c>
      <c r="W24">
        <v>1</v>
      </c>
      <c r="X24">
        <v>0</v>
      </c>
      <c r="Y24">
        <v>1</v>
      </c>
      <c r="Z24">
        <v>0</v>
      </c>
      <c r="AA24" t="s">
        <v>212</v>
      </c>
      <c r="AB24">
        <v>1</v>
      </c>
      <c r="AC24">
        <v>1</v>
      </c>
    </row>
    <row r="25" spans="1:29" x14ac:dyDescent="0.25">
      <c r="A25" t="s">
        <v>48</v>
      </c>
      <c r="B25" t="s">
        <v>106</v>
      </c>
      <c r="D25">
        <v>0</v>
      </c>
      <c r="E25">
        <v>0.33200000000000002</v>
      </c>
      <c r="F25">
        <v>1.2E-2</v>
      </c>
      <c r="H25" t="s">
        <v>164</v>
      </c>
      <c r="I25" t="s">
        <v>7</v>
      </c>
      <c r="J25">
        <v>2</v>
      </c>
      <c r="K25">
        <v>5</v>
      </c>
      <c r="L25">
        <v>2</v>
      </c>
      <c r="M25" t="s">
        <v>49</v>
      </c>
      <c r="N25" s="3">
        <v>0.58299999999999996</v>
      </c>
      <c r="P25" t="s">
        <v>88</v>
      </c>
      <c r="Q25" t="s">
        <v>89</v>
      </c>
      <c r="R25" s="5">
        <v>29679</v>
      </c>
      <c r="S25" s="5">
        <v>205245</v>
      </c>
      <c r="T25" s="4">
        <v>0.14460279178542718</v>
      </c>
      <c r="U25" s="2">
        <v>50</v>
      </c>
      <c r="V25" t="s">
        <v>140</v>
      </c>
      <c r="W25">
        <v>2</v>
      </c>
      <c r="X25">
        <v>1</v>
      </c>
      <c r="Y25">
        <v>1</v>
      </c>
      <c r="Z25">
        <v>0</v>
      </c>
      <c r="AA25" t="s">
        <v>212</v>
      </c>
      <c r="AB25">
        <v>1</v>
      </c>
      <c r="AC25">
        <v>1</v>
      </c>
    </row>
    <row r="26" spans="1:29" x14ac:dyDescent="0.25">
      <c r="A26" t="s">
        <v>50</v>
      </c>
      <c r="B26" t="s">
        <v>165</v>
      </c>
      <c r="C26">
        <v>0.38</v>
      </c>
      <c r="D26">
        <v>0.85</v>
      </c>
      <c r="E26">
        <v>0.436</v>
      </c>
      <c r="H26" t="s">
        <v>253</v>
      </c>
      <c r="I26" t="s">
        <v>166</v>
      </c>
      <c r="J26">
        <v>2</v>
      </c>
      <c r="K26">
        <v>5</v>
      </c>
      <c r="L26">
        <v>3</v>
      </c>
      <c r="M26" t="s">
        <v>51</v>
      </c>
      <c r="N26" s="3">
        <v>0.54766666666666652</v>
      </c>
      <c r="O26">
        <v>53</v>
      </c>
      <c r="P26" t="s">
        <v>88</v>
      </c>
      <c r="Q26" t="s">
        <v>89</v>
      </c>
      <c r="R26" s="5">
        <v>20555</v>
      </c>
      <c r="S26" s="5">
        <v>161711</v>
      </c>
      <c r="T26" s="4">
        <v>0.12710947307233275</v>
      </c>
      <c r="V26" t="s">
        <v>116</v>
      </c>
      <c r="W26">
        <v>3</v>
      </c>
      <c r="X26">
        <v>1</v>
      </c>
      <c r="Y26">
        <v>1</v>
      </c>
      <c r="Z26">
        <v>0</v>
      </c>
      <c r="AA26" t="s">
        <v>212</v>
      </c>
      <c r="AB26">
        <v>1</v>
      </c>
      <c r="AC26">
        <v>1</v>
      </c>
    </row>
    <row r="27" spans="1:29" x14ac:dyDescent="0.25">
      <c r="A27" t="s">
        <v>52</v>
      </c>
      <c r="B27" t="s">
        <v>167</v>
      </c>
      <c r="C27">
        <v>0.54</v>
      </c>
      <c r="D27">
        <v>0.69</v>
      </c>
      <c r="E27">
        <v>0.61499999999999999</v>
      </c>
      <c r="H27" t="s">
        <v>169</v>
      </c>
      <c r="I27" t="s">
        <v>170</v>
      </c>
      <c r="J27">
        <v>2</v>
      </c>
      <c r="K27">
        <v>5</v>
      </c>
      <c r="L27">
        <v>3</v>
      </c>
      <c r="M27" t="s">
        <v>53</v>
      </c>
      <c r="N27" s="3">
        <v>0.54949999999999999</v>
      </c>
      <c r="P27" t="s">
        <v>88</v>
      </c>
      <c r="Q27" t="s">
        <v>89</v>
      </c>
      <c r="R27" s="5">
        <v>1367</v>
      </c>
      <c r="S27" s="5">
        <v>27017</v>
      </c>
      <c r="T27" s="4">
        <v>5.0597771773327901E-2</v>
      </c>
      <c r="U27" s="2">
        <v>27</v>
      </c>
      <c r="V27" t="s">
        <v>168</v>
      </c>
      <c r="W27">
        <v>3</v>
      </c>
      <c r="X27">
        <v>2</v>
      </c>
      <c r="Y27">
        <v>2</v>
      </c>
      <c r="Z27">
        <v>0</v>
      </c>
      <c r="AA27" t="s">
        <v>212</v>
      </c>
      <c r="AB27">
        <v>1</v>
      </c>
      <c r="AC27">
        <v>1</v>
      </c>
    </row>
    <row r="28" spans="1:29" x14ac:dyDescent="0.25">
      <c r="A28" t="s">
        <v>54</v>
      </c>
      <c r="B28" t="s">
        <v>171</v>
      </c>
      <c r="C28">
        <v>0.30199999999999999</v>
      </c>
      <c r="D28">
        <v>0.40899999999999997</v>
      </c>
      <c r="E28">
        <v>0.35499999999999998</v>
      </c>
      <c r="F28">
        <v>2.9000000000000001E-2</v>
      </c>
      <c r="H28" t="s">
        <v>258</v>
      </c>
      <c r="I28" t="s">
        <v>218</v>
      </c>
      <c r="J28">
        <v>2</v>
      </c>
      <c r="K28">
        <v>5</v>
      </c>
      <c r="L28">
        <v>2</v>
      </c>
      <c r="M28" t="s">
        <v>55</v>
      </c>
      <c r="N28" s="3">
        <v>0.52600000000000002</v>
      </c>
      <c r="O28">
        <v>54</v>
      </c>
      <c r="P28" t="s">
        <v>172</v>
      </c>
      <c r="Q28" t="s">
        <v>89</v>
      </c>
      <c r="R28" s="5">
        <v>298.84500000000003</v>
      </c>
      <c r="S28" s="5">
        <v>1305</v>
      </c>
      <c r="T28" s="4">
        <v>0.22900000000000001</v>
      </c>
      <c r="U28" s="2">
        <v>47</v>
      </c>
      <c r="V28" t="s">
        <v>173</v>
      </c>
      <c r="W28">
        <v>2</v>
      </c>
      <c r="X28">
        <v>0</v>
      </c>
      <c r="Y28">
        <v>0</v>
      </c>
      <c r="Z28">
        <v>0</v>
      </c>
      <c r="AA28">
        <v>2</v>
      </c>
      <c r="AB28">
        <v>0</v>
      </c>
      <c r="AC28">
        <v>1</v>
      </c>
    </row>
    <row r="29" spans="1:29" x14ac:dyDescent="0.25">
      <c r="A29" t="s">
        <v>56</v>
      </c>
      <c r="B29" t="s">
        <v>156</v>
      </c>
      <c r="C29">
        <v>0.2427</v>
      </c>
      <c r="D29">
        <v>0.59887000000000001</v>
      </c>
      <c r="E29">
        <v>0.40012999999999999</v>
      </c>
      <c r="F29">
        <v>9.4200000000000006E-2</v>
      </c>
      <c r="H29" t="s">
        <v>144</v>
      </c>
      <c r="I29" t="s">
        <v>175</v>
      </c>
      <c r="J29">
        <v>2</v>
      </c>
      <c r="K29">
        <v>5</v>
      </c>
      <c r="L29">
        <v>2</v>
      </c>
      <c r="M29" t="s">
        <v>57</v>
      </c>
      <c r="N29" s="3">
        <v>0.52100000000000002</v>
      </c>
      <c r="O29">
        <v>42</v>
      </c>
      <c r="P29" t="s">
        <v>174</v>
      </c>
      <c r="Q29" t="s">
        <v>108</v>
      </c>
      <c r="R29" s="5">
        <v>20008.943999999996</v>
      </c>
      <c r="S29" s="5">
        <v>61756</v>
      </c>
      <c r="T29" s="4">
        <v>0.32399999999999995</v>
      </c>
      <c r="U29" s="2">
        <v>50</v>
      </c>
      <c r="V29" t="s">
        <v>80</v>
      </c>
      <c r="W29">
        <v>1</v>
      </c>
      <c r="X29">
        <v>2</v>
      </c>
      <c r="Y29">
        <v>1</v>
      </c>
      <c r="Z29">
        <v>0</v>
      </c>
      <c r="AA29">
        <v>2</v>
      </c>
      <c r="AB29">
        <v>1</v>
      </c>
      <c r="AC29">
        <v>1</v>
      </c>
    </row>
    <row r="30" spans="1:29" x14ac:dyDescent="0.25">
      <c r="A30" t="s">
        <v>58</v>
      </c>
      <c r="B30" t="s">
        <v>176</v>
      </c>
      <c r="C30">
        <v>0.27</v>
      </c>
      <c r="D30">
        <v>0.6</v>
      </c>
      <c r="E30">
        <v>0.314</v>
      </c>
      <c r="H30" t="s">
        <v>178</v>
      </c>
      <c r="I30" t="s">
        <v>179</v>
      </c>
      <c r="J30">
        <v>2</v>
      </c>
      <c r="K30">
        <v>5</v>
      </c>
      <c r="L30">
        <v>2</v>
      </c>
      <c r="M30" t="s">
        <v>59</v>
      </c>
      <c r="N30" s="3">
        <v>0.54</v>
      </c>
      <c r="P30" t="s">
        <v>177</v>
      </c>
      <c r="Q30" t="s">
        <v>89</v>
      </c>
      <c r="S30" s="5">
        <v>31182</v>
      </c>
      <c r="U30" s="2">
        <v>25</v>
      </c>
      <c r="V30" t="s">
        <v>209</v>
      </c>
      <c r="W30">
        <v>1</v>
      </c>
      <c r="X30">
        <v>2</v>
      </c>
      <c r="Y30">
        <v>0</v>
      </c>
      <c r="Z30">
        <v>0</v>
      </c>
      <c r="AA30" t="s">
        <v>212</v>
      </c>
      <c r="AB30">
        <v>1</v>
      </c>
      <c r="AC30">
        <v>1</v>
      </c>
    </row>
    <row r="31" spans="1:29" x14ac:dyDescent="0.25">
      <c r="A31" t="s">
        <v>60</v>
      </c>
      <c r="B31" t="s">
        <v>171</v>
      </c>
      <c r="C31">
        <v>0.31</v>
      </c>
      <c r="D31">
        <v>0.45</v>
      </c>
      <c r="E31">
        <v>0.36</v>
      </c>
      <c r="F31">
        <v>0.03</v>
      </c>
      <c r="H31" t="s">
        <v>180</v>
      </c>
      <c r="I31" t="s">
        <v>260</v>
      </c>
      <c r="J31">
        <v>2</v>
      </c>
      <c r="K31">
        <v>5</v>
      </c>
      <c r="L31">
        <v>1</v>
      </c>
      <c r="M31" t="s">
        <v>61</v>
      </c>
      <c r="N31" s="3">
        <v>0.52300000000000002</v>
      </c>
      <c r="P31" t="s">
        <v>147</v>
      </c>
      <c r="Q31" t="s">
        <v>89</v>
      </c>
      <c r="R31" s="5">
        <v>8415</v>
      </c>
      <c r="S31" s="5">
        <v>80900</v>
      </c>
      <c r="T31" s="4">
        <v>0.10401730531520395</v>
      </c>
      <c r="U31" s="2">
        <v>46</v>
      </c>
      <c r="V31" t="s">
        <v>173</v>
      </c>
      <c r="W31">
        <v>1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</row>
    <row r="32" spans="1:29" ht="18" customHeight="1" x14ac:dyDescent="0.25">
      <c r="A32" s="1" t="s">
        <v>224</v>
      </c>
      <c r="B32" t="s">
        <v>203</v>
      </c>
      <c r="E32">
        <v>0.45</v>
      </c>
      <c r="F32">
        <v>0.01</v>
      </c>
      <c r="H32" t="s">
        <v>217</v>
      </c>
      <c r="I32" t="s">
        <v>219</v>
      </c>
      <c r="K32">
        <v>3</v>
      </c>
      <c r="L32">
        <v>3</v>
      </c>
      <c r="M32" t="s">
        <v>215</v>
      </c>
      <c r="N32" s="3">
        <v>0.55559999999999998</v>
      </c>
      <c r="O32" t="s">
        <v>216</v>
      </c>
      <c r="P32" t="s">
        <v>88</v>
      </c>
      <c r="Q32" t="s">
        <v>250</v>
      </c>
      <c r="R32" s="5">
        <v>1495</v>
      </c>
      <c r="S32" s="5">
        <v>12008</v>
      </c>
      <c r="U32" s="2">
        <v>279</v>
      </c>
      <c r="V32" t="s">
        <v>116</v>
      </c>
      <c r="W32">
        <v>3</v>
      </c>
      <c r="X32">
        <v>0</v>
      </c>
      <c r="Y32">
        <v>1</v>
      </c>
      <c r="Z32">
        <v>0</v>
      </c>
      <c r="AA32">
        <v>1</v>
      </c>
      <c r="AB32">
        <v>0</v>
      </c>
      <c r="AC32">
        <v>1</v>
      </c>
    </row>
    <row r="33" spans="1:29" x14ac:dyDescent="0.25">
      <c r="A33" t="s">
        <v>62</v>
      </c>
      <c r="B33" t="s">
        <v>181</v>
      </c>
      <c r="C33">
        <v>0.39500000000000002</v>
      </c>
      <c r="D33">
        <v>0.46600000000000003</v>
      </c>
      <c r="E33">
        <v>0.42899999999999999</v>
      </c>
      <c r="F33">
        <v>2.5000000000000001E-2</v>
      </c>
      <c r="H33" t="s">
        <v>254</v>
      </c>
      <c r="I33" t="s">
        <v>261</v>
      </c>
      <c r="J33">
        <v>2</v>
      </c>
      <c r="K33">
        <v>5</v>
      </c>
      <c r="L33">
        <v>1</v>
      </c>
      <c r="M33" t="s">
        <v>63</v>
      </c>
      <c r="N33" s="3" t="s">
        <v>7</v>
      </c>
      <c r="P33" t="s">
        <v>182</v>
      </c>
      <c r="Q33" t="s">
        <v>89</v>
      </c>
      <c r="S33" s="5">
        <v>90006</v>
      </c>
      <c r="T33" s="4">
        <v>0</v>
      </c>
      <c r="U33" s="2">
        <v>50</v>
      </c>
      <c r="V33" t="s">
        <v>140</v>
      </c>
      <c r="W33">
        <v>1</v>
      </c>
      <c r="X33">
        <v>1</v>
      </c>
      <c r="Y33">
        <v>0</v>
      </c>
      <c r="Z33">
        <v>0</v>
      </c>
      <c r="AA33" t="s">
        <v>212</v>
      </c>
      <c r="AB33">
        <v>1</v>
      </c>
      <c r="AC33">
        <v>1</v>
      </c>
    </row>
    <row r="34" spans="1:29" x14ac:dyDescent="0.25">
      <c r="A34" t="s">
        <v>64</v>
      </c>
      <c r="B34" t="s">
        <v>183</v>
      </c>
      <c r="E34">
        <v>0.52800000000000002</v>
      </c>
      <c r="H34" t="s">
        <v>186</v>
      </c>
      <c r="I34" t="s">
        <v>187</v>
      </c>
      <c r="J34">
        <v>2</v>
      </c>
      <c r="K34">
        <v>5</v>
      </c>
      <c r="L34">
        <v>1</v>
      </c>
      <c r="M34" t="s">
        <v>65</v>
      </c>
      <c r="N34" s="3">
        <v>0.628</v>
      </c>
      <c r="O34">
        <v>43</v>
      </c>
      <c r="P34" t="s">
        <v>184</v>
      </c>
      <c r="Q34" t="s">
        <v>89</v>
      </c>
      <c r="R34" s="5">
        <v>8513</v>
      </c>
      <c r="S34" s="5">
        <v>98344</v>
      </c>
      <c r="T34" s="4">
        <v>8.6563491417880098E-2</v>
      </c>
      <c r="U34" s="2">
        <v>285</v>
      </c>
      <c r="V34" t="s">
        <v>185</v>
      </c>
      <c r="W34">
        <v>1</v>
      </c>
      <c r="X34">
        <v>0</v>
      </c>
      <c r="Y34">
        <v>1</v>
      </c>
      <c r="Z34">
        <v>0</v>
      </c>
      <c r="AA34" t="s">
        <v>212</v>
      </c>
      <c r="AB34">
        <v>1</v>
      </c>
      <c r="AC34">
        <v>1</v>
      </c>
    </row>
    <row r="35" spans="1:29" x14ac:dyDescent="0.25">
      <c r="A35" t="s">
        <v>66</v>
      </c>
      <c r="B35" t="s">
        <v>188</v>
      </c>
      <c r="E35">
        <v>0.317</v>
      </c>
      <c r="H35" t="s">
        <v>190</v>
      </c>
      <c r="I35" t="s">
        <v>7</v>
      </c>
      <c r="K35">
        <v>5</v>
      </c>
      <c r="L35">
        <v>3</v>
      </c>
      <c r="M35" t="s">
        <v>67</v>
      </c>
      <c r="N35" s="3">
        <v>0.59</v>
      </c>
      <c r="O35">
        <v>77</v>
      </c>
      <c r="P35" t="s">
        <v>189</v>
      </c>
      <c r="Q35" t="s">
        <v>248</v>
      </c>
      <c r="S35" s="5">
        <v>7819</v>
      </c>
      <c r="U35" s="2">
        <v>28</v>
      </c>
      <c r="V35" t="s">
        <v>80</v>
      </c>
      <c r="W35">
        <v>3</v>
      </c>
      <c r="X35" t="s">
        <v>212</v>
      </c>
      <c r="Y35">
        <v>2</v>
      </c>
      <c r="Z35" t="s">
        <v>211</v>
      </c>
      <c r="AA35" t="s">
        <v>212</v>
      </c>
      <c r="AB35">
        <v>1</v>
      </c>
      <c r="AC35">
        <v>1</v>
      </c>
    </row>
    <row r="36" spans="1:29" x14ac:dyDescent="0.25">
      <c r="A36" t="s">
        <v>68</v>
      </c>
      <c r="B36" t="s">
        <v>191</v>
      </c>
      <c r="C36">
        <v>0.25800000000000001</v>
      </c>
      <c r="D36">
        <v>0.32400000000000001</v>
      </c>
      <c r="E36">
        <v>0.28999999999999998</v>
      </c>
      <c r="H36" t="s">
        <v>193</v>
      </c>
      <c r="I36" t="s">
        <v>7</v>
      </c>
      <c r="J36">
        <v>2</v>
      </c>
      <c r="K36">
        <v>5</v>
      </c>
      <c r="L36">
        <v>1</v>
      </c>
      <c r="M36" t="s">
        <v>69</v>
      </c>
      <c r="N36" s="3" t="s">
        <v>7</v>
      </c>
      <c r="P36" t="s">
        <v>192</v>
      </c>
      <c r="Q36" t="s">
        <v>89</v>
      </c>
      <c r="R36" s="5">
        <v>2430.8240000000001</v>
      </c>
      <c r="S36" s="5">
        <v>8366</v>
      </c>
      <c r="T36" s="4">
        <v>0.29055988524982074</v>
      </c>
      <c r="U36" s="2">
        <v>18</v>
      </c>
      <c r="V36" t="s">
        <v>136</v>
      </c>
      <c r="W36">
        <v>1</v>
      </c>
      <c r="X36">
        <v>1</v>
      </c>
      <c r="Y36">
        <v>0</v>
      </c>
      <c r="Z36">
        <v>0</v>
      </c>
      <c r="AA36">
        <v>1</v>
      </c>
      <c r="AB36">
        <v>1</v>
      </c>
      <c r="AC36">
        <v>1</v>
      </c>
    </row>
    <row r="37" spans="1:29" x14ac:dyDescent="0.25">
      <c r="A37" t="s">
        <v>70</v>
      </c>
      <c r="B37" t="s">
        <v>194</v>
      </c>
      <c r="C37">
        <v>0.33</v>
      </c>
      <c r="D37">
        <v>0.54</v>
      </c>
      <c r="E37">
        <v>0.41</v>
      </c>
      <c r="H37" t="s">
        <v>195</v>
      </c>
      <c r="I37" t="s">
        <v>196</v>
      </c>
      <c r="J37">
        <v>2</v>
      </c>
      <c r="K37">
        <v>4</v>
      </c>
      <c r="L37">
        <v>2</v>
      </c>
      <c r="M37" t="s">
        <v>71</v>
      </c>
      <c r="N37" s="3">
        <v>0.6</v>
      </c>
      <c r="O37">
        <v>45</v>
      </c>
      <c r="P37" t="s">
        <v>88</v>
      </c>
      <c r="Q37" t="s">
        <v>103</v>
      </c>
      <c r="R37" s="5">
        <v>760.98</v>
      </c>
      <c r="S37" s="5">
        <v>3459</v>
      </c>
      <c r="T37" s="4">
        <v>0.22</v>
      </c>
      <c r="U37" s="2">
        <v>275</v>
      </c>
      <c r="V37" t="s">
        <v>85</v>
      </c>
      <c r="W37">
        <v>1</v>
      </c>
      <c r="X37">
        <v>1</v>
      </c>
      <c r="Y37">
        <v>0</v>
      </c>
      <c r="Z37">
        <v>0</v>
      </c>
      <c r="AA37">
        <v>2</v>
      </c>
      <c r="AB37">
        <v>1</v>
      </c>
      <c r="AC37">
        <v>1</v>
      </c>
    </row>
    <row r="38" spans="1:29" x14ac:dyDescent="0.25">
      <c r="A38" t="s">
        <v>72</v>
      </c>
      <c r="B38" t="s">
        <v>197</v>
      </c>
      <c r="C38">
        <v>0.125</v>
      </c>
      <c r="D38">
        <v>0.55600000000000005</v>
      </c>
      <c r="E38">
        <v>0.53500000000000003</v>
      </c>
      <c r="H38" t="s">
        <v>255</v>
      </c>
      <c r="I38" t="s">
        <v>7</v>
      </c>
      <c r="J38">
        <v>2</v>
      </c>
      <c r="K38">
        <v>5</v>
      </c>
      <c r="L38">
        <v>2</v>
      </c>
      <c r="M38" t="s">
        <v>73</v>
      </c>
      <c r="N38" s="3">
        <v>0.52300000000000002</v>
      </c>
      <c r="P38" t="s">
        <v>147</v>
      </c>
      <c r="Q38" t="s">
        <v>89</v>
      </c>
      <c r="R38" s="5">
        <v>10888</v>
      </c>
      <c r="S38" s="5">
        <v>24610</v>
      </c>
      <c r="T38" s="4">
        <v>0.44242177976432345</v>
      </c>
      <c r="U38" s="2">
        <v>172</v>
      </c>
      <c r="V38" t="s">
        <v>198</v>
      </c>
      <c r="W38">
        <v>1</v>
      </c>
      <c r="X38">
        <v>0</v>
      </c>
      <c r="Y38">
        <v>0</v>
      </c>
      <c r="Z38">
        <v>0</v>
      </c>
      <c r="AA38">
        <v>2</v>
      </c>
      <c r="AB38">
        <v>1</v>
      </c>
      <c r="AC38">
        <v>1</v>
      </c>
    </row>
    <row r="39" spans="1:29" x14ac:dyDescent="0.25">
      <c r="A39" t="s">
        <v>74</v>
      </c>
      <c r="B39" t="s">
        <v>199</v>
      </c>
      <c r="C39">
        <v>0.34</v>
      </c>
      <c r="D39">
        <v>0.52</v>
      </c>
      <c r="G39">
        <v>0.37</v>
      </c>
      <c r="H39" t="s">
        <v>201</v>
      </c>
      <c r="I39" t="s">
        <v>202</v>
      </c>
      <c r="J39">
        <v>2</v>
      </c>
      <c r="K39">
        <v>5</v>
      </c>
      <c r="L39">
        <v>2</v>
      </c>
      <c r="M39" t="s">
        <v>75</v>
      </c>
      <c r="N39" s="3">
        <v>0.54033095392602204</v>
      </c>
      <c r="P39" t="s">
        <v>200</v>
      </c>
      <c r="Q39" t="s">
        <v>89</v>
      </c>
      <c r="R39" s="5">
        <v>3942</v>
      </c>
      <c r="S39" s="5">
        <v>30820</v>
      </c>
      <c r="T39" s="4">
        <v>0.12790395846852692</v>
      </c>
      <c r="U39" s="2">
        <v>42</v>
      </c>
      <c r="V39" t="s">
        <v>264</v>
      </c>
      <c r="W39">
        <v>1</v>
      </c>
      <c r="X39">
        <v>2</v>
      </c>
      <c r="Y39">
        <v>0</v>
      </c>
      <c r="Z39">
        <v>0</v>
      </c>
      <c r="AA39">
        <v>2</v>
      </c>
      <c r="AB39">
        <v>1</v>
      </c>
      <c r="AC39">
        <v>1</v>
      </c>
    </row>
    <row r="40" spans="1:29" x14ac:dyDescent="0.25">
      <c r="A40" t="s">
        <v>76</v>
      </c>
      <c r="B40" t="s">
        <v>203</v>
      </c>
      <c r="C40">
        <v>0.39500000000000002</v>
      </c>
      <c r="D40">
        <v>0.46600000000000003</v>
      </c>
      <c r="E40">
        <v>0.42899999999999999</v>
      </c>
      <c r="F40">
        <v>2.5000000000000001E-2</v>
      </c>
      <c r="H40" t="s">
        <v>257</v>
      </c>
      <c r="I40" t="s">
        <v>7</v>
      </c>
      <c r="K40">
        <v>4</v>
      </c>
      <c r="L40">
        <v>2</v>
      </c>
      <c r="M40" t="s">
        <v>77</v>
      </c>
      <c r="N40" s="3">
        <v>0.54600000000000004</v>
      </c>
      <c r="O40">
        <v>44</v>
      </c>
      <c r="P40" t="s">
        <v>204</v>
      </c>
      <c r="Q40" t="s">
        <v>249</v>
      </c>
      <c r="S40" s="5">
        <v>30819</v>
      </c>
      <c r="U40" s="2">
        <v>1</v>
      </c>
      <c r="V40" t="s">
        <v>205</v>
      </c>
      <c r="W40">
        <v>1</v>
      </c>
      <c r="X40">
        <v>0</v>
      </c>
      <c r="Y40">
        <v>2</v>
      </c>
      <c r="Z40">
        <v>0</v>
      </c>
      <c r="AA40">
        <v>2</v>
      </c>
      <c r="AB40">
        <v>0</v>
      </c>
      <c r="AC40">
        <v>1</v>
      </c>
    </row>
  </sheetData>
  <autoFilter ref="A1:AC40" xr:uid="{B22241E2-28F4-4498-9B02-178AEF793D3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Shimonovich</dc:creator>
  <cp:lastModifiedBy>Michal Shimonovich</cp:lastModifiedBy>
  <dcterms:created xsi:type="dcterms:W3CDTF">2022-11-02T04:58:35Z</dcterms:created>
  <dcterms:modified xsi:type="dcterms:W3CDTF">2023-12-15T14:13:09Z</dcterms:modified>
</cp:coreProperties>
</file>