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mman\Documents\Zicta\zicta-website-client\public\"/>
    </mc:Choice>
  </mc:AlternateContent>
  <xr:revisionPtr revIDLastSave="0" documentId="13_ncr:1_{23922539-EBB8-439B-9EBC-EA9A62682D02}" xr6:coauthVersionLast="47" xr6:coauthVersionMax="47" xr10:uidLastSave="{00000000-0000-0000-0000-000000000000}"/>
  <bookViews>
    <workbookView xWindow="-108" yWindow="-108" windowWidth="23256" windowHeight="12456" tabRatio="762" xr2:uid="{00000000-000D-0000-FFFF-FFFF00000000}"/>
  </bookViews>
  <sheets>
    <sheet name="Volume-Statistic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" i="2" l="1"/>
  <c r="O46" i="2"/>
  <c r="O45" i="2"/>
  <c r="O44" i="2"/>
  <c r="O43" i="2"/>
</calcChain>
</file>

<file path=xl/sharedStrings.xml><?xml version="1.0" encoding="utf-8"?>
<sst xmlns="http://schemas.openxmlformats.org/spreadsheetml/2006/main" count="70" uniqueCount="22">
  <si>
    <t>Number of active Subscribers</t>
  </si>
  <si>
    <t>Period</t>
  </si>
  <si>
    <t>Year</t>
  </si>
  <si>
    <t>Annual</t>
  </si>
  <si>
    <t>Q1</t>
  </si>
  <si>
    <t>Q2</t>
  </si>
  <si>
    <t>Q3</t>
  </si>
  <si>
    <t>Q4</t>
  </si>
  <si>
    <t>ND</t>
  </si>
  <si>
    <t>No Data</t>
  </si>
  <si>
    <t>ND=</t>
  </si>
  <si>
    <t>Population</t>
  </si>
  <si>
    <t>No. of MNOs</t>
  </si>
  <si>
    <t>Mobile Penetration per 100 Inhabitants</t>
  </si>
  <si>
    <t>Mobile Internet users</t>
  </si>
  <si>
    <t>Mobile Internet penetration per 100 Inhabitants</t>
  </si>
  <si>
    <t>Domestic Incoming Minutes (MNO)</t>
  </si>
  <si>
    <t>Domestic Outgoing Minutes (MNO)</t>
  </si>
  <si>
    <t>International Incoming Minutes (MNO)</t>
  </si>
  <si>
    <t>International Outgoing Minutes (MNO)</t>
  </si>
  <si>
    <t>Number of SMS/MMS</t>
  </si>
  <si>
    <t>Average Monthly Minutes of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</si>
</sst>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.0"/>
    <numFmt numFmtId="167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165" fontId="3" fillId="0" borderId="2" xfId="1" applyNumberFormat="1" applyFont="1" applyFill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165" fontId="3" fillId="2" borderId="2" xfId="1" applyNumberFormat="1" applyFont="1" applyFill="1" applyBorder="1" applyAlignment="1">
      <alignment vertical="center"/>
    </xf>
    <xf numFmtId="167" fontId="3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Fill="1" applyBorder="1" applyAlignment="1">
      <alignment vertical="center"/>
    </xf>
    <xf numFmtId="165" fontId="3" fillId="3" borderId="2" xfId="1" applyNumberFormat="1" applyFont="1" applyFill="1" applyBorder="1" applyAlignment="1">
      <alignment vertical="center"/>
    </xf>
    <xf numFmtId="167" fontId="3" fillId="0" borderId="2" xfId="1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wrapText="1"/>
    </xf>
    <xf numFmtId="3" fontId="5" fillId="5" borderId="1" xfId="0" applyNumberFormat="1" applyFont="1" applyFill="1" applyBorder="1" applyAlignment="1">
      <alignment horizontal="center" wrapText="1"/>
    </xf>
    <xf numFmtId="3" fontId="3" fillId="0" borderId="2" xfId="1" applyNumberFormat="1" applyFont="1" applyBorder="1" applyAlignment="1">
      <alignment horizontal="center" vertical="center"/>
    </xf>
    <xf numFmtId="3" fontId="3" fillId="0" borderId="2" xfId="1" applyNumberFormat="1" applyFont="1" applyFill="1" applyBorder="1" applyAlignment="1">
      <alignment horizontal="center" vertical="center"/>
    </xf>
    <xf numFmtId="3" fontId="2" fillId="0" borderId="0" xfId="0" applyNumberFormat="1" applyFont="1"/>
    <xf numFmtId="166" fontId="5" fillId="5" borderId="1" xfId="0" applyNumberFormat="1" applyFont="1" applyFill="1" applyBorder="1" applyAlignment="1">
      <alignment horizontal="center" wrapText="1"/>
    </xf>
    <xf numFmtId="166" fontId="3" fillId="0" borderId="2" xfId="1" applyNumberFormat="1" applyFont="1" applyBorder="1" applyAlignment="1">
      <alignment horizontal="center" vertical="center"/>
    </xf>
    <xf numFmtId="166" fontId="3" fillId="0" borderId="2" xfId="1" applyNumberFormat="1" applyFont="1" applyFill="1" applyBorder="1" applyAlignment="1">
      <alignment horizontal="center" vertical="center"/>
    </xf>
    <xf numFmtId="166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2" borderId="2" xfId="1" applyNumberFormat="1" applyFont="1" applyFill="1" applyBorder="1" applyAlignment="1">
      <alignment vertical="center"/>
    </xf>
    <xf numFmtId="165" fontId="4" fillId="0" borderId="2" xfId="1" applyNumberFormat="1" applyFont="1" applyBorder="1" applyAlignment="1">
      <alignment horizontal="center" vertical="center"/>
    </xf>
    <xf numFmtId="3" fontId="4" fillId="0" borderId="2" xfId="1" applyNumberFormat="1" applyFont="1" applyBorder="1" applyAlignment="1">
      <alignment horizontal="center" vertical="center"/>
    </xf>
    <xf numFmtId="166" fontId="4" fillId="0" borderId="2" xfId="1" applyNumberFormat="1" applyFont="1" applyBorder="1" applyAlignment="1">
      <alignment horizontal="center" vertical="center"/>
    </xf>
    <xf numFmtId="165" fontId="4" fillId="2" borderId="2" xfId="1" applyNumberFormat="1" applyFont="1" applyFill="1" applyBorder="1" applyAlignment="1">
      <alignment horizontal="center" vertical="center"/>
    </xf>
    <xf numFmtId="167" fontId="4" fillId="0" borderId="2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7"/>
  <sheetViews>
    <sheetView tabSelected="1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Q21" sqref="Q21"/>
    </sheetView>
  </sheetViews>
  <sheetFormatPr defaultColWidth="9.109375" defaultRowHeight="13.8" x14ac:dyDescent="0.25"/>
  <cols>
    <col min="1" max="1" width="9.109375" style="1"/>
    <col min="2" max="2" width="8.88671875" style="1" bestFit="1" customWidth="1"/>
    <col min="3" max="3" width="11.88671875" style="1" customWidth="1"/>
    <col min="4" max="4" width="11" style="1" bestFit="1" customWidth="1"/>
    <col min="5" max="5" width="10" style="17" customWidth="1"/>
    <col min="6" max="6" width="12.6640625" style="1" customWidth="1"/>
    <col min="7" max="7" width="12.44140625" style="21" customWidth="1"/>
    <col min="8" max="8" width="11" style="1" bestFit="1" customWidth="1"/>
    <col min="9" max="9" width="11.33203125" style="1" customWidth="1"/>
    <col min="10" max="10" width="13.5546875" style="1" bestFit="1" customWidth="1"/>
    <col min="11" max="11" width="14.5546875" style="1" bestFit="1" customWidth="1"/>
    <col min="12" max="12" width="14.33203125" style="1" customWidth="1"/>
    <col min="13" max="13" width="13.5546875" style="1" customWidth="1"/>
    <col min="14" max="14" width="15.109375" style="1" customWidth="1"/>
    <col min="15" max="15" width="10" style="17" customWidth="1"/>
    <col min="16" max="16" width="9.109375" style="1"/>
    <col min="17" max="17" width="4.5546875" style="1" bestFit="1" customWidth="1"/>
    <col min="18" max="16384" width="9.109375" style="1"/>
  </cols>
  <sheetData>
    <row r="1" spans="2:18" s="2" customFormat="1" ht="69" x14ac:dyDescent="0.25">
      <c r="B1" s="13" t="s">
        <v>2</v>
      </c>
      <c r="C1" s="13" t="s">
        <v>1</v>
      </c>
      <c r="D1" s="13" t="s">
        <v>11</v>
      </c>
      <c r="E1" s="14" t="s">
        <v>12</v>
      </c>
      <c r="F1" s="13" t="s">
        <v>0</v>
      </c>
      <c r="G1" s="18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O1" s="14" t="s">
        <v>21</v>
      </c>
      <c r="Q1" s="4" t="s">
        <v>10</v>
      </c>
      <c r="R1" s="5" t="s">
        <v>9</v>
      </c>
    </row>
    <row r="2" spans="2:18" x14ac:dyDescent="0.25">
      <c r="B2" s="22">
        <v>2010</v>
      </c>
      <c r="C2" s="23" t="s">
        <v>3</v>
      </c>
      <c r="D2" s="25">
        <v>13092666</v>
      </c>
      <c r="E2" s="26">
        <v>3</v>
      </c>
      <c r="F2" s="24">
        <v>5446991</v>
      </c>
      <c r="G2" s="27">
        <v>41.603375508089798</v>
      </c>
      <c r="H2" s="28" t="s">
        <v>8</v>
      </c>
      <c r="I2" s="29" t="s">
        <v>8</v>
      </c>
      <c r="J2" s="23" t="s">
        <v>8</v>
      </c>
      <c r="K2" s="23" t="s">
        <v>8</v>
      </c>
      <c r="L2" s="23" t="s">
        <v>8</v>
      </c>
      <c r="M2" s="23" t="s">
        <v>8</v>
      </c>
      <c r="N2" s="23" t="s">
        <v>8</v>
      </c>
      <c r="O2" s="26" t="s">
        <v>8</v>
      </c>
    </row>
    <row r="3" spans="2:18" x14ac:dyDescent="0.25">
      <c r="B3" s="22">
        <v>2011</v>
      </c>
      <c r="C3" s="23" t="s">
        <v>3</v>
      </c>
      <c r="D3" s="25">
        <v>13721498</v>
      </c>
      <c r="E3" s="26">
        <v>3</v>
      </c>
      <c r="F3" s="24">
        <v>8164553</v>
      </c>
      <c r="G3" s="27">
        <v>59.501907153286041</v>
      </c>
      <c r="H3" s="28">
        <v>379888</v>
      </c>
      <c r="I3" s="29">
        <v>2.7685606921343426</v>
      </c>
      <c r="J3" s="23">
        <v>533037652.77801979</v>
      </c>
      <c r="K3" s="23">
        <v>4107012084.3540568</v>
      </c>
      <c r="L3" s="23">
        <v>118226630.97071542</v>
      </c>
      <c r="M3" s="23">
        <v>66527852.847955748</v>
      </c>
      <c r="N3" s="23">
        <v>1661665734.4753153</v>
      </c>
      <c r="O3" s="26">
        <v>49.245441656458382</v>
      </c>
    </row>
    <row r="4" spans="2:18" x14ac:dyDescent="0.25">
      <c r="B4" s="22">
        <v>2012</v>
      </c>
      <c r="C4" s="23" t="s">
        <v>3</v>
      </c>
      <c r="D4" s="25">
        <v>14156468</v>
      </c>
      <c r="E4" s="26">
        <v>3</v>
      </c>
      <c r="F4" s="24">
        <v>10524676</v>
      </c>
      <c r="G4" s="27">
        <v>74.345352244641816</v>
      </c>
      <c r="H4" s="28">
        <v>2314983</v>
      </c>
      <c r="I4" s="29">
        <v>16.352828968355666</v>
      </c>
      <c r="J4" s="23">
        <v>659238681.51800847</v>
      </c>
      <c r="K4" s="23">
        <v>6729472592.3972054</v>
      </c>
      <c r="L4" s="23">
        <v>143902932.74807119</v>
      </c>
      <c r="M4" s="23">
        <v>81332752.791249141</v>
      </c>
      <c r="N4" s="23">
        <v>2041288825.1727722</v>
      </c>
      <c r="O4" s="26">
        <v>60.286471522215457</v>
      </c>
    </row>
    <row r="5" spans="2:18" x14ac:dyDescent="0.25">
      <c r="B5" s="22">
        <v>2013</v>
      </c>
      <c r="C5" s="23" t="s">
        <v>3</v>
      </c>
      <c r="D5" s="25">
        <v>14605555</v>
      </c>
      <c r="E5" s="26">
        <v>3</v>
      </c>
      <c r="F5" s="24">
        <v>10395801</v>
      </c>
      <c r="G5" s="27">
        <v>71.177035039065615</v>
      </c>
      <c r="H5" s="28">
        <v>2211640</v>
      </c>
      <c r="I5" s="29">
        <v>15.142457784041758</v>
      </c>
      <c r="J5" s="23">
        <v>546053603</v>
      </c>
      <c r="K5" s="23">
        <v>7132236786</v>
      </c>
      <c r="L5" s="23">
        <v>130199249</v>
      </c>
      <c r="M5" s="23">
        <v>95831382</v>
      </c>
      <c r="N5" s="23">
        <v>1084647709</v>
      </c>
      <c r="O5" s="26">
        <v>63.36148780967752</v>
      </c>
    </row>
    <row r="6" spans="2:18" x14ac:dyDescent="0.25">
      <c r="B6" s="22">
        <v>2014</v>
      </c>
      <c r="C6" s="23" t="s">
        <v>3</v>
      </c>
      <c r="D6" s="25">
        <v>15068729</v>
      </c>
      <c r="E6" s="26">
        <v>3</v>
      </c>
      <c r="F6" s="24">
        <v>10114867</v>
      </c>
      <c r="G6" s="27">
        <v>67.124884918960319</v>
      </c>
      <c r="H6" s="28">
        <v>3741615</v>
      </c>
      <c r="I6" s="29">
        <v>24.830329087476454</v>
      </c>
      <c r="J6" s="23">
        <v>1250855753</v>
      </c>
      <c r="K6" s="23">
        <v>9008148025</v>
      </c>
      <c r="L6" s="23">
        <v>156357097</v>
      </c>
      <c r="M6" s="23">
        <v>99928727</v>
      </c>
      <c r="N6" s="23">
        <v>893040156</v>
      </c>
      <c r="O6" s="26">
        <v>86.632294176483001</v>
      </c>
    </row>
    <row r="7" spans="2:18" x14ac:dyDescent="0.25">
      <c r="B7" s="22">
        <v>2015</v>
      </c>
      <c r="C7" s="23" t="s">
        <v>3</v>
      </c>
      <c r="D7" s="25">
        <v>15545778</v>
      </c>
      <c r="E7" s="26">
        <v>3</v>
      </c>
      <c r="F7" s="24">
        <v>11557725</v>
      </c>
      <c r="G7" s="27">
        <v>74.346391669815432</v>
      </c>
      <c r="H7" s="28">
        <v>6090412</v>
      </c>
      <c r="I7" s="29">
        <v>39.177273726667138</v>
      </c>
      <c r="J7" s="23">
        <v>1619999818</v>
      </c>
      <c r="K7" s="23">
        <v>8503205912</v>
      </c>
      <c r="L7" s="23">
        <v>83160850</v>
      </c>
      <c r="M7" s="23">
        <v>78948122</v>
      </c>
      <c r="N7" s="23">
        <v>1328176136.22</v>
      </c>
      <c r="O7" s="26">
        <v>74.159019919577602</v>
      </c>
    </row>
    <row r="8" spans="2:18" x14ac:dyDescent="0.25">
      <c r="B8" s="3">
        <v>2016</v>
      </c>
      <c r="C8" s="6" t="s">
        <v>4</v>
      </c>
      <c r="D8" s="7">
        <v>16037474</v>
      </c>
      <c r="E8" s="15">
        <v>3</v>
      </c>
      <c r="F8" s="8">
        <v>11196627</v>
      </c>
      <c r="G8" s="19">
        <v>69.815402350769205</v>
      </c>
      <c r="H8" s="8">
        <v>4565361</v>
      </c>
      <c r="I8" s="9">
        <v>28.466833367898207</v>
      </c>
      <c r="J8" s="10">
        <v>291493604</v>
      </c>
      <c r="K8" s="10">
        <v>3445282585</v>
      </c>
      <c r="L8" s="10">
        <v>21679127</v>
      </c>
      <c r="M8" s="10">
        <v>34266747</v>
      </c>
      <c r="N8" s="10">
        <v>1280338074</v>
      </c>
      <c r="O8" s="15">
        <v>112.91263767799593</v>
      </c>
    </row>
    <row r="9" spans="2:18" x14ac:dyDescent="0.25">
      <c r="B9" s="3">
        <v>2016</v>
      </c>
      <c r="C9" s="6" t="s">
        <v>5</v>
      </c>
      <c r="D9" s="7">
        <v>16037474</v>
      </c>
      <c r="E9" s="15">
        <v>3</v>
      </c>
      <c r="F9" s="8">
        <v>11309494</v>
      </c>
      <c r="G9" s="19">
        <v>70.519172782446915</v>
      </c>
      <c r="H9" s="8">
        <v>5715493</v>
      </c>
      <c r="I9" s="9">
        <v>35.638361751981641</v>
      </c>
      <c r="J9" s="10">
        <v>234121639</v>
      </c>
      <c r="K9" s="10">
        <v>2480681267</v>
      </c>
      <c r="L9" s="10">
        <v>20701373</v>
      </c>
      <c r="M9" s="10">
        <v>18988661</v>
      </c>
      <c r="N9" s="10">
        <v>1454106003</v>
      </c>
      <c r="O9" s="15">
        <v>81.185269060961815</v>
      </c>
    </row>
    <row r="10" spans="2:18" x14ac:dyDescent="0.25">
      <c r="B10" s="3">
        <v>2016</v>
      </c>
      <c r="C10" s="6" t="s">
        <v>6</v>
      </c>
      <c r="D10" s="7">
        <v>16037474</v>
      </c>
      <c r="E10" s="15">
        <v>3</v>
      </c>
      <c r="F10" s="8">
        <v>11450731</v>
      </c>
      <c r="G10" s="19">
        <v>71.399841396469299</v>
      </c>
      <c r="H10" s="8">
        <v>5437686</v>
      </c>
      <c r="I10" s="9">
        <v>33.906125116711024</v>
      </c>
      <c r="J10" s="10">
        <v>232513317</v>
      </c>
      <c r="K10" s="10">
        <v>3169924948</v>
      </c>
      <c r="L10" s="10">
        <v>16463851</v>
      </c>
      <c r="M10" s="10">
        <v>17766866</v>
      </c>
      <c r="N10" s="10">
        <v>1992450494</v>
      </c>
      <c r="O10" s="15">
        <v>100.04220056635103</v>
      </c>
    </row>
    <row r="11" spans="2:18" x14ac:dyDescent="0.25">
      <c r="B11" s="3">
        <v>2016</v>
      </c>
      <c r="C11" s="6" t="s">
        <v>7</v>
      </c>
      <c r="D11" s="7">
        <v>16037474</v>
      </c>
      <c r="E11" s="15">
        <v>3</v>
      </c>
      <c r="F11" s="8">
        <v>12017034</v>
      </c>
      <c r="G11" s="19">
        <v>74.930964814034922</v>
      </c>
      <c r="H11" s="8">
        <v>5156365</v>
      </c>
      <c r="I11" s="9">
        <v>32.151977300165854</v>
      </c>
      <c r="J11" s="10">
        <v>307857517</v>
      </c>
      <c r="K11" s="10">
        <v>2331570172</v>
      </c>
      <c r="L11" s="10">
        <v>13971945</v>
      </c>
      <c r="M11" s="10">
        <v>11658194</v>
      </c>
      <c r="N11" s="10">
        <v>2343297197.9700003</v>
      </c>
      <c r="O11" s="15">
        <v>73.924448356668819</v>
      </c>
    </row>
    <row r="12" spans="2:18" x14ac:dyDescent="0.25">
      <c r="B12" s="22">
        <v>2016</v>
      </c>
      <c r="C12" s="23" t="s">
        <v>3</v>
      </c>
      <c r="D12" s="25">
        <v>16037474</v>
      </c>
      <c r="E12" s="26">
        <v>3</v>
      </c>
      <c r="F12" s="24">
        <v>12017034</v>
      </c>
      <c r="G12" s="27">
        <v>74.930964814034922</v>
      </c>
      <c r="H12" s="28">
        <v>5156365</v>
      </c>
      <c r="I12" s="29">
        <v>32.151977300165854</v>
      </c>
      <c r="J12" s="23">
        <v>1065986077</v>
      </c>
      <c r="K12" s="23">
        <v>11427458972</v>
      </c>
      <c r="L12" s="23">
        <v>72816296</v>
      </c>
      <c r="M12" s="23">
        <v>82680468</v>
      </c>
      <c r="N12" s="23">
        <v>7070191768.9700003</v>
      </c>
      <c r="O12" s="26">
        <v>87.715361745391306</v>
      </c>
    </row>
    <row r="13" spans="2:18" x14ac:dyDescent="0.25">
      <c r="B13" s="3">
        <v>2017</v>
      </c>
      <c r="C13" s="6" t="s">
        <v>4</v>
      </c>
      <c r="D13" s="6">
        <v>16405229</v>
      </c>
      <c r="E13" s="16">
        <v>3</v>
      </c>
      <c r="F13" s="11">
        <v>11916871</v>
      </c>
      <c r="G13" s="20">
        <v>72.640686698125336</v>
      </c>
      <c r="H13" s="11">
        <v>5068789</v>
      </c>
      <c r="I13" s="12">
        <v>30.897398628205679</v>
      </c>
      <c r="J13" s="10">
        <v>321957640</v>
      </c>
      <c r="K13" s="10">
        <v>2300140751</v>
      </c>
      <c r="L13" s="10">
        <v>18639266</v>
      </c>
      <c r="M13" s="10">
        <v>9424044</v>
      </c>
      <c r="N13" s="10">
        <v>1942218058</v>
      </c>
      <c r="O13" s="16">
        <v>74.129126149529242</v>
      </c>
    </row>
    <row r="14" spans="2:18" x14ac:dyDescent="0.25">
      <c r="B14" s="3">
        <v>2017</v>
      </c>
      <c r="C14" s="6" t="s">
        <v>5</v>
      </c>
      <c r="D14" s="6">
        <v>16405229</v>
      </c>
      <c r="E14" s="16">
        <v>3</v>
      </c>
      <c r="F14" s="11">
        <v>12429675</v>
      </c>
      <c r="G14" s="20">
        <v>75.766543703839801</v>
      </c>
      <c r="H14" s="11">
        <v>5864660</v>
      </c>
      <c r="I14" s="12">
        <v>35.748723775815627</v>
      </c>
      <c r="J14" s="10">
        <v>378114586.47000003</v>
      </c>
      <c r="K14" s="10">
        <v>2431522501.7449999</v>
      </c>
      <c r="L14" s="10">
        <v>18283341.066750001</v>
      </c>
      <c r="M14" s="10">
        <v>10393601</v>
      </c>
      <c r="N14" s="10">
        <v>1625838923.5359056</v>
      </c>
      <c r="O14" s="16">
        <v>76.116606167143019</v>
      </c>
    </row>
    <row r="15" spans="2:18" x14ac:dyDescent="0.25">
      <c r="B15" s="3">
        <v>2017</v>
      </c>
      <c r="C15" s="6" t="s">
        <v>6</v>
      </c>
      <c r="D15" s="6">
        <v>16405229</v>
      </c>
      <c r="E15" s="16">
        <v>3</v>
      </c>
      <c r="F15" s="11">
        <v>12971354</v>
      </c>
      <c r="G15" s="20">
        <v>79.068411663134967</v>
      </c>
      <c r="H15" s="11">
        <v>7155500</v>
      </c>
      <c r="I15" s="12">
        <v>43.617190592097188</v>
      </c>
      <c r="J15" s="10">
        <v>431981653.44000006</v>
      </c>
      <c r="K15" s="10">
        <v>2905411274.7047076</v>
      </c>
      <c r="L15" s="10">
        <v>10927927.203249998</v>
      </c>
      <c r="M15" s="10">
        <v>10442328.9</v>
      </c>
      <c r="N15" s="10">
        <v>1646657631.028888</v>
      </c>
      <c r="O15" s="16">
        <v>86.312325458286978</v>
      </c>
    </row>
    <row r="16" spans="2:18" x14ac:dyDescent="0.25">
      <c r="B16" s="3">
        <v>2017</v>
      </c>
      <c r="C16" s="6" t="s">
        <v>7</v>
      </c>
      <c r="D16" s="6">
        <v>16405229</v>
      </c>
      <c r="E16" s="16">
        <v>3</v>
      </c>
      <c r="F16" s="11">
        <v>13438539</v>
      </c>
      <c r="G16" s="20">
        <v>81.916192696852946</v>
      </c>
      <c r="H16" s="11">
        <v>7723855</v>
      </c>
      <c r="I16" s="12">
        <v>47.081665242222464</v>
      </c>
      <c r="J16" s="10">
        <v>465377760.85000002</v>
      </c>
      <c r="K16" s="10">
        <v>2255683948.7600002</v>
      </c>
      <c r="L16" s="10">
        <v>11080165.879999999</v>
      </c>
      <c r="M16" s="10">
        <v>8745344.8100000005</v>
      </c>
      <c r="N16" s="10">
        <v>2013729229</v>
      </c>
      <c r="O16" s="16">
        <v>67.985744092667616</v>
      </c>
    </row>
    <row r="17" spans="2:15" x14ac:dyDescent="0.25">
      <c r="B17" s="22">
        <v>2017</v>
      </c>
      <c r="C17" s="23" t="s">
        <v>3</v>
      </c>
      <c r="D17" s="25">
        <v>16405229</v>
      </c>
      <c r="E17" s="26">
        <v>3</v>
      </c>
      <c r="F17" s="24">
        <v>13438539</v>
      </c>
      <c r="G17" s="27">
        <v>81.916192696852946</v>
      </c>
      <c r="H17" s="28">
        <v>7723855</v>
      </c>
      <c r="I17" s="29">
        <v>47.081665242222464</v>
      </c>
      <c r="J17" s="23">
        <v>1597431640.7600002</v>
      </c>
      <c r="K17" s="23">
        <v>9892758476.2097073</v>
      </c>
      <c r="L17" s="23">
        <v>58930700.150000006</v>
      </c>
      <c r="M17" s="23">
        <v>39005318.710000001</v>
      </c>
      <c r="N17" s="23">
        <v>7228443841.5647936</v>
      </c>
      <c r="O17" s="26">
        <v>71.858791940538239</v>
      </c>
    </row>
    <row r="18" spans="2:15" x14ac:dyDescent="0.25">
      <c r="B18" s="3">
        <v>2018</v>
      </c>
      <c r="C18" s="6" t="s">
        <v>4</v>
      </c>
      <c r="D18" s="6">
        <v>16887720</v>
      </c>
      <c r="E18" s="16">
        <v>3</v>
      </c>
      <c r="F18" s="11">
        <v>13490179</v>
      </c>
      <c r="G18" s="20">
        <v>79.881588515205124</v>
      </c>
      <c r="H18" s="11">
        <v>7910995</v>
      </c>
      <c r="I18" s="12">
        <v>46.84465990672512</v>
      </c>
      <c r="J18" s="10">
        <v>455311605.255</v>
      </c>
      <c r="K18" s="10">
        <v>2937380739.8900003</v>
      </c>
      <c r="L18" s="10">
        <v>9530664.7035299987</v>
      </c>
      <c r="M18" s="10">
        <v>8227210.7799999993</v>
      </c>
      <c r="N18" s="10">
        <v>1732477003.5</v>
      </c>
      <c r="O18" s="16">
        <v>84.269952252635804</v>
      </c>
    </row>
    <row r="19" spans="2:15" x14ac:dyDescent="0.25">
      <c r="B19" s="3">
        <v>2018</v>
      </c>
      <c r="C19" s="6" t="s">
        <v>5</v>
      </c>
      <c r="D19" s="6">
        <v>16887720</v>
      </c>
      <c r="E19" s="16">
        <v>3</v>
      </c>
      <c r="F19" s="11">
        <v>13836616</v>
      </c>
      <c r="G19" s="20">
        <v>81.933002205152619</v>
      </c>
      <c r="H19" s="11">
        <v>7858186</v>
      </c>
      <c r="I19" s="12">
        <v>46.531953395721864</v>
      </c>
      <c r="J19" s="10">
        <v>481946610.29100001</v>
      </c>
      <c r="K19" s="10">
        <v>3011696539.6300001</v>
      </c>
      <c r="L19" s="10">
        <v>8906312.4499999993</v>
      </c>
      <c r="M19" s="10">
        <v>9395685.4600000009</v>
      </c>
      <c r="N19" s="10">
        <v>2247473547</v>
      </c>
      <c r="O19" s="16">
        <v>84.605107391166541</v>
      </c>
    </row>
    <row r="20" spans="2:15" x14ac:dyDescent="0.25">
      <c r="B20" s="3">
        <v>2018</v>
      </c>
      <c r="C20" s="6" t="s">
        <v>6</v>
      </c>
      <c r="D20" s="6">
        <v>16887720</v>
      </c>
      <c r="E20" s="16">
        <v>3</v>
      </c>
      <c r="F20" s="11">
        <v>14477880</v>
      </c>
      <c r="G20" s="20">
        <v>85.73022290753282</v>
      </c>
      <c r="H20" s="11">
        <v>8550727</v>
      </c>
      <c r="I20" s="12">
        <v>50.632808928617955</v>
      </c>
      <c r="J20" s="10">
        <v>528061788.81</v>
      </c>
      <c r="K20" s="10">
        <v>3889534364.0599995</v>
      </c>
      <c r="L20" s="10">
        <v>8565936.709999999</v>
      </c>
      <c r="M20" s="10">
        <v>9464161.7400000002</v>
      </c>
      <c r="N20" s="10">
        <v>2848311124</v>
      </c>
      <c r="O20" s="16">
        <v>102.12421181646299</v>
      </c>
    </row>
    <row r="21" spans="2:15" x14ac:dyDescent="0.25">
      <c r="B21" s="3">
        <v>2018</v>
      </c>
      <c r="C21" s="6" t="s">
        <v>7</v>
      </c>
      <c r="D21" s="6">
        <v>16887720</v>
      </c>
      <c r="E21" s="16">
        <v>3</v>
      </c>
      <c r="F21" s="11">
        <v>15470270</v>
      </c>
      <c r="G21" s="20">
        <v>91.606623037331275</v>
      </c>
      <c r="H21" s="11">
        <v>8346609</v>
      </c>
      <c r="I21" s="12">
        <v>49.424131854388868</v>
      </c>
      <c r="J21" s="10">
        <v>547653642.96000004</v>
      </c>
      <c r="K21" s="10">
        <v>4107918679.5100002</v>
      </c>
      <c r="L21" s="10">
        <v>8320369.54</v>
      </c>
      <c r="M21" s="10">
        <v>7265469.8799999999</v>
      </c>
      <c r="N21" s="10">
        <v>3231777891</v>
      </c>
      <c r="O21" s="16">
        <v>100.64806371382014</v>
      </c>
    </row>
    <row r="22" spans="2:15" x14ac:dyDescent="0.25">
      <c r="B22" s="22">
        <v>2018</v>
      </c>
      <c r="C22" s="23" t="s">
        <v>3</v>
      </c>
      <c r="D22" s="25">
        <v>16887720</v>
      </c>
      <c r="E22" s="26">
        <v>3</v>
      </c>
      <c r="F22" s="24">
        <v>15470270</v>
      </c>
      <c r="G22" s="27">
        <v>91.606623037331275</v>
      </c>
      <c r="H22" s="28">
        <v>8346609</v>
      </c>
      <c r="I22" s="29">
        <v>49.424131854388868</v>
      </c>
      <c r="J22" s="23">
        <v>2012973647.316</v>
      </c>
      <c r="K22" s="23">
        <v>13946530323.09</v>
      </c>
      <c r="L22" s="23">
        <v>35323283.403529994</v>
      </c>
      <c r="M22" s="23">
        <v>34352527.860000007</v>
      </c>
      <c r="N22" s="23">
        <v>10060039565.5</v>
      </c>
      <c r="O22" s="26">
        <v>86.343999284162081</v>
      </c>
    </row>
    <row r="23" spans="2:15" x14ac:dyDescent="0.25">
      <c r="B23" s="3">
        <v>2019</v>
      </c>
      <c r="C23" s="6" t="s">
        <v>4</v>
      </c>
      <c r="D23" s="6">
        <v>17381168</v>
      </c>
      <c r="E23" s="16">
        <v>3</v>
      </c>
      <c r="F23" s="11">
        <v>15699556</v>
      </c>
      <c r="G23" s="20">
        <v>90.325092076665968</v>
      </c>
      <c r="H23" s="11">
        <v>10245724</v>
      </c>
      <c r="I23" s="12">
        <v>58.947269826745817</v>
      </c>
      <c r="J23" s="10">
        <v>518720596</v>
      </c>
      <c r="K23" s="10">
        <v>3914096609</v>
      </c>
      <c r="L23" s="10">
        <v>8172519</v>
      </c>
      <c r="M23" s="10">
        <v>8209200</v>
      </c>
      <c r="N23" s="10">
        <v>3082985974</v>
      </c>
      <c r="O23" s="16">
        <v>94.465493673833819</v>
      </c>
    </row>
    <row r="24" spans="2:15" x14ac:dyDescent="0.25">
      <c r="B24" s="3">
        <v>2019</v>
      </c>
      <c r="C24" s="6" t="s">
        <v>5</v>
      </c>
      <c r="D24" s="6">
        <v>17381168</v>
      </c>
      <c r="E24" s="16">
        <v>3</v>
      </c>
      <c r="F24" s="11">
        <v>16298228</v>
      </c>
      <c r="G24" s="20">
        <v>93.769463594161223</v>
      </c>
      <c r="H24" s="11">
        <v>10478954</v>
      </c>
      <c r="I24" s="12">
        <v>60.289124413273029</v>
      </c>
      <c r="J24" s="10">
        <v>591854155</v>
      </c>
      <c r="K24" s="10">
        <v>3956875787</v>
      </c>
      <c r="L24" s="10">
        <v>7602567</v>
      </c>
      <c r="M24" s="10">
        <v>9439943</v>
      </c>
      <c r="N24" s="10">
        <v>3095921254</v>
      </c>
      <c r="O24" s="16">
        <v>93.379731260764459</v>
      </c>
    </row>
    <row r="25" spans="2:15" x14ac:dyDescent="0.25">
      <c r="B25" s="3">
        <v>2019</v>
      </c>
      <c r="C25" s="6" t="s">
        <v>6</v>
      </c>
      <c r="D25" s="6">
        <v>17381168</v>
      </c>
      <c r="E25" s="16">
        <v>3</v>
      </c>
      <c r="F25" s="11">
        <v>16889138</v>
      </c>
      <c r="G25" s="20">
        <v>97.169177583462741</v>
      </c>
      <c r="H25" s="11">
        <v>10906367</v>
      </c>
      <c r="I25" s="12">
        <v>62.748182400630384</v>
      </c>
      <c r="J25" s="10">
        <v>584183114</v>
      </c>
      <c r="K25" s="10">
        <v>4160946589</v>
      </c>
      <c r="L25" s="10">
        <v>6475937</v>
      </c>
      <c r="M25" s="10">
        <v>7147210</v>
      </c>
      <c r="N25" s="10">
        <v>2536638508</v>
      </c>
      <c r="O25" s="16">
        <v>93.921368278238944</v>
      </c>
    </row>
    <row r="26" spans="2:15" x14ac:dyDescent="0.25">
      <c r="B26" s="3">
        <v>2019</v>
      </c>
      <c r="C26" s="6" t="s">
        <v>7</v>
      </c>
      <c r="D26" s="6">
        <v>17381168</v>
      </c>
      <c r="E26" s="16">
        <v>3</v>
      </c>
      <c r="F26" s="11">
        <v>17220607</v>
      </c>
      <c r="G26" s="20">
        <v>99.076235843298903</v>
      </c>
      <c r="H26" s="11">
        <v>9140666</v>
      </c>
      <c r="I26" s="12">
        <v>52.589480752962061</v>
      </c>
      <c r="J26" s="10">
        <v>426852651</v>
      </c>
      <c r="K26" s="10">
        <v>5174423082</v>
      </c>
      <c r="L26" s="10">
        <v>7545195</v>
      </c>
      <c r="M26" s="10">
        <v>6806144</v>
      </c>
      <c r="N26" s="10">
        <v>2591082558</v>
      </c>
      <c r="O26" s="16">
        <v>108.69975086631189</v>
      </c>
    </row>
    <row r="27" spans="2:15" x14ac:dyDescent="0.25">
      <c r="B27" s="22">
        <v>2019</v>
      </c>
      <c r="C27" s="23" t="s">
        <v>3</v>
      </c>
      <c r="D27" s="25">
        <v>17381168</v>
      </c>
      <c r="E27" s="26">
        <v>3</v>
      </c>
      <c r="F27" s="24">
        <v>17220607</v>
      </c>
      <c r="G27" s="27">
        <v>99.076235843298903</v>
      </c>
      <c r="H27" s="28">
        <v>9140666</v>
      </c>
      <c r="I27" s="29">
        <v>52.589480752962061</v>
      </c>
      <c r="J27" s="23">
        <v>2121610516</v>
      </c>
      <c r="K27" s="23">
        <v>17206342067</v>
      </c>
      <c r="L27" s="23">
        <v>29796218</v>
      </c>
      <c r="M27" s="23">
        <v>31602497</v>
      </c>
      <c r="N27" s="23">
        <v>11306628294</v>
      </c>
      <c r="O27" s="26">
        <v>93.82824164289525</v>
      </c>
    </row>
    <row r="28" spans="2:15" x14ac:dyDescent="0.25">
      <c r="B28" s="3">
        <v>2020</v>
      </c>
      <c r="C28" s="6" t="s">
        <v>4</v>
      </c>
      <c r="D28" s="6">
        <v>17885422</v>
      </c>
      <c r="E28" s="16">
        <v>3</v>
      </c>
      <c r="F28" s="11">
        <v>17067096</v>
      </c>
      <c r="G28" s="20">
        <v>95.4246201179933</v>
      </c>
      <c r="H28" s="11">
        <v>9174016</v>
      </c>
      <c r="I28" s="12">
        <v>51.293259952155445</v>
      </c>
      <c r="J28" s="10">
        <v>545738813</v>
      </c>
      <c r="K28" s="10">
        <v>4815476585</v>
      </c>
      <c r="L28" s="10">
        <v>5960278.8399999999</v>
      </c>
      <c r="M28" s="10">
        <v>10098511</v>
      </c>
      <c r="N28" s="10">
        <v>2662365531</v>
      </c>
      <c r="O28" s="16">
        <v>105.0222445154114</v>
      </c>
    </row>
    <row r="29" spans="2:15" x14ac:dyDescent="0.25">
      <c r="B29" s="3">
        <v>2020</v>
      </c>
      <c r="C29" s="6" t="s">
        <v>5</v>
      </c>
      <c r="D29" s="6">
        <v>17885422</v>
      </c>
      <c r="E29" s="16">
        <v>3</v>
      </c>
      <c r="F29" s="11">
        <v>17922770</v>
      </c>
      <c r="G29" s="20">
        <v>100.20881810896047</v>
      </c>
      <c r="H29" s="11">
        <v>9366639</v>
      </c>
      <c r="I29" s="12">
        <v>52.370243207009594</v>
      </c>
      <c r="J29" s="10">
        <v>571310652.20000005</v>
      </c>
      <c r="K29" s="10">
        <v>5114417072</v>
      </c>
      <c r="L29" s="10">
        <v>7005414</v>
      </c>
      <c r="M29" s="10">
        <v>3823429</v>
      </c>
      <c r="N29" s="10">
        <v>2591726626</v>
      </c>
      <c r="O29" s="16">
        <v>105.94635701215083</v>
      </c>
    </row>
    <row r="30" spans="2:15" x14ac:dyDescent="0.25">
      <c r="B30" s="3">
        <v>2020</v>
      </c>
      <c r="C30" s="6" t="s">
        <v>6</v>
      </c>
      <c r="D30" s="6">
        <v>17885422</v>
      </c>
      <c r="E30" s="16">
        <v>3</v>
      </c>
      <c r="F30" s="11">
        <v>18619952</v>
      </c>
      <c r="G30" s="20">
        <v>104.10686423837245</v>
      </c>
      <c r="H30" s="11">
        <v>10123890</v>
      </c>
      <c r="I30" s="12">
        <v>56.604143866440502</v>
      </c>
      <c r="J30" s="10">
        <v>603144728</v>
      </c>
      <c r="K30" s="10">
        <v>5506488941</v>
      </c>
      <c r="L30" s="10">
        <v>5273546.95</v>
      </c>
      <c r="M30" s="10">
        <v>4221679</v>
      </c>
      <c r="N30" s="10">
        <v>2725861750</v>
      </c>
      <c r="O30" s="16">
        <v>109.54430127693132</v>
      </c>
    </row>
    <row r="31" spans="2:15" x14ac:dyDescent="0.25">
      <c r="B31" s="3">
        <v>2020</v>
      </c>
      <c r="C31" s="6" t="s">
        <v>7</v>
      </c>
      <c r="D31" s="6">
        <v>17885422</v>
      </c>
      <c r="E31" s="16">
        <v>3</v>
      </c>
      <c r="F31" s="11">
        <v>19104208</v>
      </c>
      <c r="G31" s="20">
        <v>106.81441008213281</v>
      </c>
      <c r="H31" s="11">
        <v>10219976</v>
      </c>
      <c r="I31" s="12">
        <v>57.141374690516109</v>
      </c>
      <c r="J31" s="10">
        <v>665230162</v>
      </c>
      <c r="K31" s="10">
        <v>5958224652</v>
      </c>
      <c r="L31" s="10">
        <v>3312153.29</v>
      </c>
      <c r="M31" s="10">
        <v>3046003</v>
      </c>
      <c r="N31" s="10">
        <v>2858383905</v>
      </c>
      <c r="O31" s="16">
        <v>115.67805672778131</v>
      </c>
    </row>
    <row r="32" spans="2:15" x14ac:dyDescent="0.25">
      <c r="B32" s="22">
        <v>2020</v>
      </c>
      <c r="C32" s="23" t="s">
        <v>3</v>
      </c>
      <c r="D32" s="25">
        <v>17885422</v>
      </c>
      <c r="E32" s="26">
        <v>3</v>
      </c>
      <c r="F32" s="24">
        <v>19104208</v>
      </c>
      <c r="G32" s="27">
        <v>106.81441008213281</v>
      </c>
      <c r="H32" s="28">
        <v>10219976</v>
      </c>
      <c r="I32" s="29">
        <v>57.141374690516109</v>
      </c>
      <c r="J32" s="23">
        <v>2385424355.1999998</v>
      </c>
      <c r="K32" s="23">
        <v>21394607250</v>
      </c>
      <c r="L32" s="23">
        <v>21551393.079999998</v>
      </c>
      <c r="M32" s="23">
        <v>21189622</v>
      </c>
      <c r="N32" s="23">
        <v>10838337812</v>
      </c>
      <c r="O32" s="26">
        <v>103.91590437509895</v>
      </c>
    </row>
    <row r="33" spans="2:15" x14ac:dyDescent="0.25">
      <c r="B33" s="3">
        <v>2021</v>
      </c>
      <c r="C33" s="6" t="s">
        <v>4</v>
      </c>
      <c r="D33" s="6">
        <v>18400556</v>
      </c>
      <c r="E33" s="16">
        <v>3</v>
      </c>
      <c r="F33" s="11">
        <v>19261230</v>
      </c>
      <c r="G33" s="20">
        <v>104.67743474708047</v>
      </c>
      <c r="H33" s="11">
        <v>10350671</v>
      </c>
      <c r="I33" s="12">
        <v>56.251946952037756</v>
      </c>
      <c r="J33" s="10">
        <v>599344310</v>
      </c>
      <c r="K33" s="10">
        <v>5426324260</v>
      </c>
      <c r="L33" s="10">
        <v>5085182.7300000004</v>
      </c>
      <c r="M33" s="10">
        <v>4061129</v>
      </c>
      <c r="N33" s="10">
        <v>2803996662</v>
      </c>
      <c r="O33" s="16">
        <v>104.43803228436951</v>
      </c>
    </row>
    <row r="34" spans="2:15" x14ac:dyDescent="0.25">
      <c r="B34" s="3">
        <v>2021</v>
      </c>
      <c r="C34" s="6" t="s">
        <v>5</v>
      </c>
      <c r="D34" s="6">
        <v>18400556</v>
      </c>
      <c r="E34" s="16">
        <v>3</v>
      </c>
      <c r="F34" s="11">
        <v>19685845</v>
      </c>
      <c r="G34" s="20">
        <v>106.98505523420052</v>
      </c>
      <c r="H34" s="11">
        <v>10280525</v>
      </c>
      <c r="I34" s="12">
        <v>55.870730210543641</v>
      </c>
      <c r="J34" s="10">
        <v>640864005</v>
      </c>
      <c r="K34" s="10">
        <v>5776673862</v>
      </c>
      <c r="L34" s="10">
        <v>5078685.09</v>
      </c>
      <c r="M34" s="10">
        <v>4040805</v>
      </c>
      <c r="N34" s="10">
        <v>2836453687</v>
      </c>
      <c r="O34" s="16">
        <v>108.82027766804016</v>
      </c>
    </row>
    <row r="35" spans="2:15" x14ac:dyDescent="0.25">
      <c r="B35" s="3">
        <v>2021</v>
      </c>
      <c r="C35" s="6" t="s">
        <v>6</v>
      </c>
      <c r="D35" s="6">
        <v>18400556</v>
      </c>
      <c r="E35" s="16">
        <v>3</v>
      </c>
      <c r="F35" s="11">
        <v>20082028</v>
      </c>
      <c r="G35" s="20">
        <v>109.13815865129293</v>
      </c>
      <c r="H35" s="11">
        <v>10720369</v>
      </c>
      <c r="I35" s="12">
        <v>58.261114501105297</v>
      </c>
      <c r="J35" s="10">
        <v>685283296.43000007</v>
      </c>
      <c r="K35" s="10">
        <v>6746187588</v>
      </c>
      <c r="L35" s="10">
        <v>4369578.7544</v>
      </c>
      <c r="M35" s="10">
        <v>5328170</v>
      </c>
      <c r="N35" s="10">
        <v>3052359071</v>
      </c>
      <c r="O35" s="16">
        <v>123.51290140591379</v>
      </c>
    </row>
    <row r="36" spans="2:15" x14ac:dyDescent="0.25">
      <c r="B36" s="3">
        <v>2021</v>
      </c>
      <c r="C36" s="6" t="s">
        <v>7</v>
      </c>
      <c r="D36" s="6">
        <v>18400556</v>
      </c>
      <c r="E36" s="16">
        <v>3</v>
      </c>
      <c r="F36" s="11">
        <v>20247111</v>
      </c>
      <c r="G36" s="20">
        <v>110.03532175875554</v>
      </c>
      <c r="H36" s="11">
        <v>10357442</v>
      </c>
      <c r="I36" s="12">
        <v>56.288744753147682</v>
      </c>
      <c r="J36" s="10">
        <v>925620380.09000003</v>
      </c>
      <c r="K36" s="10">
        <v>6460091982</v>
      </c>
      <c r="L36" s="10">
        <v>4076842.54</v>
      </c>
      <c r="M36" s="10">
        <v>3971507</v>
      </c>
      <c r="N36" s="10">
        <v>2948002224</v>
      </c>
      <c r="O36" s="16">
        <v>121.72536140472914</v>
      </c>
    </row>
    <row r="37" spans="2:15" x14ac:dyDescent="0.25">
      <c r="B37" s="22">
        <v>2021</v>
      </c>
      <c r="C37" s="23" t="s">
        <v>3</v>
      </c>
      <c r="D37" s="25">
        <v>18400556</v>
      </c>
      <c r="E37" s="26">
        <v>3</v>
      </c>
      <c r="F37" s="24">
        <v>20247111</v>
      </c>
      <c r="G37" s="27">
        <v>110.03532175875554</v>
      </c>
      <c r="H37" s="28">
        <v>10357442</v>
      </c>
      <c r="I37" s="29">
        <v>56.288744753147682</v>
      </c>
      <c r="J37" s="23">
        <v>2851111991.52</v>
      </c>
      <c r="K37" s="23">
        <v>24409277692</v>
      </c>
      <c r="L37" s="23">
        <v>18610289.114399999</v>
      </c>
      <c r="M37" s="23">
        <v>17401611</v>
      </c>
      <c r="N37" s="23">
        <v>11640811644</v>
      </c>
      <c r="O37" s="26">
        <v>112.34689887211728</v>
      </c>
    </row>
    <row r="38" spans="2:15" x14ac:dyDescent="0.25">
      <c r="B38" s="3">
        <v>2022</v>
      </c>
      <c r="C38" s="6" t="s">
        <v>4</v>
      </c>
      <c r="D38" s="6">
        <v>19610769</v>
      </c>
      <c r="E38" s="16">
        <v>3</v>
      </c>
      <c r="F38" s="11">
        <v>19392574</v>
      </c>
      <c r="G38" s="20">
        <v>98.887371525308367</v>
      </c>
      <c r="H38" s="11">
        <v>10063776</v>
      </c>
      <c r="I38" s="12">
        <v>51.317600039039782</v>
      </c>
      <c r="J38" s="10">
        <v>1040054648.09</v>
      </c>
      <c r="K38" s="10">
        <v>6290729140</v>
      </c>
      <c r="L38" s="10">
        <v>3939232.1830000002</v>
      </c>
      <c r="M38" s="10">
        <v>3331084</v>
      </c>
      <c r="N38" s="10">
        <v>2895872238</v>
      </c>
      <c r="O38" s="16">
        <v>126.13168498197643</v>
      </c>
    </row>
    <row r="39" spans="2:15" x14ac:dyDescent="0.25">
      <c r="B39" s="3">
        <v>2022</v>
      </c>
      <c r="C39" s="6" t="s">
        <v>5</v>
      </c>
      <c r="D39" s="6">
        <v>19610769</v>
      </c>
      <c r="E39" s="16">
        <v>3</v>
      </c>
      <c r="F39" s="11">
        <v>18708450</v>
      </c>
      <c r="G39" s="20">
        <v>95.39885967755778</v>
      </c>
      <c r="H39" s="11">
        <v>9989947</v>
      </c>
      <c r="I39" s="12">
        <v>50.941128315773852</v>
      </c>
      <c r="J39" s="10">
        <v>1032298289.7666665</v>
      </c>
      <c r="K39" s="10">
        <v>6762737066</v>
      </c>
      <c r="L39" s="10">
        <v>4162060.6</v>
      </c>
      <c r="M39" s="10">
        <v>4230879</v>
      </c>
      <c r="N39" s="10">
        <v>2825208548</v>
      </c>
      <c r="O39" s="16">
        <v>139.0357172893651</v>
      </c>
    </row>
    <row r="40" spans="2:15" x14ac:dyDescent="0.25">
      <c r="B40" s="3">
        <v>2022</v>
      </c>
      <c r="C40" s="6" t="s">
        <v>6</v>
      </c>
      <c r="D40" s="6">
        <v>19610769</v>
      </c>
      <c r="E40" s="16">
        <v>3</v>
      </c>
      <c r="F40" s="11">
        <v>19267869</v>
      </c>
      <c r="G40" s="20">
        <v>98.251470913761722</v>
      </c>
      <c r="H40" s="11">
        <v>10798027</v>
      </c>
      <c r="I40" s="12">
        <v>55.061721444987697</v>
      </c>
      <c r="J40" s="10">
        <v>1140334926.6999655</v>
      </c>
      <c r="K40" s="10">
        <v>7694986982.89151</v>
      </c>
      <c r="L40" s="10">
        <v>9025994.3624025006</v>
      </c>
      <c r="M40" s="10">
        <v>4390398.4084858717</v>
      </c>
      <c r="N40" s="10">
        <v>2512081473.0739999</v>
      </c>
      <c r="O40" s="16">
        <v>153.08280506374567</v>
      </c>
    </row>
    <row r="41" spans="2:15" x14ac:dyDescent="0.25">
      <c r="B41" s="3">
        <v>2022</v>
      </c>
      <c r="C41" s="6" t="s">
        <v>7</v>
      </c>
      <c r="D41" s="6">
        <v>19610769</v>
      </c>
      <c r="E41" s="16">
        <v>3</v>
      </c>
      <c r="F41" s="11">
        <v>19838000</v>
      </c>
      <c r="G41" s="20">
        <v>101.15870519916888</v>
      </c>
      <c r="H41" s="11">
        <v>11062212</v>
      </c>
      <c r="I41" s="12">
        <v>56.408863925733868</v>
      </c>
      <c r="J41" s="10">
        <v>1074772663.5332947</v>
      </c>
      <c r="K41" s="10">
        <v>7705932420.2260103</v>
      </c>
      <c r="L41" s="10">
        <v>8338289.6840654751</v>
      </c>
      <c r="M41" s="10">
        <v>4360919.1684858715</v>
      </c>
      <c r="N41" s="10">
        <v>3228294880</v>
      </c>
      <c r="O41" s="16">
        <v>147.75354189958421</v>
      </c>
    </row>
    <row r="42" spans="2:15" x14ac:dyDescent="0.25">
      <c r="B42" s="22">
        <v>2022</v>
      </c>
      <c r="C42" s="23" t="s">
        <v>3</v>
      </c>
      <c r="D42" s="25">
        <v>19610769</v>
      </c>
      <c r="E42" s="26">
        <v>3</v>
      </c>
      <c r="F42" s="24">
        <v>19838000</v>
      </c>
      <c r="G42" s="27">
        <v>101.15870519916888</v>
      </c>
      <c r="H42" s="28">
        <v>11062212</v>
      </c>
      <c r="I42" s="29">
        <v>56.408863925733868</v>
      </c>
      <c r="J42" s="23">
        <v>4287460528.0899267</v>
      </c>
      <c r="K42" s="23">
        <v>28454385609.117519</v>
      </c>
      <c r="L42" s="23">
        <v>25465576.829467975</v>
      </c>
      <c r="M42" s="23">
        <v>16313280.576971743</v>
      </c>
      <c r="N42" s="23">
        <v>11461457139.073999</v>
      </c>
      <c r="O42" s="26">
        <v>137.71392023143247</v>
      </c>
    </row>
    <row r="43" spans="2:15" x14ac:dyDescent="0.25">
      <c r="B43" s="3">
        <v>2023</v>
      </c>
      <c r="C43" s="6" t="s">
        <v>4</v>
      </c>
      <c r="D43" s="6">
        <v>19610769</v>
      </c>
      <c r="E43" s="16">
        <v>3</v>
      </c>
      <c r="F43" s="11">
        <v>19653681</v>
      </c>
      <c r="G43" s="20">
        <v>100.21881854811508</v>
      </c>
      <c r="H43" s="11">
        <v>11025912</v>
      </c>
      <c r="I43" s="12">
        <v>56.223761546525786</v>
      </c>
      <c r="J43" s="10">
        <v>969544158.89996123</v>
      </c>
      <c r="K43" s="10">
        <v>6868982385.6199989</v>
      </c>
      <c r="L43" s="10">
        <v>3622698.9933366664</v>
      </c>
      <c r="M43" s="10">
        <v>2764683.166666666</v>
      </c>
      <c r="N43" s="10">
        <v>3115435611.1123009</v>
      </c>
      <c r="O43" s="16">
        <f>SUM(J43:N43)/F43/3</f>
        <v>185.89137810523917</v>
      </c>
    </row>
    <row r="44" spans="2:15" x14ac:dyDescent="0.25">
      <c r="B44" s="3">
        <v>2023</v>
      </c>
      <c r="C44" s="6" t="s">
        <v>5</v>
      </c>
      <c r="D44" s="6">
        <v>19610769</v>
      </c>
      <c r="E44" s="16">
        <v>3</v>
      </c>
      <c r="F44" s="11">
        <v>20073710</v>
      </c>
      <c r="G44" s="20">
        <v>102.36064684663819</v>
      </c>
      <c r="H44" s="11">
        <v>11382129</v>
      </c>
      <c r="I44" s="12">
        <v>58.040197199814038</v>
      </c>
      <c r="J44" s="10">
        <v>1006667436.7166666</v>
      </c>
      <c r="K44" s="10">
        <v>7618616329.8833313</v>
      </c>
      <c r="L44" s="10">
        <v>2670983.7999999993</v>
      </c>
      <c r="M44" s="10">
        <v>2686069.0833333326</v>
      </c>
      <c r="N44" s="10">
        <v>3284001493</v>
      </c>
      <c r="O44" s="16">
        <f t="shared" ref="O44:O46" si="0">SUM(J44:N44)/F44/3</f>
        <v>197.84820232505319</v>
      </c>
    </row>
    <row r="45" spans="2:15" x14ac:dyDescent="0.25">
      <c r="B45" s="3">
        <v>2023</v>
      </c>
      <c r="C45" s="6" t="s">
        <v>6</v>
      </c>
      <c r="D45" s="6">
        <v>19610769</v>
      </c>
      <c r="E45" s="16">
        <v>3</v>
      </c>
      <c r="F45" s="11">
        <v>19734270</v>
      </c>
      <c r="G45" s="20">
        <v>100.6297611276743</v>
      </c>
      <c r="H45" s="11">
        <v>12324475</v>
      </c>
      <c r="I45" s="12">
        <v>62.845444765577533</v>
      </c>
      <c r="J45" s="10">
        <v>1114176299.4333332</v>
      </c>
      <c r="K45" s="10">
        <v>8609997562.9207268</v>
      </c>
      <c r="L45" s="10">
        <v>3902369.05</v>
      </c>
      <c r="M45" s="10">
        <v>3898678.0573243108</v>
      </c>
      <c r="N45" s="10">
        <v>3776966841.7149992</v>
      </c>
      <c r="O45" s="16">
        <f t="shared" si="0"/>
        <v>228.18075275778938</v>
      </c>
    </row>
    <row r="46" spans="2:15" x14ac:dyDescent="0.25">
      <c r="B46" s="3">
        <v>2023</v>
      </c>
      <c r="C46" s="6" t="s">
        <v>7</v>
      </c>
      <c r="D46" s="6">
        <v>19610769</v>
      </c>
      <c r="E46" s="16">
        <v>3</v>
      </c>
      <c r="F46" s="11">
        <v>19923309</v>
      </c>
      <c r="G46" s="20">
        <v>101.59371618726425</v>
      </c>
      <c r="H46" s="11">
        <v>12469624.645290988</v>
      </c>
      <c r="I46" s="12">
        <v>63.585597511708933</v>
      </c>
      <c r="J46" s="10">
        <v>1075783115.3766665</v>
      </c>
      <c r="K46" s="10">
        <v>8757954426.8408546</v>
      </c>
      <c r="L46" s="10">
        <v>3421181.7633333337</v>
      </c>
      <c r="M46" s="10">
        <v>2640555.4966666661</v>
      </c>
      <c r="N46" s="10">
        <v>3870354144.7909999</v>
      </c>
      <c r="O46" s="16">
        <f t="shared" si="0"/>
        <v>229.38213433435385</v>
      </c>
    </row>
    <row r="47" spans="2:15" x14ac:dyDescent="0.25">
      <c r="B47" s="22">
        <v>2023</v>
      </c>
      <c r="C47" s="23" t="s">
        <v>3</v>
      </c>
      <c r="D47" s="25">
        <v>19610769</v>
      </c>
      <c r="E47" s="26">
        <v>3</v>
      </c>
      <c r="F47" s="24">
        <v>19923309</v>
      </c>
      <c r="G47" s="27">
        <v>101.59371618726425</v>
      </c>
      <c r="H47" s="28">
        <v>12469624.645290988</v>
      </c>
      <c r="I47" s="29">
        <v>63.585597511708933</v>
      </c>
      <c r="J47" s="23">
        <v>4166171010.4266276</v>
      </c>
      <c r="K47" s="23">
        <v>31855550705.264912</v>
      </c>
      <c r="L47" s="23">
        <v>13617233.606669998</v>
      </c>
      <c r="M47" s="23">
        <v>11989985.803990975</v>
      </c>
      <c r="N47" s="23">
        <v>14046758090.618301</v>
      </c>
      <c r="O47" s="26">
        <f>SUM(J47:N47)/F47/12</f>
        <v>209.52881131057973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Volume-Statistics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Siluyele</dc:creator>
  <cp:lastModifiedBy>emmanuel chilombo</cp:lastModifiedBy>
  <dcterms:created xsi:type="dcterms:W3CDTF">2023-03-24T09:24:17Z</dcterms:created>
  <dcterms:modified xsi:type="dcterms:W3CDTF">2024-02-29T13:33:30Z</dcterms:modified>
</cp:coreProperties>
</file>