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s2985293/Dropbox/Manuscripts/Sievers et al. Denmark spatial surveys/Denmark Spatial Analysis/GIS/"/>
    </mc:Choice>
  </mc:AlternateContent>
  <bookViews>
    <workbookView xWindow="30940" yWindow="4680" windowWidth="24700" windowHeight="16360" xr2:uid="{3DE7694F-D9C9-C847-BF80-9C8B104AF7E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 i="1" l="1"/>
  <c r="M20" i="1"/>
  <c r="M19" i="1"/>
  <c r="M18" i="1"/>
  <c r="M17" i="1"/>
</calcChain>
</file>

<file path=xl/sharedStrings.xml><?xml version="1.0" encoding="utf-8"?>
<sst xmlns="http://schemas.openxmlformats.org/spreadsheetml/2006/main" count="87" uniqueCount="42">
  <si>
    <t>wkt_geom</t>
  </si>
  <si>
    <t>Lokation</t>
  </si>
  <si>
    <t>Årstal</t>
  </si>
  <si>
    <t>Kode</t>
  </si>
  <si>
    <t>Areal m2</t>
  </si>
  <si>
    <t>MultiPolygon (((542637.18584588263183832 6171652.9633634751662612, 542675.76367497129831463 6171629.20972044486552477, 542656.14933001960162073 6171593.2814292861148715, 542615.26223574043251574 6171615.8845060532912612, 542637.18584588263183832 6171652.9633634751662612)))</t>
  </si>
  <si>
    <t>Sellerup</t>
  </si>
  <si>
    <t>SS2019</t>
  </si>
  <si>
    <t>MultiPolygon (((542703.75674094154965132 6171611.21286430209875107, 542683.157375707058236 6171572.36834700312465429, 542655.863216771511361 6171589.58353080693632364, 542676.83042781369294971 6171625.70598912797868252, 542703.75674094154965132 6171611.21286430209875107)))</t>
  </si>
  <si>
    <t>9felt</t>
  </si>
  <si>
    <t>MultiPolygon (((542683.157375707058236 6171572.36834700312465429, 542701.82866471679881215 6171607.57706342078745365, 542715.52780678949784487 6171574.35471436381340027, 542696.32625562464818358 6171538.23225604183971882, 542678.59608769079204649 6171563.31934013124555349, 542683.157375707058236 6171572.36834700312465429)))</t>
  </si>
  <si>
    <t>1m</t>
  </si>
  <si>
    <t>MultiPolygon (((542700.28161245014052838 6171538.94844130054116249, 542701.83103234425652772 6171541.3917572870850563, 542704.63687285745982081 6171543.14975293260067701, 542715.601375951198861 6171566.40924492105841637, 542747.9718070337548852 6171545.88344884570688009, 542743.48408817907329649 6171537.79084107466042042, 542761.55257185385562479 6171525.89590652100741863, 542749.84984260855708271 6171506.95138629805296659, 542705.14838006626814604 6171537.14078475721180439, 542700.8378144633024931 6171534.54848608747124672, 542698.83151434396859258 6171536.06810944527387619, 542700.28161245014052838 6171538.94844130054116249)))</t>
  </si>
  <si>
    <t>4x9</t>
  </si>
  <si>
    <t>MultiPolygon (((542575.74639984196983278 6171530.87533988896757364, 542591.04878544469829649 6171555.96242397837340832, 542617.61359966080635786 6171543.17457458190619946, 542605.76261775486636907 6171519.32498152740299702, 542575.74639984196983278 6171530.87533988896757364)))</t>
  </si>
  <si>
    <t>ZmMe</t>
  </si>
  <si>
    <t>MultiPolygon (((542716.8520516975549981 6171462.34566590655595064, 542643.74962474289350212 6171485.03446591645479202, 542660.32742423843592405 6171512.15425761044025421, 542696.79525902972090989 6171501.50285213999450207, 542725.05501321062911302 6171487.89255725406110287, 542716.8520516975549981 6171462.34566590655595064)))</t>
  </si>
  <si>
    <t>Zm, 9x4</t>
  </si>
  <si>
    <t>MultiPolygon (((542758.15193976310547441 6171444.40398662909865379, 542767.56879244197625667 6171455.07151505351066589, 542781.63492683740332723 6171465.00747511256486177, 542802.21986753260716796 6171443.00617255829274654, 542789.09512074780650437 6171435.44916091207414865, 542777.31670634739566594 6171426.10365769173949957, 542758.15193976310547441 6171444.40398662909865379)))</t>
  </si>
  <si>
    <t>ZmMeNet</t>
  </si>
  <si>
    <t>MultiPolygon (((542872.63487887720111758 6171416.24279917776584625, 543034.92435543541796505 6171282.76798611134290695, 542977.5380037056747824 6171203.91372920013964176, 542810.33086759364232421 6171325.8288904931396246, 542872.63487887720111758 6171416.24279917776584625)))</t>
  </si>
  <si>
    <t>SS21</t>
  </si>
  <si>
    <t>MultiPolygon (((542628.30520451487973332 6171527.29092621896415949, 542656.21609900426119566 6171514.58596707973629236, 542639.30949983326718211 6171488.2756973635405302, 542608.59751199011225253 6171507.48319464549422264, 542628.30520451487973332 6171527.29092621896415949)))</t>
  </si>
  <si>
    <t>SS22_1</t>
  </si>
  <si>
    <t>MultiPolygon (((542676.17388915014453232 6171526.965799312107265, 542692.45524426887277514 6171539.3456315454095602, 542721.64163662469945848 6171511.20964919775724411, 542708.51151152886450291 6171498.00449481606483459, 542676.17388915014453232 6171526.965799312107265)))</t>
  </si>
  <si>
    <t>SS22_2</t>
  </si>
  <si>
    <t>MultiPolygon (((542721.44155852822586894 6171458.06390475761145353, 542730.23530191252939403 6171484.86910133250057697, 542760.85694357776083052 6171458.06390475761145353, 542747.75182824407238513 6171438.45625128131359816, 542721.44155852822586894 6171458.06390475761145353)))</t>
  </si>
  <si>
    <t>SS22_4</t>
  </si>
  <si>
    <t>MultiPolygon (((542734.14186227892059833 6171481.44942450057715178, 542751.65335112949833274 6171500.48046125844120979, 542788.86787711561191827 6171474.7704258356243372, 542760.85694357776083052 6171458.06390475761145353, 542734.14186227892059833 6171481.44942450057715178)))</t>
  </si>
  <si>
    <t>SS22_3</t>
  </si>
  <si>
    <t>Location</t>
  </si>
  <si>
    <t>Est. (yr)</t>
  </si>
  <si>
    <t>Area m2</t>
  </si>
  <si>
    <t>Shoots tot</t>
  </si>
  <si>
    <t>Shoots m-2</t>
  </si>
  <si>
    <t>Teo. area</t>
  </si>
  <si>
    <t>PU#</t>
  </si>
  <si>
    <t>Shoots PU-</t>
  </si>
  <si>
    <t>MultiPolygon (((542636.63563051074743271 6171652.01647388655692339, 542671.41766004322562367 6171629.09791237954050303, 542667.07531613577157259 6171622.04208759497851133, 542670.60045115672983229 6171620.07914679311215878, 542655.24095731216948479 6171593.35807961504906416, 542616.16955645428970456 6171616.79551600106060505, 542636.63563051074743271 6171652.01647388655692339)))</t>
  </si>
  <si>
    <t>MultiPolygon (((542701.8173574460670352 6171609.49570818897336721, 542682.29471287003252655 6171572.91245240438729525, 542656.9264134670374915 6171590.08923874050378799, 542677.71243277576286346 6171625.12677093129605055, 542701.8173574460670352 6171609.49570818897336721)))</t>
  </si>
  <si>
    <t>-</t>
  </si>
  <si>
    <t>MultiPolygon (((542700.28161245014052838 6171538.94844130054116249, 542701.83103234425652772 6171541.3917572870850563, 542704.63687285745982081 6171543.14975293260067701, 542715.601375951198861 6171566.40924492105841637, 542747.9718070337548852 6171545.88344884570688009, 542743.48408817907329649 6171537.79084107466042042, 542762.74699945549946278 6171524.93922338541597128, 542759.3084732712013647 6171518.66130815260112286, 542765.97713011363521218 6171514.23290321882814169, 542758.77958800422493368 6171501.03995787724852562, 542749.84984260855708271 6171506.95138629805296659, 542705.14838006626814604 6171537.14078475721180439, 542700.8378144633024931 6171534.54848608747124672, 542698.83151434396859258 6171536.06810944527387619, 542700.28161245014052838 6171538.94844130054116249)))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</si>
</sst>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F4A74-E82A-A347-9284-BA615E496D74}">
  <dimension ref="A1:M28"/>
  <sheetViews>
    <sheetView tabSelected="1" workbookViewId="0">
      <selection activeCell="O19" sqref="O19"/>
    </sheetView>
  </sheetViews>
  <sheetFormatPr baseColWidth="10" defaultRowHeight="16" x14ac:dyDescent="0.2"/>
  <sheetData>
    <row r="1" spans="1:10" x14ac:dyDescent="0.2">
      <c r="A1" t="s">
        <v>0</v>
      </c>
      <c r="B1" t="s">
        <v>1</v>
      </c>
      <c r="C1" t="s">
        <v>2</v>
      </c>
      <c r="D1" t="s">
        <v>3</v>
      </c>
      <c r="E1" t="s">
        <v>4</v>
      </c>
    </row>
    <row r="2" spans="1:10" x14ac:dyDescent="0.2">
      <c r="A2" t="s">
        <v>5</v>
      </c>
      <c r="B2" t="s">
        <v>6</v>
      </c>
      <c r="C2">
        <v>2019</v>
      </c>
      <c r="D2" t="s">
        <v>7</v>
      </c>
      <c r="E2">
        <v>1933.2</v>
      </c>
    </row>
    <row r="3" spans="1:10" x14ac:dyDescent="0.2">
      <c r="A3" t="s">
        <v>8</v>
      </c>
      <c r="B3" t="s">
        <v>6</v>
      </c>
      <c r="C3">
        <v>2020</v>
      </c>
      <c r="D3" t="s">
        <v>9</v>
      </c>
      <c r="E3">
        <v>1346.7</v>
      </c>
    </row>
    <row r="4" spans="1:10" x14ac:dyDescent="0.2">
      <c r="A4" t="s">
        <v>10</v>
      </c>
      <c r="B4" t="s">
        <v>6</v>
      </c>
      <c r="C4">
        <v>2020</v>
      </c>
      <c r="D4" t="s">
        <v>11</v>
      </c>
      <c r="E4">
        <v>1255.3</v>
      </c>
    </row>
    <row r="5" spans="1:10" x14ac:dyDescent="0.2">
      <c r="A5" t="s">
        <v>12</v>
      </c>
      <c r="B5" t="s">
        <v>6</v>
      </c>
      <c r="C5">
        <v>2020</v>
      </c>
      <c r="D5" t="s">
        <v>13</v>
      </c>
      <c r="E5">
        <v>1639.1</v>
      </c>
    </row>
    <row r="6" spans="1:10" x14ac:dyDescent="0.2">
      <c r="A6" t="s">
        <v>14</v>
      </c>
      <c r="B6" t="s">
        <v>6</v>
      </c>
      <c r="C6">
        <v>2020</v>
      </c>
      <c r="D6" t="s">
        <v>15</v>
      </c>
      <c r="E6">
        <v>858.1</v>
      </c>
    </row>
    <row r="7" spans="1:10" x14ac:dyDescent="0.2">
      <c r="A7" t="s">
        <v>16</v>
      </c>
      <c r="B7" t="s">
        <v>6</v>
      </c>
      <c r="C7">
        <v>2020</v>
      </c>
      <c r="D7" t="s">
        <v>17</v>
      </c>
      <c r="E7">
        <v>2205</v>
      </c>
    </row>
    <row r="8" spans="1:10" x14ac:dyDescent="0.2">
      <c r="A8" t="s">
        <v>18</v>
      </c>
      <c r="B8" t="s">
        <v>6</v>
      </c>
      <c r="C8">
        <v>2020</v>
      </c>
      <c r="D8" t="s">
        <v>19</v>
      </c>
      <c r="E8">
        <v>872.3</v>
      </c>
    </row>
    <row r="9" spans="1:10" x14ac:dyDescent="0.2">
      <c r="A9" t="s">
        <v>20</v>
      </c>
      <c r="B9" t="s">
        <v>6</v>
      </c>
      <c r="C9">
        <v>2021</v>
      </c>
      <c r="D9" t="s">
        <v>21</v>
      </c>
      <c r="E9">
        <v>21601.599999999999</v>
      </c>
    </row>
    <row r="10" spans="1:10" x14ac:dyDescent="0.2">
      <c r="A10" t="s">
        <v>22</v>
      </c>
      <c r="B10" t="s">
        <v>6</v>
      </c>
      <c r="C10">
        <v>2022</v>
      </c>
      <c r="D10" t="s">
        <v>23</v>
      </c>
      <c r="E10">
        <v>968.7</v>
      </c>
    </row>
    <row r="11" spans="1:10" x14ac:dyDescent="0.2">
      <c r="A11" t="s">
        <v>24</v>
      </c>
      <c r="B11" t="s">
        <v>6</v>
      </c>
      <c r="C11">
        <v>2022</v>
      </c>
      <c r="D11" t="s">
        <v>25</v>
      </c>
      <c r="E11">
        <v>814</v>
      </c>
    </row>
    <row r="12" spans="1:10" x14ac:dyDescent="0.2">
      <c r="A12" t="s">
        <v>26</v>
      </c>
      <c r="B12" t="s">
        <v>6</v>
      </c>
      <c r="C12">
        <v>2022</v>
      </c>
      <c r="D12" t="s">
        <v>27</v>
      </c>
      <c r="E12">
        <v>915.4</v>
      </c>
    </row>
    <row r="13" spans="1:10" x14ac:dyDescent="0.2">
      <c r="A13" t="s">
        <v>28</v>
      </c>
      <c r="B13" t="s">
        <v>6</v>
      </c>
      <c r="C13">
        <v>2022</v>
      </c>
      <c r="D13" t="s">
        <v>29</v>
      </c>
      <c r="E13">
        <v>1130.8</v>
      </c>
    </row>
    <row r="16" spans="1:10" x14ac:dyDescent="0.2">
      <c r="A16" t="s">
        <v>0</v>
      </c>
      <c r="B16" t="s">
        <v>30</v>
      </c>
      <c r="C16" t="s">
        <v>31</v>
      </c>
      <c r="D16" t="s">
        <v>3</v>
      </c>
      <c r="E16" t="s">
        <v>32</v>
      </c>
      <c r="F16" t="s">
        <v>33</v>
      </c>
      <c r="G16" t="s">
        <v>34</v>
      </c>
      <c r="H16" t="s">
        <v>35</v>
      </c>
      <c r="I16" t="s">
        <v>36</v>
      </c>
      <c r="J16" t="s">
        <v>37</v>
      </c>
    </row>
    <row r="17" spans="1:13" x14ac:dyDescent="0.2">
      <c r="A17" t="s">
        <v>38</v>
      </c>
      <c r="B17" t="s">
        <v>6</v>
      </c>
      <c r="C17">
        <v>2019</v>
      </c>
      <c r="D17" t="s">
        <v>7</v>
      </c>
      <c r="E17">
        <v>1777.8</v>
      </c>
      <c r="F17">
        <v>8100</v>
      </c>
      <c r="G17">
        <v>5.08</v>
      </c>
      <c r="H17">
        <v>1596</v>
      </c>
      <c r="I17">
        <v>108</v>
      </c>
      <c r="J17">
        <v>75</v>
      </c>
      <c r="L17">
        <v>2019</v>
      </c>
      <c r="M17">
        <f>SUM(E17)</f>
        <v>1777.8</v>
      </c>
    </row>
    <row r="18" spans="1:13" x14ac:dyDescent="0.2">
      <c r="A18" t="s">
        <v>39</v>
      </c>
      <c r="B18" t="s">
        <v>6</v>
      </c>
      <c r="C18">
        <v>2020</v>
      </c>
      <c r="D18" t="s">
        <v>9</v>
      </c>
      <c r="E18">
        <v>1217.4000000000001</v>
      </c>
      <c r="F18">
        <v>5400</v>
      </c>
      <c r="G18">
        <v>4.38</v>
      </c>
      <c r="H18">
        <v>1232</v>
      </c>
      <c r="I18">
        <v>24</v>
      </c>
      <c r="J18">
        <v>225</v>
      </c>
      <c r="L18">
        <v>2020</v>
      </c>
      <c r="M18">
        <f>SUM(E18:E23)</f>
        <v>8275.5</v>
      </c>
    </row>
    <row r="19" spans="1:13" x14ac:dyDescent="0.2">
      <c r="A19" t="s">
        <v>10</v>
      </c>
      <c r="B19" t="s">
        <v>6</v>
      </c>
      <c r="C19">
        <v>2020</v>
      </c>
      <c r="D19" t="s">
        <v>40</v>
      </c>
      <c r="E19">
        <v>1255.3</v>
      </c>
      <c r="F19">
        <v>8050</v>
      </c>
      <c r="G19">
        <v>6.63</v>
      </c>
      <c r="H19">
        <v>1215</v>
      </c>
      <c r="I19">
        <v>322</v>
      </c>
      <c r="J19">
        <v>25</v>
      </c>
      <c r="L19">
        <v>2021</v>
      </c>
      <c r="M19">
        <f>SUM(E24)</f>
        <v>21601.599999999999</v>
      </c>
    </row>
    <row r="20" spans="1:13" x14ac:dyDescent="0.2">
      <c r="A20" t="s">
        <v>41</v>
      </c>
      <c r="B20" t="s">
        <v>6</v>
      </c>
      <c r="C20">
        <v>2020</v>
      </c>
      <c r="D20" t="s">
        <v>13</v>
      </c>
      <c r="E20">
        <v>1867.4</v>
      </c>
      <c r="F20">
        <v>3875</v>
      </c>
      <c r="G20">
        <v>2.52</v>
      </c>
      <c r="H20">
        <v>1536.25</v>
      </c>
      <c r="I20">
        <v>31</v>
      </c>
      <c r="J20">
        <v>125</v>
      </c>
      <c r="L20">
        <v>2022</v>
      </c>
      <c r="M20">
        <f>SUM(E25:E28)</f>
        <v>3828.8999999999996</v>
      </c>
    </row>
    <row r="21" spans="1:13" x14ac:dyDescent="0.2">
      <c r="A21" t="s">
        <v>14</v>
      </c>
      <c r="B21" t="s">
        <v>6</v>
      </c>
      <c r="C21">
        <v>2020</v>
      </c>
      <c r="D21" t="s">
        <v>15</v>
      </c>
      <c r="E21">
        <v>858.1</v>
      </c>
      <c r="F21">
        <v>2000</v>
      </c>
      <c r="G21">
        <v>2.64</v>
      </c>
      <c r="H21">
        <v>756.25</v>
      </c>
      <c r="I21">
        <v>16</v>
      </c>
      <c r="J21">
        <v>125</v>
      </c>
    </row>
    <row r="22" spans="1:13" x14ac:dyDescent="0.2">
      <c r="A22" t="s">
        <v>16</v>
      </c>
      <c r="B22" t="s">
        <v>6</v>
      </c>
      <c r="C22">
        <v>2020</v>
      </c>
      <c r="D22" t="s">
        <v>17</v>
      </c>
      <c r="E22">
        <v>2205</v>
      </c>
      <c r="F22">
        <v>4500</v>
      </c>
      <c r="G22">
        <v>2.42</v>
      </c>
      <c r="H22">
        <v>1856.25</v>
      </c>
      <c r="I22">
        <v>36</v>
      </c>
      <c r="J22">
        <v>125</v>
      </c>
      <c r="M22">
        <f>AVERAGE(M17:M21)</f>
        <v>8870.9499999999989</v>
      </c>
    </row>
    <row r="23" spans="1:13" x14ac:dyDescent="0.2">
      <c r="A23" t="s">
        <v>18</v>
      </c>
      <c r="B23" t="s">
        <v>6</v>
      </c>
      <c r="C23">
        <v>2020</v>
      </c>
      <c r="D23" t="s">
        <v>19</v>
      </c>
      <c r="E23">
        <v>872.3</v>
      </c>
      <c r="F23">
        <v>2000</v>
      </c>
      <c r="G23">
        <v>2.64</v>
      </c>
      <c r="H23">
        <v>756.25</v>
      </c>
      <c r="I23">
        <v>16</v>
      </c>
      <c r="J23">
        <v>125</v>
      </c>
    </row>
    <row r="24" spans="1:13" x14ac:dyDescent="0.2">
      <c r="A24" t="s">
        <v>20</v>
      </c>
      <c r="B24" t="s">
        <v>6</v>
      </c>
      <c r="C24">
        <v>2021</v>
      </c>
      <c r="D24" t="s">
        <v>21</v>
      </c>
      <c r="E24">
        <v>21601.599999999999</v>
      </c>
      <c r="F24">
        <v>28125</v>
      </c>
      <c r="G24">
        <v>1.5</v>
      </c>
      <c r="H24">
        <v>18772</v>
      </c>
      <c r="I24">
        <v>225</v>
      </c>
      <c r="J24">
        <v>125</v>
      </c>
    </row>
    <row r="25" spans="1:13" x14ac:dyDescent="0.2">
      <c r="A25" t="s">
        <v>22</v>
      </c>
      <c r="B25" t="s">
        <v>6</v>
      </c>
      <c r="C25">
        <v>2022</v>
      </c>
      <c r="D25" t="s">
        <v>23</v>
      </c>
      <c r="E25">
        <v>968.7</v>
      </c>
      <c r="F25">
        <v>0</v>
      </c>
      <c r="G25">
        <v>2.78</v>
      </c>
      <c r="H25">
        <v>0</v>
      </c>
      <c r="I25">
        <v>0</v>
      </c>
      <c r="J25">
        <v>25</v>
      </c>
    </row>
    <row r="26" spans="1:13" x14ac:dyDescent="0.2">
      <c r="A26" t="s">
        <v>24</v>
      </c>
      <c r="B26" t="s">
        <v>6</v>
      </c>
      <c r="C26">
        <v>2022</v>
      </c>
      <c r="D26" t="s">
        <v>25</v>
      </c>
      <c r="E26">
        <v>814</v>
      </c>
      <c r="F26">
        <v>0</v>
      </c>
      <c r="G26">
        <v>2.78</v>
      </c>
      <c r="H26">
        <v>0</v>
      </c>
      <c r="I26">
        <v>0</v>
      </c>
      <c r="J26">
        <v>0</v>
      </c>
    </row>
    <row r="27" spans="1:13" x14ac:dyDescent="0.2">
      <c r="A27" t="s">
        <v>26</v>
      </c>
      <c r="B27" t="s">
        <v>6</v>
      </c>
      <c r="C27">
        <v>2022</v>
      </c>
      <c r="D27" t="s">
        <v>27</v>
      </c>
      <c r="E27">
        <v>915.4</v>
      </c>
      <c r="F27">
        <v>0</v>
      </c>
      <c r="G27">
        <v>2.78</v>
      </c>
      <c r="H27">
        <v>0</v>
      </c>
      <c r="I27">
        <v>0</v>
      </c>
      <c r="J27">
        <v>0</v>
      </c>
    </row>
    <row r="28" spans="1:13" x14ac:dyDescent="0.2">
      <c r="A28" t="s">
        <v>28</v>
      </c>
      <c r="B28" t="s">
        <v>6</v>
      </c>
      <c r="C28">
        <v>2022</v>
      </c>
      <c r="D28" t="s">
        <v>29</v>
      </c>
      <c r="E28">
        <v>1130.8</v>
      </c>
      <c r="F28">
        <v>0</v>
      </c>
      <c r="G28">
        <v>0</v>
      </c>
      <c r="H28">
        <v>0</v>
      </c>
      <c r="I28">
        <v>0</v>
      </c>
      <c r="J28">
        <v>0</v>
      </c>
    </row>
  </sheetData>
  <pageMargins left="0.7" right="0.7" top="0.75" bottom="0.75" header="0.3" footer="0.3"/>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Sievers</dc:creator>
  <cp:lastModifiedBy>Michael Sievers</cp:lastModifiedBy>
  <dcterms:created xsi:type="dcterms:W3CDTF">2024-07-10T23:50:48Z</dcterms:created>
  <dcterms:modified xsi:type="dcterms:W3CDTF">2024-07-11T00:21:05Z</dcterms:modified>
</cp:coreProperties>
</file>