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cfi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 s="1"/>
  <c r="Q3" i="1"/>
  <c r="L4" i="1"/>
  <c r="M4" i="1"/>
  <c r="Q4" i="1" s="1"/>
  <c r="N4" i="1"/>
  <c r="P4" i="1" s="1"/>
  <c r="O4" i="1"/>
  <c r="L5" i="1"/>
  <c r="M5" i="1"/>
  <c r="N5" i="1"/>
  <c r="O5" i="1"/>
  <c r="P5" i="1" s="1"/>
  <c r="Q5" i="1"/>
  <c r="L6" i="1"/>
  <c r="M6" i="1"/>
  <c r="N6" i="1"/>
  <c r="P6" i="1" s="1"/>
  <c r="O6" i="1"/>
  <c r="Q6" i="1"/>
  <c r="L7" i="1"/>
  <c r="M7" i="1"/>
  <c r="N7" i="1"/>
  <c r="O7" i="1"/>
  <c r="P7" i="1" s="1"/>
  <c r="Q7" i="1"/>
  <c r="L8" i="1"/>
  <c r="M8" i="1"/>
  <c r="N8" i="1"/>
  <c r="P8" i="1" s="1"/>
  <c r="O8" i="1"/>
  <c r="Q8" i="1"/>
  <c r="L9" i="1"/>
  <c r="M9" i="1"/>
  <c r="N9" i="1"/>
  <c r="O9" i="1"/>
  <c r="P9" i="1" s="1"/>
  <c r="Q9" i="1"/>
  <c r="L10" i="1"/>
  <c r="M10" i="1"/>
  <c r="N10" i="1"/>
  <c r="P10" i="1" s="1"/>
  <c r="O10" i="1"/>
  <c r="Q10" i="1"/>
  <c r="L11" i="1"/>
  <c r="M11" i="1"/>
  <c r="N11" i="1"/>
  <c r="O11" i="1"/>
  <c r="P11" i="1" s="1"/>
  <c r="Q11" i="1"/>
  <c r="L12" i="1"/>
  <c r="M12" i="1"/>
  <c r="N12" i="1"/>
  <c r="P12" i="1" s="1"/>
  <c r="O12" i="1"/>
  <c r="Q12" i="1"/>
  <c r="L13" i="1"/>
  <c r="M13" i="1"/>
  <c r="N13" i="1"/>
  <c r="O13" i="1"/>
  <c r="P13" i="1" s="1"/>
  <c r="Q13" i="1"/>
  <c r="L14" i="1"/>
  <c r="M14" i="1"/>
  <c r="N14" i="1"/>
  <c r="P14" i="1" s="1"/>
  <c r="O14" i="1"/>
  <c r="Q14" i="1"/>
  <c r="L15" i="1"/>
  <c r="M15" i="1"/>
  <c r="N15" i="1"/>
  <c r="O15" i="1"/>
  <c r="P15" i="1" s="1"/>
  <c r="Q15" i="1"/>
  <c r="L16" i="1"/>
  <c r="M16" i="1"/>
  <c r="N16" i="1"/>
  <c r="P16" i="1" s="1"/>
  <c r="O16" i="1"/>
  <c r="Q16" i="1"/>
  <c r="L17" i="1"/>
  <c r="M17" i="1"/>
  <c r="N17" i="1"/>
  <c r="O17" i="1"/>
  <c r="P17" i="1" s="1"/>
  <c r="Q17" i="1"/>
  <c r="L18" i="1"/>
  <c r="M18" i="1"/>
  <c r="N18" i="1"/>
  <c r="P18" i="1" s="1"/>
  <c r="O18" i="1"/>
  <c r="Q18" i="1"/>
  <c r="L19" i="1"/>
  <c r="M19" i="1"/>
  <c r="N19" i="1"/>
  <c r="O19" i="1"/>
  <c r="P19" i="1" s="1"/>
  <c r="Q19" i="1"/>
  <c r="L20" i="1"/>
  <c r="M20" i="1"/>
  <c r="N20" i="1"/>
  <c r="P20" i="1" s="1"/>
  <c r="O20" i="1"/>
  <c r="Q20" i="1"/>
  <c r="L21" i="1"/>
  <c r="M21" i="1"/>
  <c r="N21" i="1"/>
  <c r="O21" i="1"/>
  <c r="P21" i="1" s="1"/>
  <c r="Q21" i="1"/>
  <c r="L22" i="1"/>
  <c r="M22" i="1"/>
  <c r="N22" i="1"/>
  <c r="P22" i="1" s="1"/>
  <c r="O22" i="1"/>
  <c r="Q22" i="1"/>
  <c r="L23" i="1"/>
  <c r="M23" i="1"/>
  <c r="N23" i="1"/>
  <c r="O23" i="1"/>
  <c r="P23" i="1" s="1"/>
  <c r="Q23" i="1"/>
  <c r="L24" i="1"/>
  <c r="M24" i="1"/>
  <c r="N24" i="1"/>
  <c r="P24" i="1" s="1"/>
  <c r="O24" i="1"/>
  <c r="Q24" i="1"/>
  <c r="L25" i="1"/>
  <c r="M25" i="1"/>
  <c r="N25" i="1"/>
  <c r="O25" i="1"/>
  <c r="P25" i="1" s="1"/>
  <c r="Q25" i="1"/>
  <c r="L26" i="1"/>
  <c r="M26" i="1"/>
  <c r="N26" i="1"/>
  <c r="P26" i="1" s="1"/>
  <c r="O26" i="1"/>
  <c r="Q26" i="1"/>
  <c r="L27" i="1"/>
  <c r="M27" i="1"/>
  <c r="N27" i="1"/>
  <c r="O27" i="1"/>
  <c r="P27" i="1" s="1"/>
  <c r="Q27" i="1"/>
  <c r="L28" i="1"/>
  <c r="M28" i="1"/>
  <c r="N28" i="1"/>
  <c r="P28" i="1" s="1"/>
  <c r="O28" i="1"/>
  <c r="Q28" i="1"/>
  <c r="L29" i="1"/>
  <c r="M29" i="1"/>
  <c r="N29" i="1"/>
  <c r="O29" i="1"/>
  <c r="P29" i="1" s="1"/>
  <c r="Q29" i="1"/>
  <c r="L30" i="1"/>
  <c r="M30" i="1"/>
  <c r="N30" i="1"/>
  <c r="P30" i="1" s="1"/>
  <c r="O30" i="1"/>
  <c r="Q30" i="1"/>
  <c r="L31" i="1"/>
  <c r="M31" i="1"/>
  <c r="N31" i="1"/>
  <c r="O31" i="1"/>
  <c r="P31" i="1" s="1"/>
  <c r="Q31" i="1"/>
  <c r="L32" i="1"/>
  <c r="M32" i="1"/>
  <c r="N32" i="1"/>
  <c r="P32" i="1" s="1"/>
  <c r="O32" i="1"/>
  <c r="Q32" i="1"/>
  <c r="L33" i="1"/>
  <c r="M33" i="1"/>
  <c r="N33" i="1"/>
  <c r="O33" i="1"/>
  <c r="P33" i="1" s="1"/>
  <c r="Q33" i="1"/>
  <c r="L34" i="1"/>
  <c r="M34" i="1"/>
  <c r="N34" i="1"/>
  <c r="P34" i="1" s="1"/>
  <c r="O34" i="1"/>
  <c r="Q34" i="1"/>
  <c r="L35" i="1"/>
  <c r="M35" i="1"/>
  <c r="N35" i="1"/>
  <c r="O35" i="1"/>
  <c r="P35" i="1" s="1"/>
  <c r="Q35" i="1"/>
  <c r="L36" i="1"/>
  <c r="M36" i="1"/>
  <c r="N36" i="1"/>
  <c r="P36" i="1" s="1"/>
  <c r="O36" i="1"/>
  <c r="Q36" i="1"/>
  <c r="L37" i="1"/>
  <c r="M37" i="1"/>
  <c r="N37" i="1"/>
  <c r="O37" i="1"/>
  <c r="P37" i="1" s="1"/>
  <c r="Q37" i="1"/>
  <c r="L38" i="1"/>
  <c r="M38" i="1"/>
  <c r="N38" i="1"/>
  <c r="P38" i="1" s="1"/>
  <c r="O38" i="1"/>
  <c r="Q38" i="1"/>
  <c r="L39" i="1"/>
  <c r="M39" i="1"/>
  <c r="N39" i="1"/>
  <c r="O39" i="1"/>
  <c r="P39" i="1" s="1"/>
  <c r="Q39" i="1"/>
  <c r="L40" i="1"/>
  <c r="M40" i="1"/>
  <c r="N40" i="1"/>
  <c r="P40" i="1" s="1"/>
  <c r="O40" i="1"/>
  <c r="Q40" i="1"/>
  <c r="L41" i="1"/>
  <c r="M41" i="1"/>
  <c r="N41" i="1"/>
  <c r="O41" i="1"/>
  <c r="P41" i="1" s="1"/>
  <c r="Q41" i="1"/>
  <c r="L42" i="1"/>
  <c r="M42" i="1"/>
  <c r="N42" i="1"/>
  <c r="P42" i="1" s="1"/>
  <c r="O42" i="1"/>
  <c r="Q42" i="1"/>
  <c r="L43" i="1"/>
  <c r="M43" i="1"/>
  <c r="N43" i="1"/>
  <c r="O43" i="1"/>
  <c r="P43" i="1" s="1"/>
  <c r="Q43" i="1"/>
  <c r="L44" i="1"/>
  <c r="M44" i="1"/>
  <c r="N44" i="1"/>
  <c r="P44" i="1" s="1"/>
  <c r="O44" i="1"/>
  <c r="Q44" i="1"/>
  <c r="L45" i="1"/>
  <c r="M45" i="1"/>
  <c r="N45" i="1"/>
  <c r="O45" i="1"/>
  <c r="P45" i="1" s="1"/>
  <c r="Q45" i="1"/>
  <c r="L46" i="1"/>
  <c r="M46" i="1"/>
  <c r="N46" i="1"/>
  <c r="P46" i="1" s="1"/>
  <c r="O46" i="1"/>
  <c r="Q46" i="1"/>
  <c r="L47" i="1"/>
  <c r="M47" i="1"/>
  <c r="N47" i="1"/>
  <c r="O47" i="1"/>
  <c r="P47" i="1" s="1"/>
  <c r="Q47" i="1"/>
  <c r="L48" i="1"/>
  <c r="M48" i="1"/>
  <c r="N48" i="1"/>
  <c r="P48" i="1" s="1"/>
  <c r="O48" i="1"/>
  <c r="Q48" i="1"/>
  <c r="L49" i="1"/>
  <c r="M49" i="1"/>
  <c r="N49" i="1"/>
  <c r="O49" i="1"/>
  <c r="P49" i="1" s="1"/>
  <c r="Q49" i="1"/>
  <c r="L50" i="1"/>
  <c r="M50" i="1"/>
  <c r="N50" i="1"/>
  <c r="P50" i="1" s="1"/>
  <c r="O50" i="1"/>
  <c r="Q50" i="1"/>
  <c r="L51" i="1"/>
  <c r="M51" i="1"/>
  <c r="N51" i="1"/>
  <c r="O51" i="1"/>
  <c r="P51" i="1" s="1"/>
  <c r="Q51" i="1"/>
  <c r="L52" i="1"/>
  <c r="M52" i="1"/>
  <c r="N52" i="1"/>
  <c r="P52" i="1" s="1"/>
  <c r="O52" i="1"/>
  <c r="Q52" i="1"/>
  <c r="L53" i="1"/>
  <c r="M53" i="1"/>
  <c r="N53" i="1"/>
  <c r="O53" i="1"/>
  <c r="P53" i="1" s="1"/>
  <c r="Q53" i="1"/>
  <c r="L54" i="1"/>
  <c r="M54" i="1"/>
  <c r="N54" i="1"/>
  <c r="P54" i="1" s="1"/>
  <c r="O54" i="1"/>
  <c r="Q54" i="1"/>
  <c r="L55" i="1"/>
  <c r="M55" i="1"/>
  <c r="N55" i="1"/>
  <c r="O55" i="1"/>
  <c r="P55" i="1" s="1"/>
  <c r="Q55" i="1"/>
  <c r="L56" i="1"/>
  <c r="M56" i="1"/>
  <c r="N56" i="1"/>
  <c r="P56" i="1" s="1"/>
  <c r="O56" i="1"/>
  <c r="Q56" i="1"/>
  <c r="L57" i="1"/>
  <c r="M57" i="1"/>
  <c r="N57" i="1"/>
  <c r="O57" i="1"/>
  <c r="P57" i="1" s="1"/>
  <c r="Q57" i="1"/>
  <c r="L58" i="1"/>
  <c r="M58" i="1"/>
  <c r="N58" i="1"/>
  <c r="P58" i="1" s="1"/>
  <c r="O58" i="1"/>
  <c r="Q58" i="1"/>
  <c r="L59" i="1"/>
  <c r="M59" i="1"/>
  <c r="N59" i="1"/>
  <c r="O59" i="1"/>
  <c r="P59" i="1" s="1"/>
  <c r="Q59" i="1"/>
  <c r="L60" i="1"/>
  <c r="M60" i="1"/>
  <c r="N60" i="1"/>
  <c r="P60" i="1" s="1"/>
  <c r="O60" i="1"/>
  <c r="Q60" i="1"/>
  <c r="L61" i="1"/>
  <c r="M61" i="1"/>
  <c r="N61" i="1"/>
  <c r="O61" i="1"/>
  <c r="P61" i="1" s="1"/>
  <c r="Q61" i="1"/>
  <c r="L62" i="1"/>
  <c r="M62" i="1"/>
  <c r="N62" i="1"/>
  <c r="P62" i="1" s="1"/>
  <c r="O62" i="1"/>
  <c r="Q62" i="1"/>
  <c r="L63" i="1"/>
  <c r="M63" i="1"/>
  <c r="N63" i="1"/>
  <c r="O63" i="1"/>
  <c r="P63" i="1" s="1"/>
  <c r="Q63" i="1"/>
  <c r="L64" i="1"/>
  <c r="M64" i="1"/>
  <c r="N64" i="1"/>
  <c r="P64" i="1" s="1"/>
  <c r="O64" i="1"/>
  <c r="Q64" i="1"/>
  <c r="L65" i="1"/>
  <c r="M65" i="1"/>
  <c r="N65" i="1"/>
  <c r="O65" i="1"/>
  <c r="P65" i="1" s="1"/>
  <c r="Q65" i="1"/>
  <c r="L66" i="1"/>
  <c r="M66" i="1"/>
  <c r="N66" i="1"/>
  <c r="P66" i="1" s="1"/>
  <c r="O66" i="1"/>
  <c r="Q66" i="1"/>
  <c r="L67" i="1"/>
  <c r="M67" i="1"/>
  <c r="N67" i="1"/>
  <c r="O67" i="1"/>
  <c r="P67" i="1" s="1"/>
  <c r="Q67" i="1"/>
  <c r="L68" i="1"/>
  <c r="M68" i="1"/>
  <c r="N68" i="1"/>
  <c r="P68" i="1" s="1"/>
  <c r="O68" i="1"/>
  <c r="Q68" i="1"/>
  <c r="L69" i="1"/>
  <c r="M69" i="1"/>
  <c r="N69" i="1"/>
  <c r="O69" i="1"/>
  <c r="P69" i="1" s="1"/>
  <c r="Q69" i="1"/>
  <c r="L70" i="1"/>
  <c r="M70" i="1"/>
  <c r="N70" i="1"/>
  <c r="P70" i="1" s="1"/>
  <c r="O70" i="1"/>
  <c r="Q70" i="1"/>
  <c r="L71" i="1"/>
  <c r="M71" i="1"/>
  <c r="N71" i="1"/>
  <c r="O71" i="1"/>
  <c r="P71" i="1" s="1"/>
  <c r="Q71" i="1"/>
  <c r="L72" i="1"/>
  <c r="M72" i="1"/>
  <c r="N72" i="1"/>
  <c r="P72" i="1" s="1"/>
  <c r="O72" i="1"/>
  <c r="Q72" i="1"/>
  <c r="L73" i="1"/>
  <c r="M73" i="1"/>
  <c r="N73" i="1"/>
  <c r="O73" i="1"/>
  <c r="P73" i="1" s="1"/>
  <c r="Q73" i="1"/>
  <c r="L74" i="1"/>
  <c r="M74" i="1"/>
  <c r="N74" i="1"/>
  <c r="P74" i="1" s="1"/>
  <c r="O74" i="1"/>
  <c r="Q74" i="1"/>
  <c r="L75" i="1"/>
  <c r="M75" i="1"/>
  <c r="N75" i="1"/>
  <c r="O75" i="1"/>
  <c r="P75" i="1" s="1"/>
  <c r="Q75" i="1"/>
  <c r="L76" i="1"/>
  <c r="M76" i="1"/>
  <c r="N76" i="1"/>
  <c r="P76" i="1" s="1"/>
  <c r="O76" i="1"/>
  <c r="Q76" i="1"/>
  <c r="L77" i="1"/>
  <c r="M77" i="1"/>
  <c r="Q77" i="1" s="1"/>
  <c r="N77" i="1"/>
  <c r="O77" i="1"/>
  <c r="P77" i="1" s="1"/>
  <c r="L78" i="1"/>
  <c r="M78" i="1"/>
  <c r="N78" i="1"/>
  <c r="P78" i="1" s="1"/>
  <c r="O78" i="1"/>
  <c r="Q78" i="1"/>
  <c r="L79" i="1"/>
  <c r="M79" i="1"/>
  <c r="Q79" i="1" s="1"/>
  <c r="N79" i="1"/>
  <c r="O79" i="1"/>
  <c r="P79" i="1" s="1"/>
  <c r="L80" i="1"/>
  <c r="M80" i="1"/>
  <c r="N80" i="1"/>
  <c r="P80" i="1" s="1"/>
  <c r="O80" i="1"/>
  <c r="Q80" i="1"/>
  <c r="L81" i="1"/>
  <c r="M81" i="1"/>
  <c r="Q81" i="1" s="1"/>
  <c r="N81" i="1"/>
  <c r="O81" i="1"/>
  <c r="P81" i="1" s="1"/>
  <c r="L82" i="1"/>
  <c r="M82" i="1"/>
  <c r="N82" i="1"/>
  <c r="P82" i="1" s="1"/>
  <c r="O82" i="1"/>
  <c r="Q82" i="1"/>
  <c r="L83" i="1"/>
  <c r="M83" i="1"/>
  <c r="Q83" i="1" s="1"/>
  <c r="N83" i="1"/>
  <c r="O83" i="1"/>
  <c r="P83" i="1" s="1"/>
  <c r="L84" i="1"/>
  <c r="M84" i="1"/>
  <c r="N84" i="1"/>
  <c r="P84" i="1" s="1"/>
  <c r="O84" i="1"/>
  <c r="Q84" i="1"/>
  <c r="L85" i="1"/>
  <c r="M85" i="1"/>
  <c r="Q85" i="1" s="1"/>
  <c r="N85" i="1"/>
  <c r="O85" i="1"/>
  <c r="P85" i="1" s="1"/>
  <c r="L86" i="1"/>
  <c r="M86" i="1"/>
  <c r="N86" i="1"/>
  <c r="P86" i="1" s="1"/>
  <c r="O86" i="1"/>
  <c r="Q86" i="1"/>
  <c r="L87" i="1"/>
  <c r="M87" i="1"/>
  <c r="Q87" i="1" s="1"/>
  <c r="N87" i="1"/>
  <c r="O87" i="1"/>
  <c r="P87" i="1" s="1"/>
  <c r="L88" i="1"/>
  <c r="M88" i="1"/>
  <c r="N88" i="1"/>
  <c r="P88" i="1" s="1"/>
  <c r="O88" i="1"/>
  <c r="Q88" i="1"/>
  <c r="L89" i="1"/>
  <c r="M89" i="1"/>
  <c r="Q89" i="1" s="1"/>
  <c r="N89" i="1"/>
  <c r="O89" i="1"/>
  <c r="P89" i="1" s="1"/>
  <c r="L90" i="1"/>
  <c r="M90" i="1"/>
  <c r="N90" i="1"/>
  <c r="P90" i="1" s="1"/>
  <c r="O90" i="1"/>
  <c r="Q90" i="1"/>
  <c r="L91" i="1"/>
  <c r="M91" i="1"/>
  <c r="Q91" i="1" s="1"/>
  <c r="N91" i="1"/>
  <c r="O91" i="1"/>
  <c r="P91" i="1" s="1"/>
  <c r="L92" i="1"/>
  <c r="M92" i="1"/>
  <c r="N92" i="1"/>
  <c r="P92" i="1" s="1"/>
  <c r="O92" i="1"/>
  <c r="Q92" i="1"/>
  <c r="L93" i="1"/>
  <c r="M93" i="1"/>
  <c r="Q93" i="1" s="1"/>
  <c r="N93" i="1"/>
  <c r="O93" i="1"/>
  <c r="P93" i="1" s="1"/>
  <c r="L94" i="1"/>
  <c r="M94" i="1"/>
  <c r="N94" i="1"/>
  <c r="P94" i="1" s="1"/>
  <c r="O94" i="1"/>
  <c r="Q94" i="1"/>
  <c r="L95" i="1"/>
  <c r="M95" i="1"/>
  <c r="Q95" i="1" s="1"/>
  <c r="N95" i="1"/>
  <c r="O95" i="1"/>
  <c r="P95" i="1" s="1"/>
  <c r="L96" i="1"/>
  <c r="M96" i="1"/>
  <c r="N96" i="1"/>
  <c r="P96" i="1" s="1"/>
  <c r="O96" i="1"/>
  <c r="Q96" i="1"/>
  <c r="L97" i="1"/>
  <c r="M97" i="1"/>
  <c r="Q97" i="1" s="1"/>
  <c r="N97" i="1"/>
  <c r="O97" i="1"/>
  <c r="P97" i="1" s="1"/>
  <c r="L98" i="1"/>
  <c r="M98" i="1"/>
  <c r="N98" i="1"/>
  <c r="P98" i="1" s="1"/>
  <c r="O98" i="1"/>
  <c r="Q98" i="1"/>
  <c r="L99" i="1"/>
  <c r="M99" i="1"/>
  <c r="Q99" i="1" s="1"/>
  <c r="N99" i="1"/>
  <c r="O99" i="1"/>
  <c r="P99" i="1" s="1"/>
  <c r="L100" i="1"/>
  <c r="M100" i="1"/>
  <c r="N100" i="1"/>
  <c r="P100" i="1" s="1"/>
  <c r="O100" i="1"/>
  <c r="Q100" i="1"/>
  <c r="L101" i="1"/>
  <c r="M101" i="1"/>
  <c r="Q101" i="1" s="1"/>
  <c r="N101" i="1"/>
  <c r="O101" i="1"/>
  <c r="P101" i="1" s="1"/>
  <c r="L102" i="1"/>
  <c r="M102" i="1"/>
  <c r="N102" i="1"/>
  <c r="P102" i="1" s="1"/>
  <c r="O102" i="1"/>
  <c r="Q102" i="1"/>
  <c r="L103" i="1"/>
  <c r="M103" i="1"/>
  <c r="Q103" i="1" s="1"/>
  <c r="N103" i="1"/>
  <c r="O103" i="1"/>
  <c r="P103" i="1" s="1"/>
  <c r="L104" i="1"/>
  <c r="M104" i="1"/>
  <c r="N104" i="1"/>
  <c r="P104" i="1" s="1"/>
  <c r="O104" i="1"/>
  <c r="Q104" i="1"/>
  <c r="L105" i="1"/>
  <c r="M105" i="1"/>
  <c r="Q105" i="1" s="1"/>
  <c r="N105" i="1"/>
  <c r="O105" i="1"/>
  <c r="P105" i="1" s="1"/>
  <c r="L106" i="1"/>
  <c r="M106" i="1"/>
  <c r="N106" i="1"/>
  <c r="P106" i="1" s="1"/>
  <c r="O106" i="1"/>
  <c r="Q106" i="1"/>
  <c r="L107" i="1"/>
  <c r="M107" i="1"/>
  <c r="Q107" i="1" s="1"/>
  <c r="N107" i="1"/>
  <c r="O107" i="1"/>
  <c r="P107" i="1" s="1"/>
  <c r="L108" i="1"/>
  <c r="M108" i="1"/>
  <c r="N108" i="1"/>
  <c r="P108" i="1" s="1"/>
  <c r="O108" i="1"/>
  <c r="Q108" i="1"/>
  <c r="L109" i="1"/>
  <c r="M109" i="1"/>
  <c r="Q109" i="1" s="1"/>
  <c r="N109" i="1"/>
  <c r="O109" i="1"/>
  <c r="P109" i="1" s="1"/>
  <c r="L110" i="1"/>
  <c r="M110" i="1"/>
  <c r="N110" i="1"/>
  <c r="P110" i="1" s="1"/>
  <c r="O110" i="1"/>
  <c r="Q110" i="1"/>
  <c r="L111" i="1"/>
  <c r="M111" i="1"/>
  <c r="Q111" i="1" s="1"/>
  <c r="N111" i="1"/>
  <c r="O111" i="1"/>
  <c r="P111" i="1" s="1"/>
  <c r="L112" i="1"/>
  <c r="M112" i="1"/>
  <c r="N112" i="1"/>
  <c r="P112" i="1" s="1"/>
  <c r="O112" i="1"/>
  <c r="Q112" i="1"/>
  <c r="L113" i="1"/>
  <c r="M113" i="1"/>
  <c r="Q113" i="1" s="1"/>
  <c r="N113" i="1"/>
  <c r="O113" i="1"/>
  <c r="P113" i="1" s="1"/>
  <c r="L114" i="1"/>
  <c r="M114" i="1"/>
  <c r="N114" i="1"/>
  <c r="P114" i="1" s="1"/>
  <c r="O114" i="1"/>
  <c r="Q114" i="1"/>
  <c r="L115" i="1"/>
  <c r="M115" i="1"/>
  <c r="Q115" i="1" s="1"/>
  <c r="N115" i="1"/>
  <c r="O115" i="1"/>
  <c r="P115" i="1" s="1"/>
  <c r="L116" i="1"/>
  <c r="M116" i="1"/>
  <c r="N116" i="1"/>
  <c r="P116" i="1" s="1"/>
  <c r="O116" i="1"/>
  <c r="Q116" i="1"/>
  <c r="L117" i="1"/>
  <c r="M117" i="1"/>
  <c r="Q117" i="1" s="1"/>
  <c r="N117" i="1"/>
  <c r="O117" i="1"/>
  <c r="P117" i="1" s="1"/>
  <c r="L118" i="1"/>
  <c r="M118" i="1"/>
  <c r="N118" i="1"/>
  <c r="P118" i="1" s="1"/>
  <c r="O118" i="1"/>
  <c r="Q118" i="1"/>
  <c r="L119" i="1"/>
  <c r="M119" i="1"/>
  <c r="Q119" i="1" s="1"/>
  <c r="N119" i="1"/>
  <c r="O119" i="1"/>
  <c r="P119" i="1" s="1"/>
  <c r="L120" i="1"/>
  <c r="M120" i="1"/>
  <c r="N120" i="1"/>
  <c r="P120" i="1" s="1"/>
  <c r="O120" i="1"/>
  <c r="Q120" i="1"/>
  <c r="L121" i="1"/>
  <c r="M121" i="1"/>
  <c r="Q121" i="1" s="1"/>
  <c r="N121" i="1"/>
  <c r="O121" i="1"/>
  <c r="P121" i="1" s="1"/>
  <c r="L122" i="1"/>
  <c r="M122" i="1"/>
  <c r="N122" i="1"/>
  <c r="P122" i="1" s="1"/>
  <c r="O122" i="1"/>
  <c r="Q122" i="1"/>
  <c r="L123" i="1"/>
  <c r="M123" i="1"/>
  <c r="Q123" i="1" s="1"/>
  <c r="N123" i="1"/>
  <c r="O123" i="1"/>
  <c r="P123" i="1" s="1"/>
  <c r="L124" i="1"/>
  <c r="M124" i="1"/>
  <c r="N124" i="1"/>
  <c r="P124" i="1" s="1"/>
  <c r="O124" i="1"/>
  <c r="Q124" i="1"/>
  <c r="L125" i="1"/>
  <c r="M125" i="1"/>
  <c r="Q125" i="1" s="1"/>
  <c r="N125" i="1"/>
  <c r="O125" i="1"/>
  <c r="P125" i="1" s="1"/>
  <c r="L126" i="1"/>
  <c r="M126" i="1"/>
  <c r="N126" i="1"/>
  <c r="P126" i="1" s="1"/>
  <c r="O126" i="1"/>
  <c r="Q126" i="1"/>
  <c r="L127" i="1"/>
  <c r="M127" i="1"/>
  <c r="Q127" i="1" s="1"/>
  <c r="N127" i="1"/>
  <c r="O127" i="1"/>
  <c r="P127" i="1" s="1"/>
  <c r="L128" i="1"/>
  <c r="M128" i="1"/>
  <c r="N128" i="1"/>
  <c r="P128" i="1" s="1"/>
  <c r="O128" i="1"/>
  <c r="Q128" i="1"/>
  <c r="L129" i="1"/>
  <c r="M129" i="1"/>
  <c r="Q129" i="1" s="1"/>
  <c r="N129" i="1"/>
  <c r="O129" i="1"/>
  <c r="P129" i="1" s="1"/>
  <c r="L130" i="1"/>
  <c r="M130" i="1"/>
  <c r="N130" i="1"/>
  <c r="P130" i="1" s="1"/>
  <c r="O130" i="1"/>
  <c r="Q130" i="1"/>
  <c r="L131" i="1"/>
  <c r="M131" i="1"/>
  <c r="Q131" i="1" s="1"/>
  <c r="N131" i="1"/>
  <c r="O131" i="1"/>
  <c r="P131" i="1" s="1"/>
  <c r="L132" i="1"/>
  <c r="M132" i="1"/>
  <c r="N132" i="1"/>
  <c r="P132" i="1" s="1"/>
  <c r="O132" i="1"/>
  <c r="Q132" i="1"/>
  <c r="L133" i="1"/>
  <c r="M133" i="1"/>
  <c r="Q133" i="1" s="1"/>
  <c r="N133" i="1"/>
  <c r="O133" i="1"/>
  <c r="P133" i="1" s="1"/>
  <c r="L134" i="1"/>
  <c r="M134" i="1"/>
  <c r="N134" i="1"/>
  <c r="P134" i="1" s="1"/>
  <c r="O134" i="1"/>
  <c r="Q134" i="1"/>
  <c r="L135" i="1"/>
  <c r="M135" i="1"/>
  <c r="Q135" i="1" s="1"/>
  <c r="N135" i="1"/>
  <c r="O135" i="1"/>
  <c r="P135" i="1" s="1"/>
  <c r="L136" i="1"/>
  <c r="M136" i="1"/>
  <c r="N136" i="1"/>
  <c r="P136" i="1" s="1"/>
  <c r="O136" i="1"/>
  <c r="Q136" i="1"/>
  <c r="L137" i="1"/>
  <c r="M137" i="1"/>
  <c r="Q137" i="1" s="1"/>
  <c r="N137" i="1"/>
  <c r="O137" i="1"/>
  <c r="P137" i="1" s="1"/>
  <c r="L138" i="1"/>
  <c r="M138" i="1"/>
  <c r="N138" i="1"/>
  <c r="P138" i="1" s="1"/>
  <c r="O138" i="1"/>
  <c r="Q138" i="1"/>
  <c r="L139" i="1"/>
  <c r="M139" i="1"/>
  <c r="Q139" i="1" s="1"/>
  <c r="N139" i="1"/>
  <c r="O139" i="1"/>
  <c r="P139" i="1" s="1"/>
  <c r="L140" i="1"/>
  <c r="M140" i="1"/>
  <c r="N140" i="1"/>
  <c r="P140" i="1" s="1"/>
  <c r="O140" i="1"/>
  <c r="Q140" i="1"/>
  <c r="L141" i="1"/>
  <c r="M141" i="1"/>
  <c r="Q141" i="1" s="1"/>
  <c r="N141" i="1"/>
  <c r="O141" i="1"/>
  <c r="P141" i="1" s="1"/>
  <c r="L142" i="1"/>
  <c r="M142" i="1"/>
  <c r="N142" i="1"/>
  <c r="P142" i="1" s="1"/>
  <c r="O142" i="1"/>
  <c r="Q142" i="1"/>
  <c r="L143" i="1"/>
  <c r="M143" i="1"/>
  <c r="Q143" i="1" s="1"/>
  <c r="N143" i="1"/>
  <c r="O143" i="1"/>
  <c r="P143" i="1" s="1"/>
  <c r="L144" i="1"/>
  <c r="M144" i="1"/>
  <c r="N144" i="1"/>
  <c r="P144" i="1" s="1"/>
  <c r="O144" i="1"/>
  <c r="Q144" i="1"/>
  <c r="L145" i="1"/>
  <c r="M145" i="1"/>
  <c r="Q145" i="1" s="1"/>
  <c r="N145" i="1"/>
  <c r="O145" i="1"/>
  <c r="P145" i="1" s="1"/>
  <c r="L146" i="1"/>
  <c r="M146" i="1"/>
  <c r="N146" i="1"/>
  <c r="P146" i="1" s="1"/>
  <c r="O146" i="1"/>
  <c r="Q146" i="1"/>
  <c r="L147" i="1"/>
  <c r="M147" i="1"/>
  <c r="Q147" i="1" s="1"/>
  <c r="N147" i="1"/>
  <c r="O147" i="1"/>
  <c r="P147" i="1" s="1"/>
  <c r="L148" i="1"/>
  <c r="M148" i="1"/>
  <c r="N148" i="1"/>
  <c r="P148" i="1" s="1"/>
  <c r="O148" i="1"/>
  <c r="Q148" i="1"/>
  <c r="L149" i="1"/>
  <c r="M149" i="1"/>
  <c r="Q149" i="1" s="1"/>
  <c r="N149" i="1"/>
  <c r="O149" i="1"/>
  <c r="P149" i="1" s="1"/>
  <c r="L150" i="1"/>
  <c r="M150" i="1"/>
  <c r="N150" i="1"/>
  <c r="P150" i="1" s="1"/>
  <c r="O150" i="1"/>
  <c r="Q150" i="1"/>
  <c r="L151" i="1"/>
  <c r="M151" i="1"/>
  <c r="Q151" i="1" s="1"/>
  <c r="N151" i="1"/>
  <c r="O151" i="1"/>
  <c r="P151" i="1" s="1"/>
  <c r="L152" i="1"/>
  <c r="M152" i="1"/>
  <c r="N152" i="1"/>
  <c r="P152" i="1" s="1"/>
  <c r="O152" i="1"/>
  <c r="Q152" i="1"/>
  <c r="L153" i="1"/>
  <c r="M153" i="1"/>
  <c r="Q153" i="1" s="1"/>
  <c r="N153" i="1"/>
  <c r="O153" i="1"/>
  <c r="P153" i="1" s="1"/>
  <c r="L154" i="1"/>
  <c r="M154" i="1"/>
  <c r="N154" i="1"/>
  <c r="P154" i="1" s="1"/>
  <c r="O154" i="1"/>
  <c r="Q154" i="1"/>
  <c r="L155" i="1"/>
  <c r="M155" i="1"/>
  <c r="Q155" i="1" s="1"/>
  <c r="N155" i="1"/>
  <c r="O155" i="1"/>
  <c r="P155" i="1" s="1"/>
  <c r="L156" i="1"/>
  <c r="M156" i="1"/>
  <c r="N156" i="1"/>
  <c r="P156" i="1" s="1"/>
  <c r="O156" i="1"/>
  <c r="Q156" i="1"/>
  <c r="L157" i="1"/>
  <c r="M157" i="1"/>
  <c r="Q157" i="1" s="1"/>
  <c r="N157" i="1"/>
  <c r="O157" i="1"/>
  <c r="P157" i="1" s="1"/>
  <c r="L158" i="1"/>
  <c r="M158" i="1"/>
  <c r="N158" i="1"/>
  <c r="P158" i="1" s="1"/>
  <c r="O158" i="1"/>
  <c r="Q158" i="1"/>
  <c r="L159" i="1"/>
  <c r="M159" i="1"/>
  <c r="Q159" i="1" s="1"/>
  <c r="N159" i="1"/>
  <c r="O159" i="1"/>
  <c r="P159" i="1" s="1"/>
  <c r="L160" i="1"/>
  <c r="M160" i="1"/>
  <c r="N160" i="1"/>
  <c r="P160" i="1" s="1"/>
  <c r="O160" i="1"/>
  <c r="Q160" i="1"/>
  <c r="L161" i="1"/>
  <c r="M161" i="1"/>
  <c r="Q161" i="1" s="1"/>
  <c r="N161" i="1"/>
  <c r="O161" i="1"/>
  <c r="P161" i="1" s="1"/>
  <c r="L162" i="1"/>
  <c r="M162" i="1"/>
  <c r="N162" i="1"/>
  <c r="P162" i="1" s="1"/>
  <c r="O162" i="1"/>
  <c r="Q162" i="1"/>
  <c r="L163" i="1"/>
  <c r="M163" i="1"/>
  <c r="Q163" i="1" s="1"/>
  <c r="N163" i="1"/>
  <c r="O163" i="1"/>
  <c r="P163" i="1" s="1"/>
  <c r="L164" i="1"/>
  <c r="M164" i="1"/>
  <c r="N164" i="1"/>
  <c r="P164" i="1" s="1"/>
  <c r="O164" i="1"/>
  <c r="Q164" i="1"/>
  <c r="L165" i="1"/>
  <c r="M165" i="1"/>
  <c r="Q165" i="1" s="1"/>
  <c r="N165" i="1"/>
  <c r="O165" i="1"/>
  <c r="P165" i="1" s="1"/>
  <c r="L166" i="1"/>
  <c r="M166" i="1"/>
  <c r="N166" i="1"/>
  <c r="P166" i="1" s="1"/>
  <c r="O166" i="1"/>
  <c r="Q166" i="1"/>
  <c r="L167" i="1"/>
  <c r="M167" i="1"/>
  <c r="Q167" i="1" s="1"/>
  <c r="N167" i="1"/>
  <c r="O167" i="1"/>
  <c r="P167" i="1" s="1"/>
  <c r="L168" i="1"/>
  <c r="M168" i="1"/>
  <c r="N168" i="1"/>
  <c r="P168" i="1" s="1"/>
  <c r="O168" i="1"/>
  <c r="Q168" i="1"/>
  <c r="L169" i="1"/>
  <c r="M169" i="1"/>
  <c r="Q169" i="1" s="1"/>
  <c r="N169" i="1"/>
  <c r="O169" i="1"/>
  <c r="P169" i="1" s="1"/>
  <c r="L170" i="1"/>
  <c r="M170" i="1"/>
  <c r="N170" i="1"/>
  <c r="P170" i="1" s="1"/>
  <c r="O170" i="1"/>
  <c r="Q170" i="1"/>
  <c r="L171" i="1"/>
  <c r="M171" i="1"/>
  <c r="N171" i="1"/>
  <c r="O171" i="1"/>
  <c r="P171" i="1" s="1"/>
  <c r="Q171" i="1"/>
  <c r="L172" i="1"/>
  <c r="M172" i="1"/>
  <c r="Q172" i="1" s="1"/>
  <c r="N172" i="1"/>
  <c r="O172" i="1"/>
  <c r="L173" i="1"/>
  <c r="Q173" i="1" s="1"/>
  <c r="M173" i="1"/>
  <c r="N173" i="1"/>
  <c r="O173" i="1"/>
  <c r="P173" i="1"/>
  <c r="L174" i="1"/>
  <c r="Q174" i="1" s="1"/>
  <c r="M174" i="1"/>
  <c r="N174" i="1"/>
  <c r="P174" i="1" s="1"/>
  <c r="O174" i="1"/>
  <c r="L175" i="1"/>
  <c r="Q175" i="1" s="1"/>
  <c r="M175" i="1"/>
  <c r="N175" i="1"/>
  <c r="O175" i="1"/>
  <c r="P175" i="1"/>
  <c r="L176" i="1"/>
  <c r="Q176" i="1" s="1"/>
  <c r="M176" i="1"/>
  <c r="N176" i="1"/>
  <c r="P176" i="1" s="1"/>
  <c r="O176" i="1"/>
  <c r="L177" i="1"/>
  <c r="Q177" i="1" s="1"/>
  <c r="M177" i="1"/>
  <c r="N177" i="1"/>
  <c r="O177" i="1"/>
  <c r="P177" i="1"/>
  <c r="L178" i="1"/>
  <c r="Q178" i="1" s="1"/>
  <c r="M178" i="1"/>
  <c r="N178" i="1"/>
  <c r="P178" i="1" s="1"/>
  <c r="O178" i="1"/>
  <c r="L179" i="1"/>
  <c r="Q179" i="1" s="1"/>
  <c r="M179" i="1"/>
  <c r="N179" i="1"/>
  <c r="O179" i="1"/>
  <c r="P179" i="1"/>
  <c r="L180" i="1"/>
  <c r="Q180" i="1" s="1"/>
  <c r="M180" i="1"/>
  <c r="N180" i="1"/>
  <c r="P180" i="1" s="1"/>
  <c r="O180" i="1"/>
  <c r="L181" i="1"/>
  <c r="Q181" i="1" s="1"/>
  <c r="M181" i="1"/>
  <c r="N181" i="1"/>
  <c r="O181" i="1"/>
  <c r="P181" i="1"/>
  <c r="L182" i="1"/>
  <c r="Q182" i="1" s="1"/>
  <c r="M182" i="1"/>
  <c r="N182" i="1"/>
  <c r="P182" i="1" s="1"/>
  <c r="O182" i="1"/>
  <c r="L183" i="1"/>
  <c r="Q183" i="1" s="1"/>
  <c r="M183" i="1"/>
  <c r="N183" i="1"/>
  <c r="O183" i="1"/>
  <c r="P183" i="1"/>
  <c r="L184" i="1"/>
  <c r="Q184" i="1" s="1"/>
  <c r="M184" i="1"/>
  <c r="N184" i="1"/>
  <c r="P184" i="1" s="1"/>
  <c r="O184" i="1"/>
  <c r="L185" i="1"/>
  <c r="Q185" i="1" s="1"/>
  <c r="M185" i="1"/>
  <c r="N185" i="1"/>
  <c r="O185" i="1"/>
  <c r="P185" i="1"/>
  <c r="L186" i="1"/>
  <c r="Q186" i="1" s="1"/>
  <c r="M186" i="1"/>
  <c r="N186" i="1"/>
  <c r="P186" i="1" s="1"/>
  <c r="O186" i="1"/>
  <c r="L187" i="1"/>
  <c r="Q187" i="1" s="1"/>
  <c r="M187" i="1"/>
  <c r="N187" i="1"/>
  <c r="O187" i="1"/>
  <c r="P187" i="1"/>
  <c r="L188" i="1"/>
  <c r="Q188" i="1" s="1"/>
  <c r="M188" i="1"/>
  <c r="N188" i="1"/>
  <c r="P188" i="1" s="1"/>
  <c r="O188" i="1"/>
  <c r="L189" i="1"/>
  <c r="Q189" i="1" s="1"/>
  <c r="M189" i="1"/>
  <c r="N189" i="1"/>
  <c r="O189" i="1"/>
  <c r="P189" i="1"/>
  <c r="L190" i="1"/>
  <c r="Q190" i="1" s="1"/>
  <c r="M190" i="1"/>
  <c r="N190" i="1"/>
  <c r="P190" i="1" s="1"/>
  <c r="O190" i="1"/>
  <c r="L191" i="1"/>
  <c r="Q191" i="1" s="1"/>
  <c r="M191" i="1"/>
  <c r="N191" i="1"/>
  <c r="O191" i="1"/>
  <c r="P191" i="1"/>
  <c r="L192" i="1"/>
  <c r="Q192" i="1" s="1"/>
  <c r="M192" i="1"/>
  <c r="N192" i="1"/>
  <c r="P192" i="1" s="1"/>
  <c r="O192" i="1"/>
  <c r="L193" i="1"/>
  <c r="Q193" i="1" s="1"/>
  <c r="M193" i="1"/>
  <c r="N193" i="1"/>
  <c r="O193" i="1"/>
  <c r="P193" i="1"/>
  <c r="L194" i="1"/>
  <c r="Q194" i="1" s="1"/>
  <c r="M194" i="1"/>
  <c r="N194" i="1"/>
  <c r="P194" i="1" s="1"/>
  <c r="O194" i="1"/>
  <c r="L195" i="1"/>
  <c r="Q195" i="1" s="1"/>
  <c r="M195" i="1"/>
  <c r="N195" i="1"/>
  <c r="O195" i="1"/>
  <c r="P195" i="1"/>
  <c r="L196" i="1"/>
  <c r="Q196" i="1" s="1"/>
  <c r="M196" i="1"/>
  <c r="N196" i="1"/>
  <c r="P196" i="1" s="1"/>
  <c r="O196" i="1"/>
  <c r="L197" i="1"/>
  <c r="Q197" i="1" s="1"/>
  <c r="M197" i="1"/>
  <c r="N197" i="1"/>
  <c r="O197" i="1"/>
  <c r="P197" i="1"/>
  <c r="L198" i="1"/>
  <c r="Q198" i="1" s="1"/>
  <c r="M198" i="1"/>
  <c r="N198" i="1"/>
  <c r="P198" i="1" s="1"/>
  <c r="O198" i="1"/>
  <c r="L199" i="1"/>
  <c r="Q199" i="1" s="1"/>
  <c r="M199" i="1"/>
  <c r="N199" i="1"/>
  <c r="O199" i="1"/>
  <c r="P199" i="1"/>
  <c r="L200" i="1"/>
  <c r="Q200" i="1" s="1"/>
  <c r="M200" i="1"/>
  <c r="N200" i="1"/>
  <c r="P200" i="1" s="1"/>
  <c r="O200" i="1"/>
  <c r="L201" i="1"/>
  <c r="Q201" i="1" s="1"/>
  <c r="M201" i="1"/>
  <c r="N201" i="1"/>
  <c r="O201" i="1"/>
  <c r="P201" i="1"/>
  <c r="L202" i="1"/>
  <c r="Q202" i="1" s="1"/>
  <c r="M202" i="1"/>
  <c r="N202" i="1"/>
  <c r="P202" i="1" s="1"/>
  <c r="O202" i="1"/>
  <c r="L203" i="1"/>
  <c r="Q203" i="1" s="1"/>
  <c r="M203" i="1"/>
  <c r="N203" i="1"/>
  <c r="O203" i="1"/>
  <c r="P203" i="1"/>
  <c r="L204" i="1"/>
  <c r="Q204" i="1" s="1"/>
  <c r="M204" i="1"/>
  <c r="N204" i="1"/>
  <c r="P204" i="1" s="1"/>
  <c r="O204" i="1"/>
  <c r="L205" i="1"/>
  <c r="Q205" i="1" s="1"/>
  <c r="M205" i="1"/>
  <c r="N205" i="1"/>
  <c r="O205" i="1"/>
  <c r="P205" i="1"/>
  <c r="L206" i="1"/>
  <c r="Q206" i="1" s="1"/>
  <c r="M206" i="1"/>
  <c r="N206" i="1"/>
  <c r="P206" i="1" s="1"/>
  <c r="O206" i="1"/>
  <c r="L207" i="1"/>
  <c r="Q207" i="1" s="1"/>
  <c r="M207" i="1"/>
  <c r="N207" i="1"/>
  <c r="O207" i="1"/>
  <c r="P207" i="1"/>
  <c r="L208" i="1"/>
  <c r="Q208" i="1" s="1"/>
  <c r="M208" i="1"/>
  <c r="N208" i="1"/>
  <c r="P208" i="1" s="1"/>
  <c r="O208" i="1"/>
  <c r="L209" i="1"/>
  <c r="Q209" i="1" s="1"/>
  <c r="M209" i="1"/>
  <c r="N209" i="1"/>
  <c r="O209" i="1"/>
  <c r="P209" i="1"/>
  <c r="L210" i="1"/>
  <c r="Q210" i="1" s="1"/>
  <c r="M210" i="1"/>
  <c r="N210" i="1"/>
  <c r="P210" i="1" s="1"/>
  <c r="O210" i="1"/>
  <c r="L211" i="1"/>
  <c r="Q211" i="1" s="1"/>
  <c r="M211" i="1"/>
  <c r="N211" i="1"/>
  <c r="O211" i="1"/>
  <c r="P211" i="1"/>
  <c r="L212" i="1"/>
  <c r="Q212" i="1" s="1"/>
  <c r="M212" i="1"/>
  <c r="N212" i="1"/>
  <c r="P212" i="1" s="1"/>
  <c r="O212" i="1"/>
  <c r="L213" i="1"/>
  <c r="Q213" i="1" s="1"/>
  <c r="M213" i="1"/>
  <c r="N213" i="1"/>
  <c r="O213" i="1"/>
  <c r="P213" i="1"/>
  <c r="L214" i="1"/>
  <c r="Q214" i="1" s="1"/>
  <c r="M214" i="1"/>
  <c r="N214" i="1"/>
  <c r="P214" i="1" s="1"/>
  <c r="O214" i="1"/>
  <c r="L215" i="1"/>
  <c r="Q215" i="1" s="1"/>
  <c r="M215" i="1"/>
  <c r="N215" i="1"/>
  <c r="O215" i="1"/>
  <c r="P215" i="1"/>
  <c r="L216" i="1"/>
  <c r="Q216" i="1" s="1"/>
  <c r="M216" i="1"/>
  <c r="N216" i="1"/>
  <c r="P216" i="1" s="1"/>
  <c r="O216" i="1"/>
  <c r="L217" i="1"/>
  <c r="Q217" i="1" s="1"/>
  <c r="M217" i="1"/>
  <c r="N217" i="1"/>
  <c r="O217" i="1"/>
  <c r="P217" i="1"/>
  <c r="L218" i="1"/>
  <c r="Q218" i="1" s="1"/>
  <c r="M218" i="1"/>
  <c r="N218" i="1"/>
  <c r="P218" i="1" s="1"/>
  <c r="O218" i="1"/>
  <c r="L219" i="1"/>
  <c r="Q219" i="1" s="1"/>
  <c r="M219" i="1"/>
  <c r="N219" i="1"/>
  <c r="O219" i="1"/>
  <c r="P219" i="1"/>
  <c r="L220" i="1"/>
  <c r="Q220" i="1" s="1"/>
  <c r="M220" i="1"/>
  <c r="N220" i="1"/>
  <c r="P220" i="1" s="1"/>
  <c r="O220" i="1"/>
  <c r="L221" i="1"/>
  <c r="Q221" i="1" s="1"/>
  <c r="M221" i="1"/>
  <c r="N221" i="1"/>
  <c r="O221" i="1"/>
  <c r="P221" i="1"/>
  <c r="L222" i="1"/>
  <c r="Q222" i="1" s="1"/>
  <c r="M222" i="1"/>
  <c r="N222" i="1"/>
  <c r="P222" i="1" s="1"/>
  <c r="O222" i="1"/>
  <c r="L223" i="1"/>
  <c r="Q223" i="1" s="1"/>
  <c r="M223" i="1"/>
  <c r="N223" i="1"/>
  <c r="O223" i="1"/>
  <c r="P223" i="1"/>
  <c r="L224" i="1"/>
  <c r="Q224" i="1" s="1"/>
  <c r="M224" i="1"/>
  <c r="N224" i="1"/>
  <c r="P224" i="1" s="1"/>
  <c r="O224" i="1"/>
  <c r="L225" i="1"/>
  <c r="Q225" i="1" s="1"/>
  <c r="M225" i="1"/>
  <c r="N225" i="1"/>
  <c r="O225" i="1"/>
  <c r="P225" i="1"/>
  <c r="L226" i="1"/>
  <c r="Q226" i="1" s="1"/>
  <c r="M226" i="1"/>
  <c r="N226" i="1"/>
  <c r="P226" i="1" s="1"/>
  <c r="O226" i="1"/>
  <c r="L227" i="1"/>
  <c r="Q227" i="1" s="1"/>
  <c r="M227" i="1"/>
  <c r="N227" i="1"/>
  <c r="O227" i="1"/>
  <c r="P227" i="1"/>
  <c r="L228" i="1"/>
  <c r="Q228" i="1" s="1"/>
  <c r="M228" i="1"/>
  <c r="N228" i="1"/>
  <c r="P228" i="1" s="1"/>
  <c r="O228" i="1"/>
  <c r="L229" i="1"/>
  <c r="Q229" i="1" s="1"/>
  <c r="M229" i="1"/>
  <c r="N229" i="1"/>
  <c r="O229" i="1"/>
  <c r="P229" i="1"/>
  <c r="L230" i="1"/>
  <c r="Q230" i="1" s="1"/>
  <c r="M230" i="1"/>
  <c r="N230" i="1"/>
  <c r="P230" i="1" s="1"/>
  <c r="O230" i="1"/>
  <c r="L231" i="1"/>
  <c r="Q231" i="1" s="1"/>
  <c r="M231" i="1"/>
  <c r="N231" i="1"/>
  <c r="O231" i="1"/>
  <c r="P231" i="1"/>
  <c r="L232" i="1"/>
  <c r="Q232" i="1" s="1"/>
  <c r="M232" i="1"/>
  <c r="N232" i="1"/>
  <c r="P232" i="1" s="1"/>
  <c r="O232" i="1"/>
  <c r="L233" i="1"/>
  <c r="Q233" i="1" s="1"/>
  <c r="M233" i="1"/>
  <c r="N233" i="1"/>
  <c r="O233" i="1"/>
  <c r="P233" i="1"/>
  <c r="L234" i="1"/>
  <c r="Q234" i="1" s="1"/>
  <c r="M234" i="1"/>
  <c r="N234" i="1"/>
  <c r="P234" i="1" s="1"/>
  <c r="O234" i="1"/>
  <c r="L235" i="1"/>
  <c r="Q235" i="1" s="1"/>
  <c r="M235" i="1"/>
  <c r="N235" i="1"/>
  <c r="O235" i="1"/>
  <c r="P235" i="1"/>
  <c r="L236" i="1"/>
  <c r="Q236" i="1" s="1"/>
  <c r="M236" i="1"/>
  <c r="N236" i="1"/>
  <c r="P236" i="1" s="1"/>
  <c r="O236" i="1"/>
  <c r="L237" i="1"/>
  <c r="Q237" i="1" s="1"/>
  <c r="M237" i="1"/>
  <c r="N237" i="1"/>
  <c r="O237" i="1"/>
  <c r="P237" i="1"/>
  <c r="L238" i="1"/>
  <c r="Q238" i="1" s="1"/>
  <c r="M238" i="1"/>
  <c r="N238" i="1"/>
  <c r="P238" i="1" s="1"/>
  <c r="O238" i="1"/>
  <c r="L239" i="1"/>
  <c r="Q239" i="1" s="1"/>
  <c r="M239" i="1"/>
  <c r="N239" i="1"/>
  <c r="O239" i="1"/>
  <c r="P239" i="1"/>
  <c r="L240" i="1"/>
  <c r="Q240" i="1" s="1"/>
  <c r="M240" i="1"/>
  <c r="N240" i="1"/>
  <c r="P240" i="1" s="1"/>
  <c r="O240" i="1"/>
  <c r="L241" i="1"/>
  <c r="Q241" i="1" s="1"/>
  <c r="M241" i="1"/>
  <c r="N241" i="1"/>
  <c r="O241" i="1"/>
  <c r="P241" i="1"/>
  <c r="L242" i="1"/>
  <c r="Q242" i="1" s="1"/>
  <c r="M242" i="1"/>
  <c r="N242" i="1"/>
  <c r="P242" i="1" s="1"/>
  <c r="O242" i="1"/>
  <c r="L243" i="1"/>
  <c r="Q243" i="1" s="1"/>
  <c r="M243" i="1"/>
  <c r="N243" i="1"/>
  <c r="O243" i="1"/>
  <c r="P243" i="1"/>
  <c r="L244" i="1"/>
  <c r="Q244" i="1" s="1"/>
  <c r="M244" i="1"/>
  <c r="N244" i="1"/>
  <c r="P244" i="1" s="1"/>
  <c r="O244" i="1"/>
  <c r="L245" i="1"/>
  <c r="Q245" i="1" s="1"/>
  <c r="M245" i="1"/>
  <c r="N245" i="1"/>
  <c r="O245" i="1"/>
  <c r="P245" i="1"/>
  <c r="L246" i="1"/>
  <c r="Q246" i="1" s="1"/>
  <c r="M246" i="1"/>
  <c r="N246" i="1"/>
  <c r="P246" i="1" s="1"/>
  <c r="O246" i="1"/>
  <c r="L247" i="1"/>
  <c r="Q247" i="1" s="1"/>
  <c r="M247" i="1"/>
  <c r="N247" i="1"/>
  <c r="O247" i="1"/>
  <c r="P247" i="1"/>
  <c r="L248" i="1"/>
  <c r="Q248" i="1" s="1"/>
  <c r="M248" i="1"/>
  <c r="N248" i="1"/>
  <c r="P248" i="1" s="1"/>
  <c r="O248" i="1"/>
  <c r="L249" i="1"/>
  <c r="Q249" i="1" s="1"/>
  <c r="M249" i="1"/>
  <c r="N249" i="1"/>
  <c r="O249" i="1"/>
  <c r="P249" i="1"/>
  <c r="L250" i="1"/>
  <c r="Q250" i="1" s="1"/>
  <c r="M250" i="1"/>
  <c r="N250" i="1"/>
  <c r="P250" i="1" s="1"/>
  <c r="O250" i="1"/>
  <c r="L251" i="1"/>
  <c r="Q251" i="1" s="1"/>
  <c r="M251" i="1"/>
  <c r="N251" i="1"/>
  <c r="O251" i="1"/>
  <c r="P251" i="1"/>
  <c r="L252" i="1"/>
  <c r="M252" i="1"/>
  <c r="N252" i="1"/>
  <c r="P252" i="1" s="1"/>
  <c r="O252" i="1"/>
  <c r="Q252" i="1"/>
  <c r="L253" i="1"/>
  <c r="Q253" i="1" s="1"/>
  <c r="M253" i="1"/>
  <c r="N253" i="1"/>
  <c r="O253" i="1"/>
  <c r="P253" i="1"/>
  <c r="L254" i="1"/>
  <c r="M254" i="1"/>
  <c r="N254" i="1"/>
  <c r="P254" i="1" s="1"/>
  <c r="O254" i="1"/>
  <c r="Q254" i="1"/>
  <c r="L255" i="1"/>
  <c r="Q255" i="1" s="1"/>
  <c r="M255" i="1"/>
  <c r="N255" i="1"/>
  <c r="O255" i="1"/>
  <c r="P255" i="1"/>
  <c r="L256" i="1"/>
  <c r="M256" i="1"/>
  <c r="N256" i="1"/>
  <c r="P256" i="1" s="1"/>
  <c r="O256" i="1"/>
  <c r="Q256" i="1"/>
  <c r="L257" i="1"/>
  <c r="Q257" i="1" s="1"/>
  <c r="M257" i="1"/>
  <c r="N257" i="1"/>
  <c r="O257" i="1"/>
  <c r="P257" i="1"/>
  <c r="L258" i="1"/>
  <c r="M258" i="1"/>
  <c r="N258" i="1"/>
  <c r="P258" i="1" s="1"/>
  <c r="O258" i="1"/>
  <c r="Q258" i="1"/>
  <c r="L259" i="1"/>
  <c r="Q259" i="1" s="1"/>
  <c r="M259" i="1"/>
  <c r="N259" i="1"/>
  <c r="O259" i="1"/>
  <c r="P259" i="1"/>
  <c r="L260" i="1"/>
  <c r="M260" i="1"/>
  <c r="N260" i="1"/>
  <c r="P260" i="1" s="1"/>
  <c r="O260" i="1"/>
  <c r="Q260" i="1"/>
  <c r="L261" i="1"/>
  <c r="Q261" i="1" s="1"/>
  <c r="M261" i="1"/>
  <c r="N261" i="1"/>
  <c r="O261" i="1"/>
  <c r="P261" i="1"/>
  <c r="L262" i="1"/>
  <c r="M262" i="1"/>
  <c r="N262" i="1"/>
  <c r="P262" i="1" s="1"/>
  <c r="O262" i="1"/>
  <c r="Q262" i="1"/>
  <c r="L263" i="1"/>
  <c r="Q263" i="1" s="1"/>
  <c r="M263" i="1"/>
  <c r="N263" i="1"/>
  <c r="O263" i="1"/>
  <c r="P263" i="1"/>
  <c r="L264" i="1"/>
  <c r="M264" i="1"/>
  <c r="N264" i="1"/>
  <c r="P264" i="1" s="1"/>
  <c r="O264" i="1"/>
  <c r="Q264" i="1"/>
  <c r="L265" i="1"/>
  <c r="Q265" i="1" s="1"/>
  <c r="M265" i="1"/>
  <c r="N265" i="1"/>
  <c r="O265" i="1"/>
  <c r="P265" i="1"/>
  <c r="L266" i="1"/>
  <c r="M266" i="1"/>
  <c r="N266" i="1"/>
  <c r="P266" i="1" s="1"/>
  <c r="O266" i="1"/>
  <c r="Q266" i="1"/>
  <c r="L267" i="1"/>
  <c r="Q267" i="1" s="1"/>
  <c r="M267" i="1"/>
  <c r="N267" i="1"/>
  <c r="O267" i="1"/>
  <c r="P267" i="1"/>
  <c r="L268" i="1"/>
  <c r="M268" i="1"/>
  <c r="N268" i="1"/>
  <c r="P268" i="1" s="1"/>
  <c r="O268" i="1"/>
  <c r="Q268" i="1"/>
  <c r="L269" i="1"/>
  <c r="Q269" i="1" s="1"/>
  <c r="M269" i="1"/>
  <c r="N269" i="1"/>
  <c r="O269" i="1"/>
  <c r="P269" i="1"/>
  <c r="L270" i="1"/>
  <c r="M270" i="1"/>
  <c r="N270" i="1"/>
  <c r="P270" i="1" s="1"/>
  <c r="O270" i="1"/>
  <c r="Q270" i="1"/>
  <c r="L271" i="1"/>
  <c r="Q271" i="1" s="1"/>
  <c r="M271" i="1"/>
  <c r="N271" i="1"/>
  <c r="O271" i="1"/>
  <c r="P271" i="1"/>
  <c r="L272" i="1"/>
  <c r="M272" i="1"/>
  <c r="N272" i="1"/>
  <c r="P272" i="1" s="1"/>
  <c r="O272" i="1"/>
  <c r="Q272" i="1"/>
  <c r="L273" i="1"/>
  <c r="Q273" i="1" s="1"/>
  <c r="M273" i="1"/>
  <c r="N273" i="1"/>
  <c r="O273" i="1"/>
  <c r="P273" i="1"/>
  <c r="L274" i="1"/>
  <c r="M274" i="1"/>
  <c r="N274" i="1"/>
  <c r="P274" i="1" s="1"/>
  <c r="O274" i="1"/>
  <c r="Q274" i="1"/>
  <c r="L275" i="1"/>
  <c r="Q275" i="1" s="1"/>
  <c r="M275" i="1"/>
  <c r="N275" i="1"/>
  <c r="O275" i="1"/>
  <c r="P275" i="1"/>
  <c r="L276" i="1"/>
  <c r="M276" i="1"/>
  <c r="N276" i="1"/>
  <c r="P276" i="1" s="1"/>
  <c r="O276" i="1"/>
  <c r="Q276" i="1"/>
  <c r="L277" i="1"/>
  <c r="Q277" i="1" s="1"/>
  <c r="M277" i="1"/>
  <c r="N277" i="1"/>
  <c r="O277" i="1"/>
  <c r="P277" i="1"/>
  <c r="L278" i="1"/>
  <c r="M278" i="1"/>
  <c r="N278" i="1"/>
  <c r="P278" i="1" s="1"/>
  <c r="O278" i="1"/>
  <c r="Q278" i="1"/>
  <c r="L279" i="1"/>
  <c r="Q279" i="1" s="1"/>
  <c r="M279" i="1"/>
  <c r="N279" i="1"/>
  <c r="O279" i="1"/>
  <c r="P279" i="1"/>
  <c r="L280" i="1"/>
  <c r="M280" i="1"/>
  <c r="N280" i="1"/>
  <c r="P280" i="1" s="1"/>
  <c r="O280" i="1"/>
  <c r="Q280" i="1"/>
  <c r="L281" i="1"/>
  <c r="Q281" i="1" s="1"/>
  <c r="M281" i="1"/>
  <c r="N281" i="1"/>
  <c r="O281" i="1"/>
  <c r="P281" i="1"/>
  <c r="L282" i="1"/>
  <c r="M282" i="1"/>
  <c r="N282" i="1"/>
  <c r="P282" i="1" s="1"/>
  <c r="O282" i="1"/>
  <c r="Q282" i="1"/>
  <c r="L283" i="1"/>
  <c r="Q283" i="1" s="1"/>
  <c r="M283" i="1"/>
  <c r="N283" i="1"/>
  <c r="O283" i="1"/>
  <c r="P283" i="1"/>
  <c r="L284" i="1"/>
  <c r="M284" i="1"/>
  <c r="N284" i="1"/>
  <c r="P284" i="1" s="1"/>
  <c r="O284" i="1"/>
  <c r="Q284" i="1"/>
  <c r="L285" i="1"/>
  <c r="Q285" i="1" s="1"/>
  <c r="M285" i="1"/>
  <c r="N285" i="1"/>
  <c r="O285" i="1"/>
  <c r="P285" i="1"/>
  <c r="L286" i="1"/>
  <c r="M286" i="1"/>
  <c r="N286" i="1"/>
  <c r="P286" i="1" s="1"/>
  <c r="O286" i="1"/>
  <c r="Q286" i="1"/>
  <c r="L287" i="1"/>
  <c r="Q287" i="1" s="1"/>
  <c r="M287" i="1"/>
  <c r="N287" i="1"/>
  <c r="O287" i="1"/>
  <c r="P287" i="1"/>
  <c r="L288" i="1"/>
  <c r="M288" i="1"/>
  <c r="N288" i="1"/>
  <c r="P288" i="1" s="1"/>
  <c r="O288" i="1"/>
  <c r="Q288" i="1"/>
  <c r="L289" i="1"/>
  <c r="Q289" i="1" s="1"/>
  <c r="M289" i="1"/>
  <c r="N289" i="1"/>
  <c r="O289" i="1"/>
  <c r="P289" i="1"/>
  <c r="L290" i="1"/>
  <c r="M290" i="1"/>
  <c r="N290" i="1"/>
  <c r="P290" i="1" s="1"/>
  <c r="O290" i="1"/>
  <c r="Q290" i="1"/>
  <c r="L291" i="1"/>
  <c r="Q291" i="1" s="1"/>
  <c r="M291" i="1"/>
  <c r="N291" i="1"/>
  <c r="O291" i="1"/>
  <c r="P291" i="1"/>
  <c r="L292" i="1"/>
  <c r="M292" i="1"/>
  <c r="N292" i="1"/>
  <c r="P292" i="1" s="1"/>
  <c r="O292" i="1"/>
  <c r="Q292" i="1"/>
  <c r="L293" i="1"/>
  <c r="M293" i="1"/>
  <c r="Q293" i="1" s="1"/>
  <c r="N293" i="1"/>
  <c r="O293" i="1"/>
  <c r="P293" i="1"/>
  <c r="L294" i="1"/>
  <c r="M294" i="1"/>
  <c r="Q294" i="1" s="1"/>
  <c r="N294" i="1"/>
  <c r="O294" i="1"/>
  <c r="L295" i="1"/>
  <c r="M295" i="1"/>
  <c r="N295" i="1"/>
  <c r="O295" i="1"/>
  <c r="P295" i="1"/>
  <c r="Q295" i="1"/>
  <c r="L296" i="1"/>
  <c r="M296" i="1"/>
  <c r="N296" i="1"/>
  <c r="O296" i="1"/>
  <c r="Q296" i="1"/>
  <c r="L297" i="1"/>
  <c r="M297" i="1"/>
  <c r="N297" i="1"/>
  <c r="O297" i="1"/>
  <c r="P297" i="1" s="1"/>
  <c r="Q297" i="1"/>
  <c r="L298" i="1"/>
  <c r="M298" i="1"/>
  <c r="Q298" i="1" s="1"/>
  <c r="N298" i="1"/>
  <c r="O298" i="1"/>
  <c r="L299" i="1"/>
  <c r="Q299" i="1" s="1"/>
  <c r="M299" i="1"/>
  <c r="N299" i="1"/>
  <c r="O299" i="1"/>
  <c r="P299" i="1"/>
  <c r="L300" i="1"/>
  <c r="M300" i="1"/>
  <c r="Q300" i="1" s="1"/>
  <c r="N300" i="1"/>
  <c r="P300" i="1" s="1"/>
  <c r="O300" i="1"/>
  <c r="L301" i="1"/>
  <c r="M301" i="1"/>
  <c r="Q301" i="1" s="1"/>
  <c r="N301" i="1"/>
  <c r="O301" i="1"/>
  <c r="P301" i="1"/>
  <c r="L302" i="1"/>
  <c r="M302" i="1"/>
  <c r="Q302" i="1" s="1"/>
  <c r="N302" i="1"/>
  <c r="O302" i="1"/>
  <c r="L303" i="1"/>
  <c r="M303" i="1"/>
  <c r="N303" i="1"/>
  <c r="O303" i="1"/>
  <c r="P303" i="1"/>
  <c r="Q303" i="1"/>
  <c r="L304" i="1"/>
  <c r="M304" i="1"/>
  <c r="N304" i="1"/>
  <c r="O304" i="1"/>
  <c r="Q304" i="1"/>
  <c r="L305" i="1"/>
  <c r="M305" i="1"/>
  <c r="N305" i="1"/>
  <c r="O305" i="1"/>
  <c r="P305" i="1" s="1"/>
  <c r="Q305" i="1"/>
  <c r="L306" i="1"/>
  <c r="M306" i="1"/>
  <c r="Q306" i="1" s="1"/>
  <c r="N306" i="1"/>
  <c r="O306" i="1"/>
  <c r="L307" i="1"/>
  <c r="Q307" i="1" s="1"/>
  <c r="M307" i="1"/>
  <c r="N307" i="1"/>
  <c r="O307" i="1"/>
  <c r="P307" i="1"/>
  <c r="L308" i="1"/>
  <c r="M308" i="1"/>
  <c r="Q308" i="1" s="1"/>
  <c r="N308" i="1"/>
  <c r="P308" i="1" s="1"/>
  <c r="O308" i="1"/>
  <c r="L309" i="1"/>
  <c r="M309" i="1"/>
  <c r="Q309" i="1" s="1"/>
  <c r="N309" i="1"/>
  <c r="O309" i="1"/>
  <c r="P309" i="1"/>
  <c r="L310" i="1"/>
  <c r="M310" i="1"/>
  <c r="Q310" i="1" s="1"/>
  <c r="N310" i="1"/>
  <c r="O310" i="1"/>
  <c r="L311" i="1"/>
  <c r="M311" i="1"/>
  <c r="N311" i="1"/>
  <c r="O311" i="1"/>
  <c r="P311" i="1"/>
  <c r="Q311" i="1"/>
  <c r="L312" i="1"/>
  <c r="M312" i="1"/>
  <c r="N312" i="1"/>
  <c r="O312" i="1"/>
  <c r="Q312" i="1"/>
  <c r="L313" i="1"/>
  <c r="M313" i="1"/>
  <c r="N313" i="1"/>
  <c r="O313" i="1"/>
  <c r="P313" i="1" s="1"/>
  <c r="Q313" i="1"/>
  <c r="L314" i="1"/>
  <c r="M314" i="1"/>
  <c r="Q314" i="1" s="1"/>
  <c r="N314" i="1"/>
  <c r="O314" i="1"/>
  <c r="L315" i="1"/>
  <c r="Q315" i="1" s="1"/>
  <c r="M315" i="1"/>
  <c r="N315" i="1"/>
  <c r="O315" i="1"/>
  <c r="P315" i="1"/>
  <c r="L316" i="1"/>
  <c r="M316" i="1"/>
  <c r="Q316" i="1" s="1"/>
  <c r="N316" i="1"/>
  <c r="P316" i="1" s="1"/>
  <c r="O316" i="1"/>
  <c r="L317" i="1"/>
  <c r="M317" i="1"/>
  <c r="Q317" i="1" s="1"/>
  <c r="N317" i="1"/>
  <c r="O317" i="1"/>
  <c r="P317" i="1"/>
  <c r="L318" i="1"/>
  <c r="M318" i="1"/>
  <c r="Q318" i="1" s="1"/>
  <c r="N318" i="1"/>
  <c r="O318" i="1"/>
  <c r="L319" i="1"/>
  <c r="M319" i="1"/>
  <c r="Q319" i="1" s="1"/>
  <c r="N319" i="1"/>
  <c r="O319" i="1"/>
  <c r="P319" i="1"/>
  <c r="L320" i="1"/>
  <c r="M320" i="1"/>
  <c r="N320" i="1"/>
  <c r="O320" i="1"/>
  <c r="Q320" i="1"/>
  <c r="L321" i="1"/>
  <c r="M321" i="1"/>
  <c r="N321" i="1"/>
  <c r="O321" i="1"/>
  <c r="P321" i="1" s="1"/>
  <c r="Q321" i="1"/>
  <c r="L322" i="1"/>
  <c r="M322" i="1"/>
  <c r="Q322" i="1" s="1"/>
  <c r="N322" i="1"/>
  <c r="O322" i="1"/>
  <c r="L323" i="1"/>
  <c r="Q323" i="1" s="1"/>
  <c r="M323" i="1"/>
  <c r="N323" i="1"/>
  <c r="O323" i="1"/>
  <c r="P323" i="1"/>
  <c r="L324" i="1"/>
  <c r="M324" i="1"/>
  <c r="Q324" i="1" s="1"/>
  <c r="N324" i="1"/>
  <c r="P324" i="1" s="1"/>
  <c r="O324" i="1"/>
  <c r="L325" i="1"/>
  <c r="M325" i="1"/>
  <c r="Q325" i="1" s="1"/>
  <c r="N325" i="1"/>
  <c r="O325" i="1"/>
  <c r="P325" i="1"/>
  <c r="L326" i="1"/>
  <c r="M326" i="1"/>
  <c r="Q326" i="1" s="1"/>
  <c r="N326" i="1"/>
  <c r="O326" i="1"/>
  <c r="L327" i="1"/>
  <c r="M327" i="1"/>
  <c r="Q327" i="1" s="1"/>
  <c r="N327" i="1"/>
  <c r="O327" i="1"/>
  <c r="P327" i="1"/>
  <c r="L328" i="1"/>
  <c r="M328" i="1"/>
  <c r="N328" i="1"/>
  <c r="O328" i="1"/>
  <c r="Q328" i="1"/>
  <c r="L329" i="1"/>
  <c r="M329" i="1"/>
  <c r="N329" i="1"/>
  <c r="O329" i="1"/>
  <c r="P329" i="1" s="1"/>
  <c r="Q329" i="1"/>
  <c r="L330" i="1"/>
  <c r="M330" i="1"/>
  <c r="Q330" i="1" s="1"/>
  <c r="N330" i="1"/>
  <c r="O330" i="1"/>
  <c r="L331" i="1"/>
  <c r="Q331" i="1" s="1"/>
  <c r="M331" i="1"/>
  <c r="N331" i="1"/>
  <c r="O331" i="1"/>
  <c r="P331" i="1"/>
  <c r="L332" i="1"/>
  <c r="M332" i="1"/>
  <c r="Q332" i="1" s="1"/>
  <c r="N332" i="1"/>
  <c r="P332" i="1" s="1"/>
  <c r="O332" i="1"/>
  <c r="L333" i="1"/>
  <c r="M333" i="1"/>
  <c r="Q333" i="1" s="1"/>
  <c r="N333" i="1"/>
  <c r="O333" i="1"/>
  <c r="P333" i="1"/>
  <c r="L334" i="1"/>
  <c r="M334" i="1"/>
  <c r="Q334" i="1" s="1"/>
  <c r="N334" i="1"/>
  <c r="O334" i="1"/>
  <c r="L335" i="1"/>
  <c r="M335" i="1"/>
  <c r="Q335" i="1" s="1"/>
  <c r="N335" i="1"/>
  <c r="O335" i="1"/>
  <c r="P335" i="1"/>
  <c r="L336" i="1"/>
  <c r="M336" i="1"/>
  <c r="N336" i="1"/>
  <c r="O336" i="1"/>
  <c r="Q336" i="1"/>
  <c r="L337" i="1"/>
  <c r="M337" i="1"/>
  <c r="N337" i="1"/>
  <c r="O337" i="1"/>
  <c r="P337" i="1" s="1"/>
  <c r="Q337" i="1"/>
  <c r="L338" i="1"/>
  <c r="M338" i="1"/>
  <c r="Q338" i="1" s="1"/>
  <c r="N338" i="1"/>
  <c r="O338" i="1"/>
  <c r="L339" i="1"/>
  <c r="Q339" i="1" s="1"/>
  <c r="M339" i="1"/>
  <c r="N339" i="1"/>
  <c r="O339" i="1"/>
  <c r="P339" i="1"/>
  <c r="L340" i="1"/>
  <c r="M340" i="1"/>
  <c r="Q340" i="1" s="1"/>
  <c r="N340" i="1"/>
  <c r="P340" i="1" s="1"/>
  <c r="O340" i="1"/>
  <c r="L341" i="1"/>
  <c r="Q341" i="1" s="1"/>
  <c r="M341" i="1"/>
  <c r="N341" i="1"/>
  <c r="O341" i="1"/>
  <c r="P341" i="1"/>
  <c r="L342" i="1"/>
  <c r="M342" i="1"/>
  <c r="Q342" i="1" s="1"/>
  <c r="N342" i="1"/>
  <c r="P342" i="1" s="1"/>
  <c r="O342" i="1"/>
  <c r="L343" i="1"/>
  <c r="Q343" i="1" s="1"/>
  <c r="M343" i="1"/>
  <c r="N343" i="1"/>
  <c r="O343" i="1"/>
  <c r="P343" i="1"/>
  <c r="L344" i="1"/>
  <c r="M344" i="1"/>
  <c r="Q344" i="1" s="1"/>
  <c r="N344" i="1"/>
  <c r="P344" i="1" s="1"/>
  <c r="O344" i="1"/>
  <c r="L345" i="1"/>
  <c r="Q345" i="1" s="1"/>
  <c r="M345" i="1"/>
  <c r="N345" i="1"/>
  <c r="O345" i="1"/>
  <c r="P345" i="1"/>
  <c r="L346" i="1"/>
  <c r="M346" i="1"/>
  <c r="Q346" i="1" s="1"/>
  <c r="N346" i="1"/>
  <c r="P346" i="1" s="1"/>
  <c r="O346" i="1"/>
  <c r="L347" i="1"/>
  <c r="Q347" i="1" s="1"/>
  <c r="M347" i="1"/>
  <c r="N347" i="1"/>
  <c r="O347" i="1"/>
  <c r="P347" i="1"/>
  <c r="L348" i="1"/>
  <c r="M348" i="1"/>
  <c r="Q348" i="1" s="1"/>
  <c r="N348" i="1"/>
  <c r="P348" i="1" s="1"/>
  <c r="O348" i="1"/>
  <c r="L349" i="1"/>
  <c r="Q349" i="1" s="1"/>
  <c r="M349" i="1"/>
  <c r="N349" i="1"/>
  <c r="O349" i="1"/>
  <c r="P349" i="1"/>
  <c r="L350" i="1"/>
  <c r="M350" i="1"/>
  <c r="Q350" i="1" s="1"/>
  <c r="N350" i="1"/>
  <c r="P350" i="1" s="1"/>
  <c r="O350" i="1"/>
  <c r="L351" i="1"/>
  <c r="Q351" i="1" s="1"/>
  <c r="M351" i="1"/>
  <c r="N351" i="1"/>
  <c r="O351" i="1"/>
  <c r="P351" i="1"/>
  <c r="L352" i="1"/>
  <c r="M352" i="1"/>
  <c r="Q352" i="1" s="1"/>
  <c r="N352" i="1"/>
  <c r="P352" i="1" s="1"/>
  <c r="O352" i="1"/>
  <c r="L353" i="1"/>
  <c r="Q353" i="1" s="1"/>
  <c r="M353" i="1"/>
  <c r="N353" i="1"/>
  <c r="O353" i="1"/>
  <c r="P353" i="1"/>
  <c r="L354" i="1"/>
  <c r="M354" i="1"/>
  <c r="Q354" i="1" s="1"/>
  <c r="N354" i="1"/>
  <c r="P354" i="1" s="1"/>
  <c r="O354" i="1"/>
  <c r="L355" i="1"/>
  <c r="Q355" i="1" s="1"/>
  <c r="M355" i="1"/>
  <c r="N355" i="1"/>
  <c r="O355" i="1"/>
  <c r="P355" i="1"/>
  <c r="L356" i="1"/>
  <c r="M356" i="1"/>
  <c r="Q356" i="1" s="1"/>
  <c r="N356" i="1"/>
  <c r="P356" i="1" s="1"/>
  <c r="O356" i="1"/>
  <c r="L357" i="1"/>
  <c r="Q357" i="1" s="1"/>
  <c r="M357" i="1"/>
  <c r="N357" i="1"/>
  <c r="O357" i="1"/>
  <c r="P357" i="1"/>
  <c r="L358" i="1"/>
  <c r="M358" i="1"/>
  <c r="Q358" i="1" s="1"/>
  <c r="N358" i="1"/>
  <c r="P358" i="1" s="1"/>
  <c r="O358" i="1"/>
  <c r="L359" i="1"/>
  <c r="Q359" i="1" s="1"/>
  <c r="M359" i="1"/>
  <c r="N359" i="1"/>
  <c r="O359" i="1"/>
  <c r="P359" i="1"/>
  <c r="L360" i="1"/>
  <c r="M360" i="1"/>
  <c r="Q360" i="1" s="1"/>
  <c r="N360" i="1"/>
  <c r="P360" i="1" s="1"/>
  <c r="O360" i="1"/>
  <c r="L361" i="1"/>
  <c r="Q361" i="1" s="1"/>
  <c r="M361" i="1"/>
  <c r="N361" i="1"/>
  <c r="O361" i="1"/>
  <c r="P361" i="1"/>
  <c r="L362" i="1"/>
  <c r="M362" i="1"/>
  <c r="Q362" i="1" s="1"/>
  <c r="N362" i="1"/>
  <c r="P362" i="1" s="1"/>
  <c r="O362" i="1"/>
  <c r="O2" i="1"/>
  <c r="M2" i="1"/>
  <c r="E6" i="1"/>
  <c r="P326" i="1" l="1"/>
  <c r="P318" i="1"/>
  <c r="P310" i="1"/>
  <c r="P302" i="1"/>
  <c r="P294" i="1"/>
  <c r="P334" i="1"/>
  <c r="P336" i="1"/>
  <c r="P328" i="1"/>
  <c r="P320" i="1"/>
  <c r="P312" i="1"/>
  <c r="P304" i="1"/>
  <c r="P296" i="1"/>
  <c r="P338" i="1"/>
  <c r="P330" i="1"/>
  <c r="P322" i="1"/>
  <c r="P314" i="1"/>
  <c r="P306" i="1"/>
  <c r="P298" i="1"/>
  <c r="P172" i="1"/>
  <c r="G15" i="1"/>
  <c r="Q2" i="1"/>
  <c r="P2" i="1"/>
  <c r="N2" i="1" l="1"/>
  <c r="L2" i="1"/>
  <c r="B4" i="1" l="1"/>
  <c r="B5" i="1" s="1"/>
  <c r="B8" i="1" s="1"/>
  <c r="E10" i="1" l="1"/>
  <c r="H3" i="1"/>
  <c r="F10" i="1"/>
  <c r="D4" i="1"/>
  <c r="D2" i="1"/>
  <c r="I3" i="1" l="1"/>
  <c r="F6" i="1"/>
  <c r="H2" i="1"/>
  <c r="I2" i="1"/>
</calcChain>
</file>

<file path=xl/sharedStrings.xml><?xml version="1.0" encoding="utf-8"?>
<sst xmlns="http://schemas.openxmlformats.org/spreadsheetml/2006/main" count="30" uniqueCount="27">
  <si>
    <t>Name</t>
  </si>
  <si>
    <t>mass</t>
  </si>
  <si>
    <t>servomount</t>
  </si>
  <si>
    <t>mount</t>
  </si>
  <si>
    <t>screws+servobase</t>
  </si>
  <si>
    <t>servo</t>
  </si>
  <si>
    <t>servo mount2</t>
  </si>
  <si>
    <t>motor</t>
  </si>
  <si>
    <t>CG1</t>
  </si>
  <si>
    <t>CG2</t>
  </si>
  <si>
    <t>Alpha</t>
  </si>
  <si>
    <t>Beta</t>
  </si>
  <si>
    <t>CG1(x)</t>
  </si>
  <si>
    <t>CG1(y)</t>
  </si>
  <si>
    <t>CG2(x)</t>
  </si>
  <si>
    <t>CG2(y)</t>
  </si>
  <si>
    <t>NewCG(x)</t>
  </si>
  <si>
    <t>NewCG(y)</t>
  </si>
  <si>
    <t>TM</t>
  </si>
  <si>
    <t>L1</t>
  </si>
  <si>
    <t>L2</t>
  </si>
  <si>
    <t>coordinates(y)</t>
  </si>
  <si>
    <t>Coordinates(x)</t>
  </si>
  <si>
    <t>x</t>
  </si>
  <si>
    <t>y</t>
  </si>
  <si>
    <t>alpha</t>
  </si>
  <si>
    <t xml:space="preserve">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</si>
</sst>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2"/>
  <sheetViews>
    <sheetView tabSelected="1" topLeftCell="B190" workbookViewId="0">
      <selection activeCell="P210" sqref="P210"/>
    </sheetView>
  </sheetViews>
  <sheetFormatPr defaultRowHeight="15" x14ac:dyDescent="0.25"/>
  <cols>
    <col min="1" max="1" width="19.85546875" customWidth="1"/>
    <col min="2" max="2" width="17.140625" customWidth="1"/>
    <col min="3" max="3" width="16.7109375" customWidth="1"/>
    <col min="9" max="9" width="11.42578125" customWidth="1"/>
    <col min="10" max="10" width="11.140625" customWidth="1"/>
    <col min="12" max="12" width="12" bestFit="1" customWidth="1"/>
    <col min="13" max="13" width="9.5703125" bestFit="1" customWidth="1"/>
    <col min="14" max="14" width="11.5703125" style="4" bestFit="1" customWidth="1"/>
    <col min="15" max="15" width="9.140625" style="4"/>
  </cols>
  <sheetData>
    <row r="1" spans="1:17" s="1" customFormat="1" x14ac:dyDescent="0.25">
      <c r="A1" s="1" t="s">
        <v>0</v>
      </c>
      <c r="B1" s="1" t="s">
        <v>22</v>
      </c>
      <c r="C1" s="1" t="s">
        <v>21</v>
      </c>
      <c r="D1" s="1" t="s">
        <v>1</v>
      </c>
      <c r="H1" s="1" t="s">
        <v>23</v>
      </c>
      <c r="I1" s="1" t="s">
        <v>24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13</v>
      </c>
      <c r="O1" s="1" t="s">
        <v>15</v>
      </c>
      <c r="P1" s="1" t="s">
        <v>17</v>
      </c>
      <c r="Q1" s="1" t="s">
        <v>16</v>
      </c>
    </row>
    <row r="2" spans="1:17" x14ac:dyDescent="0.25">
      <c r="A2" t="s">
        <v>2</v>
      </c>
      <c r="B2">
        <v>0</v>
      </c>
      <c r="C2">
        <v>2.1320000000000001</v>
      </c>
      <c r="D2">
        <f>11+4</f>
        <v>15</v>
      </c>
      <c r="G2" s="1" t="s">
        <v>8</v>
      </c>
      <c r="H2">
        <f>((D2*B2)+(D3*B3)+(D4*B4)+(D5*B5))/(SUM(D2:D5))</f>
        <v>0.72307692307692306</v>
      </c>
      <c r="I2">
        <f>((D2*C2)+(D3*C3)+(D4*C4)+(D5*C5))/(SUM(D2:D5))</f>
        <v>9.3271615384615387</v>
      </c>
      <c r="J2">
        <v>0</v>
      </c>
      <c r="K2">
        <v>0</v>
      </c>
      <c r="L2">
        <f>0.723077+9.32716154*COS(J2*PI()/180)</f>
        <v>10.05023854</v>
      </c>
      <c r="M2" s="2">
        <f>1.414792+(14.34*COS(J2*PI()/180))+((18.1072106-14.34)*COS(((K2+J2-90)*PI()/180)))</f>
        <v>15.754792</v>
      </c>
      <c r="N2">
        <f>9.32716154*SIN(J2*PI()/180)</f>
        <v>0</v>
      </c>
      <c r="O2">
        <f>(14.34*SIN(J2*PI()/180))+((18.1072106-14.34)*SIN((K2+J2-90)*PI()/180))</f>
        <v>-3.7672105999999985</v>
      </c>
      <c r="P2" s="4">
        <f>((130*N2)+(88.02*O2))/(130+88.02)</f>
        <v>-1.5209149482249331</v>
      </c>
      <c r="Q2" s="4">
        <f>((130*L2)+(88.02*M2))/(130+88.02)</f>
        <v>12.353306128061647</v>
      </c>
    </row>
    <row r="3" spans="1:17" x14ac:dyDescent="0.25">
      <c r="A3" t="s">
        <v>3</v>
      </c>
      <c r="B3">
        <v>0.5</v>
      </c>
      <c r="C3">
        <v>6.2</v>
      </c>
      <c r="D3">
        <v>42</v>
      </c>
      <c r="G3" s="1" t="s">
        <v>9</v>
      </c>
      <c r="H3">
        <f>((D8*B8)+(D9*B9))/(SUM(D8:D9))</f>
        <v>1.4147920927062032</v>
      </c>
      <c r="I3">
        <f>((D8*C8)+(D9*C9))/(SUM(D8:D9))</f>
        <v>18.107210633946831</v>
      </c>
      <c r="J3">
        <v>0</v>
      </c>
      <c r="K3">
        <v>10</v>
      </c>
      <c r="L3">
        <f t="shared" ref="L3:L66" si="0">0.723077+9.32716154*COS(J3*PI()/180)</f>
        <v>10.05023854</v>
      </c>
      <c r="M3" s="2">
        <f t="shared" ref="M3:M66" si="1">1.414792+(14.34*COS(J3*PI()/180))+((18.1072106-14.34)*COS(((K3+J3-90)*PI()/180)))</f>
        <v>16.408961255577545</v>
      </c>
      <c r="N3">
        <f t="shared" ref="N3:N66" si="2">9.32716154*SIN(J3*PI()/180)</f>
        <v>0</v>
      </c>
      <c r="O3">
        <f t="shared" ref="O3:O66" si="3">(14.34*SIN(J3*PI()/180))+((18.1072106-14.34)*SIN((K3+J3-90)*PI()/180))</f>
        <v>-3.7099782061097706</v>
      </c>
      <c r="P3" s="4">
        <f t="shared" ref="P3:P66" si="4">((130*N3)+(88.02*O3))/(130+88.02)</f>
        <v>-1.4978088326840748</v>
      </c>
      <c r="Q3" s="4">
        <f t="shared" ref="Q3:Q66" si="5">((130*L3)+(88.02*M3))/(130+88.02)</f>
        <v>12.6174102372073</v>
      </c>
    </row>
    <row r="4" spans="1:17" ht="17.25" customHeight="1" x14ac:dyDescent="0.25">
      <c r="A4" s="3" t="s">
        <v>4</v>
      </c>
      <c r="B4">
        <f>B3+0.5</f>
        <v>1</v>
      </c>
      <c r="C4">
        <v>10.227</v>
      </c>
      <c r="D4">
        <f>9+4</f>
        <v>13</v>
      </c>
      <c r="J4">
        <v>0</v>
      </c>
      <c r="K4">
        <v>20</v>
      </c>
      <c r="L4">
        <f t="shared" si="0"/>
        <v>10.05023854</v>
      </c>
      <c r="M4" s="2">
        <f t="shared" si="1"/>
        <v>17.043253909349978</v>
      </c>
      <c r="N4">
        <f t="shared" si="2"/>
        <v>0</v>
      </c>
      <c r="O4">
        <f t="shared" si="3"/>
        <v>-3.5400200017664529</v>
      </c>
      <c r="P4" s="4">
        <f t="shared" si="4"/>
        <v>-1.4291925536899512</v>
      </c>
      <c r="Q4" s="4">
        <f t="shared" si="5"/>
        <v>12.873489676639689</v>
      </c>
    </row>
    <row r="5" spans="1:17" x14ac:dyDescent="0.25">
      <c r="A5" t="s">
        <v>5</v>
      </c>
      <c r="B5">
        <f>B4+0</f>
        <v>1</v>
      </c>
      <c r="C5">
        <v>13.12</v>
      </c>
      <c r="D5">
        <v>60</v>
      </c>
      <c r="E5" s="1" t="s">
        <v>19</v>
      </c>
      <c r="F5" s="1" t="s">
        <v>18</v>
      </c>
      <c r="J5">
        <v>0</v>
      </c>
      <c r="K5">
        <v>30</v>
      </c>
      <c r="L5">
        <f t="shared" si="0"/>
        <v>10.05023854</v>
      </c>
      <c r="M5" s="2">
        <f t="shared" si="1"/>
        <v>17.638397300000001</v>
      </c>
      <c r="N5">
        <f t="shared" si="2"/>
        <v>0</v>
      </c>
      <c r="O5">
        <f t="shared" si="3"/>
        <v>-3.2625000810060159</v>
      </c>
      <c r="P5" s="4">
        <f t="shared" si="4"/>
        <v>-1.3171509821582861</v>
      </c>
      <c r="Q5" s="4">
        <f t="shared" si="5"/>
        <v>13.113763602174114</v>
      </c>
    </row>
    <row r="6" spans="1:17" x14ac:dyDescent="0.25">
      <c r="E6">
        <f>C5+1.22</f>
        <v>14.34</v>
      </c>
      <c r="F6">
        <f>SUM(D2:D5)</f>
        <v>130</v>
      </c>
      <c r="J6">
        <v>0</v>
      </c>
      <c r="K6">
        <v>40</v>
      </c>
      <c r="L6">
        <f t="shared" si="0"/>
        <v>10.05023854</v>
      </c>
      <c r="M6" s="2">
        <f t="shared" si="1"/>
        <v>18.176308296759792</v>
      </c>
      <c r="N6">
        <f t="shared" si="2"/>
        <v>0</v>
      </c>
      <c r="O6">
        <f t="shared" si="3"/>
        <v>-2.8858507461889098</v>
      </c>
      <c r="P6" s="4">
        <f t="shared" si="4"/>
        <v>-1.1650884445442979</v>
      </c>
      <c r="Q6" s="4">
        <f t="shared" si="5"/>
        <v>13.330931412167677</v>
      </c>
    </row>
    <row r="7" spans="1:17" x14ac:dyDescent="0.25">
      <c r="J7">
        <v>0</v>
      </c>
      <c r="K7">
        <v>50</v>
      </c>
      <c r="L7">
        <f t="shared" si="0"/>
        <v>10.05023854</v>
      </c>
      <c r="M7" s="2">
        <f t="shared" si="1"/>
        <v>18.640642746188909</v>
      </c>
      <c r="N7">
        <f t="shared" si="2"/>
        <v>0</v>
      </c>
      <c r="O7">
        <f t="shared" si="3"/>
        <v>-2.4215162967597923</v>
      </c>
      <c r="P7" s="4">
        <f t="shared" si="4"/>
        <v>-0.97762528410603133</v>
      </c>
      <c r="Q7" s="4">
        <f t="shared" si="5"/>
        <v>13.518394572605944</v>
      </c>
    </row>
    <row r="8" spans="1:17" x14ac:dyDescent="0.25">
      <c r="A8" t="s">
        <v>6</v>
      </c>
      <c r="B8">
        <f>B5</f>
        <v>1</v>
      </c>
      <c r="C8">
        <v>16.273</v>
      </c>
      <c r="D8">
        <v>15</v>
      </c>
      <c r="J8">
        <v>0</v>
      </c>
      <c r="K8">
        <v>60</v>
      </c>
      <c r="L8">
        <f t="shared" si="0"/>
        <v>10.05023854</v>
      </c>
      <c r="M8" s="2">
        <f t="shared" si="1"/>
        <v>19.017292081006016</v>
      </c>
      <c r="N8">
        <f t="shared" si="2"/>
        <v>0</v>
      </c>
      <c r="O8">
        <f t="shared" si="3"/>
        <v>-1.883605299999999</v>
      </c>
      <c r="P8" s="4">
        <f t="shared" si="4"/>
        <v>-0.76045747411246634</v>
      </c>
      <c r="Q8" s="4">
        <f t="shared" si="5"/>
        <v>13.670457110219933</v>
      </c>
    </row>
    <row r="9" spans="1:17" x14ac:dyDescent="0.25">
      <c r="A9" t="s">
        <v>7</v>
      </c>
      <c r="B9">
        <v>1.5</v>
      </c>
      <c r="C9">
        <v>18.484000000000002</v>
      </c>
      <c r="D9">
        <v>73.02</v>
      </c>
      <c r="E9" s="1" t="s">
        <v>20</v>
      </c>
      <c r="F9" s="1" t="s">
        <v>18</v>
      </c>
      <c r="J9">
        <v>0</v>
      </c>
      <c r="K9">
        <v>70</v>
      </c>
      <c r="L9">
        <f t="shared" si="0"/>
        <v>10.05023854</v>
      </c>
      <c r="M9" s="2">
        <f t="shared" si="1"/>
        <v>19.294812001766452</v>
      </c>
      <c r="N9">
        <f t="shared" si="2"/>
        <v>0</v>
      </c>
      <c r="O9">
        <f t="shared" si="3"/>
        <v>-1.2884619093499778</v>
      </c>
      <c r="P9" s="4">
        <f t="shared" si="4"/>
        <v>-0.5201835485780435</v>
      </c>
      <c r="Q9" s="4">
        <f t="shared" si="5"/>
        <v>13.782498681751598</v>
      </c>
    </row>
    <row r="10" spans="1:17" x14ac:dyDescent="0.25">
      <c r="E10">
        <f>C9</f>
        <v>18.484000000000002</v>
      </c>
      <c r="F10">
        <f>SUM(D8:D9)</f>
        <v>88.02</v>
      </c>
      <c r="J10">
        <v>0</v>
      </c>
      <c r="K10">
        <v>80</v>
      </c>
      <c r="L10">
        <f t="shared" si="0"/>
        <v>10.05023854</v>
      </c>
      <c r="M10" s="2">
        <f t="shared" si="1"/>
        <v>19.464770206109769</v>
      </c>
      <c r="N10">
        <f t="shared" si="2"/>
        <v>0</v>
      </c>
      <c r="O10">
        <f t="shared" si="3"/>
        <v>-0.65416925557754291</v>
      </c>
      <c r="P10" s="4">
        <f t="shared" si="4"/>
        <v>-0.2641041091456533</v>
      </c>
      <c r="Q10" s="4">
        <f t="shared" si="5"/>
        <v>13.85111496074572</v>
      </c>
    </row>
    <row r="11" spans="1:17" x14ac:dyDescent="0.25">
      <c r="J11">
        <v>0</v>
      </c>
      <c r="K11">
        <v>90</v>
      </c>
      <c r="L11">
        <f t="shared" si="0"/>
        <v>10.05023854</v>
      </c>
      <c r="M11" s="2">
        <f t="shared" si="1"/>
        <v>19.5220026</v>
      </c>
      <c r="N11">
        <f t="shared" si="2"/>
        <v>0</v>
      </c>
      <c r="O11">
        <f t="shared" si="3"/>
        <v>0</v>
      </c>
      <c r="P11" s="4">
        <f t="shared" si="4"/>
        <v>0</v>
      </c>
      <c r="Q11" s="4">
        <f t="shared" si="5"/>
        <v>13.874221076286581</v>
      </c>
    </row>
    <row r="12" spans="1:17" x14ac:dyDescent="0.25">
      <c r="J12">
        <v>0</v>
      </c>
      <c r="K12">
        <v>100</v>
      </c>
      <c r="L12">
        <f t="shared" si="0"/>
        <v>10.05023854</v>
      </c>
      <c r="M12" s="2">
        <f t="shared" si="1"/>
        <v>19.464770206109769</v>
      </c>
      <c r="N12">
        <f t="shared" si="2"/>
        <v>0</v>
      </c>
      <c r="O12">
        <f t="shared" si="3"/>
        <v>0.65416925557754291</v>
      </c>
      <c r="P12" s="4">
        <f t="shared" si="4"/>
        <v>0.2641041091456533</v>
      </c>
      <c r="Q12" s="4">
        <f t="shared" si="5"/>
        <v>13.85111496074572</v>
      </c>
    </row>
    <row r="13" spans="1:17" x14ac:dyDescent="0.25">
      <c r="J13">
        <v>0</v>
      </c>
      <c r="K13">
        <v>110</v>
      </c>
      <c r="L13">
        <f t="shared" si="0"/>
        <v>10.05023854</v>
      </c>
      <c r="M13" s="2">
        <f t="shared" si="1"/>
        <v>19.294812001766452</v>
      </c>
      <c r="N13">
        <f t="shared" si="2"/>
        <v>0</v>
      </c>
      <c r="O13">
        <f t="shared" si="3"/>
        <v>1.2884619093499778</v>
      </c>
      <c r="P13" s="4">
        <f t="shared" si="4"/>
        <v>0.5201835485780435</v>
      </c>
      <c r="Q13" s="4">
        <f t="shared" si="5"/>
        <v>13.782498681751598</v>
      </c>
    </row>
    <row r="14" spans="1:17" x14ac:dyDescent="0.25">
      <c r="J14">
        <v>0</v>
      </c>
      <c r="K14">
        <v>120</v>
      </c>
      <c r="L14">
        <f t="shared" si="0"/>
        <v>10.05023854</v>
      </c>
      <c r="M14" s="2">
        <f t="shared" si="1"/>
        <v>19.017292081006016</v>
      </c>
      <c r="N14">
        <f t="shared" si="2"/>
        <v>0</v>
      </c>
      <c r="O14">
        <f t="shared" si="3"/>
        <v>1.883605299999999</v>
      </c>
      <c r="P14" s="4">
        <f t="shared" si="4"/>
        <v>0.76045747411246634</v>
      </c>
      <c r="Q14" s="4">
        <f t="shared" si="5"/>
        <v>13.670457110219933</v>
      </c>
    </row>
    <row r="15" spans="1:17" x14ac:dyDescent="0.25">
      <c r="G15">
        <f>((130*N2)+(88.02*O2))/(130+88.02)</f>
        <v>-1.5209149482249331</v>
      </c>
      <c r="J15">
        <v>0</v>
      </c>
      <c r="K15">
        <v>130</v>
      </c>
      <c r="L15">
        <f t="shared" si="0"/>
        <v>10.05023854</v>
      </c>
      <c r="M15" s="2">
        <f t="shared" si="1"/>
        <v>18.640642746188909</v>
      </c>
      <c r="N15">
        <f t="shared" si="2"/>
        <v>0</v>
      </c>
      <c r="O15">
        <f t="shared" si="3"/>
        <v>2.4215162967597923</v>
      </c>
      <c r="P15" s="4">
        <f t="shared" si="4"/>
        <v>0.97762528410603133</v>
      </c>
      <c r="Q15" s="4">
        <f t="shared" si="5"/>
        <v>13.518394572605944</v>
      </c>
    </row>
    <row r="16" spans="1:17" x14ac:dyDescent="0.25">
      <c r="J16">
        <v>0</v>
      </c>
      <c r="K16">
        <v>140</v>
      </c>
      <c r="L16">
        <f t="shared" si="0"/>
        <v>10.05023854</v>
      </c>
      <c r="M16" s="2">
        <f t="shared" si="1"/>
        <v>18.176308296759792</v>
      </c>
      <c r="N16">
        <f t="shared" si="2"/>
        <v>0</v>
      </c>
      <c r="O16">
        <f t="shared" si="3"/>
        <v>2.8858507461889098</v>
      </c>
      <c r="P16" s="4">
        <f t="shared" si="4"/>
        <v>1.1650884445442979</v>
      </c>
      <c r="Q16" s="4">
        <f t="shared" si="5"/>
        <v>13.330931412167677</v>
      </c>
    </row>
    <row r="17" spans="10:17" x14ac:dyDescent="0.25">
      <c r="J17">
        <v>0</v>
      </c>
      <c r="K17">
        <v>150</v>
      </c>
      <c r="L17">
        <f t="shared" si="0"/>
        <v>10.05023854</v>
      </c>
      <c r="M17" s="2">
        <f t="shared" si="1"/>
        <v>17.638397300000001</v>
      </c>
      <c r="N17">
        <f t="shared" si="2"/>
        <v>0</v>
      </c>
      <c r="O17">
        <f t="shared" si="3"/>
        <v>3.2625000810060159</v>
      </c>
      <c r="P17" s="4">
        <f t="shared" si="4"/>
        <v>1.3171509821582861</v>
      </c>
      <c r="Q17" s="4">
        <f t="shared" si="5"/>
        <v>13.113763602174114</v>
      </c>
    </row>
    <row r="18" spans="10:17" x14ac:dyDescent="0.25">
      <c r="J18">
        <v>0</v>
      </c>
      <c r="K18">
        <v>160</v>
      </c>
      <c r="L18">
        <f t="shared" si="0"/>
        <v>10.05023854</v>
      </c>
      <c r="M18" s="2">
        <f t="shared" si="1"/>
        <v>17.043253909349978</v>
      </c>
      <c r="N18">
        <f t="shared" si="2"/>
        <v>0</v>
      </c>
      <c r="O18">
        <f t="shared" si="3"/>
        <v>3.5400200017664529</v>
      </c>
      <c r="P18" s="4">
        <f t="shared" si="4"/>
        <v>1.4291925536899512</v>
      </c>
      <c r="Q18" s="4">
        <f t="shared" si="5"/>
        <v>12.873489676639689</v>
      </c>
    </row>
    <row r="19" spans="10:17" x14ac:dyDescent="0.25">
      <c r="J19">
        <v>0</v>
      </c>
      <c r="K19">
        <v>170</v>
      </c>
      <c r="L19">
        <f t="shared" si="0"/>
        <v>10.05023854</v>
      </c>
      <c r="M19" s="2">
        <f t="shared" si="1"/>
        <v>16.408961255577545</v>
      </c>
      <c r="N19">
        <f t="shared" si="2"/>
        <v>0</v>
      </c>
      <c r="O19">
        <f t="shared" si="3"/>
        <v>3.7099782061097706</v>
      </c>
      <c r="P19" s="4">
        <f t="shared" si="4"/>
        <v>1.4978088326840748</v>
      </c>
      <c r="Q19" s="4">
        <f t="shared" si="5"/>
        <v>12.6174102372073</v>
      </c>
    </row>
    <row r="20" spans="10:17" x14ac:dyDescent="0.25">
      <c r="J20">
        <v>0</v>
      </c>
      <c r="K20">
        <v>180</v>
      </c>
      <c r="L20">
        <f t="shared" si="0"/>
        <v>10.05023854</v>
      </c>
      <c r="M20" s="2">
        <f t="shared" si="1"/>
        <v>15.754792</v>
      </c>
      <c r="N20">
        <f t="shared" si="2"/>
        <v>0</v>
      </c>
      <c r="O20">
        <f t="shared" si="3"/>
        <v>3.7672105999999985</v>
      </c>
      <c r="P20" s="4">
        <f t="shared" si="4"/>
        <v>1.5209149482249331</v>
      </c>
      <c r="Q20" s="4">
        <f t="shared" si="5"/>
        <v>12.353306128061647</v>
      </c>
    </row>
    <row r="21" spans="10:17" x14ac:dyDescent="0.25">
      <c r="J21">
        <v>10</v>
      </c>
      <c r="K21">
        <v>0</v>
      </c>
      <c r="L21">
        <f t="shared" si="0"/>
        <v>9.9085379981892867</v>
      </c>
      <c r="M21" s="2">
        <f t="shared" si="1"/>
        <v>16.191104433772608</v>
      </c>
      <c r="N21">
        <f t="shared" si="2"/>
        <v>1.6196446042260797</v>
      </c>
      <c r="O21">
        <f t="shared" si="3"/>
        <v>-1.2198633383659896</v>
      </c>
      <c r="P21" s="4">
        <f t="shared" si="4"/>
        <v>0.4732658815999265</v>
      </c>
      <c r="Q21" s="4">
        <f t="shared" si="5"/>
        <v>12.444963544744851</v>
      </c>
    </row>
    <row r="22" spans="10:17" x14ac:dyDescent="0.25">
      <c r="J22">
        <v>10</v>
      </c>
      <c r="K22">
        <v>10</v>
      </c>
      <c r="L22">
        <f t="shared" si="0"/>
        <v>9.9085379981892867</v>
      </c>
      <c r="M22" s="2">
        <f t="shared" si="1"/>
        <v>16.825397087545042</v>
      </c>
      <c r="N22">
        <f t="shared" si="2"/>
        <v>1.6196446042260797</v>
      </c>
      <c r="O22">
        <f t="shared" si="3"/>
        <v>-1.0499051340226719</v>
      </c>
      <c r="P22" s="4">
        <f t="shared" si="4"/>
        <v>0.54188216059405003</v>
      </c>
      <c r="Q22" s="4">
        <f t="shared" si="5"/>
        <v>12.70104298417724</v>
      </c>
    </row>
    <row r="23" spans="10:17" x14ac:dyDescent="0.25">
      <c r="J23">
        <v>10</v>
      </c>
      <c r="K23">
        <v>20</v>
      </c>
      <c r="L23">
        <f t="shared" si="0"/>
        <v>9.9085379981892867</v>
      </c>
      <c r="M23" s="2">
        <f t="shared" si="1"/>
        <v>17.420540478195065</v>
      </c>
      <c r="N23">
        <f t="shared" si="2"/>
        <v>1.6196446042260797</v>
      </c>
      <c r="O23">
        <f t="shared" si="3"/>
        <v>-0.77238521326223486</v>
      </c>
      <c r="P23" s="4">
        <f t="shared" si="4"/>
        <v>0.65392373212571531</v>
      </c>
      <c r="Q23" s="4">
        <f t="shared" si="5"/>
        <v>12.941316909711665</v>
      </c>
    </row>
    <row r="24" spans="10:17" x14ac:dyDescent="0.25">
      <c r="J24">
        <v>10</v>
      </c>
      <c r="K24">
        <v>30</v>
      </c>
      <c r="L24">
        <f t="shared" si="0"/>
        <v>9.9085379981892867</v>
      </c>
      <c r="M24" s="2">
        <f t="shared" si="1"/>
        <v>17.958451474954856</v>
      </c>
      <c r="N24">
        <f t="shared" si="2"/>
        <v>1.6196446042260797</v>
      </c>
      <c r="O24">
        <f t="shared" si="3"/>
        <v>-0.39573587844512881</v>
      </c>
      <c r="P24" s="4">
        <f t="shared" si="4"/>
        <v>0.80598626973970344</v>
      </c>
      <c r="Q24" s="4">
        <f t="shared" si="5"/>
        <v>13.158484719705228</v>
      </c>
    </row>
    <row r="25" spans="10:17" x14ac:dyDescent="0.25">
      <c r="J25">
        <v>10</v>
      </c>
      <c r="K25">
        <v>40</v>
      </c>
      <c r="L25">
        <f t="shared" si="0"/>
        <v>9.9085379981892867</v>
      </c>
      <c r="M25" s="2">
        <f t="shared" si="1"/>
        <v>18.422785924383973</v>
      </c>
      <c r="N25">
        <f t="shared" si="2"/>
        <v>1.6196446042260797</v>
      </c>
      <c r="O25">
        <f t="shared" si="3"/>
        <v>6.8598570983988694E-2</v>
      </c>
      <c r="P25" s="4">
        <f t="shared" si="4"/>
        <v>0.99344943017797027</v>
      </c>
      <c r="Q25" s="4">
        <f t="shared" si="5"/>
        <v>13.345947880143495</v>
      </c>
    </row>
    <row r="26" spans="10:17" x14ac:dyDescent="0.25">
      <c r="J26">
        <v>10</v>
      </c>
      <c r="K26">
        <v>50</v>
      </c>
      <c r="L26">
        <f t="shared" si="0"/>
        <v>9.9085379981892867</v>
      </c>
      <c r="M26" s="2">
        <f t="shared" si="1"/>
        <v>18.799435259201079</v>
      </c>
      <c r="N26">
        <f t="shared" si="2"/>
        <v>1.6196446042260797</v>
      </c>
      <c r="O26">
        <f t="shared" si="3"/>
        <v>0.60650956774378195</v>
      </c>
      <c r="P26" s="4">
        <f t="shared" si="4"/>
        <v>1.2106172401715349</v>
      </c>
      <c r="Q26" s="4">
        <f t="shared" si="5"/>
        <v>13.498010417757483</v>
      </c>
    </row>
    <row r="27" spans="10:17" x14ac:dyDescent="0.25">
      <c r="J27">
        <v>10</v>
      </c>
      <c r="K27">
        <v>60</v>
      </c>
      <c r="L27">
        <f t="shared" si="0"/>
        <v>9.9085379981892867</v>
      </c>
      <c r="M27" s="2">
        <f t="shared" si="1"/>
        <v>19.076955179961516</v>
      </c>
      <c r="N27">
        <f t="shared" si="2"/>
        <v>1.6196446042260797</v>
      </c>
      <c r="O27">
        <f t="shared" si="3"/>
        <v>1.2016529583938032</v>
      </c>
      <c r="P27" s="4">
        <f t="shared" si="4"/>
        <v>1.4508911657059578</v>
      </c>
      <c r="Q27" s="4">
        <f t="shared" si="5"/>
        <v>13.610051989289149</v>
      </c>
    </row>
    <row r="28" spans="10:17" x14ac:dyDescent="0.25">
      <c r="J28">
        <v>10</v>
      </c>
      <c r="K28">
        <v>70</v>
      </c>
      <c r="L28">
        <f t="shared" si="0"/>
        <v>9.9085379981892867</v>
      </c>
      <c r="M28" s="2">
        <f t="shared" si="1"/>
        <v>19.246913384304833</v>
      </c>
      <c r="N28">
        <f t="shared" si="2"/>
        <v>1.6196446042260797</v>
      </c>
      <c r="O28">
        <f t="shared" si="3"/>
        <v>1.8359456121662381</v>
      </c>
      <c r="P28" s="4">
        <f t="shared" si="4"/>
        <v>1.7069706051383482</v>
      </c>
      <c r="Q28" s="4">
        <f t="shared" si="5"/>
        <v>13.678668268283271</v>
      </c>
    </row>
    <row r="29" spans="10:17" x14ac:dyDescent="0.25">
      <c r="J29">
        <v>10</v>
      </c>
      <c r="K29">
        <v>80</v>
      </c>
      <c r="L29">
        <f t="shared" si="0"/>
        <v>9.9085379981892867</v>
      </c>
      <c r="M29" s="2">
        <f t="shared" si="1"/>
        <v>19.304145778195064</v>
      </c>
      <c r="N29">
        <f t="shared" si="2"/>
        <v>1.6196446042260797</v>
      </c>
      <c r="O29">
        <f t="shared" si="3"/>
        <v>2.490114867743781</v>
      </c>
      <c r="P29" s="4">
        <f t="shared" si="4"/>
        <v>1.9710747142840015</v>
      </c>
      <c r="Q29" s="4">
        <f t="shared" si="5"/>
        <v>13.701774383824132</v>
      </c>
    </row>
    <row r="30" spans="10:17" x14ac:dyDescent="0.25">
      <c r="J30">
        <v>10</v>
      </c>
      <c r="K30">
        <v>90</v>
      </c>
      <c r="L30">
        <f t="shared" si="0"/>
        <v>9.9085379981892867</v>
      </c>
      <c r="M30" s="2">
        <f t="shared" si="1"/>
        <v>19.246913384304833</v>
      </c>
      <c r="N30">
        <f t="shared" si="2"/>
        <v>1.6196446042260797</v>
      </c>
      <c r="O30">
        <f t="shared" si="3"/>
        <v>3.1442841233213237</v>
      </c>
      <c r="P30" s="4">
        <f t="shared" si="4"/>
        <v>2.2351788234296546</v>
      </c>
      <c r="Q30" s="4">
        <f t="shared" si="5"/>
        <v>13.678668268283271</v>
      </c>
    </row>
    <row r="31" spans="10:17" x14ac:dyDescent="0.25">
      <c r="J31">
        <v>10</v>
      </c>
      <c r="K31">
        <v>100</v>
      </c>
      <c r="L31">
        <f t="shared" si="0"/>
        <v>9.9085379981892867</v>
      </c>
      <c r="M31" s="2">
        <f t="shared" si="1"/>
        <v>19.076955179961516</v>
      </c>
      <c r="N31">
        <f t="shared" si="2"/>
        <v>1.6196446042260797</v>
      </c>
      <c r="O31">
        <f t="shared" si="3"/>
        <v>3.7785767770937588</v>
      </c>
      <c r="P31" s="4">
        <f t="shared" si="4"/>
        <v>2.4912582628620448</v>
      </c>
      <c r="Q31" s="4">
        <f t="shared" si="5"/>
        <v>13.610051989289149</v>
      </c>
    </row>
    <row r="32" spans="10:17" x14ac:dyDescent="0.25">
      <c r="J32">
        <v>10</v>
      </c>
      <c r="K32">
        <v>110</v>
      </c>
      <c r="L32">
        <f t="shared" si="0"/>
        <v>9.9085379981892867</v>
      </c>
      <c r="M32" s="2">
        <f t="shared" si="1"/>
        <v>18.799435259201079</v>
      </c>
      <c r="N32">
        <f t="shared" si="2"/>
        <v>1.6196446042260797</v>
      </c>
      <c r="O32">
        <f t="shared" si="3"/>
        <v>4.3737201677437803</v>
      </c>
      <c r="P32" s="4">
        <f t="shared" si="4"/>
        <v>2.7315321883964678</v>
      </c>
      <c r="Q32" s="4">
        <f t="shared" si="5"/>
        <v>13.498010417757483</v>
      </c>
    </row>
    <row r="33" spans="10:17" x14ac:dyDescent="0.25">
      <c r="J33">
        <v>10</v>
      </c>
      <c r="K33">
        <v>120</v>
      </c>
      <c r="L33">
        <f t="shared" si="0"/>
        <v>9.9085379981892867</v>
      </c>
      <c r="M33" s="2">
        <f t="shared" si="1"/>
        <v>18.422785924383973</v>
      </c>
      <c r="N33">
        <f t="shared" si="2"/>
        <v>1.6196446042260797</v>
      </c>
      <c r="O33">
        <f t="shared" si="3"/>
        <v>4.9116311645035733</v>
      </c>
      <c r="P33" s="4">
        <f t="shared" si="4"/>
        <v>2.9486999983900328</v>
      </c>
      <c r="Q33" s="4">
        <f t="shared" si="5"/>
        <v>13.345947880143495</v>
      </c>
    </row>
    <row r="34" spans="10:17" x14ac:dyDescent="0.25">
      <c r="J34">
        <v>10</v>
      </c>
      <c r="K34">
        <v>130</v>
      </c>
      <c r="L34">
        <f t="shared" si="0"/>
        <v>9.9085379981892867</v>
      </c>
      <c r="M34" s="2">
        <f t="shared" si="1"/>
        <v>17.958451474954856</v>
      </c>
      <c r="N34">
        <f t="shared" si="2"/>
        <v>1.6196446042260797</v>
      </c>
      <c r="O34">
        <f t="shared" si="3"/>
        <v>5.3759656139326903</v>
      </c>
      <c r="P34" s="4">
        <f t="shared" si="4"/>
        <v>3.1361631588282992</v>
      </c>
      <c r="Q34" s="4">
        <f t="shared" si="5"/>
        <v>13.158484719705228</v>
      </c>
    </row>
    <row r="35" spans="10:17" x14ac:dyDescent="0.25">
      <c r="J35">
        <v>10</v>
      </c>
      <c r="K35">
        <v>140</v>
      </c>
      <c r="L35">
        <f t="shared" si="0"/>
        <v>9.9085379981892867</v>
      </c>
      <c r="M35" s="2">
        <f t="shared" si="1"/>
        <v>17.420540478195065</v>
      </c>
      <c r="N35">
        <f t="shared" si="2"/>
        <v>1.6196446042260797</v>
      </c>
      <c r="O35">
        <f t="shared" si="3"/>
        <v>5.7526149487497964</v>
      </c>
      <c r="P35" s="4">
        <f t="shared" si="4"/>
        <v>3.2882256964422876</v>
      </c>
      <c r="Q35" s="4">
        <f t="shared" si="5"/>
        <v>12.941316909711665</v>
      </c>
    </row>
    <row r="36" spans="10:17" x14ac:dyDescent="0.25">
      <c r="J36">
        <v>10</v>
      </c>
      <c r="K36">
        <v>150</v>
      </c>
      <c r="L36">
        <f t="shared" si="0"/>
        <v>9.9085379981892867</v>
      </c>
      <c r="M36" s="2">
        <f t="shared" si="1"/>
        <v>16.825397087545042</v>
      </c>
      <c r="N36">
        <f t="shared" si="2"/>
        <v>1.6196446042260797</v>
      </c>
      <c r="O36">
        <f t="shared" si="3"/>
        <v>6.0301348695102339</v>
      </c>
      <c r="P36" s="4">
        <f t="shared" si="4"/>
        <v>3.4002672679739532</v>
      </c>
      <c r="Q36" s="4">
        <f t="shared" si="5"/>
        <v>12.70104298417724</v>
      </c>
    </row>
    <row r="37" spans="10:17" x14ac:dyDescent="0.25">
      <c r="J37">
        <v>10</v>
      </c>
      <c r="K37">
        <v>160</v>
      </c>
      <c r="L37">
        <f t="shared" si="0"/>
        <v>9.9085379981892867</v>
      </c>
      <c r="M37" s="2">
        <f t="shared" si="1"/>
        <v>16.191104433772608</v>
      </c>
      <c r="N37">
        <f t="shared" si="2"/>
        <v>1.6196446042260797</v>
      </c>
      <c r="O37">
        <f t="shared" si="3"/>
        <v>6.2000930738535516</v>
      </c>
      <c r="P37" s="4">
        <f t="shared" si="4"/>
        <v>3.4688835469680765</v>
      </c>
      <c r="Q37" s="4">
        <f t="shared" si="5"/>
        <v>12.444963544744851</v>
      </c>
    </row>
    <row r="38" spans="10:17" x14ac:dyDescent="0.25">
      <c r="J38">
        <v>10</v>
      </c>
      <c r="K38">
        <v>170</v>
      </c>
      <c r="L38">
        <f t="shared" si="0"/>
        <v>9.9085379981892867</v>
      </c>
      <c r="M38" s="2">
        <f t="shared" si="1"/>
        <v>15.536935178195064</v>
      </c>
      <c r="N38">
        <f t="shared" si="2"/>
        <v>1.6196446042260797</v>
      </c>
      <c r="O38">
        <f t="shared" si="3"/>
        <v>6.2573254677437795</v>
      </c>
      <c r="P38" s="4">
        <f t="shared" si="4"/>
        <v>3.4919896625089342</v>
      </c>
      <c r="Q38" s="4">
        <f t="shared" si="5"/>
        <v>12.180859435599197</v>
      </c>
    </row>
    <row r="39" spans="10:17" x14ac:dyDescent="0.25">
      <c r="J39">
        <v>10</v>
      </c>
      <c r="K39">
        <v>180</v>
      </c>
      <c r="L39">
        <f t="shared" si="0"/>
        <v>9.9085379981892867</v>
      </c>
      <c r="M39" s="2">
        <f t="shared" si="1"/>
        <v>14.882765922617521</v>
      </c>
      <c r="N39">
        <f t="shared" si="2"/>
        <v>1.6196446042260797</v>
      </c>
      <c r="O39">
        <f t="shared" si="3"/>
        <v>6.2000930738535516</v>
      </c>
      <c r="P39" s="4">
        <f t="shared" si="4"/>
        <v>3.4688835469680765</v>
      </c>
      <c r="Q39" s="4">
        <f t="shared" si="5"/>
        <v>11.916755326453544</v>
      </c>
    </row>
    <row r="40" spans="10:17" x14ac:dyDescent="0.25">
      <c r="J40">
        <v>20</v>
      </c>
      <c r="K40">
        <v>0</v>
      </c>
      <c r="L40">
        <f t="shared" si="0"/>
        <v>9.4877418720161302</v>
      </c>
      <c r="M40" s="2">
        <f t="shared" si="1"/>
        <v>16.178446091419907</v>
      </c>
      <c r="N40">
        <f t="shared" si="2"/>
        <v>3.190077126732465</v>
      </c>
      <c r="O40">
        <f t="shared" si="3"/>
        <v>1.3645488535236368</v>
      </c>
      <c r="P40" s="4">
        <f t="shared" si="4"/>
        <v>2.4530667670964639</v>
      </c>
      <c r="Q40" s="4">
        <f t="shared" si="5"/>
        <v>12.188942612278128</v>
      </c>
    </row>
    <row r="41" spans="10:17" x14ac:dyDescent="0.25">
      <c r="J41">
        <v>20</v>
      </c>
      <c r="K41">
        <v>10</v>
      </c>
      <c r="L41">
        <f t="shared" si="0"/>
        <v>9.4877418720161302</v>
      </c>
      <c r="M41" s="2">
        <f t="shared" si="1"/>
        <v>16.773589482069927</v>
      </c>
      <c r="N41">
        <f t="shared" si="2"/>
        <v>3.190077126732465</v>
      </c>
      <c r="O41">
        <f t="shared" si="3"/>
        <v>1.6420687742840738</v>
      </c>
      <c r="P41" s="4">
        <f t="shared" si="4"/>
        <v>2.565108338628129</v>
      </c>
      <c r="Q41" s="4">
        <f t="shared" si="5"/>
        <v>12.429216537812549</v>
      </c>
    </row>
    <row r="42" spans="10:17" x14ac:dyDescent="0.25">
      <c r="J42">
        <v>20</v>
      </c>
      <c r="K42">
        <v>20</v>
      </c>
      <c r="L42">
        <f t="shared" si="0"/>
        <v>9.4877418720161302</v>
      </c>
      <c r="M42" s="2">
        <f t="shared" si="1"/>
        <v>17.311500478829721</v>
      </c>
      <c r="N42">
        <f t="shared" si="2"/>
        <v>3.190077126732465</v>
      </c>
      <c r="O42">
        <f t="shared" si="3"/>
        <v>2.0187181091011799</v>
      </c>
      <c r="P42" s="4">
        <f t="shared" si="4"/>
        <v>2.717170876242117</v>
      </c>
      <c r="Q42" s="4">
        <f t="shared" si="5"/>
        <v>12.646384347806114</v>
      </c>
    </row>
    <row r="43" spans="10:17" x14ac:dyDescent="0.25">
      <c r="J43">
        <v>20</v>
      </c>
      <c r="K43">
        <v>30</v>
      </c>
      <c r="L43">
        <f t="shared" si="0"/>
        <v>9.4877418720161302</v>
      </c>
      <c r="M43" s="2">
        <f t="shared" si="1"/>
        <v>17.775834928258838</v>
      </c>
      <c r="N43">
        <f t="shared" si="2"/>
        <v>3.190077126732465</v>
      </c>
      <c r="O43">
        <f t="shared" si="3"/>
        <v>2.4830525585302974</v>
      </c>
      <c r="P43" s="4">
        <f t="shared" si="4"/>
        <v>2.9046340366803838</v>
      </c>
      <c r="Q43" s="4">
        <f t="shared" si="5"/>
        <v>12.833847508244382</v>
      </c>
    </row>
    <row r="44" spans="10:17" x14ac:dyDescent="0.25">
      <c r="J44">
        <v>20</v>
      </c>
      <c r="K44">
        <v>40</v>
      </c>
      <c r="L44">
        <f t="shared" si="0"/>
        <v>9.4877418720161302</v>
      </c>
      <c r="M44" s="2">
        <f t="shared" si="1"/>
        <v>18.152484263075944</v>
      </c>
      <c r="N44">
        <f t="shared" si="2"/>
        <v>3.190077126732465</v>
      </c>
      <c r="O44">
        <f t="shared" si="3"/>
        <v>3.0209635552900904</v>
      </c>
      <c r="P44" s="4">
        <f t="shared" si="4"/>
        <v>3.1218018466739488</v>
      </c>
      <c r="Q44" s="4">
        <f t="shared" si="5"/>
        <v>12.985910045858372</v>
      </c>
    </row>
    <row r="45" spans="10:17" x14ac:dyDescent="0.25">
      <c r="J45">
        <v>20</v>
      </c>
      <c r="K45">
        <v>50</v>
      </c>
      <c r="L45">
        <f t="shared" si="0"/>
        <v>9.4877418720161302</v>
      </c>
      <c r="M45" s="2">
        <f t="shared" si="1"/>
        <v>18.430004183836381</v>
      </c>
      <c r="N45">
        <f t="shared" si="2"/>
        <v>3.190077126732465</v>
      </c>
      <c r="O45">
        <f t="shared" si="3"/>
        <v>3.6161069459401118</v>
      </c>
      <c r="P45" s="4">
        <f t="shared" si="4"/>
        <v>3.3620757722083714</v>
      </c>
      <c r="Q45" s="4">
        <f t="shared" si="5"/>
        <v>13.097951617390034</v>
      </c>
    </row>
    <row r="46" spans="10:17" x14ac:dyDescent="0.25">
      <c r="J46">
        <v>20</v>
      </c>
      <c r="K46">
        <v>60</v>
      </c>
      <c r="L46">
        <f t="shared" si="0"/>
        <v>9.4877418720161302</v>
      </c>
      <c r="M46" s="2">
        <f t="shared" si="1"/>
        <v>18.599962388179698</v>
      </c>
      <c r="N46">
        <f t="shared" si="2"/>
        <v>3.190077126732465</v>
      </c>
      <c r="O46">
        <f t="shared" si="3"/>
        <v>4.250399599712547</v>
      </c>
      <c r="P46" s="4">
        <f t="shared" si="4"/>
        <v>3.6181552116407616</v>
      </c>
      <c r="Q46" s="4">
        <f t="shared" si="5"/>
        <v>13.166567896384159</v>
      </c>
    </row>
    <row r="47" spans="10:17" x14ac:dyDescent="0.25">
      <c r="J47">
        <v>20</v>
      </c>
      <c r="K47">
        <v>70</v>
      </c>
      <c r="L47">
        <f t="shared" si="0"/>
        <v>9.4877418720161302</v>
      </c>
      <c r="M47" s="2">
        <f t="shared" si="1"/>
        <v>18.657194782069926</v>
      </c>
      <c r="N47">
        <f t="shared" si="2"/>
        <v>3.190077126732465</v>
      </c>
      <c r="O47">
        <f t="shared" si="3"/>
        <v>4.9045688552900897</v>
      </c>
      <c r="P47" s="4">
        <f t="shared" si="4"/>
        <v>3.8822593207864151</v>
      </c>
      <c r="Q47" s="4">
        <f t="shared" si="5"/>
        <v>13.189674011925018</v>
      </c>
    </row>
    <row r="48" spans="10:17" x14ac:dyDescent="0.25">
      <c r="J48">
        <v>20</v>
      </c>
      <c r="K48">
        <v>80</v>
      </c>
      <c r="L48">
        <f t="shared" si="0"/>
        <v>9.4877418720161302</v>
      </c>
      <c r="M48" s="2">
        <f t="shared" si="1"/>
        <v>18.599962388179698</v>
      </c>
      <c r="N48">
        <f t="shared" si="2"/>
        <v>3.190077126732465</v>
      </c>
      <c r="O48">
        <f t="shared" si="3"/>
        <v>5.5587381108676324</v>
      </c>
      <c r="P48" s="4">
        <f t="shared" si="4"/>
        <v>4.1463634299320686</v>
      </c>
      <c r="Q48" s="4">
        <f t="shared" si="5"/>
        <v>13.166567896384159</v>
      </c>
    </row>
    <row r="49" spans="10:17" x14ac:dyDescent="0.25">
      <c r="J49">
        <v>20</v>
      </c>
      <c r="K49">
        <v>90</v>
      </c>
      <c r="L49">
        <f t="shared" si="0"/>
        <v>9.4877418720161302</v>
      </c>
      <c r="M49" s="2">
        <f t="shared" si="1"/>
        <v>18.430004183836381</v>
      </c>
      <c r="N49">
        <f t="shared" si="2"/>
        <v>3.190077126732465</v>
      </c>
      <c r="O49">
        <f t="shared" si="3"/>
        <v>6.1930307646400671</v>
      </c>
      <c r="P49" s="4">
        <f t="shared" si="4"/>
        <v>4.4024428693644584</v>
      </c>
      <c r="Q49" s="4">
        <f t="shared" si="5"/>
        <v>13.097951617390034</v>
      </c>
    </row>
    <row r="50" spans="10:17" x14ac:dyDescent="0.25">
      <c r="J50">
        <v>20</v>
      </c>
      <c r="K50">
        <v>100</v>
      </c>
      <c r="L50">
        <f t="shared" si="0"/>
        <v>9.4877418720161302</v>
      </c>
      <c r="M50" s="2">
        <f t="shared" si="1"/>
        <v>18.152484263075944</v>
      </c>
      <c r="N50">
        <f t="shared" si="2"/>
        <v>3.190077126732465</v>
      </c>
      <c r="O50">
        <f t="shared" si="3"/>
        <v>6.7881741552900889</v>
      </c>
      <c r="P50" s="4">
        <f t="shared" si="4"/>
        <v>4.642716794898881</v>
      </c>
      <c r="Q50" s="4">
        <f t="shared" si="5"/>
        <v>12.985910045858372</v>
      </c>
    </row>
    <row r="51" spans="10:17" x14ac:dyDescent="0.25">
      <c r="J51">
        <v>20</v>
      </c>
      <c r="K51">
        <v>110</v>
      </c>
      <c r="L51">
        <f t="shared" si="0"/>
        <v>9.4877418720161302</v>
      </c>
      <c r="M51" s="2">
        <f t="shared" si="1"/>
        <v>17.775834928258838</v>
      </c>
      <c r="N51">
        <f t="shared" si="2"/>
        <v>3.190077126732465</v>
      </c>
      <c r="O51">
        <f t="shared" si="3"/>
        <v>7.326085152049882</v>
      </c>
      <c r="P51" s="4">
        <f t="shared" si="4"/>
        <v>4.8598846048924464</v>
      </c>
      <c r="Q51" s="4">
        <f t="shared" si="5"/>
        <v>12.833847508244382</v>
      </c>
    </row>
    <row r="52" spans="10:17" x14ac:dyDescent="0.25">
      <c r="J52">
        <v>20</v>
      </c>
      <c r="K52">
        <v>120</v>
      </c>
      <c r="L52">
        <f t="shared" si="0"/>
        <v>9.4877418720161302</v>
      </c>
      <c r="M52" s="2">
        <f t="shared" si="1"/>
        <v>17.311500478829721</v>
      </c>
      <c r="N52">
        <f t="shared" si="2"/>
        <v>3.190077126732465</v>
      </c>
      <c r="O52">
        <f t="shared" si="3"/>
        <v>7.7904196014789999</v>
      </c>
      <c r="P52" s="4">
        <f t="shared" si="4"/>
        <v>5.0473477653307137</v>
      </c>
      <c r="Q52" s="4">
        <f t="shared" si="5"/>
        <v>12.646384347806114</v>
      </c>
    </row>
    <row r="53" spans="10:17" x14ac:dyDescent="0.25">
      <c r="J53">
        <v>20</v>
      </c>
      <c r="K53">
        <v>130</v>
      </c>
      <c r="L53">
        <f t="shared" si="0"/>
        <v>9.4877418720161302</v>
      </c>
      <c r="M53" s="2">
        <f t="shared" si="1"/>
        <v>16.773589482069927</v>
      </c>
      <c r="N53">
        <f t="shared" si="2"/>
        <v>3.190077126732465</v>
      </c>
      <c r="O53">
        <f t="shared" si="3"/>
        <v>8.167068936296106</v>
      </c>
      <c r="P53" s="4">
        <f t="shared" si="4"/>
        <v>5.1994103029447007</v>
      </c>
      <c r="Q53" s="4">
        <f t="shared" si="5"/>
        <v>12.429216537812549</v>
      </c>
    </row>
    <row r="54" spans="10:17" x14ac:dyDescent="0.25">
      <c r="J54">
        <v>20</v>
      </c>
      <c r="K54">
        <v>140</v>
      </c>
      <c r="L54">
        <f t="shared" si="0"/>
        <v>9.4877418720161302</v>
      </c>
      <c r="M54" s="2">
        <f t="shared" si="1"/>
        <v>16.178446091419907</v>
      </c>
      <c r="N54">
        <f t="shared" si="2"/>
        <v>3.190077126732465</v>
      </c>
      <c r="O54">
        <f t="shared" si="3"/>
        <v>8.4445888570565426</v>
      </c>
      <c r="P54" s="4">
        <f t="shared" si="4"/>
        <v>5.3114518744763668</v>
      </c>
      <c r="Q54" s="4">
        <f t="shared" si="5"/>
        <v>12.188942612278128</v>
      </c>
    </row>
    <row r="55" spans="10:17" x14ac:dyDescent="0.25">
      <c r="J55">
        <v>20</v>
      </c>
      <c r="K55">
        <v>150</v>
      </c>
      <c r="L55">
        <f t="shared" si="0"/>
        <v>9.4877418720161302</v>
      </c>
      <c r="M55" s="2">
        <f t="shared" si="1"/>
        <v>15.54415343764747</v>
      </c>
      <c r="N55">
        <f t="shared" si="2"/>
        <v>3.190077126732465</v>
      </c>
      <c r="O55">
        <f t="shared" si="3"/>
        <v>8.6145470613998611</v>
      </c>
      <c r="P55" s="4">
        <f t="shared" si="4"/>
        <v>5.3800681534704902</v>
      </c>
      <c r="Q55" s="4">
        <f t="shared" si="5"/>
        <v>11.932863172845737</v>
      </c>
    </row>
    <row r="56" spans="10:17" x14ac:dyDescent="0.25">
      <c r="J56">
        <v>20</v>
      </c>
      <c r="K56">
        <v>160</v>
      </c>
      <c r="L56">
        <f t="shared" si="0"/>
        <v>9.4877418720161302</v>
      </c>
      <c r="M56" s="2">
        <f t="shared" si="1"/>
        <v>14.889984182069927</v>
      </c>
      <c r="N56">
        <f t="shared" si="2"/>
        <v>3.190077126732465</v>
      </c>
      <c r="O56">
        <f t="shared" si="3"/>
        <v>8.6717794552900891</v>
      </c>
      <c r="P56" s="4">
        <f t="shared" si="4"/>
        <v>5.4031742690113482</v>
      </c>
      <c r="Q56" s="4">
        <f t="shared" si="5"/>
        <v>11.668759063700081</v>
      </c>
    </row>
    <row r="57" spans="10:17" x14ac:dyDescent="0.25">
      <c r="J57">
        <v>20</v>
      </c>
      <c r="K57">
        <v>170</v>
      </c>
      <c r="L57">
        <f t="shared" si="0"/>
        <v>9.4877418720161302</v>
      </c>
      <c r="M57" s="2">
        <f t="shared" si="1"/>
        <v>14.235814926492385</v>
      </c>
      <c r="N57">
        <f t="shared" si="2"/>
        <v>3.190077126732465</v>
      </c>
      <c r="O57">
        <f t="shared" si="3"/>
        <v>8.6145470613998611</v>
      </c>
      <c r="P57" s="4">
        <f t="shared" si="4"/>
        <v>5.3800681534704902</v>
      </c>
      <c r="Q57" s="4">
        <f t="shared" si="5"/>
        <v>11.404654954554429</v>
      </c>
    </row>
    <row r="58" spans="10:17" x14ac:dyDescent="0.25">
      <c r="J58">
        <v>20</v>
      </c>
      <c r="K58">
        <v>180</v>
      </c>
      <c r="L58">
        <f t="shared" si="0"/>
        <v>9.4877418720161302</v>
      </c>
      <c r="M58" s="2">
        <f t="shared" si="1"/>
        <v>13.601522272719949</v>
      </c>
      <c r="N58">
        <f t="shared" si="2"/>
        <v>3.190077126732465</v>
      </c>
      <c r="O58">
        <f t="shared" si="3"/>
        <v>8.4445888570565426</v>
      </c>
      <c r="P58" s="4">
        <f t="shared" si="4"/>
        <v>5.3114518744763668</v>
      </c>
      <c r="Q58" s="4">
        <f t="shared" si="5"/>
        <v>11.148575515122038</v>
      </c>
    </row>
    <row r="59" spans="10:17" x14ac:dyDescent="0.25">
      <c r="J59">
        <v>30</v>
      </c>
      <c r="K59">
        <v>0</v>
      </c>
      <c r="L59">
        <f t="shared" si="0"/>
        <v>8.8006358388411883</v>
      </c>
      <c r="M59" s="2">
        <f t="shared" si="1"/>
        <v>15.71720159026885</v>
      </c>
      <c r="N59">
        <f t="shared" si="2"/>
        <v>4.6635807699999994</v>
      </c>
      <c r="O59">
        <f t="shared" si="3"/>
        <v>3.9074999189939832</v>
      </c>
      <c r="P59" s="4">
        <f t="shared" si="4"/>
        <v>4.3583324601864524</v>
      </c>
      <c r="Q59" s="4">
        <f t="shared" si="5"/>
        <v>11.593022397141633</v>
      </c>
    </row>
    <row r="60" spans="10:17" x14ac:dyDescent="0.25">
      <c r="J60">
        <v>30</v>
      </c>
      <c r="K60">
        <v>10</v>
      </c>
      <c r="L60">
        <f t="shared" si="0"/>
        <v>8.8006358388411883</v>
      </c>
      <c r="M60" s="2">
        <f t="shared" si="1"/>
        <v>16.255112587028645</v>
      </c>
      <c r="N60">
        <f t="shared" si="2"/>
        <v>4.6635807699999994</v>
      </c>
      <c r="O60">
        <f t="shared" si="3"/>
        <v>4.2841492538110888</v>
      </c>
      <c r="P60" s="4">
        <f t="shared" si="4"/>
        <v>4.5103949978004403</v>
      </c>
      <c r="Q60" s="4">
        <f t="shared" si="5"/>
        <v>11.810190207135198</v>
      </c>
    </row>
    <row r="61" spans="10:17" x14ac:dyDescent="0.25">
      <c r="J61">
        <v>30</v>
      </c>
      <c r="K61">
        <v>20</v>
      </c>
      <c r="L61">
        <f t="shared" si="0"/>
        <v>8.8006358388411883</v>
      </c>
      <c r="M61" s="2">
        <f t="shared" si="1"/>
        <v>16.719447036457762</v>
      </c>
      <c r="N61">
        <f t="shared" si="2"/>
        <v>4.6635807699999994</v>
      </c>
      <c r="O61">
        <f t="shared" si="3"/>
        <v>4.7484837032402067</v>
      </c>
      <c r="P61" s="4">
        <f t="shared" si="4"/>
        <v>4.6978581582387076</v>
      </c>
      <c r="Q61" s="4">
        <f t="shared" si="5"/>
        <v>11.997653367573465</v>
      </c>
    </row>
    <row r="62" spans="10:17" x14ac:dyDescent="0.25">
      <c r="J62">
        <v>30</v>
      </c>
      <c r="K62">
        <v>30</v>
      </c>
      <c r="L62">
        <f t="shared" si="0"/>
        <v>8.8006358388411883</v>
      </c>
      <c r="M62" s="2">
        <f t="shared" si="1"/>
        <v>17.096096371274868</v>
      </c>
      <c r="N62">
        <f t="shared" si="2"/>
        <v>4.6635807699999994</v>
      </c>
      <c r="O62">
        <f t="shared" si="3"/>
        <v>5.2863946999999998</v>
      </c>
      <c r="P62" s="4">
        <f t="shared" si="4"/>
        <v>4.9150259682322721</v>
      </c>
      <c r="Q62" s="4">
        <f t="shared" si="5"/>
        <v>12.149715905187453</v>
      </c>
    </row>
    <row r="63" spans="10:17" x14ac:dyDescent="0.25">
      <c r="J63">
        <v>30</v>
      </c>
      <c r="K63">
        <v>40</v>
      </c>
      <c r="L63">
        <f t="shared" si="0"/>
        <v>8.8006358388411883</v>
      </c>
      <c r="M63" s="2">
        <f t="shared" si="1"/>
        <v>17.373616292035305</v>
      </c>
      <c r="N63">
        <f t="shared" si="2"/>
        <v>4.6635807699999994</v>
      </c>
      <c r="O63">
        <f t="shared" si="3"/>
        <v>5.8815380906500216</v>
      </c>
      <c r="P63" s="4">
        <f t="shared" si="4"/>
        <v>5.1552998937666947</v>
      </c>
      <c r="Q63" s="4">
        <f t="shared" si="5"/>
        <v>12.261757476719119</v>
      </c>
    </row>
    <row r="64" spans="10:17" x14ac:dyDescent="0.25">
      <c r="J64">
        <v>30</v>
      </c>
      <c r="K64">
        <v>50</v>
      </c>
      <c r="L64">
        <f t="shared" si="0"/>
        <v>8.8006358388411883</v>
      </c>
      <c r="M64" s="2">
        <f t="shared" si="1"/>
        <v>17.543574496378621</v>
      </c>
      <c r="N64">
        <f t="shared" si="2"/>
        <v>4.6635807699999994</v>
      </c>
      <c r="O64">
        <f t="shared" si="3"/>
        <v>6.5158307444224564</v>
      </c>
      <c r="P64" s="4">
        <f t="shared" si="4"/>
        <v>5.4113793331990863</v>
      </c>
      <c r="Q64" s="4">
        <f t="shared" si="5"/>
        <v>12.330373755713241</v>
      </c>
    </row>
    <row r="65" spans="10:17" x14ac:dyDescent="0.25">
      <c r="J65">
        <v>30</v>
      </c>
      <c r="K65">
        <v>60</v>
      </c>
      <c r="L65">
        <f t="shared" si="0"/>
        <v>8.8006358388411883</v>
      </c>
      <c r="M65" s="2">
        <f t="shared" si="1"/>
        <v>17.600806890268849</v>
      </c>
      <c r="N65">
        <f t="shared" si="2"/>
        <v>4.6635807699999994</v>
      </c>
      <c r="O65">
        <f t="shared" si="3"/>
        <v>7.169999999999999</v>
      </c>
      <c r="P65" s="4">
        <f t="shared" si="4"/>
        <v>5.6754834423447384</v>
      </c>
      <c r="Q65" s="4">
        <f t="shared" si="5"/>
        <v>12.3534798712541</v>
      </c>
    </row>
    <row r="66" spans="10:17" x14ac:dyDescent="0.25">
      <c r="J66">
        <v>30</v>
      </c>
      <c r="K66">
        <v>70</v>
      </c>
      <c r="L66">
        <f t="shared" si="0"/>
        <v>8.8006358388411883</v>
      </c>
      <c r="M66" s="2">
        <f t="shared" si="1"/>
        <v>17.543574496378621</v>
      </c>
      <c r="N66">
        <f t="shared" si="2"/>
        <v>4.6635807699999994</v>
      </c>
      <c r="O66">
        <f t="shared" si="3"/>
        <v>7.8241692555775417</v>
      </c>
      <c r="P66" s="4">
        <f t="shared" si="4"/>
        <v>5.9395875514903915</v>
      </c>
      <c r="Q66" s="4">
        <f t="shared" si="5"/>
        <v>12.330373755713241</v>
      </c>
    </row>
    <row r="67" spans="10:17" x14ac:dyDescent="0.25">
      <c r="J67">
        <v>30</v>
      </c>
      <c r="K67">
        <v>80</v>
      </c>
      <c r="L67">
        <f t="shared" ref="L67:L130" si="6">0.723077+9.32716154*COS(J67*PI()/180)</f>
        <v>8.8006358388411883</v>
      </c>
      <c r="M67" s="2">
        <f t="shared" ref="M67:M130" si="7">1.414792+(14.34*COS(J67*PI()/180))+((18.1072106-14.34)*COS(((K67+J67-90)*PI()/180)))</f>
        <v>17.373616292035305</v>
      </c>
      <c r="N67">
        <f t="shared" ref="N67:N130" si="8">9.32716154*SIN(J67*PI()/180)</f>
        <v>4.6635807699999994</v>
      </c>
      <c r="O67">
        <f t="shared" ref="O67:O130" si="9">(14.34*SIN(J67*PI()/180))+((18.1072106-14.34)*SIN((K67+J67-90)*PI()/180))</f>
        <v>8.4584619093499764</v>
      </c>
      <c r="P67" s="4">
        <f t="shared" ref="P67:P130" si="10">((130*N67)+(88.02*O67))/(130+88.02)</f>
        <v>6.1956669909227822</v>
      </c>
      <c r="Q67" s="4">
        <f t="shared" ref="Q67:Q130" si="11">((130*L67)+(88.02*M67))/(130+88.02)</f>
        <v>12.261757476719119</v>
      </c>
    </row>
    <row r="68" spans="10:17" x14ac:dyDescent="0.25">
      <c r="J68">
        <v>30</v>
      </c>
      <c r="K68">
        <v>90</v>
      </c>
      <c r="L68">
        <f t="shared" si="6"/>
        <v>8.8006358388411883</v>
      </c>
      <c r="M68" s="2">
        <f t="shared" si="7"/>
        <v>17.096096371274868</v>
      </c>
      <c r="N68">
        <f t="shared" si="8"/>
        <v>4.6635807699999994</v>
      </c>
      <c r="O68">
        <f t="shared" si="9"/>
        <v>9.0536052999999974</v>
      </c>
      <c r="P68" s="4">
        <f t="shared" si="10"/>
        <v>6.4359409164572048</v>
      </c>
      <c r="Q68" s="4">
        <f t="shared" si="11"/>
        <v>12.149715905187453</v>
      </c>
    </row>
    <row r="69" spans="10:17" x14ac:dyDescent="0.25">
      <c r="J69">
        <v>30</v>
      </c>
      <c r="K69">
        <v>100</v>
      </c>
      <c r="L69">
        <f t="shared" si="6"/>
        <v>8.8006358388411883</v>
      </c>
      <c r="M69" s="2">
        <f t="shared" si="7"/>
        <v>16.719447036457762</v>
      </c>
      <c r="N69">
        <f t="shared" si="8"/>
        <v>4.6635807699999994</v>
      </c>
      <c r="O69">
        <f t="shared" si="9"/>
        <v>9.5915162967597922</v>
      </c>
      <c r="P69" s="4">
        <f t="shared" si="10"/>
        <v>6.6531087264507702</v>
      </c>
      <c r="Q69" s="4">
        <f t="shared" si="11"/>
        <v>11.997653367573465</v>
      </c>
    </row>
    <row r="70" spans="10:17" x14ac:dyDescent="0.25">
      <c r="J70">
        <v>30</v>
      </c>
      <c r="K70">
        <v>110</v>
      </c>
      <c r="L70">
        <f t="shared" si="6"/>
        <v>8.8006358388411883</v>
      </c>
      <c r="M70" s="2">
        <f t="shared" si="7"/>
        <v>16.255112587028645</v>
      </c>
      <c r="N70">
        <f t="shared" si="8"/>
        <v>4.6635807699999994</v>
      </c>
      <c r="O70">
        <f t="shared" si="9"/>
        <v>10.055850746188909</v>
      </c>
      <c r="P70" s="4">
        <f t="shared" si="10"/>
        <v>6.8405718868890366</v>
      </c>
      <c r="Q70" s="4">
        <f t="shared" si="11"/>
        <v>11.810190207135198</v>
      </c>
    </row>
    <row r="71" spans="10:17" x14ac:dyDescent="0.25">
      <c r="J71">
        <v>30</v>
      </c>
      <c r="K71">
        <v>120</v>
      </c>
      <c r="L71">
        <f t="shared" si="6"/>
        <v>8.8006358388411883</v>
      </c>
      <c r="M71" s="2">
        <f t="shared" si="7"/>
        <v>15.71720159026885</v>
      </c>
      <c r="N71">
        <f t="shared" si="8"/>
        <v>4.6635807699999994</v>
      </c>
      <c r="O71">
        <f t="shared" si="9"/>
        <v>10.432500081006015</v>
      </c>
      <c r="P71" s="4">
        <f t="shared" si="10"/>
        <v>6.9926344245030254</v>
      </c>
      <c r="Q71" s="4">
        <f t="shared" si="11"/>
        <v>11.593022397141633</v>
      </c>
    </row>
    <row r="72" spans="10:17" x14ac:dyDescent="0.25">
      <c r="J72">
        <v>30</v>
      </c>
      <c r="K72">
        <v>130</v>
      </c>
      <c r="L72">
        <f t="shared" si="6"/>
        <v>8.8006358388411883</v>
      </c>
      <c r="M72" s="2">
        <f t="shared" si="7"/>
        <v>15.122058199618829</v>
      </c>
      <c r="N72">
        <f t="shared" si="8"/>
        <v>4.6635807699999994</v>
      </c>
      <c r="O72">
        <f t="shared" si="9"/>
        <v>10.710020001766452</v>
      </c>
      <c r="P72" s="4">
        <f t="shared" si="10"/>
        <v>7.1046759960346906</v>
      </c>
      <c r="Q72" s="4">
        <f t="shared" si="11"/>
        <v>11.35274847160721</v>
      </c>
    </row>
    <row r="73" spans="10:17" x14ac:dyDescent="0.25">
      <c r="J73">
        <v>30</v>
      </c>
      <c r="K73">
        <v>140</v>
      </c>
      <c r="L73">
        <f t="shared" si="6"/>
        <v>8.8006358388411883</v>
      </c>
      <c r="M73" s="2">
        <f t="shared" si="7"/>
        <v>14.487765545846393</v>
      </c>
      <c r="N73">
        <f t="shared" si="8"/>
        <v>4.6635807699999994</v>
      </c>
      <c r="O73">
        <f t="shared" si="9"/>
        <v>10.879978206109769</v>
      </c>
      <c r="P73" s="4">
        <f t="shared" si="10"/>
        <v>7.1732922750288122</v>
      </c>
      <c r="Q73" s="4">
        <f t="shared" si="11"/>
        <v>11.09666903217482</v>
      </c>
    </row>
    <row r="74" spans="10:17" x14ac:dyDescent="0.25">
      <c r="J74">
        <v>30</v>
      </c>
      <c r="K74">
        <v>150</v>
      </c>
      <c r="L74">
        <f t="shared" si="6"/>
        <v>8.8006358388411883</v>
      </c>
      <c r="M74" s="2">
        <f t="shared" si="7"/>
        <v>13.833596290268851</v>
      </c>
      <c r="N74">
        <f t="shared" si="8"/>
        <v>4.6635807699999994</v>
      </c>
      <c r="O74">
        <f t="shared" si="9"/>
        <v>10.937210599999997</v>
      </c>
      <c r="P74" s="4">
        <f t="shared" si="10"/>
        <v>7.1963983905696711</v>
      </c>
      <c r="Q74" s="4">
        <f t="shared" si="11"/>
        <v>10.832564923029167</v>
      </c>
    </row>
    <row r="75" spans="10:17" x14ac:dyDescent="0.25">
      <c r="J75">
        <v>30</v>
      </c>
      <c r="K75">
        <v>160</v>
      </c>
      <c r="L75">
        <f t="shared" si="6"/>
        <v>8.8006358388411883</v>
      </c>
      <c r="M75" s="2">
        <f t="shared" si="7"/>
        <v>13.179427034691308</v>
      </c>
      <c r="N75">
        <f t="shared" si="8"/>
        <v>4.6635807699999994</v>
      </c>
      <c r="O75">
        <f t="shared" si="9"/>
        <v>10.879978206109769</v>
      </c>
      <c r="P75" s="4">
        <f t="shared" si="10"/>
        <v>7.1732922750288122</v>
      </c>
      <c r="Q75" s="4">
        <f t="shared" si="11"/>
        <v>10.568460813883513</v>
      </c>
    </row>
    <row r="76" spans="10:17" x14ac:dyDescent="0.25">
      <c r="J76">
        <v>30</v>
      </c>
      <c r="K76">
        <v>170</v>
      </c>
      <c r="L76">
        <f t="shared" si="6"/>
        <v>8.8006358388411883</v>
      </c>
      <c r="M76" s="2">
        <f t="shared" si="7"/>
        <v>12.545134380918872</v>
      </c>
      <c r="N76">
        <f t="shared" si="8"/>
        <v>4.6635807699999994</v>
      </c>
      <c r="O76">
        <f t="shared" si="9"/>
        <v>10.710020001766452</v>
      </c>
      <c r="P76" s="4">
        <f t="shared" si="10"/>
        <v>7.1046759960346906</v>
      </c>
      <c r="Q76" s="4">
        <f t="shared" si="11"/>
        <v>10.312381374451125</v>
      </c>
    </row>
    <row r="77" spans="10:17" x14ac:dyDescent="0.25">
      <c r="J77">
        <v>30</v>
      </c>
      <c r="K77">
        <v>180</v>
      </c>
      <c r="L77">
        <f t="shared" si="6"/>
        <v>8.8006358388411883</v>
      </c>
      <c r="M77" s="2">
        <f t="shared" si="7"/>
        <v>11.949990990268851</v>
      </c>
      <c r="N77">
        <f t="shared" si="8"/>
        <v>4.6635807699999994</v>
      </c>
      <c r="O77">
        <f t="shared" si="9"/>
        <v>10.432500081006015</v>
      </c>
      <c r="P77" s="4">
        <f t="shared" si="10"/>
        <v>6.9926344245030254</v>
      </c>
      <c r="Q77" s="4">
        <f t="shared" si="11"/>
        <v>10.0721074489167</v>
      </c>
    </row>
    <row r="78" spans="10:17" x14ac:dyDescent="0.25">
      <c r="J78">
        <v>40</v>
      </c>
      <c r="K78">
        <v>0</v>
      </c>
      <c r="L78">
        <f t="shared" si="6"/>
        <v>7.8680972677900494</v>
      </c>
      <c r="M78" s="2">
        <f t="shared" si="7"/>
        <v>14.821385611085937</v>
      </c>
      <c r="N78">
        <f t="shared" si="8"/>
        <v>5.9953838714568208</v>
      </c>
      <c r="O78">
        <f t="shared" si="9"/>
        <v>6.3317235767160636</v>
      </c>
      <c r="P78" s="4">
        <f t="shared" si="10"/>
        <v>6.131172426896315</v>
      </c>
      <c r="Q78" s="4">
        <f t="shared" si="11"/>
        <v>10.675309633522112</v>
      </c>
    </row>
    <row r="79" spans="10:17" x14ac:dyDescent="0.25">
      <c r="J79">
        <v>40</v>
      </c>
      <c r="K79">
        <v>10</v>
      </c>
      <c r="L79">
        <f t="shared" si="6"/>
        <v>7.8680972677900494</v>
      </c>
      <c r="M79" s="2">
        <f t="shared" si="7"/>
        <v>15.285720060515054</v>
      </c>
      <c r="N79">
        <f t="shared" si="8"/>
        <v>5.9953838714568208</v>
      </c>
      <c r="O79">
        <f t="shared" si="9"/>
        <v>6.7960580261451806</v>
      </c>
      <c r="P79" s="4">
        <f t="shared" si="10"/>
        <v>6.3186355873345823</v>
      </c>
      <c r="Q79" s="4">
        <f t="shared" si="11"/>
        <v>10.86277279396038</v>
      </c>
    </row>
    <row r="80" spans="10:17" x14ac:dyDescent="0.25">
      <c r="J80">
        <v>40</v>
      </c>
      <c r="K80">
        <v>20</v>
      </c>
      <c r="L80">
        <f t="shared" si="6"/>
        <v>7.8680972677900494</v>
      </c>
      <c r="M80" s="2">
        <f t="shared" si="7"/>
        <v>15.66236939533216</v>
      </c>
      <c r="N80">
        <f t="shared" si="8"/>
        <v>5.9953838714568208</v>
      </c>
      <c r="O80">
        <f t="shared" si="9"/>
        <v>7.3339690229049737</v>
      </c>
      <c r="P80" s="4">
        <f t="shared" si="10"/>
        <v>6.5358033973281477</v>
      </c>
      <c r="Q80" s="4">
        <f t="shared" si="11"/>
        <v>11.014835331574366</v>
      </c>
    </row>
    <row r="81" spans="10:17" x14ac:dyDescent="0.25">
      <c r="J81">
        <v>40</v>
      </c>
      <c r="K81">
        <v>30</v>
      </c>
      <c r="L81">
        <f t="shared" si="6"/>
        <v>7.8680972677900494</v>
      </c>
      <c r="M81" s="2">
        <f t="shared" si="7"/>
        <v>15.939889316092598</v>
      </c>
      <c r="N81">
        <f t="shared" si="8"/>
        <v>5.9953838714568208</v>
      </c>
      <c r="O81">
        <f t="shared" si="9"/>
        <v>7.9291124135549946</v>
      </c>
      <c r="P81" s="4">
        <f t="shared" si="10"/>
        <v>6.7760773228625695</v>
      </c>
      <c r="Q81" s="4">
        <f t="shared" si="11"/>
        <v>11.126876903106032</v>
      </c>
    </row>
    <row r="82" spans="10:17" x14ac:dyDescent="0.25">
      <c r="J82">
        <v>40</v>
      </c>
      <c r="K82">
        <v>40</v>
      </c>
      <c r="L82">
        <f t="shared" si="6"/>
        <v>7.8680972677900494</v>
      </c>
      <c r="M82" s="2">
        <f t="shared" si="7"/>
        <v>16.109847520435913</v>
      </c>
      <c r="N82">
        <f t="shared" si="8"/>
        <v>5.9953838714568208</v>
      </c>
      <c r="O82">
        <f t="shared" si="9"/>
        <v>8.5634050673274302</v>
      </c>
      <c r="P82" s="4">
        <f t="shared" si="10"/>
        <v>7.0321567622949601</v>
      </c>
      <c r="Q82" s="4">
        <f t="shared" si="11"/>
        <v>11.195493182100154</v>
      </c>
    </row>
    <row r="83" spans="10:17" x14ac:dyDescent="0.25">
      <c r="J83">
        <v>40</v>
      </c>
      <c r="K83">
        <v>50</v>
      </c>
      <c r="L83">
        <f t="shared" si="6"/>
        <v>7.8680972677900494</v>
      </c>
      <c r="M83" s="2">
        <f t="shared" si="7"/>
        <v>16.167079914326145</v>
      </c>
      <c r="N83">
        <f t="shared" si="8"/>
        <v>5.9953838714568208</v>
      </c>
      <c r="O83">
        <f t="shared" si="9"/>
        <v>9.2175743229049729</v>
      </c>
      <c r="P83" s="4">
        <f t="shared" si="10"/>
        <v>7.2962608714406123</v>
      </c>
      <c r="Q83" s="4">
        <f t="shared" si="11"/>
        <v>11.218599297641013</v>
      </c>
    </row>
    <row r="84" spans="10:17" x14ac:dyDescent="0.25">
      <c r="J84">
        <v>40</v>
      </c>
      <c r="K84">
        <v>60</v>
      </c>
      <c r="L84">
        <f t="shared" si="6"/>
        <v>7.8680972677900494</v>
      </c>
      <c r="M84" s="2">
        <f t="shared" si="7"/>
        <v>16.109847520435913</v>
      </c>
      <c r="N84">
        <f t="shared" si="8"/>
        <v>5.9953838714568208</v>
      </c>
      <c r="O84">
        <f t="shared" si="9"/>
        <v>9.8717435784825156</v>
      </c>
      <c r="P84" s="4">
        <f t="shared" si="10"/>
        <v>7.5603649805862663</v>
      </c>
      <c r="Q84" s="4">
        <f t="shared" si="11"/>
        <v>11.195493182100154</v>
      </c>
    </row>
    <row r="85" spans="10:17" x14ac:dyDescent="0.25">
      <c r="J85">
        <v>40</v>
      </c>
      <c r="K85">
        <v>70</v>
      </c>
      <c r="L85">
        <f t="shared" si="6"/>
        <v>7.8680972677900494</v>
      </c>
      <c r="M85" s="2">
        <f t="shared" si="7"/>
        <v>15.939889316092598</v>
      </c>
      <c r="N85">
        <f t="shared" si="8"/>
        <v>5.9953838714568208</v>
      </c>
      <c r="O85">
        <f t="shared" si="9"/>
        <v>10.506036232254951</v>
      </c>
      <c r="P85" s="4">
        <f t="shared" si="10"/>
        <v>7.8164444200186569</v>
      </c>
      <c r="Q85" s="4">
        <f t="shared" si="11"/>
        <v>11.126876903106032</v>
      </c>
    </row>
    <row r="86" spans="10:17" x14ac:dyDescent="0.25">
      <c r="J86">
        <v>40</v>
      </c>
      <c r="K86">
        <v>80</v>
      </c>
      <c r="L86">
        <f t="shared" si="6"/>
        <v>7.8680972677900494</v>
      </c>
      <c r="M86" s="2">
        <f t="shared" si="7"/>
        <v>15.66236939533216</v>
      </c>
      <c r="N86">
        <f t="shared" si="8"/>
        <v>5.9953838714568208</v>
      </c>
      <c r="O86">
        <f t="shared" si="9"/>
        <v>11.101179622904972</v>
      </c>
      <c r="P86" s="4">
        <f t="shared" si="10"/>
        <v>8.0567183455530795</v>
      </c>
      <c r="Q86" s="4">
        <f t="shared" si="11"/>
        <v>11.014835331574366</v>
      </c>
    </row>
    <row r="87" spans="10:17" x14ac:dyDescent="0.25">
      <c r="J87">
        <v>40</v>
      </c>
      <c r="K87">
        <v>90</v>
      </c>
      <c r="L87">
        <f t="shared" si="6"/>
        <v>7.8680972677900494</v>
      </c>
      <c r="M87" s="2">
        <f t="shared" si="7"/>
        <v>15.285720060515054</v>
      </c>
      <c r="N87">
        <f t="shared" si="8"/>
        <v>5.9953838714568208</v>
      </c>
      <c r="O87">
        <f t="shared" si="9"/>
        <v>11.639090619664765</v>
      </c>
      <c r="P87" s="4">
        <f t="shared" si="10"/>
        <v>8.273886155546645</v>
      </c>
      <c r="Q87" s="4">
        <f t="shared" si="11"/>
        <v>10.86277279396038</v>
      </c>
    </row>
    <row r="88" spans="10:17" x14ac:dyDescent="0.25">
      <c r="J88">
        <v>40</v>
      </c>
      <c r="K88">
        <v>100</v>
      </c>
      <c r="L88">
        <f t="shared" si="6"/>
        <v>7.8680972677900494</v>
      </c>
      <c r="M88" s="2">
        <f t="shared" si="7"/>
        <v>14.821385611085937</v>
      </c>
      <c r="N88">
        <f t="shared" si="8"/>
        <v>5.9953838714568208</v>
      </c>
      <c r="O88">
        <f t="shared" si="9"/>
        <v>12.103425069093882</v>
      </c>
      <c r="P88" s="4">
        <f t="shared" si="10"/>
        <v>8.4613493159849114</v>
      </c>
      <c r="Q88" s="4">
        <f t="shared" si="11"/>
        <v>10.675309633522112</v>
      </c>
    </row>
    <row r="89" spans="10:17" x14ac:dyDescent="0.25">
      <c r="J89">
        <v>40</v>
      </c>
      <c r="K89">
        <v>110</v>
      </c>
      <c r="L89">
        <f t="shared" si="6"/>
        <v>7.8680972677900494</v>
      </c>
      <c r="M89" s="2">
        <f t="shared" si="7"/>
        <v>14.283474614326144</v>
      </c>
      <c r="N89">
        <f t="shared" si="8"/>
        <v>5.9953838714568208</v>
      </c>
      <c r="O89">
        <f t="shared" si="9"/>
        <v>12.480074403910988</v>
      </c>
      <c r="P89" s="4">
        <f t="shared" si="10"/>
        <v>8.6134118535988993</v>
      </c>
      <c r="Q89" s="4">
        <f t="shared" si="11"/>
        <v>10.458141823528546</v>
      </c>
    </row>
    <row r="90" spans="10:17" x14ac:dyDescent="0.25">
      <c r="J90">
        <v>40</v>
      </c>
      <c r="K90">
        <v>120</v>
      </c>
      <c r="L90">
        <f t="shared" si="6"/>
        <v>7.8680972677900494</v>
      </c>
      <c r="M90" s="2">
        <f t="shared" si="7"/>
        <v>13.688331223676123</v>
      </c>
      <c r="N90">
        <f t="shared" si="8"/>
        <v>5.9953838714568208</v>
      </c>
      <c r="O90">
        <f t="shared" si="9"/>
        <v>12.757594324671427</v>
      </c>
      <c r="P90" s="4">
        <f t="shared" si="10"/>
        <v>8.7254534251305635</v>
      </c>
      <c r="Q90" s="4">
        <f t="shared" si="11"/>
        <v>10.217867897994124</v>
      </c>
    </row>
    <row r="91" spans="10:17" x14ac:dyDescent="0.25">
      <c r="J91">
        <v>40</v>
      </c>
      <c r="K91">
        <v>130</v>
      </c>
      <c r="L91">
        <f t="shared" si="6"/>
        <v>7.8680972677900494</v>
      </c>
      <c r="M91" s="2">
        <f t="shared" si="7"/>
        <v>13.054038569903687</v>
      </c>
      <c r="N91">
        <f t="shared" si="8"/>
        <v>5.9953838714568208</v>
      </c>
      <c r="O91">
        <f t="shared" si="9"/>
        <v>12.927552529014743</v>
      </c>
      <c r="P91" s="4">
        <f t="shared" si="10"/>
        <v>8.7940697041246878</v>
      </c>
      <c r="Q91" s="4">
        <f t="shared" si="11"/>
        <v>9.9617884585617329</v>
      </c>
    </row>
    <row r="92" spans="10:17" x14ac:dyDescent="0.25">
      <c r="J92">
        <v>40</v>
      </c>
      <c r="K92">
        <v>140</v>
      </c>
      <c r="L92">
        <f t="shared" si="6"/>
        <v>7.8680972677900494</v>
      </c>
      <c r="M92" s="2">
        <f t="shared" si="7"/>
        <v>12.399869314326144</v>
      </c>
      <c r="N92">
        <f t="shared" si="8"/>
        <v>5.9953838714568208</v>
      </c>
      <c r="O92">
        <f t="shared" si="9"/>
        <v>12.984784922904971</v>
      </c>
      <c r="P92" s="4">
        <f t="shared" si="10"/>
        <v>8.8171758196655468</v>
      </c>
      <c r="Q92" s="4">
        <f t="shared" si="11"/>
        <v>9.6976843494160807</v>
      </c>
    </row>
    <row r="93" spans="10:17" x14ac:dyDescent="0.25">
      <c r="J93">
        <v>40</v>
      </c>
      <c r="K93">
        <v>150</v>
      </c>
      <c r="L93">
        <f t="shared" si="6"/>
        <v>7.8680972677900494</v>
      </c>
      <c r="M93" s="2">
        <f t="shared" si="7"/>
        <v>11.745700058748602</v>
      </c>
      <c r="N93">
        <f t="shared" si="8"/>
        <v>5.9953838714568208</v>
      </c>
      <c r="O93">
        <f t="shared" si="9"/>
        <v>12.927552529014743</v>
      </c>
      <c r="P93" s="4">
        <f t="shared" si="10"/>
        <v>8.7940697041246878</v>
      </c>
      <c r="Q93" s="4">
        <f t="shared" si="11"/>
        <v>9.4335802402704267</v>
      </c>
    </row>
    <row r="94" spans="10:17" x14ac:dyDescent="0.25">
      <c r="J94">
        <v>40</v>
      </c>
      <c r="K94">
        <v>160</v>
      </c>
      <c r="L94">
        <f t="shared" si="6"/>
        <v>7.8680972677900494</v>
      </c>
      <c r="M94" s="2">
        <f t="shared" si="7"/>
        <v>11.111407404976166</v>
      </c>
      <c r="N94">
        <f t="shared" si="8"/>
        <v>5.9953838714568208</v>
      </c>
      <c r="O94">
        <f t="shared" si="9"/>
        <v>12.757594324671427</v>
      </c>
      <c r="P94" s="4">
        <f t="shared" si="10"/>
        <v>8.7254534251305635</v>
      </c>
      <c r="Q94" s="4">
        <f t="shared" si="11"/>
        <v>9.1775008008380379</v>
      </c>
    </row>
    <row r="95" spans="10:17" x14ac:dyDescent="0.25">
      <c r="J95">
        <v>40</v>
      </c>
      <c r="K95">
        <v>170</v>
      </c>
      <c r="L95">
        <f t="shared" si="6"/>
        <v>7.8680972677900494</v>
      </c>
      <c r="M95" s="2">
        <f t="shared" si="7"/>
        <v>10.516264014326147</v>
      </c>
      <c r="N95">
        <f t="shared" si="8"/>
        <v>5.9953838714568208</v>
      </c>
      <c r="O95">
        <f t="shared" si="9"/>
        <v>12.48007440391099</v>
      </c>
      <c r="P95" s="4">
        <f t="shared" si="10"/>
        <v>8.6134118535988993</v>
      </c>
      <c r="Q95" s="4">
        <f t="shared" si="11"/>
        <v>8.9372268753036135</v>
      </c>
    </row>
    <row r="96" spans="10:17" x14ac:dyDescent="0.25">
      <c r="J96">
        <v>40</v>
      </c>
      <c r="K96">
        <v>180</v>
      </c>
      <c r="L96">
        <f t="shared" si="6"/>
        <v>7.8680972677900494</v>
      </c>
      <c r="M96" s="2">
        <f t="shared" si="7"/>
        <v>9.9783530175663522</v>
      </c>
      <c r="N96">
        <f t="shared" si="8"/>
        <v>5.9953838714568208</v>
      </c>
      <c r="O96">
        <f t="shared" si="9"/>
        <v>12.103425069093882</v>
      </c>
      <c r="P96" s="4">
        <f t="shared" si="10"/>
        <v>8.4613493159849114</v>
      </c>
      <c r="Q96" s="4">
        <f t="shared" si="11"/>
        <v>8.720059065310048</v>
      </c>
    </row>
    <row r="97" spans="10:17" x14ac:dyDescent="0.25">
      <c r="J97">
        <v>50</v>
      </c>
      <c r="K97">
        <v>0</v>
      </c>
      <c r="L97">
        <f t="shared" si="6"/>
        <v>6.7184608714568217</v>
      </c>
      <c r="M97" s="2">
        <f t="shared" si="7"/>
        <v>13.518217069093884</v>
      </c>
      <c r="N97">
        <f t="shared" si="8"/>
        <v>7.1450202677900494</v>
      </c>
      <c r="O97">
        <f t="shared" si="9"/>
        <v>8.5635610175663519</v>
      </c>
      <c r="P97" s="4">
        <f t="shared" si="10"/>
        <v>7.7177198219378811</v>
      </c>
      <c r="Q97" s="4">
        <f t="shared" si="11"/>
        <v>9.463688559357081</v>
      </c>
    </row>
    <row r="98" spans="10:17" x14ac:dyDescent="0.25">
      <c r="J98">
        <v>50</v>
      </c>
      <c r="K98">
        <v>10</v>
      </c>
      <c r="L98">
        <f t="shared" si="6"/>
        <v>6.7184608714568217</v>
      </c>
      <c r="M98" s="2">
        <f t="shared" si="7"/>
        <v>13.894866403910992</v>
      </c>
      <c r="N98">
        <f t="shared" si="8"/>
        <v>7.1450202677900494</v>
      </c>
      <c r="O98">
        <f t="shared" si="9"/>
        <v>9.1014720143261449</v>
      </c>
      <c r="P98" s="4">
        <f t="shared" si="10"/>
        <v>7.9348876319314465</v>
      </c>
      <c r="Q98" s="4">
        <f t="shared" si="11"/>
        <v>9.6157510969710689</v>
      </c>
    </row>
    <row r="99" spans="10:17" x14ac:dyDescent="0.25">
      <c r="J99">
        <v>50</v>
      </c>
      <c r="K99">
        <v>20</v>
      </c>
      <c r="L99">
        <f t="shared" si="6"/>
        <v>6.7184608714568217</v>
      </c>
      <c r="M99" s="2">
        <f t="shared" si="7"/>
        <v>14.172386324671429</v>
      </c>
      <c r="N99">
        <f t="shared" si="8"/>
        <v>7.1450202677900494</v>
      </c>
      <c r="O99">
        <f t="shared" si="9"/>
        <v>9.6966154049761659</v>
      </c>
      <c r="P99" s="4">
        <f t="shared" si="10"/>
        <v>8.1751615574658683</v>
      </c>
      <c r="Q99" s="4">
        <f t="shared" si="11"/>
        <v>9.7277926685027349</v>
      </c>
    </row>
    <row r="100" spans="10:17" x14ac:dyDescent="0.25">
      <c r="J100">
        <v>50</v>
      </c>
      <c r="K100">
        <v>30</v>
      </c>
      <c r="L100">
        <f t="shared" si="6"/>
        <v>6.7184608714568217</v>
      </c>
      <c r="M100" s="2">
        <f t="shared" si="7"/>
        <v>14.342344529014746</v>
      </c>
      <c r="N100">
        <f t="shared" si="8"/>
        <v>7.1450202677900494</v>
      </c>
      <c r="O100">
        <f t="shared" si="9"/>
        <v>10.330908058748602</v>
      </c>
      <c r="P100" s="4">
        <f t="shared" si="10"/>
        <v>8.4312409968982589</v>
      </c>
      <c r="Q100" s="4">
        <f t="shared" si="11"/>
        <v>9.7964089474968574</v>
      </c>
    </row>
    <row r="101" spans="10:17" x14ac:dyDescent="0.25">
      <c r="J101">
        <v>50</v>
      </c>
      <c r="K101">
        <v>40</v>
      </c>
      <c r="L101">
        <f t="shared" si="6"/>
        <v>6.7184608714568217</v>
      </c>
      <c r="M101" s="2">
        <f t="shared" si="7"/>
        <v>14.399576922904973</v>
      </c>
      <c r="N101">
        <f t="shared" si="8"/>
        <v>7.1450202677900494</v>
      </c>
      <c r="O101">
        <f t="shared" si="9"/>
        <v>10.985077314326144</v>
      </c>
      <c r="P101" s="4">
        <f t="shared" si="10"/>
        <v>8.6953451060439129</v>
      </c>
      <c r="Q101" s="4">
        <f t="shared" si="11"/>
        <v>9.8195150630377146</v>
      </c>
    </row>
    <row r="102" spans="10:17" x14ac:dyDescent="0.25">
      <c r="J102">
        <v>50</v>
      </c>
      <c r="K102">
        <v>50</v>
      </c>
      <c r="L102">
        <f t="shared" si="6"/>
        <v>6.7184608714568217</v>
      </c>
      <c r="M102" s="2">
        <f t="shared" si="7"/>
        <v>14.342344529014746</v>
      </c>
      <c r="N102">
        <f t="shared" si="8"/>
        <v>7.1450202677900494</v>
      </c>
      <c r="O102">
        <f t="shared" si="9"/>
        <v>11.639246569903687</v>
      </c>
      <c r="P102" s="4">
        <f t="shared" si="10"/>
        <v>8.9594492151895651</v>
      </c>
      <c r="Q102" s="4">
        <f t="shared" si="11"/>
        <v>9.7964089474968574</v>
      </c>
    </row>
    <row r="103" spans="10:17" x14ac:dyDescent="0.25">
      <c r="J103">
        <v>50</v>
      </c>
      <c r="K103">
        <v>60</v>
      </c>
      <c r="L103">
        <f t="shared" si="6"/>
        <v>6.7184608714568217</v>
      </c>
      <c r="M103" s="2">
        <f t="shared" si="7"/>
        <v>14.172386324671429</v>
      </c>
      <c r="N103">
        <f t="shared" si="8"/>
        <v>7.1450202677900494</v>
      </c>
      <c r="O103">
        <f t="shared" si="9"/>
        <v>12.273539223676122</v>
      </c>
      <c r="P103" s="4">
        <f t="shared" si="10"/>
        <v>9.2155286546219575</v>
      </c>
      <c r="Q103" s="4">
        <f t="shared" si="11"/>
        <v>9.7277926685027349</v>
      </c>
    </row>
    <row r="104" spans="10:17" x14ac:dyDescent="0.25">
      <c r="J104">
        <v>50</v>
      </c>
      <c r="K104">
        <v>70</v>
      </c>
      <c r="L104">
        <f t="shared" si="6"/>
        <v>6.7184608714568217</v>
      </c>
      <c r="M104" s="2">
        <f t="shared" si="7"/>
        <v>13.894866403910992</v>
      </c>
      <c r="N104">
        <f t="shared" si="8"/>
        <v>7.1450202677900494</v>
      </c>
      <c r="O104">
        <f t="shared" si="9"/>
        <v>12.868682614326143</v>
      </c>
      <c r="P104" s="4">
        <f t="shared" si="10"/>
        <v>9.4558025801563783</v>
      </c>
      <c r="Q104" s="4">
        <f t="shared" si="11"/>
        <v>9.6157510969710689</v>
      </c>
    </row>
    <row r="105" spans="10:17" x14ac:dyDescent="0.25">
      <c r="J105">
        <v>50</v>
      </c>
      <c r="K105">
        <v>80</v>
      </c>
      <c r="L105">
        <f t="shared" si="6"/>
        <v>6.7184608714568217</v>
      </c>
      <c r="M105" s="2">
        <f t="shared" si="7"/>
        <v>13.518217069093884</v>
      </c>
      <c r="N105">
        <f t="shared" si="8"/>
        <v>7.1450202677900494</v>
      </c>
      <c r="O105">
        <f t="shared" si="9"/>
        <v>13.406593611085937</v>
      </c>
      <c r="P105" s="4">
        <f t="shared" si="10"/>
        <v>9.6729703901499438</v>
      </c>
      <c r="Q105" s="4">
        <f t="shared" si="11"/>
        <v>9.463688559357081</v>
      </c>
    </row>
    <row r="106" spans="10:17" x14ac:dyDescent="0.25">
      <c r="J106">
        <v>50</v>
      </c>
      <c r="K106">
        <v>90</v>
      </c>
      <c r="L106">
        <f t="shared" si="6"/>
        <v>6.7184608714568217</v>
      </c>
      <c r="M106" s="2">
        <f t="shared" si="7"/>
        <v>13.053882619664767</v>
      </c>
      <c r="N106">
        <f t="shared" si="8"/>
        <v>7.1450202677900494</v>
      </c>
      <c r="O106">
        <f t="shared" si="9"/>
        <v>13.870928060515054</v>
      </c>
      <c r="P106" s="4">
        <f t="shared" si="10"/>
        <v>9.8604335505882101</v>
      </c>
      <c r="Q106" s="4">
        <f t="shared" si="11"/>
        <v>9.2762253989188128</v>
      </c>
    </row>
    <row r="107" spans="10:17" x14ac:dyDescent="0.25">
      <c r="J107">
        <v>50</v>
      </c>
      <c r="K107">
        <v>100</v>
      </c>
      <c r="L107">
        <f t="shared" si="6"/>
        <v>6.7184608714568217</v>
      </c>
      <c r="M107" s="2">
        <f t="shared" si="7"/>
        <v>12.515971622904974</v>
      </c>
      <c r="N107">
        <f t="shared" si="8"/>
        <v>7.1450202677900494</v>
      </c>
      <c r="O107">
        <f t="shared" si="9"/>
        <v>14.24757739533216</v>
      </c>
      <c r="P107" s="4">
        <f t="shared" si="10"/>
        <v>10.012496088202198</v>
      </c>
      <c r="Q107" s="4">
        <f t="shared" si="11"/>
        <v>9.0590575889252491</v>
      </c>
    </row>
    <row r="108" spans="10:17" x14ac:dyDescent="0.25">
      <c r="J108">
        <v>50</v>
      </c>
      <c r="K108">
        <v>110</v>
      </c>
      <c r="L108">
        <f t="shared" si="6"/>
        <v>6.7184608714568217</v>
      </c>
      <c r="M108" s="2">
        <f t="shared" si="7"/>
        <v>11.920828232254953</v>
      </c>
      <c r="N108">
        <f t="shared" si="8"/>
        <v>7.1450202677900494</v>
      </c>
      <c r="O108">
        <f t="shared" si="9"/>
        <v>14.525097316092598</v>
      </c>
      <c r="P108" s="4">
        <f t="shared" si="10"/>
        <v>10.124537659733864</v>
      </c>
      <c r="Q108" s="4">
        <f t="shared" si="11"/>
        <v>8.8187836633908265</v>
      </c>
    </row>
    <row r="109" spans="10:17" x14ac:dyDescent="0.25">
      <c r="J109">
        <v>50</v>
      </c>
      <c r="K109">
        <v>120</v>
      </c>
      <c r="L109">
        <f t="shared" si="6"/>
        <v>6.7184608714568217</v>
      </c>
      <c r="M109" s="2">
        <f t="shared" si="7"/>
        <v>11.286535578482518</v>
      </c>
      <c r="N109">
        <f t="shared" si="8"/>
        <v>7.1450202677900494</v>
      </c>
      <c r="O109">
        <f t="shared" si="9"/>
        <v>14.695055520435915</v>
      </c>
      <c r="P109" s="4">
        <f t="shared" si="10"/>
        <v>10.193153938727988</v>
      </c>
      <c r="Q109" s="4">
        <f t="shared" si="11"/>
        <v>8.5627042239584359</v>
      </c>
    </row>
    <row r="110" spans="10:17" x14ac:dyDescent="0.25">
      <c r="J110">
        <v>50</v>
      </c>
      <c r="K110">
        <v>130</v>
      </c>
      <c r="L110">
        <f t="shared" si="6"/>
        <v>6.7184608714568217</v>
      </c>
      <c r="M110" s="2">
        <f t="shared" si="7"/>
        <v>10.632366322904975</v>
      </c>
      <c r="N110">
        <f t="shared" si="8"/>
        <v>7.1450202677900494</v>
      </c>
      <c r="O110">
        <f t="shared" si="9"/>
        <v>14.752287914326143</v>
      </c>
      <c r="P110" s="4">
        <f t="shared" si="10"/>
        <v>10.216260054268846</v>
      </c>
      <c r="Q110" s="4">
        <f t="shared" si="11"/>
        <v>8.2986001148127819</v>
      </c>
    </row>
    <row r="111" spans="10:17" x14ac:dyDescent="0.25">
      <c r="J111">
        <v>50</v>
      </c>
      <c r="K111">
        <v>140</v>
      </c>
      <c r="L111">
        <f t="shared" si="6"/>
        <v>6.7184608714568217</v>
      </c>
      <c r="M111" s="2">
        <f t="shared" si="7"/>
        <v>9.9781970673274323</v>
      </c>
      <c r="N111">
        <f t="shared" si="8"/>
        <v>7.1450202677900494</v>
      </c>
      <c r="O111">
        <f t="shared" si="9"/>
        <v>14.695055520435915</v>
      </c>
      <c r="P111" s="4">
        <f t="shared" si="10"/>
        <v>10.193153938727988</v>
      </c>
      <c r="Q111" s="4">
        <f t="shared" si="11"/>
        <v>8.0344960056671297</v>
      </c>
    </row>
    <row r="112" spans="10:17" x14ac:dyDescent="0.25">
      <c r="J112">
        <v>50</v>
      </c>
      <c r="K112">
        <v>150</v>
      </c>
      <c r="L112">
        <f t="shared" si="6"/>
        <v>6.7184608714568217</v>
      </c>
      <c r="M112" s="2">
        <f t="shared" si="7"/>
        <v>9.3439044135549967</v>
      </c>
      <c r="N112">
        <f t="shared" si="8"/>
        <v>7.1450202677900494</v>
      </c>
      <c r="O112">
        <f t="shared" si="9"/>
        <v>14.525097316092598</v>
      </c>
      <c r="P112" s="4">
        <f t="shared" si="10"/>
        <v>10.124537659733864</v>
      </c>
      <c r="Q112" s="4">
        <f t="shared" si="11"/>
        <v>7.7784165662347382</v>
      </c>
    </row>
    <row r="113" spans="10:17" x14ac:dyDescent="0.25">
      <c r="J113">
        <v>50</v>
      </c>
      <c r="K113">
        <v>160</v>
      </c>
      <c r="L113">
        <f t="shared" si="6"/>
        <v>6.7184608714568217</v>
      </c>
      <c r="M113" s="2">
        <f t="shared" si="7"/>
        <v>8.7487610229049757</v>
      </c>
      <c r="N113">
        <f t="shared" si="8"/>
        <v>7.1450202677900494</v>
      </c>
      <c r="O113">
        <f t="shared" si="9"/>
        <v>14.247577395332161</v>
      </c>
      <c r="P113" s="4">
        <f t="shared" si="10"/>
        <v>10.012496088202198</v>
      </c>
      <c r="Q113" s="4">
        <f t="shared" si="11"/>
        <v>7.5381426407003165</v>
      </c>
    </row>
    <row r="114" spans="10:17" x14ac:dyDescent="0.25">
      <c r="J114">
        <v>50</v>
      </c>
      <c r="K114">
        <v>170</v>
      </c>
      <c r="L114">
        <f t="shared" si="6"/>
        <v>6.7184608714568217</v>
      </c>
      <c r="M114" s="2">
        <f t="shared" si="7"/>
        <v>8.2108500261451827</v>
      </c>
      <c r="N114">
        <f t="shared" si="8"/>
        <v>7.1450202677900494</v>
      </c>
      <c r="O114">
        <f t="shared" si="9"/>
        <v>13.870928060515054</v>
      </c>
      <c r="P114" s="4">
        <f t="shared" si="10"/>
        <v>9.8604335505882101</v>
      </c>
      <c r="Q114" s="4">
        <f t="shared" si="11"/>
        <v>7.320974830706751</v>
      </c>
    </row>
    <row r="115" spans="10:17" x14ac:dyDescent="0.25">
      <c r="J115">
        <v>50</v>
      </c>
      <c r="K115">
        <v>180</v>
      </c>
      <c r="L115">
        <f t="shared" si="6"/>
        <v>6.7184608714568217</v>
      </c>
      <c r="M115" s="2">
        <f t="shared" si="7"/>
        <v>7.7465155767160656</v>
      </c>
      <c r="N115">
        <f t="shared" si="8"/>
        <v>7.1450202677900494</v>
      </c>
      <c r="O115">
        <f t="shared" si="9"/>
        <v>13.406593611085938</v>
      </c>
      <c r="P115" s="4">
        <f t="shared" si="10"/>
        <v>9.6729703901499438</v>
      </c>
      <c r="Q115" s="4">
        <f t="shared" si="11"/>
        <v>7.1335116702684855</v>
      </c>
    </row>
    <row r="116" spans="10:17" x14ac:dyDescent="0.25">
      <c r="J116">
        <v>60</v>
      </c>
      <c r="K116">
        <v>0</v>
      </c>
      <c r="L116">
        <f t="shared" si="6"/>
        <v>5.3866577700000011</v>
      </c>
      <c r="M116" s="2">
        <f t="shared" si="7"/>
        <v>11.847292081006017</v>
      </c>
      <c r="N116">
        <f t="shared" si="8"/>
        <v>8.0775588388411865</v>
      </c>
      <c r="O116">
        <f t="shared" si="9"/>
        <v>10.535198990268849</v>
      </c>
      <c r="P116" s="4">
        <f t="shared" si="10"/>
        <v>9.0697682055445306</v>
      </c>
      <c r="Q116" s="4">
        <f t="shared" si="11"/>
        <v>7.994973667875195</v>
      </c>
    </row>
    <row r="117" spans="10:17" x14ac:dyDescent="0.25">
      <c r="J117">
        <v>60</v>
      </c>
      <c r="K117">
        <v>10</v>
      </c>
      <c r="L117">
        <f t="shared" si="6"/>
        <v>5.3866577700000011</v>
      </c>
      <c r="M117" s="2">
        <f t="shared" si="7"/>
        <v>12.124812001766456</v>
      </c>
      <c r="N117">
        <f t="shared" si="8"/>
        <v>8.0775588388411865</v>
      </c>
      <c r="O117">
        <f t="shared" si="9"/>
        <v>11.13034238091887</v>
      </c>
      <c r="P117" s="4">
        <f t="shared" si="10"/>
        <v>9.3100421310789532</v>
      </c>
      <c r="Q117" s="4">
        <f t="shared" si="11"/>
        <v>8.1070152394068611</v>
      </c>
    </row>
    <row r="118" spans="10:17" x14ac:dyDescent="0.25">
      <c r="J118">
        <v>60</v>
      </c>
      <c r="K118">
        <v>20</v>
      </c>
      <c r="L118">
        <f t="shared" si="6"/>
        <v>5.3866577700000011</v>
      </c>
      <c r="M118" s="2">
        <f t="shared" si="7"/>
        <v>12.294770206109773</v>
      </c>
      <c r="N118">
        <f t="shared" si="8"/>
        <v>8.0775588388411865</v>
      </c>
      <c r="O118">
        <f t="shared" si="9"/>
        <v>11.764635034691306</v>
      </c>
      <c r="P118" s="4">
        <f t="shared" si="10"/>
        <v>9.5661215705113438</v>
      </c>
      <c r="Q118" s="4">
        <f t="shared" si="11"/>
        <v>8.1756315184009836</v>
      </c>
    </row>
    <row r="119" spans="10:17" x14ac:dyDescent="0.25">
      <c r="J119">
        <v>60</v>
      </c>
      <c r="K119">
        <v>30</v>
      </c>
      <c r="L119">
        <f t="shared" si="6"/>
        <v>5.3866577700000011</v>
      </c>
      <c r="M119" s="2">
        <f t="shared" si="7"/>
        <v>12.3520026</v>
      </c>
      <c r="N119">
        <f t="shared" si="8"/>
        <v>8.0775588388411865</v>
      </c>
      <c r="O119">
        <f t="shared" si="9"/>
        <v>12.418804290268849</v>
      </c>
      <c r="P119" s="4">
        <f t="shared" si="10"/>
        <v>9.8302256796569978</v>
      </c>
      <c r="Q119" s="4">
        <f t="shared" si="11"/>
        <v>8.1987376339418425</v>
      </c>
    </row>
    <row r="120" spans="10:17" x14ac:dyDescent="0.25">
      <c r="J120">
        <v>60</v>
      </c>
      <c r="K120">
        <v>40</v>
      </c>
      <c r="L120">
        <f t="shared" si="6"/>
        <v>5.3866577700000011</v>
      </c>
      <c r="M120" s="2">
        <f t="shared" si="7"/>
        <v>12.294770206109773</v>
      </c>
      <c r="N120">
        <f t="shared" si="8"/>
        <v>8.0775588388411865</v>
      </c>
      <c r="O120">
        <f t="shared" si="9"/>
        <v>13.072973545846391</v>
      </c>
      <c r="P120" s="4">
        <f t="shared" si="10"/>
        <v>10.09432978880265</v>
      </c>
      <c r="Q120" s="4">
        <f t="shared" si="11"/>
        <v>8.1756315184009836</v>
      </c>
    </row>
    <row r="121" spans="10:17" x14ac:dyDescent="0.25">
      <c r="J121">
        <v>60</v>
      </c>
      <c r="K121">
        <v>50</v>
      </c>
      <c r="L121">
        <f t="shared" si="6"/>
        <v>5.3866577700000011</v>
      </c>
      <c r="M121" s="2">
        <f t="shared" si="7"/>
        <v>12.124812001766456</v>
      </c>
      <c r="N121">
        <f t="shared" si="8"/>
        <v>8.0775588388411865</v>
      </c>
      <c r="O121">
        <f t="shared" si="9"/>
        <v>13.707266199618827</v>
      </c>
      <c r="P121" s="4">
        <f t="shared" si="10"/>
        <v>10.350409228235042</v>
      </c>
      <c r="Q121" s="4">
        <f t="shared" si="11"/>
        <v>8.1070152394068611</v>
      </c>
    </row>
    <row r="122" spans="10:17" x14ac:dyDescent="0.25">
      <c r="J122">
        <v>60</v>
      </c>
      <c r="K122">
        <v>60</v>
      </c>
      <c r="L122">
        <f t="shared" si="6"/>
        <v>5.3866577700000011</v>
      </c>
      <c r="M122" s="2">
        <f t="shared" si="7"/>
        <v>11.847292081006017</v>
      </c>
      <c r="N122">
        <f t="shared" si="8"/>
        <v>8.0775588388411865</v>
      </c>
      <c r="O122">
        <f t="shared" si="9"/>
        <v>14.302409590268848</v>
      </c>
      <c r="P122" s="4">
        <f t="shared" si="10"/>
        <v>10.590683153769463</v>
      </c>
      <c r="Q122" s="4">
        <f t="shared" si="11"/>
        <v>7.994973667875195</v>
      </c>
    </row>
    <row r="123" spans="10:17" x14ac:dyDescent="0.25">
      <c r="J123">
        <v>60</v>
      </c>
      <c r="K123">
        <v>70</v>
      </c>
      <c r="L123">
        <f t="shared" si="6"/>
        <v>5.3866577700000011</v>
      </c>
      <c r="M123" s="2">
        <f t="shared" si="7"/>
        <v>11.470642746188911</v>
      </c>
      <c r="N123">
        <f t="shared" si="8"/>
        <v>8.0775588388411865</v>
      </c>
      <c r="O123">
        <f t="shared" si="9"/>
        <v>14.840320587028641</v>
      </c>
      <c r="P123" s="4">
        <f t="shared" si="10"/>
        <v>10.807850963763029</v>
      </c>
      <c r="Q123" s="4">
        <f t="shared" si="11"/>
        <v>7.8429111302612062</v>
      </c>
    </row>
    <row r="124" spans="10:17" x14ac:dyDescent="0.25">
      <c r="J124">
        <v>60</v>
      </c>
      <c r="K124">
        <v>80</v>
      </c>
      <c r="L124">
        <f t="shared" si="6"/>
        <v>5.3866577700000011</v>
      </c>
      <c r="M124" s="2">
        <f t="shared" si="7"/>
        <v>11.006308296759794</v>
      </c>
      <c r="N124">
        <f t="shared" si="8"/>
        <v>8.0775588388411865</v>
      </c>
      <c r="O124">
        <f t="shared" si="9"/>
        <v>15.304655036457758</v>
      </c>
      <c r="P124" s="4">
        <f t="shared" si="10"/>
        <v>10.995314124201295</v>
      </c>
      <c r="Q124" s="4">
        <f t="shared" si="11"/>
        <v>7.6554479698229407</v>
      </c>
    </row>
    <row r="125" spans="10:17" x14ac:dyDescent="0.25">
      <c r="J125">
        <v>60</v>
      </c>
      <c r="K125">
        <v>90</v>
      </c>
      <c r="L125">
        <f t="shared" si="6"/>
        <v>5.3866577700000011</v>
      </c>
      <c r="M125" s="2">
        <f t="shared" si="7"/>
        <v>10.468397300000001</v>
      </c>
      <c r="N125">
        <f t="shared" si="8"/>
        <v>8.0775588388411865</v>
      </c>
      <c r="O125">
        <f t="shared" si="9"/>
        <v>15.681304371274864</v>
      </c>
      <c r="P125" s="4">
        <f t="shared" si="10"/>
        <v>11.147376661815283</v>
      </c>
      <c r="Q125" s="4">
        <f t="shared" si="11"/>
        <v>7.4382801598293753</v>
      </c>
    </row>
    <row r="126" spans="10:17" x14ac:dyDescent="0.25">
      <c r="J126">
        <v>60</v>
      </c>
      <c r="K126">
        <v>100</v>
      </c>
      <c r="L126">
        <f t="shared" si="6"/>
        <v>5.3866577700000011</v>
      </c>
      <c r="M126" s="2">
        <f t="shared" si="7"/>
        <v>9.8732539093499803</v>
      </c>
      <c r="N126">
        <f t="shared" si="8"/>
        <v>8.0775588388411865</v>
      </c>
      <c r="O126">
        <f t="shared" si="9"/>
        <v>15.958824292035303</v>
      </c>
      <c r="P126" s="4">
        <f t="shared" si="10"/>
        <v>11.259418233346949</v>
      </c>
      <c r="Q126" s="4">
        <f t="shared" si="11"/>
        <v>7.1980062342949518</v>
      </c>
    </row>
    <row r="127" spans="10:17" x14ac:dyDescent="0.25">
      <c r="J127">
        <v>60</v>
      </c>
      <c r="K127">
        <v>110</v>
      </c>
      <c r="L127">
        <f t="shared" si="6"/>
        <v>5.3866577700000011</v>
      </c>
      <c r="M127" s="2">
        <f t="shared" si="7"/>
        <v>9.2389612555775447</v>
      </c>
      <c r="N127">
        <f t="shared" si="8"/>
        <v>8.0775588388411865</v>
      </c>
      <c r="O127">
        <f t="shared" si="9"/>
        <v>16.128782496378619</v>
      </c>
      <c r="P127" s="4">
        <f t="shared" si="10"/>
        <v>11.328034512341073</v>
      </c>
      <c r="Q127" s="4">
        <f t="shared" si="11"/>
        <v>6.941926794862562</v>
      </c>
    </row>
    <row r="128" spans="10:17" x14ac:dyDescent="0.25">
      <c r="J128">
        <v>60</v>
      </c>
      <c r="K128">
        <v>120</v>
      </c>
      <c r="L128">
        <f t="shared" si="6"/>
        <v>5.3866577700000011</v>
      </c>
      <c r="M128" s="2">
        <f t="shared" si="7"/>
        <v>8.584792000000002</v>
      </c>
      <c r="N128">
        <f t="shared" si="8"/>
        <v>8.0775588388411865</v>
      </c>
      <c r="O128">
        <f t="shared" si="9"/>
        <v>16.186014890268847</v>
      </c>
      <c r="P128" s="4">
        <f t="shared" si="10"/>
        <v>11.351140627881929</v>
      </c>
      <c r="Q128" s="4">
        <f t="shared" si="11"/>
        <v>6.677822685716909</v>
      </c>
    </row>
    <row r="129" spans="10:17" x14ac:dyDescent="0.25">
      <c r="J129">
        <v>60</v>
      </c>
      <c r="K129">
        <v>130</v>
      </c>
      <c r="L129">
        <f t="shared" si="6"/>
        <v>5.3866577700000011</v>
      </c>
      <c r="M129" s="2">
        <f t="shared" si="7"/>
        <v>7.9306227444224593</v>
      </c>
      <c r="N129">
        <f t="shared" si="8"/>
        <v>8.0775588388411865</v>
      </c>
      <c r="O129">
        <f t="shared" si="9"/>
        <v>16.128782496378619</v>
      </c>
      <c r="P129" s="4">
        <f t="shared" si="10"/>
        <v>11.328034512341073</v>
      </c>
      <c r="Q129" s="4">
        <f t="shared" si="11"/>
        <v>6.413718576571255</v>
      </c>
    </row>
    <row r="130" spans="10:17" x14ac:dyDescent="0.25">
      <c r="J130">
        <v>60</v>
      </c>
      <c r="K130">
        <v>140</v>
      </c>
      <c r="L130">
        <f t="shared" si="6"/>
        <v>5.3866577700000011</v>
      </c>
      <c r="M130" s="2">
        <f t="shared" si="7"/>
        <v>7.2963300906500237</v>
      </c>
      <c r="N130">
        <f t="shared" si="8"/>
        <v>8.0775588388411865</v>
      </c>
      <c r="O130">
        <f t="shared" si="9"/>
        <v>15.958824292035303</v>
      </c>
      <c r="P130" s="4">
        <f t="shared" si="10"/>
        <v>11.259418233346949</v>
      </c>
      <c r="Q130" s="4">
        <f t="shared" si="11"/>
        <v>6.1576391371388643</v>
      </c>
    </row>
    <row r="131" spans="10:17" x14ac:dyDescent="0.25">
      <c r="J131">
        <v>60</v>
      </c>
      <c r="K131">
        <v>150</v>
      </c>
      <c r="L131">
        <f t="shared" ref="L131:L194" si="12">0.723077+9.32716154*COS(J131*PI()/180)</f>
        <v>5.3866577700000011</v>
      </c>
      <c r="M131" s="2">
        <f t="shared" ref="M131:M194" si="13">1.414792+(14.34*COS(J131*PI()/180))+((18.1072106-14.34)*COS(((K131+J131-90)*PI()/180)))</f>
        <v>6.7011867000000036</v>
      </c>
      <c r="N131">
        <f t="shared" ref="N131:N194" si="14">9.32716154*SIN(J131*PI()/180)</f>
        <v>8.0775588388411865</v>
      </c>
      <c r="O131">
        <f t="shared" ref="O131:O194" si="15">(14.34*SIN(J131*PI()/180))+((18.1072106-14.34)*SIN((K131+J131-90)*PI()/180))</f>
        <v>15.681304371274866</v>
      </c>
      <c r="P131" s="4">
        <f t="shared" ref="P131:P194" si="16">((130*N131)+(88.02*O131))/(130+88.02)</f>
        <v>11.147376661815283</v>
      </c>
      <c r="Q131" s="4">
        <f t="shared" ref="Q131:Q194" si="17">((130*L131)+(88.02*M131))/(130+88.02)</f>
        <v>5.9173652116044426</v>
      </c>
    </row>
    <row r="132" spans="10:17" x14ac:dyDescent="0.25">
      <c r="J132">
        <v>60</v>
      </c>
      <c r="K132">
        <v>160</v>
      </c>
      <c r="L132">
        <f t="shared" si="12"/>
        <v>5.3866577700000011</v>
      </c>
      <c r="M132" s="2">
        <f t="shared" si="13"/>
        <v>6.1632757032402097</v>
      </c>
      <c r="N132">
        <f t="shared" si="14"/>
        <v>8.0775588388411865</v>
      </c>
      <c r="O132">
        <f t="shared" si="15"/>
        <v>15.304655036457758</v>
      </c>
      <c r="P132" s="4">
        <f t="shared" si="16"/>
        <v>10.995314124201295</v>
      </c>
      <c r="Q132" s="4">
        <f t="shared" si="17"/>
        <v>5.7001974016108772</v>
      </c>
    </row>
    <row r="133" spans="10:17" x14ac:dyDescent="0.25">
      <c r="J133">
        <v>60</v>
      </c>
      <c r="K133">
        <v>170</v>
      </c>
      <c r="L133">
        <f t="shared" si="12"/>
        <v>5.3866577700000011</v>
      </c>
      <c r="M133" s="2">
        <f t="shared" si="13"/>
        <v>5.6989412538110926</v>
      </c>
      <c r="N133">
        <f t="shared" si="14"/>
        <v>8.0775588388411865</v>
      </c>
      <c r="O133">
        <f t="shared" si="15"/>
        <v>14.840320587028643</v>
      </c>
      <c r="P133" s="4">
        <f t="shared" si="16"/>
        <v>10.807850963763029</v>
      </c>
      <c r="Q133" s="4">
        <f t="shared" si="17"/>
        <v>5.5127342411726108</v>
      </c>
    </row>
    <row r="134" spans="10:17" x14ac:dyDescent="0.25">
      <c r="J134">
        <v>60</v>
      </c>
      <c r="K134">
        <v>180</v>
      </c>
      <c r="L134">
        <f t="shared" si="12"/>
        <v>5.3866577700000011</v>
      </c>
      <c r="M134" s="2">
        <f t="shared" si="13"/>
        <v>5.3222919189939857</v>
      </c>
      <c r="N134">
        <f t="shared" si="14"/>
        <v>8.0775588388411865</v>
      </c>
      <c r="O134">
        <f t="shared" si="15"/>
        <v>14.302409590268848</v>
      </c>
      <c r="P134" s="4">
        <f t="shared" si="16"/>
        <v>10.590683153769463</v>
      </c>
      <c r="Q134" s="4">
        <f t="shared" si="17"/>
        <v>5.3606717035586229</v>
      </c>
    </row>
    <row r="135" spans="10:17" x14ac:dyDescent="0.25">
      <c r="J135">
        <v>70</v>
      </c>
      <c r="K135">
        <v>0</v>
      </c>
      <c r="L135">
        <f t="shared" si="12"/>
        <v>3.9131541267324663</v>
      </c>
      <c r="M135" s="2">
        <f t="shared" si="13"/>
        <v>9.8593808570565447</v>
      </c>
      <c r="N135">
        <f t="shared" si="14"/>
        <v>8.7646648720161284</v>
      </c>
      <c r="O135">
        <f t="shared" si="15"/>
        <v>12.186730272719947</v>
      </c>
      <c r="P135" s="4">
        <f t="shared" si="16"/>
        <v>10.146236271749869</v>
      </c>
      <c r="Q135" s="4">
        <f t="shared" si="17"/>
        <v>6.3137911178485355</v>
      </c>
    </row>
    <row r="136" spans="10:17" x14ac:dyDescent="0.25">
      <c r="J136">
        <v>70</v>
      </c>
      <c r="K136">
        <v>10</v>
      </c>
      <c r="L136">
        <f t="shared" si="12"/>
        <v>3.9131541267324663</v>
      </c>
      <c r="M136" s="2">
        <f t="shared" si="13"/>
        <v>10.029339061399861</v>
      </c>
      <c r="N136">
        <f t="shared" si="14"/>
        <v>8.7646648720161284</v>
      </c>
      <c r="O136">
        <f t="shared" si="15"/>
        <v>12.821022926492383</v>
      </c>
      <c r="P136" s="4">
        <f t="shared" si="16"/>
        <v>10.402315711182261</v>
      </c>
      <c r="Q136" s="4">
        <f t="shared" si="17"/>
        <v>6.3824073968426589</v>
      </c>
    </row>
    <row r="137" spans="10:17" x14ac:dyDescent="0.25">
      <c r="J137">
        <v>70</v>
      </c>
      <c r="K137">
        <v>20</v>
      </c>
      <c r="L137">
        <f t="shared" si="12"/>
        <v>3.9131541267324663</v>
      </c>
      <c r="M137" s="2">
        <f t="shared" si="13"/>
        <v>10.086571455290089</v>
      </c>
      <c r="N137">
        <f t="shared" si="14"/>
        <v>8.7646648720161284</v>
      </c>
      <c r="O137">
        <f t="shared" si="15"/>
        <v>13.475192182069925</v>
      </c>
      <c r="P137" s="4">
        <f t="shared" si="16"/>
        <v>10.666419820327913</v>
      </c>
      <c r="Q137" s="4">
        <f t="shared" si="17"/>
        <v>6.405513512383517</v>
      </c>
    </row>
    <row r="138" spans="10:17" x14ac:dyDescent="0.25">
      <c r="J138">
        <v>70</v>
      </c>
      <c r="K138">
        <v>30</v>
      </c>
      <c r="L138">
        <f t="shared" si="12"/>
        <v>3.9131541267324663</v>
      </c>
      <c r="M138" s="2">
        <f t="shared" si="13"/>
        <v>10.029339061399861</v>
      </c>
      <c r="N138">
        <f t="shared" si="14"/>
        <v>8.7646648720161284</v>
      </c>
      <c r="O138">
        <f t="shared" si="15"/>
        <v>14.129361437647468</v>
      </c>
      <c r="P138" s="4">
        <f t="shared" si="16"/>
        <v>10.930523929473567</v>
      </c>
      <c r="Q138" s="4">
        <f t="shared" si="17"/>
        <v>6.3824073968426589</v>
      </c>
    </row>
    <row r="139" spans="10:17" x14ac:dyDescent="0.25">
      <c r="J139">
        <v>70</v>
      </c>
      <c r="K139">
        <v>40</v>
      </c>
      <c r="L139">
        <f t="shared" si="12"/>
        <v>3.9131541267324663</v>
      </c>
      <c r="M139" s="2">
        <f t="shared" si="13"/>
        <v>9.8593808570565447</v>
      </c>
      <c r="N139">
        <f t="shared" si="14"/>
        <v>8.7646648720161284</v>
      </c>
      <c r="O139">
        <f t="shared" si="15"/>
        <v>14.763654091419903</v>
      </c>
      <c r="P139" s="4">
        <f t="shared" si="16"/>
        <v>11.186603368905956</v>
      </c>
      <c r="Q139" s="4">
        <f t="shared" si="17"/>
        <v>6.3137911178485355</v>
      </c>
    </row>
    <row r="140" spans="10:17" x14ac:dyDescent="0.25">
      <c r="J140">
        <v>70</v>
      </c>
      <c r="K140">
        <v>50</v>
      </c>
      <c r="L140">
        <f t="shared" si="12"/>
        <v>3.9131541267324663</v>
      </c>
      <c r="M140" s="2">
        <f t="shared" si="13"/>
        <v>9.5818609362961062</v>
      </c>
      <c r="N140">
        <f t="shared" si="14"/>
        <v>8.7646648720161284</v>
      </c>
      <c r="O140">
        <f t="shared" si="15"/>
        <v>15.358797482069924</v>
      </c>
      <c r="P140" s="4">
        <f t="shared" si="16"/>
        <v>11.426877294440381</v>
      </c>
      <c r="Q140" s="4">
        <f t="shared" si="17"/>
        <v>6.2017495463168704</v>
      </c>
    </row>
    <row r="141" spans="10:17" x14ac:dyDescent="0.25">
      <c r="J141">
        <v>70</v>
      </c>
      <c r="K141">
        <v>60</v>
      </c>
      <c r="L141">
        <f t="shared" si="12"/>
        <v>3.9131541267324663</v>
      </c>
      <c r="M141" s="2">
        <f t="shared" si="13"/>
        <v>9.2052116014790002</v>
      </c>
      <c r="N141">
        <f t="shared" si="14"/>
        <v>8.7646648720161284</v>
      </c>
      <c r="O141">
        <f t="shared" si="15"/>
        <v>15.896708478829717</v>
      </c>
      <c r="P141" s="4">
        <f t="shared" si="16"/>
        <v>11.644045104433944</v>
      </c>
      <c r="Q141" s="4">
        <f t="shared" si="17"/>
        <v>6.0496870087028825</v>
      </c>
    </row>
    <row r="142" spans="10:17" x14ac:dyDescent="0.25">
      <c r="J142">
        <v>70</v>
      </c>
      <c r="K142">
        <v>70</v>
      </c>
      <c r="L142">
        <f t="shared" si="12"/>
        <v>3.9131541267324663</v>
      </c>
      <c r="M142" s="2">
        <f t="shared" si="13"/>
        <v>8.7408771520498831</v>
      </c>
      <c r="N142">
        <f t="shared" si="14"/>
        <v>8.7646648720161284</v>
      </c>
      <c r="O142">
        <f t="shared" si="15"/>
        <v>16.361042928258836</v>
      </c>
      <c r="P142" s="4">
        <f t="shared" si="16"/>
        <v>11.831508264872213</v>
      </c>
      <c r="Q142" s="4">
        <f t="shared" si="17"/>
        <v>5.8622238482646161</v>
      </c>
    </row>
    <row r="143" spans="10:17" x14ac:dyDescent="0.25">
      <c r="J143">
        <v>70</v>
      </c>
      <c r="K143">
        <v>80</v>
      </c>
      <c r="L143">
        <f t="shared" si="12"/>
        <v>3.9131541267324663</v>
      </c>
      <c r="M143" s="2">
        <f t="shared" si="13"/>
        <v>8.2029661552900901</v>
      </c>
      <c r="N143">
        <f t="shared" si="14"/>
        <v>8.7646648720161284</v>
      </c>
      <c r="O143">
        <f t="shared" si="15"/>
        <v>16.737692263075942</v>
      </c>
      <c r="P143" s="4">
        <f t="shared" si="16"/>
        <v>11.9835708024862</v>
      </c>
      <c r="Q143" s="4">
        <f t="shared" si="17"/>
        <v>5.6450560382710506</v>
      </c>
    </row>
    <row r="144" spans="10:17" x14ac:dyDescent="0.25">
      <c r="J144">
        <v>70</v>
      </c>
      <c r="K144">
        <v>90</v>
      </c>
      <c r="L144">
        <f t="shared" si="12"/>
        <v>3.9131541267324663</v>
      </c>
      <c r="M144" s="2">
        <f t="shared" si="13"/>
        <v>7.6078227646400691</v>
      </c>
      <c r="N144">
        <f t="shared" si="14"/>
        <v>8.7646648720161284</v>
      </c>
      <c r="O144">
        <f t="shared" si="15"/>
        <v>17.015212183836379</v>
      </c>
      <c r="P144" s="4">
        <f t="shared" si="16"/>
        <v>12.095612374017866</v>
      </c>
      <c r="Q144" s="4">
        <f t="shared" si="17"/>
        <v>5.4047821127366271</v>
      </c>
    </row>
    <row r="145" spans="10:17" x14ac:dyDescent="0.25">
      <c r="J145">
        <v>70</v>
      </c>
      <c r="K145">
        <v>100</v>
      </c>
      <c r="L145">
        <f t="shared" si="12"/>
        <v>3.9131541267324663</v>
      </c>
      <c r="M145" s="2">
        <f t="shared" si="13"/>
        <v>6.9735301108676344</v>
      </c>
      <c r="N145">
        <f t="shared" si="14"/>
        <v>8.7646648720161284</v>
      </c>
      <c r="O145">
        <f t="shared" si="15"/>
        <v>17.185170388179696</v>
      </c>
      <c r="P145" s="4">
        <f t="shared" si="16"/>
        <v>12.164228653011989</v>
      </c>
      <c r="Q145" s="4">
        <f t="shared" si="17"/>
        <v>5.1487026733042374</v>
      </c>
    </row>
    <row r="146" spans="10:17" x14ac:dyDescent="0.25">
      <c r="J146">
        <v>70</v>
      </c>
      <c r="K146">
        <v>110</v>
      </c>
      <c r="L146">
        <f t="shared" si="12"/>
        <v>3.9131541267324663</v>
      </c>
      <c r="M146" s="2">
        <f t="shared" si="13"/>
        <v>6.3193608552900908</v>
      </c>
      <c r="N146">
        <f t="shared" si="14"/>
        <v>8.7646648720161284</v>
      </c>
      <c r="O146">
        <f t="shared" si="15"/>
        <v>17.242402782069924</v>
      </c>
      <c r="P146" s="4">
        <f t="shared" si="16"/>
        <v>12.187334768552848</v>
      </c>
      <c r="Q146" s="4">
        <f t="shared" si="17"/>
        <v>4.8845985641585843</v>
      </c>
    </row>
    <row r="147" spans="10:17" x14ac:dyDescent="0.25">
      <c r="J147">
        <v>70</v>
      </c>
      <c r="K147">
        <v>120</v>
      </c>
      <c r="L147">
        <f t="shared" si="12"/>
        <v>3.9131541267324663</v>
      </c>
      <c r="M147" s="2">
        <f t="shared" si="13"/>
        <v>5.6651915997125482</v>
      </c>
      <c r="N147">
        <f t="shared" si="14"/>
        <v>8.7646648720161284</v>
      </c>
      <c r="O147">
        <f t="shared" si="15"/>
        <v>17.185170388179696</v>
      </c>
      <c r="P147" s="4">
        <f t="shared" si="16"/>
        <v>12.164228653011989</v>
      </c>
      <c r="Q147" s="4">
        <f t="shared" si="17"/>
        <v>4.6204944550129303</v>
      </c>
    </row>
    <row r="148" spans="10:17" x14ac:dyDescent="0.25">
      <c r="J148">
        <v>70</v>
      </c>
      <c r="K148">
        <v>130</v>
      </c>
      <c r="L148">
        <f t="shared" si="12"/>
        <v>3.9131541267324663</v>
      </c>
      <c r="M148" s="2">
        <f t="shared" si="13"/>
        <v>5.0308989459401126</v>
      </c>
      <c r="N148">
        <f t="shared" si="14"/>
        <v>8.7646648720161284</v>
      </c>
      <c r="O148">
        <f t="shared" si="15"/>
        <v>17.015212183836379</v>
      </c>
      <c r="P148" s="4">
        <f t="shared" si="16"/>
        <v>12.095612374017866</v>
      </c>
      <c r="Q148" s="4">
        <f t="shared" si="17"/>
        <v>4.3644150155805406</v>
      </c>
    </row>
    <row r="149" spans="10:17" x14ac:dyDescent="0.25">
      <c r="J149">
        <v>70</v>
      </c>
      <c r="K149">
        <v>140</v>
      </c>
      <c r="L149">
        <f t="shared" si="12"/>
        <v>3.9131541267324663</v>
      </c>
      <c r="M149" s="2">
        <f t="shared" si="13"/>
        <v>4.4357555552900925</v>
      </c>
      <c r="N149">
        <f t="shared" si="14"/>
        <v>8.7646648720161284</v>
      </c>
      <c r="O149">
        <f t="shared" si="15"/>
        <v>16.737692263075942</v>
      </c>
      <c r="P149" s="4">
        <f t="shared" si="16"/>
        <v>11.9835708024862</v>
      </c>
      <c r="Q149" s="4">
        <f t="shared" si="17"/>
        <v>4.124141090046118</v>
      </c>
    </row>
    <row r="150" spans="10:17" x14ac:dyDescent="0.25">
      <c r="J150">
        <v>70</v>
      </c>
      <c r="K150">
        <v>150</v>
      </c>
      <c r="L150">
        <f t="shared" si="12"/>
        <v>3.9131541267324663</v>
      </c>
      <c r="M150" s="2">
        <f t="shared" si="13"/>
        <v>3.8978445585302981</v>
      </c>
      <c r="N150">
        <f t="shared" si="14"/>
        <v>8.7646648720161284</v>
      </c>
      <c r="O150">
        <f t="shared" si="15"/>
        <v>16.361042928258836</v>
      </c>
      <c r="P150" s="4">
        <f t="shared" si="16"/>
        <v>11.831508264872213</v>
      </c>
      <c r="Q150" s="4">
        <f t="shared" si="17"/>
        <v>3.9069732800525525</v>
      </c>
    </row>
    <row r="151" spans="10:17" x14ac:dyDescent="0.25">
      <c r="J151">
        <v>70</v>
      </c>
      <c r="K151">
        <v>160</v>
      </c>
      <c r="L151">
        <f t="shared" si="12"/>
        <v>3.9131541267324663</v>
      </c>
      <c r="M151" s="2">
        <f t="shared" si="13"/>
        <v>3.4335101091011815</v>
      </c>
      <c r="N151">
        <f t="shared" si="14"/>
        <v>8.7646648720161284</v>
      </c>
      <c r="O151">
        <f t="shared" si="15"/>
        <v>15.896708478829719</v>
      </c>
      <c r="P151" s="4">
        <f t="shared" si="16"/>
        <v>11.644045104433946</v>
      </c>
      <c r="Q151" s="4">
        <f t="shared" si="17"/>
        <v>3.7195101196142861</v>
      </c>
    </row>
    <row r="152" spans="10:17" x14ac:dyDescent="0.25">
      <c r="J152">
        <v>70</v>
      </c>
      <c r="K152">
        <v>170</v>
      </c>
      <c r="L152">
        <f t="shared" si="12"/>
        <v>3.9131541267324663</v>
      </c>
      <c r="M152" s="2">
        <f t="shared" si="13"/>
        <v>3.0568607742840745</v>
      </c>
      <c r="N152">
        <f t="shared" si="14"/>
        <v>8.7646648720161284</v>
      </c>
      <c r="O152">
        <f t="shared" si="15"/>
        <v>15.358797482069924</v>
      </c>
      <c r="P152" s="4">
        <f t="shared" si="16"/>
        <v>11.426877294440381</v>
      </c>
      <c r="Q152" s="4">
        <f t="shared" si="17"/>
        <v>3.5674475820002982</v>
      </c>
    </row>
    <row r="153" spans="10:17" x14ac:dyDescent="0.25">
      <c r="J153">
        <v>70</v>
      </c>
      <c r="K153">
        <v>180</v>
      </c>
      <c r="L153">
        <f t="shared" si="12"/>
        <v>3.9131541267324663</v>
      </c>
      <c r="M153" s="2">
        <f t="shared" si="13"/>
        <v>2.7793408535236379</v>
      </c>
      <c r="N153">
        <f t="shared" si="14"/>
        <v>8.7646648720161284</v>
      </c>
      <c r="O153">
        <f t="shared" si="15"/>
        <v>14.763654091419903</v>
      </c>
      <c r="P153" s="4">
        <f t="shared" si="16"/>
        <v>11.186603368905956</v>
      </c>
      <c r="Q153" s="4">
        <f t="shared" si="17"/>
        <v>3.455406010468633</v>
      </c>
    </row>
    <row r="154" spans="10:17" x14ac:dyDescent="0.25">
      <c r="J154">
        <v>80</v>
      </c>
      <c r="K154">
        <v>0</v>
      </c>
      <c r="L154">
        <f t="shared" si="12"/>
        <v>2.3427216042260803</v>
      </c>
      <c r="M154" s="2">
        <f t="shared" si="13"/>
        <v>7.6148850738535527</v>
      </c>
      <c r="N154">
        <f t="shared" si="14"/>
        <v>9.1854609981892867</v>
      </c>
      <c r="O154">
        <f t="shared" si="15"/>
        <v>13.467973922617521</v>
      </c>
      <c r="P154" s="4">
        <f t="shared" si="16"/>
        <v>10.914416083081376</v>
      </c>
      <c r="Q154" s="4">
        <f t="shared" si="17"/>
        <v>4.4712227903402448</v>
      </c>
    </row>
    <row r="155" spans="10:17" x14ac:dyDescent="0.25">
      <c r="J155">
        <v>80</v>
      </c>
      <c r="K155">
        <v>10</v>
      </c>
      <c r="L155">
        <f t="shared" si="12"/>
        <v>2.3427216042260803</v>
      </c>
      <c r="M155" s="2">
        <f t="shared" si="13"/>
        <v>7.6721174677437807</v>
      </c>
      <c r="N155">
        <f t="shared" si="14"/>
        <v>9.1854609981892867</v>
      </c>
      <c r="O155">
        <f t="shared" si="15"/>
        <v>14.122143178195063</v>
      </c>
      <c r="P155" s="4">
        <f t="shared" si="16"/>
        <v>11.178520192227028</v>
      </c>
      <c r="Q155" s="4">
        <f t="shared" si="17"/>
        <v>4.4943289058811029</v>
      </c>
    </row>
    <row r="156" spans="10:17" x14ac:dyDescent="0.25">
      <c r="J156">
        <v>80</v>
      </c>
      <c r="K156">
        <v>20</v>
      </c>
      <c r="L156">
        <f t="shared" si="12"/>
        <v>2.3427216042260803</v>
      </c>
      <c r="M156" s="2">
        <f t="shared" si="13"/>
        <v>7.6148850738535527</v>
      </c>
      <c r="N156">
        <f t="shared" si="14"/>
        <v>9.1854609981892867</v>
      </c>
      <c r="O156">
        <f t="shared" si="15"/>
        <v>14.776312433772606</v>
      </c>
      <c r="P156" s="4">
        <f t="shared" si="16"/>
        <v>11.442624301372684</v>
      </c>
      <c r="Q156" s="4">
        <f t="shared" si="17"/>
        <v>4.4712227903402448</v>
      </c>
    </row>
    <row r="157" spans="10:17" x14ac:dyDescent="0.25">
      <c r="J157">
        <v>80</v>
      </c>
      <c r="K157">
        <v>30</v>
      </c>
      <c r="L157">
        <f t="shared" si="12"/>
        <v>2.3427216042260803</v>
      </c>
      <c r="M157" s="2">
        <f t="shared" si="13"/>
        <v>7.4449268695102351</v>
      </c>
      <c r="N157">
        <f t="shared" si="14"/>
        <v>9.1854609981892867</v>
      </c>
      <c r="O157">
        <f t="shared" si="15"/>
        <v>15.410605087545042</v>
      </c>
      <c r="P157" s="4">
        <f t="shared" si="16"/>
        <v>11.698703740805072</v>
      </c>
      <c r="Q157" s="4">
        <f t="shared" si="17"/>
        <v>4.4026065113461215</v>
      </c>
    </row>
    <row r="158" spans="10:17" x14ac:dyDescent="0.25">
      <c r="J158">
        <v>80</v>
      </c>
      <c r="K158">
        <v>40</v>
      </c>
      <c r="L158">
        <f t="shared" si="12"/>
        <v>2.3427216042260803</v>
      </c>
      <c r="M158" s="2">
        <f t="shared" si="13"/>
        <v>7.1674069487497984</v>
      </c>
      <c r="N158">
        <f t="shared" si="14"/>
        <v>9.1854609981892867</v>
      </c>
      <c r="O158">
        <f t="shared" si="15"/>
        <v>16.005748478195063</v>
      </c>
      <c r="P158" s="4">
        <f t="shared" si="16"/>
        <v>11.938977666339495</v>
      </c>
      <c r="Q158" s="4">
        <f t="shared" si="17"/>
        <v>4.2905649398144563</v>
      </c>
    </row>
    <row r="159" spans="10:17" x14ac:dyDescent="0.25">
      <c r="J159">
        <v>80</v>
      </c>
      <c r="K159">
        <v>50</v>
      </c>
      <c r="L159">
        <f t="shared" si="12"/>
        <v>2.3427216042260803</v>
      </c>
      <c r="M159" s="2">
        <f t="shared" si="13"/>
        <v>6.7907576139326924</v>
      </c>
      <c r="N159">
        <f t="shared" si="14"/>
        <v>9.1854609981892867</v>
      </c>
      <c r="O159">
        <f t="shared" si="15"/>
        <v>16.543659474954858</v>
      </c>
      <c r="P159" s="4">
        <f t="shared" si="16"/>
        <v>12.156145476333061</v>
      </c>
      <c r="Q159" s="4">
        <f t="shared" si="17"/>
        <v>4.1385024022004684</v>
      </c>
    </row>
    <row r="160" spans="10:17" x14ac:dyDescent="0.25">
      <c r="J160">
        <v>80</v>
      </c>
      <c r="K160">
        <v>60</v>
      </c>
      <c r="L160">
        <f t="shared" si="12"/>
        <v>2.3427216042260803</v>
      </c>
      <c r="M160" s="2">
        <f t="shared" si="13"/>
        <v>6.3264231645035753</v>
      </c>
      <c r="N160">
        <f t="shared" si="14"/>
        <v>9.1854609981892867</v>
      </c>
      <c r="O160">
        <f t="shared" si="15"/>
        <v>17.007993924383975</v>
      </c>
      <c r="P160" s="4">
        <f t="shared" si="16"/>
        <v>12.343608636771329</v>
      </c>
      <c r="Q160" s="4">
        <f t="shared" si="17"/>
        <v>3.9510392417622011</v>
      </c>
    </row>
    <row r="161" spans="10:17" x14ac:dyDescent="0.25">
      <c r="J161">
        <v>80</v>
      </c>
      <c r="K161">
        <v>70</v>
      </c>
      <c r="L161">
        <f t="shared" si="12"/>
        <v>2.3427216042260803</v>
      </c>
      <c r="M161" s="2">
        <f t="shared" si="13"/>
        <v>5.7885121677437823</v>
      </c>
      <c r="N161">
        <f t="shared" si="14"/>
        <v>9.1854609981892867</v>
      </c>
      <c r="O161">
        <f t="shared" si="15"/>
        <v>17.384643259201081</v>
      </c>
      <c r="P161" s="4">
        <f t="shared" si="16"/>
        <v>12.495671174385318</v>
      </c>
      <c r="Q161" s="4">
        <f t="shared" si="17"/>
        <v>3.733871431768637</v>
      </c>
    </row>
    <row r="162" spans="10:17" x14ac:dyDescent="0.25">
      <c r="J162">
        <v>80</v>
      </c>
      <c r="K162">
        <v>80</v>
      </c>
      <c r="L162">
        <f t="shared" si="12"/>
        <v>2.3427216042260803</v>
      </c>
      <c r="M162" s="2">
        <f t="shared" si="13"/>
        <v>5.1933687770937604</v>
      </c>
      <c r="N162">
        <f t="shared" si="14"/>
        <v>9.1854609981892867</v>
      </c>
      <c r="O162">
        <f t="shared" si="15"/>
        <v>17.662163179961517</v>
      </c>
      <c r="P162" s="4">
        <f t="shared" si="16"/>
        <v>12.607712745916981</v>
      </c>
      <c r="Q162" s="4">
        <f t="shared" si="17"/>
        <v>3.4935975062342139</v>
      </c>
    </row>
    <row r="163" spans="10:17" x14ac:dyDescent="0.25">
      <c r="J163">
        <v>80</v>
      </c>
      <c r="K163">
        <v>90</v>
      </c>
      <c r="L163">
        <f t="shared" si="12"/>
        <v>2.3427216042260803</v>
      </c>
      <c r="M163" s="2">
        <f t="shared" si="13"/>
        <v>4.5590761233213257</v>
      </c>
      <c r="N163">
        <f t="shared" si="14"/>
        <v>9.1854609981892867</v>
      </c>
      <c r="O163">
        <f t="shared" si="15"/>
        <v>17.832121384304834</v>
      </c>
      <c r="P163" s="4">
        <f t="shared" si="16"/>
        <v>12.676329024911105</v>
      </c>
      <c r="Q163" s="4">
        <f t="shared" si="17"/>
        <v>3.2375180668018237</v>
      </c>
    </row>
    <row r="164" spans="10:17" x14ac:dyDescent="0.25">
      <c r="J164">
        <v>80</v>
      </c>
      <c r="K164">
        <v>100</v>
      </c>
      <c r="L164">
        <f t="shared" si="12"/>
        <v>2.3427216042260803</v>
      </c>
      <c r="M164" s="2">
        <f t="shared" si="13"/>
        <v>3.9049068677437826</v>
      </c>
      <c r="N164">
        <f t="shared" si="14"/>
        <v>9.1854609981892867</v>
      </c>
      <c r="O164">
        <f t="shared" si="15"/>
        <v>17.889353778195062</v>
      </c>
      <c r="P164" s="4">
        <f t="shared" si="16"/>
        <v>12.699435140451964</v>
      </c>
      <c r="Q164" s="4">
        <f t="shared" si="17"/>
        <v>2.9734139576561702</v>
      </c>
    </row>
    <row r="165" spans="10:17" x14ac:dyDescent="0.25">
      <c r="J165">
        <v>80</v>
      </c>
      <c r="K165">
        <v>110</v>
      </c>
      <c r="L165">
        <f t="shared" si="12"/>
        <v>2.3427216042260803</v>
      </c>
      <c r="M165" s="2">
        <f t="shared" si="13"/>
        <v>3.2507376121662395</v>
      </c>
      <c r="N165">
        <f t="shared" si="14"/>
        <v>9.1854609981892867</v>
      </c>
      <c r="O165">
        <f t="shared" si="15"/>
        <v>17.832121384304834</v>
      </c>
      <c r="P165" s="4">
        <f t="shared" si="16"/>
        <v>12.676329024911105</v>
      </c>
      <c r="Q165" s="4">
        <f t="shared" si="17"/>
        <v>2.7093098485105171</v>
      </c>
    </row>
    <row r="166" spans="10:17" x14ac:dyDescent="0.25">
      <c r="J166">
        <v>80</v>
      </c>
      <c r="K166">
        <v>120</v>
      </c>
      <c r="L166">
        <f t="shared" si="12"/>
        <v>2.3427216042260803</v>
      </c>
      <c r="M166" s="2">
        <f t="shared" si="13"/>
        <v>2.6164449583938043</v>
      </c>
      <c r="N166">
        <f t="shared" si="14"/>
        <v>9.1854609981892867</v>
      </c>
      <c r="O166">
        <f t="shared" si="15"/>
        <v>17.662163179961517</v>
      </c>
      <c r="P166" s="4">
        <f t="shared" si="16"/>
        <v>12.607712745916981</v>
      </c>
      <c r="Q166" s="4">
        <f t="shared" si="17"/>
        <v>2.4532304090781261</v>
      </c>
    </row>
    <row r="167" spans="10:17" x14ac:dyDescent="0.25">
      <c r="J167">
        <v>80</v>
      </c>
      <c r="K167">
        <v>130</v>
      </c>
      <c r="L167">
        <f t="shared" si="12"/>
        <v>2.3427216042260803</v>
      </c>
      <c r="M167" s="2">
        <f t="shared" si="13"/>
        <v>2.0213015677437838</v>
      </c>
      <c r="N167">
        <f t="shared" si="14"/>
        <v>9.1854609981892867</v>
      </c>
      <c r="O167">
        <f t="shared" si="15"/>
        <v>17.384643259201081</v>
      </c>
      <c r="P167" s="4">
        <f t="shared" si="16"/>
        <v>12.495671174385318</v>
      </c>
      <c r="Q167" s="4">
        <f t="shared" si="17"/>
        <v>2.2129564835437039</v>
      </c>
    </row>
    <row r="168" spans="10:17" x14ac:dyDescent="0.25">
      <c r="J168">
        <v>80</v>
      </c>
      <c r="K168">
        <v>140</v>
      </c>
      <c r="L168">
        <f t="shared" si="12"/>
        <v>2.3427216042260803</v>
      </c>
      <c r="M168" s="2">
        <f t="shared" si="13"/>
        <v>1.4833905709839894</v>
      </c>
      <c r="N168">
        <f t="shared" si="14"/>
        <v>9.1854609981892867</v>
      </c>
      <c r="O168">
        <f t="shared" si="15"/>
        <v>17.007993924383975</v>
      </c>
      <c r="P168" s="4">
        <f t="shared" si="16"/>
        <v>12.343608636771329</v>
      </c>
      <c r="Q168" s="4">
        <f t="shared" si="17"/>
        <v>1.9957886735501384</v>
      </c>
    </row>
    <row r="169" spans="10:17" x14ac:dyDescent="0.25">
      <c r="J169">
        <v>80</v>
      </c>
      <c r="K169">
        <v>150</v>
      </c>
      <c r="L169">
        <f t="shared" si="12"/>
        <v>2.3427216042260803</v>
      </c>
      <c r="M169" s="2">
        <f t="shared" si="13"/>
        <v>1.0190561215548728</v>
      </c>
      <c r="N169">
        <f t="shared" si="14"/>
        <v>9.1854609981892867</v>
      </c>
      <c r="O169">
        <f t="shared" si="15"/>
        <v>16.543659474954858</v>
      </c>
      <c r="P169" s="4">
        <f t="shared" si="16"/>
        <v>12.156145476333061</v>
      </c>
      <c r="Q169" s="4">
        <f t="shared" si="17"/>
        <v>1.8083255131118723</v>
      </c>
    </row>
    <row r="170" spans="10:17" x14ac:dyDescent="0.25">
      <c r="J170">
        <v>80</v>
      </c>
      <c r="K170">
        <v>160</v>
      </c>
      <c r="L170">
        <f t="shared" si="12"/>
        <v>2.3427216042260803</v>
      </c>
      <c r="M170" s="2">
        <f t="shared" si="13"/>
        <v>0.64240678673776586</v>
      </c>
      <c r="N170">
        <f t="shared" si="14"/>
        <v>9.1854609981892867</v>
      </c>
      <c r="O170">
        <f t="shared" si="15"/>
        <v>16.005748478195063</v>
      </c>
      <c r="P170" s="4">
        <f t="shared" si="16"/>
        <v>11.938977666339495</v>
      </c>
      <c r="Q170" s="4">
        <f t="shared" si="17"/>
        <v>1.6562629754978839</v>
      </c>
    </row>
    <row r="171" spans="10:17" x14ac:dyDescent="0.25">
      <c r="J171">
        <v>80</v>
      </c>
      <c r="K171">
        <v>170</v>
      </c>
      <c r="L171">
        <f t="shared" si="12"/>
        <v>2.3427216042260803</v>
      </c>
      <c r="M171" s="2">
        <f t="shared" si="13"/>
        <v>0.36488686597732922</v>
      </c>
      <c r="N171">
        <f t="shared" si="14"/>
        <v>9.1854609981892867</v>
      </c>
      <c r="O171">
        <f t="shared" si="15"/>
        <v>15.410605087545042</v>
      </c>
      <c r="P171" s="4">
        <f t="shared" si="16"/>
        <v>11.698703740805072</v>
      </c>
      <c r="Q171" s="4">
        <f t="shared" si="17"/>
        <v>1.5442214039662185</v>
      </c>
    </row>
    <row r="172" spans="10:17" x14ac:dyDescent="0.25">
      <c r="J172">
        <v>80</v>
      </c>
      <c r="K172">
        <v>180</v>
      </c>
      <c r="L172">
        <f t="shared" si="12"/>
        <v>2.3427216042260803</v>
      </c>
      <c r="M172" s="2">
        <f t="shared" si="13"/>
        <v>0.19492866163401157</v>
      </c>
      <c r="N172">
        <f t="shared" si="14"/>
        <v>9.1854609981892867</v>
      </c>
      <c r="O172">
        <f t="shared" si="15"/>
        <v>14.776312433772606</v>
      </c>
      <c r="P172" s="4">
        <f t="shared" si="16"/>
        <v>11.442624301372684</v>
      </c>
      <c r="Q172" s="4">
        <f t="shared" si="17"/>
        <v>1.4756051249720952</v>
      </c>
    </row>
    <row r="173" spans="10:17" x14ac:dyDescent="0.25">
      <c r="J173">
        <v>90</v>
      </c>
      <c r="K173">
        <v>0</v>
      </c>
      <c r="L173">
        <f t="shared" si="12"/>
        <v>0.72307700000000052</v>
      </c>
      <c r="M173" s="2">
        <f t="shared" si="13"/>
        <v>5.1820025999999997</v>
      </c>
      <c r="N173">
        <f t="shared" si="14"/>
        <v>9.3271615400000005</v>
      </c>
      <c r="O173">
        <f t="shared" si="15"/>
        <v>14.34</v>
      </c>
      <c r="P173" s="4">
        <f t="shared" si="16"/>
        <v>11.350966884689479</v>
      </c>
      <c r="Q173" s="4">
        <f t="shared" si="17"/>
        <v>2.5232541915971018</v>
      </c>
    </row>
    <row r="174" spans="10:17" x14ac:dyDescent="0.25">
      <c r="J174">
        <v>90</v>
      </c>
      <c r="K174">
        <v>10</v>
      </c>
      <c r="L174">
        <f t="shared" si="12"/>
        <v>0.72307700000000052</v>
      </c>
      <c r="M174" s="2">
        <f t="shared" si="13"/>
        <v>5.1247702061097717</v>
      </c>
      <c r="N174">
        <f t="shared" si="14"/>
        <v>9.3271615400000005</v>
      </c>
      <c r="O174">
        <f t="shared" si="15"/>
        <v>14.994169255577543</v>
      </c>
      <c r="P174" s="4">
        <f t="shared" si="16"/>
        <v>11.615070993835131</v>
      </c>
      <c r="Q174" s="4">
        <f t="shared" si="17"/>
        <v>2.5001480760562438</v>
      </c>
    </row>
    <row r="175" spans="10:17" x14ac:dyDescent="0.25">
      <c r="J175">
        <v>90</v>
      </c>
      <c r="K175">
        <v>20</v>
      </c>
      <c r="L175">
        <f t="shared" si="12"/>
        <v>0.72307700000000052</v>
      </c>
      <c r="M175" s="2">
        <f t="shared" si="13"/>
        <v>4.9548120017664541</v>
      </c>
      <c r="N175">
        <f t="shared" si="14"/>
        <v>9.3271615400000005</v>
      </c>
      <c r="O175">
        <f t="shared" si="15"/>
        <v>15.628461909349978</v>
      </c>
      <c r="P175" s="4">
        <f t="shared" si="16"/>
        <v>11.871150433267523</v>
      </c>
      <c r="Q175" s="4">
        <f t="shared" si="17"/>
        <v>2.43153179706212</v>
      </c>
    </row>
    <row r="176" spans="10:17" x14ac:dyDescent="0.25">
      <c r="J176">
        <v>90</v>
      </c>
      <c r="K176">
        <v>30</v>
      </c>
      <c r="L176">
        <f t="shared" si="12"/>
        <v>0.72307700000000052</v>
      </c>
      <c r="M176" s="2">
        <f t="shared" si="13"/>
        <v>4.6772920810060175</v>
      </c>
      <c r="N176">
        <f t="shared" si="14"/>
        <v>9.3271615400000005</v>
      </c>
      <c r="O176">
        <f t="shared" si="15"/>
        <v>16.223605299999999</v>
      </c>
      <c r="P176" s="4">
        <f t="shared" si="16"/>
        <v>12.111424358801944</v>
      </c>
      <c r="Q176" s="4">
        <f t="shared" si="17"/>
        <v>2.3194902255304548</v>
      </c>
    </row>
    <row r="177" spans="10:17" x14ac:dyDescent="0.25">
      <c r="J177">
        <v>90</v>
      </c>
      <c r="K177">
        <v>40</v>
      </c>
      <c r="L177">
        <f t="shared" si="12"/>
        <v>0.72307700000000052</v>
      </c>
      <c r="M177" s="2">
        <f t="shared" si="13"/>
        <v>4.3006427461889105</v>
      </c>
      <c r="N177">
        <f t="shared" si="14"/>
        <v>9.3271615400000005</v>
      </c>
      <c r="O177">
        <f t="shared" si="15"/>
        <v>16.761516296759794</v>
      </c>
      <c r="P177" s="4">
        <f t="shared" si="16"/>
        <v>12.328592168795511</v>
      </c>
      <c r="Q177" s="4">
        <f t="shared" si="17"/>
        <v>2.1674276879164664</v>
      </c>
    </row>
    <row r="178" spans="10:17" x14ac:dyDescent="0.25">
      <c r="J178">
        <v>90</v>
      </c>
      <c r="K178">
        <v>50</v>
      </c>
      <c r="L178">
        <f t="shared" si="12"/>
        <v>0.72307700000000052</v>
      </c>
      <c r="M178" s="2">
        <f t="shared" si="13"/>
        <v>3.8363082967597935</v>
      </c>
      <c r="N178">
        <f t="shared" si="14"/>
        <v>9.3271615400000005</v>
      </c>
      <c r="O178">
        <f t="shared" si="15"/>
        <v>17.225850746188911</v>
      </c>
      <c r="P178" s="4">
        <f t="shared" si="16"/>
        <v>12.516055329233778</v>
      </c>
      <c r="Q178" s="4">
        <f t="shared" si="17"/>
        <v>1.9799645274781998</v>
      </c>
    </row>
    <row r="179" spans="10:17" x14ac:dyDescent="0.25">
      <c r="J179">
        <v>90</v>
      </c>
      <c r="K179">
        <v>60</v>
      </c>
      <c r="L179">
        <f t="shared" si="12"/>
        <v>0.72307700000000052</v>
      </c>
      <c r="M179" s="2">
        <f t="shared" si="13"/>
        <v>3.2983973000000004</v>
      </c>
      <c r="N179">
        <f t="shared" si="14"/>
        <v>9.3271615400000005</v>
      </c>
      <c r="O179">
        <f t="shared" si="15"/>
        <v>17.602500081006017</v>
      </c>
      <c r="P179" s="4">
        <f t="shared" si="16"/>
        <v>12.668117866847766</v>
      </c>
      <c r="Q179" s="4">
        <f t="shared" si="17"/>
        <v>1.7627967174846351</v>
      </c>
    </row>
    <row r="180" spans="10:17" x14ac:dyDescent="0.25">
      <c r="J180">
        <v>90</v>
      </c>
      <c r="K180">
        <v>70</v>
      </c>
      <c r="L180">
        <f t="shared" si="12"/>
        <v>0.72307700000000052</v>
      </c>
      <c r="M180" s="2">
        <f t="shared" si="13"/>
        <v>2.7032539093499794</v>
      </c>
      <c r="N180">
        <f t="shared" si="14"/>
        <v>9.3271615400000005</v>
      </c>
      <c r="O180">
        <f t="shared" si="15"/>
        <v>17.880020001766454</v>
      </c>
      <c r="P180" s="4">
        <f t="shared" si="16"/>
        <v>12.780159438379432</v>
      </c>
      <c r="Q180" s="4">
        <f t="shared" si="17"/>
        <v>1.5225227919502122</v>
      </c>
    </row>
    <row r="181" spans="10:17" x14ac:dyDescent="0.25">
      <c r="J181">
        <v>90</v>
      </c>
      <c r="K181">
        <v>80</v>
      </c>
      <c r="L181">
        <f t="shared" si="12"/>
        <v>0.72307700000000052</v>
      </c>
      <c r="M181" s="2">
        <f t="shared" si="13"/>
        <v>2.0689612555775443</v>
      </c>
      <c r="N181">
        <f t="shared" si="14"/>
        <v>9.3271615400000005</v>
      </c>
      <c r="O181">
        <f t="shared" si="15"/>
        <v>18.04997820610977</v>
      </c>
      <c r="P181" s="4">
        <f t="shared" si="16"/>
        <v>12.848775717373556</v>
      </c>
      <c r="Q181" s="4">
        <f t="shared" si="17"/>
        <v>1.266443352517822</v>
      </c>
    </row>
    <row r="182" spans="10:17" x14ac:dyDescent="0.25">
      <c r="J182">
        <v>90</v>
      </c>
      <c r="K182">
        <v>90</v>
      </c>
      <c r="L182">
        <f t="shared" si="12"/>
        <v>0.72307700000000052</v>
      </c>
      <c r="M182" s="2">
        <f t="shared" si="13"/>
        <v>1.4147920000000012</v>
      </c>
      <c r="N182">
        <f t="shared" si="14"/>
        <v>9.3271615400000005</v>
      </c>
      <c r="O182">
        <f t="shared" si="15"/>
        <v>18.107210599999998</v>
      </c>
      <c r="P182" s="4">
        <f t="shared" si="16"/>
        <v>12.871881832914411</v>
      </c>
      <c r="Q182" s="4">
        <f t="shared" si="17"/>
        <v>1.0023392433721685</v>
      </c>
    </row>
    <row r="183" spans="10:17" x14ac:dyDescent="0.25">
      <c r="J183">
        <v>90</v>
      </c>
      <c r="K183">
        <v>100</v>
      </c>
      <c r="L183">
        <f t="shared" si="12"/>
        <v>0.72307700000000052</v>
      </c>
      <c r="M183" s="2">
        <f t="shared" si="13"/>
        <v>0.76062274442245814</v>
      </c>
      <c r="N183">
        <f t="shared" si="14"/>
        <v>9.3271615400000005</v>
      </c>
      <c r="O183">
        <f t="shared" si="15"/>
        <v>18.04997820610977</v>
      </c>
      <c r="P183" s="4">
        <f t="shared" si="16"/>
        <v>12.848775717373556</v>
      </c>
      <c r="Q183" s="4">
        <f t="shared" si="17"/>
        <v>0.73823513422651521</v>
      </c>
    </row>
    <row r="184" spans="10:17" x14ac:dyDescent="0.25">
      <c r="J184">
        <v>90</v>
      </c>
      <c r="K184">
        <v>110</v>
      </c>
      <c r="L184">
        <f t="shared" si="12"/>
        <v>0.72307700000000052</v>
      </c>
      <c r="M184" s="2">
        <f t="shared" si="13"/>
        <v>0.1263300906500231</v>
      </c>
      <c r="N184">
        <f t="shared" si="14"/>
        <v>9.3271615400000005</v>
      </c>
      <c r="O184">
        <f t="shared" si="15"/>
        <v>17.880020001766454</v>
      </c>
      <c r="P184" s="4">
        <f t="shared" si="16"/>
        <v>12.780159438379432</v>
      </c>
      <c r="Q184" s="4">
        <f t="shared" si="17"/>
        <v>0.48215569479412496</v>
      </c>
    </row>
    <row r="185" spans="10:17" x14ac:dyDescent="0.25">
      <c r="J185">
        <v>90</v>
      </c>
      <c r="K185">
        <v>120</v>
      </c>
      <c r="L185">
        <f t="shared" si="12"/>
        <v>0.72307700000000052</v>
      </c>
      <c r="M185" s="2">
        <f t="shared" si="13"/>
        <v>-0.46881329999999743</v>
      </c>
      <c r="N185">
        <f t="shared" si="14"/>
        <v>9.3271615400000005</v>
      </c>
      <c r="O185">
        <f t="shared" si="15"/>
        <v>17.602500081006017</v>
      </c>
      <c r="P185" s="4">
        <f t="shared" si="16"/>
        <v>12.668117866847766</v>
      </c>
      <c r="Q185" s="4">
        <f t="shared" si="17"/>
        <v>0.24188176925970234</v>
      </c>
    </row>
    <row r="186" spans="10:17" x14ac:dyDescent="0.25">
      <c r="J186">
        <v>90</v>
      </c>
      <c r="K186">
        <v>130</v>
      </c>
      <c r="L186">
        <f t="shared" si="12"/>
        <v>0.72307700000000052</v>
      </c>
      <c r="M186" s="2">
        <f t="shared" si="13"/>
        <v>-1.0067242967597918</v>
      </c>
      <c r="N186">
        <f t="shared" si="14"/>
        <v>9.3271615400000005</v>
      </c>
      <c r="O186">
        <f t="shared" si="15"/>
        <v>17.225850746188911</v>
      </c>
      <c r="P186" s="4">
        <f t="shared" si="16"/>
        <v>12.516055329233778</v>
      </c>
      <c r="Q186" s="4">
        <f t="shared" si="17"/>
        <v>2.4713959266137064E-2</v>
      </c>
    </row>
    <row r="187" spans="10:17" x14ac:dyDescent="0.25">
      <c r="J187">
        <v>90</v>
      </c>
      <c r="K187">
        <v>140</v>
      </c>
      <c r="L187">
        <f t="shared" si="12"/>
        <v>0.72307700000000052</v>
      </c>
      <c r="M187" s="2">
        <f t="shared" si="13"/>
        <v>-1.4710587461889084</v>
      </c>
      <c r="N187">
        <f t="shared" si="14"/>
        <v>9.3271615400000005</v>
      </c>
      <c r="O187">
        <f t="shared" si="15"/>
        <v>16.761516296759794</v>
      </c>
      <c r="P187" s="4">
        <f t="shared" si="16"/>
        <v>12.328592168795511</v>
      </c>
      <c r="Q187" s="4">
        <f t="shared" si="17"/>
        <v>-0.1627492011721294</v>
      </c>
    </row>
    <row r="188" spans="10:17" x14ac:dyDescent="0.25">
      <c r="J188">
        <v>90</v>
      </c>
      <c r="K188">
        <v>150</v>
      </c>
      <c r="L188">
        <f t="shared" si="12"/>
        <v>0.72307700000000052</v>
      </c>
      <c r="M188" s="2">
        <f t="shared" si="13"/>
        <v>-1.8477080810060154</v>
      </c>
      <c r="N188">
        <f t="shared" si="14"/>
        <v>9.3271615400000005</v>
      </c>
      <c r="O188">
        <f t="shared" si="15"/>
        <v>16.223605299999999</v>
      </c>
      <c r="P188" s="4">
        <f t="shared" si="16"/>
        <v>12.111424358801944</v>
      </c>
      <c r="Q188" s="4">
        <f t="shared" si="17"/>
        <v>-0.31481173878611785</v>
      </c>
    </row>
    <row r="189" spans="10:17" x14ac:dyDescent="0.25">
      <c r="J189">
        <v>90</v>
      </c>
      <c r="K189">
        <v>160</v>
      </c>
      <c r="L189">
        <f t="shared" si="12"/>
        <v>0.72307700000000052</v>
      </c>
      <c r="M189" s="2">
        <f t="shared" si="13"/>
        <v>-2.1252280017664518</v>
      </c>
      <c r="N189">
        <f t="shared" si="14"/>
        <v>9.3271615400000005</v>
      </c>
      <c r="O189">
        <f t="shared" si="15"/>
        <v>15.628461909349978</v>
      </c>
      <c r="P189" s="4">
        <f t="shared" si="16"/>
        <v>11.871150433267523</v>
      </c>
      <c r="Q189" s="4">
        <f t="shared" si="17"/>
        <v>-0.42685331031778284</v>
      </c>
    </row>
    <row r="190" spans="10:17" x14ac:dyDescent="0.25">
      <c r="J190">
        <v>90</v>
      </c>
      <c r="K190">
        <v>170</v>
      </c>
      <c r="L190">
        <f t="shared" si="12"/>
        <v>0.72307700000000052</v>
      </c>
      <c r="M190" s="2">
        <f t="shared" si="13"/>
        <v>-2.2951862061097694</v>
      </c>
      <c r="N190">
        <f t="shared" si="14"/>
        <v>9.3271615400000005</v>
      </c>
      <c r="O190">
        <f t="shared" si="15"/>
        <v>14.994169255577543</v>
      </c>
      <c r="P190" s="4">
        <f t="shared" si="16"/>
        <v>11.615070993835131</v>
      </c>
      <c r="Q190" s="4">
        <f t="shared" si="17"/>
        <v>-0.49546958931190643</v>
      </c>
    </row>
    <row r="191" spans="10:17" x14ac:dyDescent="0.25">
      <c r="J191">
        <v>90</v>
      </c>
      <c r="K191">
        <v>180</v>
      </c>
      <c r="L191">
        <f t="shared" si="12"/>
        <v>0.72307700000000052</v>
      </c>
      <c r="M191" s="2">
        <f t="shared" si="13"/>
        <v>-2.3524185999999974</v>
      </c>
      <c r="N191">
        <f t="shared" si="14"/>
        <v>9.3271615400000005</v>
      </c>
      <c r="O191">
        <f t="shared" si="15"/>
        <v>14.34</v>
      </c>
      <c r="P191" s="4">
        <f t="shared" si="16"/>
        <v>11.350966884689479</v>
      </c>
      <c r="Q191" s="4">
        <f t="shared" si="17"/>
        <v>-0.51857570485276439</v>
      </c>
    </row>
    <row r="192" spans="10:17" x14ac:dyDescent="0.25">
      <c r="J192">
        <v>100</v>
      </c>
      <c r="K192">
        <v>0</v>
      </c>
      <c r="L192">
        <f t="shared" si="12"/>
        <v>-0.89656760422607928</v>
      </c>
      <c r="M192" s="2">
        <f t="shared" si="13"/>
        <v>2.6346553383659899</v>
      </c>
      <c r="N192">
        <f t="shared" si="14"/>
        <v>9.1854609981892867</v>
      </c>
      <c r="O192">
        <f t="shared" si="15"/>
        <v>14.776312433772606</v>
      </c>
      <c r="P192" s="4">
        <f t="shared" si="16"/>
        <v>11.442624301372684</v>
      </c>
      <c r="Q192" s="4">
        <f t="shared" si="17"/>
        <v>0.52907336177224162</v>
      </c>
    </row>
    <row r="193" spans="10:17" x14ac:dyDescent="0.25">
      <c r="J193">
        <v>100</v>
      </c>
      <c r="K193">
        <v>10</v>
      </c>
      <c r="L193">
        <f t="shared" si="12"/>
        <v>-0.89656760422607928</v>
      </c>
      <c r="M193" s="2">
        <f t="shared" si="13"/>
        <v>2.4646971340226731</v>
      </c>
      <c r="N193">
        <f t="shared" si="14"/>
        <v>9.1854609981892867</v>
      </c>
      <c r="O193">
        <f t="shared" si="15"/>
        <v>15.410605087545042</v>
      </c>
      <c r="P193" s="4">
        <f t="shared" si="16"/>
        <v>11.698703740805072</v>
      </c>
      <c r="Q193" s="4">
        <f t="shared" si="17"/>
        <v>0.46045708277811848</v>
      </c>
    </row>
    <row r="194" spans="10:17" x14ac:dyDescent="0.25">
      <c r="J194">
        <v>100</v>
      </c>
      <c r="K194">
        <v>20</v>
      </c>
      <c r="L194">
        <f t="shared" si="12"/>
        <v>-0.89656760422607928</v>
      </c>
      <c r="M194" s="2">
        <f t="shared" si="13"/>
        <v>2.1871772132622356</v>
      </c>
      <c r="N194">
        <f t="shared" si="14"/>
        <v>9.1854609981892867</v>
      </c>
      <c r="O194">
        <f t="shared" si="15"/>
        <v>16.005748478195063</v>
      </c>
      <c r="P194" s="4">
        <f t="shared" si="16"/>
        <v>11.938977666339495</v>
      </c>
      <c r="Q194" s="4">
        <f t="shared" si="17"/>
        <v>0.34841551124645292</v>
      </c>
    </row>
    <row r="195" spans="10:17" x14ac:dyDescent="0.25">
      <c r="J195">
        <v>100</v>
      </c>
      <c r="K195">
        <v>30</v>
      </c>
      <c r="L195">
        <f t="shared" ref="L195:L258" si="18">0.723077+9.32716154*COS(J195*PI()/180)</f>
        <v>-0.89656760422607928</v>
      </c>
      <c r="M195" s="2">
        <f t="shared" ref="M195:M258" si="19">1.414792+(14.34*COS(J195*PI()/180))+((18.1072106-14.34)*COS(((K195+J195-90)*PI()/180)))</f>
        <v>1.8105278784451293</v>
      </c>
      <c r="N195">
        <f t="shared" ref="N195:N258" si="20">9.32716154*SIN(J195*PI()/180)</f>
        <v>9.1854609981892867</v>
      </c>
      <c r="O195">
        <f t="shared" ref="O195:O258" si="21">(14.34*SIN(J195*PI()/180))+((18.1072106-14.34)*SIN((K195+J195-90)*PI()/180))</f>
        <v>16.543659474954858</v>
      </c>
      <c r="P195" s="4">
        <f t="shared" ref="P195:P258" si="22">((130*N195)+(88.02*O195))/(130+88.02)</f>
        <v>12.156145476333061</v>
      </c>
      <c r="Q195" s="4">
        <f t="shared" ref="Q195:Q258" si="23">((130*L195)+(88.02*M195))/(130+88.02)</f>
        <v>0.19635297363246476</v>
      </c>
    </row>
    <row r="196" spans="10:17" x14ac:dyDescent="0.25">
      <c r="J196">
        <v>100</v>
      </c>
      <c r="K196">
        <v>40</v>
      </c>
      <c r="L196">
        <f t="shared" si="18"/>
        <v>-0.89656760422607928</v>
      </c>
      <c r="M196" s="2">
        <f t="shared" si="19"/>
        <v>1.3461934290160122</v>
      </c>
      <c r="N196">
        <f t="shared" si="20"/>
        <v>9.1854609981892867</v>
      </c>
      <c r="O196">
        <f t="shared" si="21"/>
        <v>17.007993924383975</v>
      </c>
      <c r="P196" s="4">
        <f t="shared" si="22"/>
        <v>12.343608636771329</v>
      </c>
      <c r="Q196" s="4">
        <f t="shared" si="23"/>
        <v>8.8898131941981592E-3</v>
      </c>
    </row>
    <row r="197" spans="10:17" x14ac:dyDescent="0.25">
      <c r="J197">
        <v>100</v>
      </c>
      <c r="K197">
        <v>50</v>
      </c>
      <c r="L197">
        <f t="shared" si="18"/>
        <v>-0.89656760422607928</v>
      </c>
      <c r="M197" s="2">
        <f t="shared" si="19"/>
        <v>0.80828243225621921</v>
      </c>
      <c r="N197">
        <f t="shared" si="20"/>
        <v>9.1854609981892867</v>
      </c>
      <c r="O197">
        <f t="shared" si="21"/>
        <v>17.384643259201081</v>
      </c>
      <c r="P197" s="4">
        <f t="shared" si="22"/>
        <v>12.495671174385318</v>
      </c>
      <c r="Q197" s="4">
        <f t="shared" si="23"/>
        <v>-0.20827799679936654</v>
      </c>
    </row>
    <row r="198" spans="10:17" x14ac:dyDescent="0.25">
      <c r="J198">
        <v>100</v>
      </c>
      <c r="K198">
        <v>60</v>
      </c>
      <c r="L198">
        <f t="shared" si="18"/>
        <v>-0.89656760422607928</v>
      </c>
      <c r="M198" s="2">
        <f t="shared" si="19"/>
        <v>0.21313904160619779</v>
      </c>
      <c r="N198">
        <f t="shared" si="20"/>
        <v>9.1854609981892867</v>
      </c>
      <c r="O198">
        <f t="shared" si="21"/>
        <v>17.662163179961517</v>
      </c>
      <c r="P198" s="4">
        <f t="shared" si="22"/>
        <v>12.607712745916981</v>
      </c>
      <c r="Q198" s="4">
        <f t="shared" si="23"/>
        <v>-0.44855192233378954</v>
      </c>
    </row>
    <row r="199" spans="10:17" x14ac:dyDescent="0.25">
      <c r="J199">
        <v>100</v>
      </c>
      <c r="K199">
        <v>70</v>
      </c>
      <c r="L199">
        <f t="shared" si="18"/>
        <v>-0.89656760422607928</v>
      </c>
      <c r="M199" s="2">
        <f t="shared" si="19"/>
        <v>-0.42115361216623726</v>
      </c>
      <c r="N199">
        <f t="shared" si="20"/>
        <v>9.1854609981892867</v>
      </c>
      <c r="O199">
        <f t="shared" si="21"/>
        <v>17.832121384304834</v>
      </c>
      <c r="P199" s="4">
        <f t="shared" si="22"/>
        <v>12.676329024911105</v>
      </c>
      <c r="Q199" s="4">
        <f t="shared" si="23"/>
        <v>-0.7046313617661798</v>
      </c>
    </row>
    <row r="200" spans="10:17" x14ac:dyDescent="0.25">
      <c r="J200">
        <v>100</v>
      </c>
      <c r="K200">
        <v>80</v>
      </c>
      <c r="L200">
        <f t="shared" si="18"/>
        <v>-0.89656760422607928</v>
      </c>
      <c r="M200" s="2">
        <f t="shared" si="19"/>
        <v>-1.0753228677437803</v>
      </c>
      <c r="N200">
        <f t="shared" si="20"/>
        <v>9.1854609981892867</v>
      </c>
      <c r="O200">
        <f t="shared" si="21"/>
        <v>17.889353778195062</v>
      </c>
      <c r="P200" s="4">
        <f t="shared" si="22"/>
        <v>12.699435140451964</v>
      </c>
      <c r="Q200" s="4">
        <f t="shared" si="23"/>
        <v>-0.96873547091183321</v>
      </c>
    </row>
    <row r="201" spans="10:17" x14ac:dyDescent="0.25">
      <c r="J201">
        <v>100</v>
      </c>
      <c r="K201">
        <v>90</v>
      </c>
      <c r="L201">
        <f t="shared" si="18"/>
        <v>-0.89656760422607928</v>
      </c>
      <c r="M201" s="2">
        <f t="shared" si="19"/>
        <v>-1.7294921233213234</v>
      </c>
      <c r="N201">
        <f t="shared" si="20"/>
        <v>9.1854609981892867</v>
      </c>
      <c r="O201">
        <f t="shared" si="21"/>
        <v>17.832121384304834</v>
      </c>
      <c r="P201" s="4">
        <f t="shared" si="22"/>
        <v>12.676329024911105</v>
      </c>
      <c r="Q201" s="4">
        <f t="shared" si="23"/>
        <v>-1.2328395800574863</v>
      </c>
    </row>
    <row r="202" spans="10:17" x14ac:dyDescent="0.25">
      <c r="J202">
        <v>100</v>
      </c>
      <c r="K202">
        <v>100</v>
      </c>
      <c r="L202">
        <f t="shared" si="18"/>
        <v>-0.89656760422607928</v>
      </c>
      <c r="M202" s="2">
        <f t="shared" si="19"/>
        <v>-2.3637847770937581</v>
      </c>
      <c r="N202">
        <f t="shared" si="20"/>
        <v>9.1854609981892867</v>
      </c>
      <c r="O202">
        <f t="shared" si="21"/>
        <v>17.662163179961517</v>
      </c>
      <c r="P202" s="4">
        <f t="shared" si="22"/>
        <v>12.607712745916981</v>
      </c>
      <c r="Q202" s="4">
        <f t="shared" si="23"/>
        <v>-1.4889190194898769</v>
      </c>
    </row>
    <row r="203" spans="10:17" x14ac:dyDescent="0.25">
      <c r="J203">
        <v>100</v>
      </c>
      <c r="K203">
        <v>110</v>
      </c>
      <c r="L203">
        <f t="shared" si="18"/>
        <v>-0.89656760422607928</v>
      </c>
      <c r="M203" s="2">
        <f t="shared" si="19"/>
        <v>-2.9589281677437791</v>
      </c>
      <c r="N203">
        <f t="shared" si="20"/>
        <v>9.1854609981892867</v>
      </c>
      <c r="O203">
        <f t="shared" si="21"/>
        <v>17.384643259201081</v>
      </c>
      <c r="P203" s="4">
        <f t="shared" si="22"/>
        <v>12.495671174385318</v>
      </c>
      <c r="Q203" s="4">
        <f t="shared" si="23"/>
        <v>-1.7291929450242991</v>
      </c>
    </row>
    <row r="204" spans="10:17" x14ac:dyDescent="0.25">
      <c r="J204">
        <v>100</v>
      </c>
      <c r="K204">
        <v>120</v>
      </c>
      <c r="L204">
        <f t="shared" si="18"/>
        <v>-0.89656760422607928</v>
      </c>
      <c r="M204" s="2">
        <f t="shared" si="19"/>
        <v>-3.496839164503573</v>
      </c>
      <c r="N204">
        <f t="shared" si="20"/>
        <v>9.1854609981892867</v>
      </c>
      <c r="O204">
        <f t="shared" si="21"/>
        <v>17.007993924383975</v>
      </c>
      <c r="P204" s="4">
        <f t="shared" si="22"/>
        <v>12.343608636771329</v>
      </c>
      <c r="Q204" s="4">
        <f t="shared" si="23"/>
        <v>-1.9463607550178645</v>
      </c>
    </row>
    <row r="205" spans="10:17" x14ac:dyDescent="0.25">
      <c r="J205">
        <v>100</v>
      </c>
      <c r="K205">
        <v>130</v>
      </c>
      <c r="L205">
        <f t="shared" si="18"/>
        <v>-0.89656760422607928</v>
      </c>
      <c r="M205" s="2">
        <f t="shared" si="19"/>
        <v>-3.9611736139326901</v>
      </c>
      <c r="N205">
        <f t="shared" si="20"/>
        <v>9.1854609981892867</v>
      </c>
      <c r="O205">
        <f t="shared" si="21"/>
        <v>16.543659474954858</v>
      </c>
      <c r="P205" s="4">
        <f t="shared" si="22"/>
        <v>12.156145476333061</v>
      </c>
      <c r="Q205" s="4">
        <f t="shared" si="23"/>
        <v>-2.1338239154561314</v>
      </c>
    </row>
    <row r="206" spans="10:17" x14ac:dyDescent="0.25">
      <c r="J206">
        <v>100</v>
      </c>
      <c r="K206">
        <v>140</v>
      </c>
      <c r="L206">
        <f t="shared" si="18"/>
        <v>-0.89656760422607928</v>
      </c>
      <c r="M206" s="2">
        <f t="shared" si="19"/>
        <v>-4.337822948749797</v>
      </c>
      <c r="N206">
        <f t="shared" si="20"/>
        <v>9.1854609981892867</v>
      </c>
      <c r="O206">
        <f t="shared" si="21"/>
        <v>16.005748478195063</v>
      </c>
      <c r="P206" s="4">
        <f t="shared" si="22"/>
        <v>11.938977666339495</v>
      </c>
      <c r="Q206" s="4">
        <f t="shared" si="23"/>
        <v>-2.2858864530701193</v>
      </c>
    </row>
    <row r="207" spans="10:17" x14ac:dyDescent="0.25">
      <c r="J207">
        <v>100</v>
      </c>
      <c r="K207">
        <v>150</v>
      </c>
      <c r="L207">
        <f t="shared" si="18"/>
        <v>-0.89656760422607928</v>
      </c>
      <c r="M207" s="2">
        <f t="shared" si="19"/>
        <v>-4.6153428695102336</v>
      </c>
      <c r="N207">
        <f t="shared" si="20"/>
        <v>9.1854609981892867</v>
      </c>
      <c r="O207">
        <f t="shared" si="21"/>
        <v>15.410605087545042</v>
      </c>
      <c r="P207" s="4">
        <f t="shared" si="22"/>
        <v>11.698703740805072</v>
      </c>
      <c r="Q207" s="4">
        <f t="shared" si="23"/>
        <v>-2.3979280246017849</v>
      </c>
    </row>
    <row r="208" spans="10:17" x14ac:dyDescent="0.25">
      <c r="J208">
        <v>100</v>
      </c>
      <c r="K208">
        <v>160</v>
      </c>
      <c r="L208">
        <f t="shared" si="18"/>
        <v>-0.89656760422607928</v>
      </c>
      <c r="M208" s="2">
        <f t="shared" si="19"/>
        <v>-4.7853010738535513</v>
      </c>
      <c r="N208">
        <f t="shared" si="20"/>
        <v>9.1854609981892867</v>
      </c>
      <c r="O208">
        <f t="shared" si="21"/>
        <v>14.776312433772606</v>
      </c>
      <c r="P208" s="4">
        <f t="shared" si="22"/>
        <v>11.442624301372684</v>
      </c>
      <c r="Q208" s="4">
        <f t="shared" si="23"/>
        <v>-2.4665443035959078</v>
      </c>
    </row>
    <row r="209" spans="10:17" x14ac:dyDescent="0.25">
      <c r="J209">
        <v>100</v>
      </c>
      <c r="K209">
        <v>170</v>
      </c>
      <c r="L209">
        <f t="shared" si="18"/>
        <v>-0.89656760422607928</v>
      </c>
      <c r="M209" s="2">
        <f t="shared" si="19"/>
        <v>-4.8425334677437792</v>
      </c>
      <c r="N209">
        <f t="shared" si="20"/>
        <v>9.1854609981892867</v>
      </c>
      <c r="O209">
        <f t="shared" si="21"/>
        <v>14.122143178195063</v>
      </c>
      <c r="P209" s="4">
        <f t="shared" si="22"/>
        <v>11.178520192227028</v>
      </c>
      <c r="Q209" s="4">
        <f t="shared" si="23"/>
        <v>-2.4896504191367663</v>
      </c>
    </row>
    <row r="210" spans="10:17" x14ac:dyDescent="0.25">
      <c r="J210">
        <v>100</v>
      </c>
      <c r="K210">
        <v>180</v>
      </c>
      <c r="L210">
        <f t="shared" si="18"/>
        <v>-0.89656760422607928</v>
      </c>
      <c r="M210" s="2">
        <f t="shared" si="19"/>
        <v>-4.7853010738535513</v>
      </c>
      <c r="N210">
        <f t="shared" si="20"/>
        <v>9.1854609981892867</v>
      </c>
      <c r="O210">
        <f t="shared" si="21"/>
        <v>13.467973922617521</v>
      </c>
      <c r="P210" s="4">
        <f t="shared" si="22"/>
        <v>10.914416083081376</v>
      </c>
      <c r="Q210" s="4">
        <f t="shared" si="23"/>
        <v>-2.4665443035959078</v>
      </c>
    </row>
    <row r="211" spans="10:17" x14ac:dyDescent="0.25">
      <c r="J211">
        <v>110</v>
      </c>
      <c r="K211">
        <v>0</v>
      </c>
      <c r="L211">
        <f t="shared" si="18"/>
        <v>-2.467000126732465</v>
      </c>
      <c r="M211" s="2">
        <f t="shared" si="19"/>
        <v>5.0243146476363965E-2</v>
      </c>
      <c r="N211">
        <f t="shared" si="20"/>
        <v>8.7646648720161302</v>
      </c>
      <c r="O211">
        <f t="shared" si="21"/>
        <v>14.763654091419905</v>
      </c>
      <c r="P211" s="4">
        <f t="shared" si="22"/>
        <v>11.18660336890596</v>
      </c>
      <c r="Q211" s="4">
        <f t="shared" si="23"/>
        <v>-1.4507275237242956</v>
      </c>
    </row>
    <row r="212" spans="10:17" x14ac:dyDescent="0.25">
      <c r="J212">
        <v>110</v>
      </c>
      <c r="K212">
        <v>10</v>
      </c>
      <c r="L212">
        <f t="shared" si="18"/>
        <v>-2.467000126732465</v>
      </c>
      <c r="M212" s="2">
        <f t="shared" si="19"/>
        <v>-0.22727677428407311</v>
      </c>
      <c r="N212">
        <f t="shared" si="20"/>
        <v>8.7646648720161302</v>
      </c>
      <c r="O212">
        <f t="shared" si="21"/>
        <v>15.358797482069926</v>
      </c>
      <c r="P212" s="4">
        <f t="shared" si="22"/>
        <v>11.426877294440382</v>
      </c>
      <c r="Q212" s="4">
        <f t="shared" si="23"/>
        <v>-1.562769095255961</v>
      </c>
    </row>
    <row r="213" spans="10:17" x14ac:dyDescent="0.25">
      <c r="J213">
        <v>110</v>
      </c>
      <c r="K213">
        <v>20</v>
      </c>
      <c r="L213">
        <f t="shared" si="18"/>
        <v>-2.467000126732465</v>
      </c>
      <c r="M213" s="2">
        <f t="shared" si="19"/>
        <v>-0.60392610910117961</v>
      </c>
      <c r="N213">
        <f t="shared" si="20"/>
        <v>8.7646648720161302</v>
      </c>
      <c r="O213">
        <f t="shared" si="21"/>
        <v>15.896708478829719</v>
      </c>
      <c r="P213" s="4">
        <f t="shared" si="22"/>
        <v>11.644045104433948</v>
      </c>
      <c r="Q213" s="4">
        <f t="shared" si="23"/>
        <v>-1.7148316328699493</v>
      </c>
    </row>
    <row r="214" spans="10:17" x14ac:dyDescent="0.25">
      <c r="J214">
        <v>110</v>
      </c>
      <c r="K214">
        <v>30</v>
      </c>
      <c r="L214">
        <f t="shared" si="18"/>
        <v>-2.467000126732465</v>
      </c>
      <c r="M214" s="2">
        <f t="shared" si="19"/>
        <v>-1.0682605585302967</v>
      </c>
      <c r="N214">
        <f t="shared" si="20"/>
        <v>8.7646648720161302</v>
      </c>
      <c r="O214">
        <f t="shared" si="21"/>
        <v>16.361042928258836</v>
      </c>
      <c r="P214" s="4">
        <f t="shared" si="22"/>
        <v>11.831508264872213</v>
      </c>
      <c r="Q214" s="4">
        <f t="shared" si="23"/>
        <v>-1.9022947933082157</v>
      </c>
    </row>
    <row r="215" spans="10:17" x14ac:dyDescent="0.25">
      <c r="J215">
        <v>110</v>
      </c>
      <c r="K215">
        <v>40</v>
      </c>
      <c r="L215">
        <f t="shared" si="18"/>
        <v>-2.467000126732465</v>
      </c>
      <c r="M215" s="2">
        <f t="shared" si="19"/>
        <v>-1.6061715552900897</v>
      </c>
      <c r="N215">
        <f t="shared" si="20"/>
        <v>8.7646648720161302</v>
      </c>
      <c r="O215">
        <f t="shared" si="21"/>
        <v>16.737692263075942</v>
      </c>
      <c r="P215" s="4">
        <f t="shared" si="22"/>
        <v>11.983570802486202</v>
      </c>
      <c r="Q215" s="4">
        <f t="shared" si="23"/>
        <v>-2.1194626033017805</v>
      </c>
    </row>
    <row r="216" spans="10:17" x14ac:dyDescent="0.25">
      <c r="J216">
        <v>110</v>
      </c>
      <c r="K216">
        <v>50</v>
      </c>
      <c r="L216">
        <f t="shared" si="18"/>
        <v>-2.467000126732465</v>
      </c>
      <c r="M216" s="2">
        <f t="shared" si="19"/>
        <v>-2.2013149459401111</v>
      </c>
      <c r="N216">
        <f t="shared" si="20"/>
        <v>8.7646648720161302</v>
      </c>
      <c r="O216">
        <f t="shared" si="21"/>
        <v>17.015212183836379</v>
      </c>
      <c r="P216" s="4">
        <f t="shared" si="22"/>
        <v>12.095612374017868</v>
      </c>
      <c r="Q216" s="4">
        <f t="shared" si="23"/>
        <v>-2.3597365288362036</v>
      </c>
    </row>
    <row r="217" spans="10:17" x14ac:dyDescent="0.25">
      <c r="J217">
        <v>110</v>
      </c>
      <c r="K217">
        <v>60</v>
      </c>
      <c r="L217">
        <f t="shared" si="18"/>
        <v>-2.467000126732465</v>
      </c>
      <c r="M217" s="2">
        <f t="shared" si="19"/>
        <v>-2.8356075997125463</v>
      </c>
      <c r="N217">
        <f t="shared" si="20"/>
        <v>8.7646648720161302</v>
      </c>
      <c r="O217">
        <f t="shared" si="21"/>
        <v>17.185170388179699</v>
      </c>
      <c r="P217" s="4">
        <f t="shared" si="22"/>
        <v>12.164228653011991</v>
      </c>
      <c r="Q217" s="4">
        <f t="shared" si="23"/>
        <v>-2.6158159682685937</v>
      </c>
    </row>
    <row r="218" spans="10:17" x14ac:dyDescent="0.25">
      <c r="J218">
        <v>110</v>
      </c>
      <c r="K218">
        <v>70</v>
      </c>
      <c r="L218">
        <f t="shared" si="18"/>
        <v>-2.467000126732465</v>
      </c>
      <c r="M218" s="2">
        <f t="shared" si="19"/>
        <v>-3.489776855290089</v>
      </c>
      <c r="N218">
        <f t="shared" si="20"/>
        <v>8.7646648720161302</v>
      </c>
      <c r="O218">
        <f t="shared" si="21"/>
        <v>17.242402782069924</v>
      </c>
      <c r="P218" s="4">
        <f t="shared" si="22"/>
        <v>12.187334768552848</v>
      </c>
      <c r="Q218" s="4">
        <f t="shared" si="23"/>
        <v>-2.8799200774142468</v>
      </c>
    </row>
    <row r="219" spans="10:17" x14ac:dyDescent="0.25">
      <c r="J219">
        <v>110</v>
      </c>
      <c r="K219">
        <v>80</v>
      </c>
      <c r="L219">
        <f t="shared" si="18"/>
        <v>-2.467000126732465</v>
      </c>
      <c r="M219" s="2">
        <f t="shared" si="19"/>
        <v>-4.1439461108676321</v>
      </c>
      <c r="N219">
        <f t="shared" si="20"/>
        <v>8.7646648720161302</v>
      </c>
      <c r="O219">
        <f t="shared" si="21"/>
        <v>17.185170388179699</v>
      </c>
      <c r="P219" s="4">
        <f t="shared" si="22"/>
        <v>12.164228653011991</v>
      </c>
      <c r="Q219" s="4">
        <f t="shared" si="23"/>
        <v>-3.1440241865599003</v>
      </c>
    </row>
    <row r="220" spans="10:17" x14ac:dyDescent="0.25">
      <c r="J220">
        <v>110</v>
      </c>
      <c r="K220">
        <v>90</v>
      </c>
      <c r="L220">
        <f t="shared" si="18"/>
        <v>-2.467000126732465</v>
      </c>
      <c r="M220" s="2">
        <f t="shared" si="19"/>
        <v>-4.7782387646400668</v>
      </c>
      <c r="N220">
        <f t="shared" si="20"/>
        <v>8.7646648720161302</v>
      </c>
      <c r="O220">
        <f t="shared" si="21"/>
        <v>17.015212183836379</v>
      </c>
      <c r="P220" s="4">
        <f t="shared" si="22"/>
        <v>12.095612374017868</v>
      </c>
      <c r="Q220" s="4">
        <f t="shared" si="23"/>
        <v>-3.4001036259922901</v>
      </c>
    </row>
    <row r="221" spans="10:17" x14ac:dyDescent="0.25">
      <c r="J221">
        <v>110</v>
      </c>
      <c r="K221">
        <v>100</v>
      </c>
      <c r="L221">
        <f t="shared" si="18"/>
        <v>-2.467000126732465</v>
      </c>
      <c r="M221" s="2">
        <f t="shared" si="19"/>
        <v>-5.3733821552900878</v>
      </c>
      <c r="N221">
        <f t="shared" si="20"/>
        <v>8.7646648720161302</v>
      </c>
      <c r="O221">
        <f t="shared" si="21"/>
        <v>16.737692263075942</v>
      </c>
      <c r="P221" s="4">
        <f t="shared" si="22"/>
        <v>11.983570802486202</v>
      </c>
      <c r="Q221" s="4">
        <f t="shared" si="23"/>
        <v>-3.6403775515267132</v>
      </c>
    </row>
    <row r="222" spans="10:17" x14ac:dyDescent="0.25">
      <c r="J222">
        <v>110</v>
      </c>
      <c r="K222">
        <v>110</v>
      </c>
      <c r="L222">
        <f t="shared" si="18"/>
        <v>-2.467000126732465</v>
      </c>
      <c r="M222" s="2">
        <f t="shared" si="19"/>
        <v>-5.9112931520498826</v>
      </c>
      <c r="N222">
        <f t="shared" si="20"/>
        <v>8.7646648720161302</v>
      </c>
      <c r="O222">
        <f t="shared" si="21"/>
        <v>16.361042928258836</v>
      </c>
      <c r="P222" s="4">
        <f t="shared" si="22"/>
        <v>11.831508264872213</v>
      </c>
      <c r="Q222" s="4">
        <f t="shared" si="23"/>
        <v>-3.8575453615202786</v>
      </c>
    </row>
    <row r="223" spans="10:17" x14ac:dyDescent="0.25">
      <c r="J223">
        <v>110</v>
      </c>
      <c r="K223">
        <v>120</v>
      </c>
      <c r="L223">
        <f t="shared" si="18"/>
        <v>-2.467000126732465</v>
      </c>
      <c r="M223" s="2">
        <f t="shared" si="19"/>
        <v>-6.3756276014789988</v>
      </c>
      <c r="N223">
        <f t="shared" si="20"/>
        <v>8.7646648720161302</v>
      </c>
      <c r="O223">
        <f t="shared" si="21"/>
        <v>15.896708478829719</v>
      </c>
      <c r="P223" s="4">
        <f t="shared" si="22"/>
        <v>11.644045104433948</v>
      </c>
      <c r="Q223" s="4">
        <f t="shared" si="23"/>
        <v>-4.045008521958545</v>
      </c>
    </row>
    <row r="224" spans="10:17" x14ac:dyDescent="0.25">
      <c r="J224">
        <v>110</v>
      </c>
      <c r="K224">
        <v>130</v>
      </c>
      <c r="L224">
        <f t="shared" si="18"/>
        <v>-2.467000126732465</v>
      </c>
      <c r="M224" s="2">
        <f t="shared" si="19"/>
        <v>-6.7522769362961057</v>
      </c>
      <c r="N224">
        <f t="shared" si="20"/>
        <v>8.7646648720161302</v>
      </c>
      <c r="O224">
        <f t="shared" si="21"/>
        <v>15.358797482069926</v>
      </c>
      <c r="P224" s="4">
        <f t="shared" si="22"/>
        <v>11.426877294440382</v>
      </c>
      <c r="Q224" s="4">
        <f t="shared" si="23"/>
        <v>-4.1970710595725338</v>
      </c>
    </row>
    <row r="225" spans="10:17" x14ac:dyDescent="0.25">
      <c r="J225">
        <v>110</v>
      </c>
      <c r="K225">
        <v>140</v>
      </c>
      <c r="L225">
        <f t="shared" si="18"/>
        <v>-2.467000126732465</v>
      </c>
      <c r="M225" s="2">
        <f t="shared" si="19"/>
        <v>-7.0297968570565423</v>
      </c>
      <c r="N225">
        <f t="shared" si="20"/>
        <v>8.7646648720161302</v>
      </c>
      <c r="O225">
        <f t="shared" si="21"/>
        <v>14.763654091419905</v>
      </c>
      <c r="P225" s="4">
        <f t="shared" si="22"/>
        <v>11.18660336890596</v>
      </c>
      <c r="Q225" s="4">
        <f t="shared" si="23"/>
        <v>-4.309112631104199</v>
      </c>
    </row>
    <row r="226" spans="10:17" x14ac:dyDescent="0.25">
      <c r="J226">
        <v>110</v>
      </c>
      <c r="K226">
        <v>150</v>
      </c>
      <c r="L226">
        <f t="shared" si="18"/>
        <v>-2.467000126732465</v>
      </c>
      <c r="M226" s="2">
        <f t="shared" si="19"/>
        <v>-7.19975506139986</v>
      </c>
      <c r="N226">
        <f t="shared" si="20"/>
        <v>8.7646648720161302</v>
      </c>
      <c r="O226">
        <f t="shared" si="21"/>
        <v>14.12936143764747</v>
      </c>
      <c r="P226" s="4">
        <f t="shared" si="22"/>
        <v>10.930523929473567</v>
      </c>
      <c r="Q226" s="4">
        <f t="shared" si="23"/>
        <v>-4.3777289100983223</v>
      </c>
    </row>
    <row r="227" spans="10:17" x14ac:dyDescent="0.25">
      <c r="J227">
        <v>110</v>
      </c>
      <c r="K227">
        <v>160</v>
      </c>
      <c r="L227">
        <f t="shared" si="18"/>
        <v>-2.467000126732465</v>
      </c>
      <c r="M227" s="2">
        <f t="shared" si="19"/>
        <v>-7.2569874552900879</v>
      </c>
      <c r="N227">
        <f t="shared" si="20"/>
        <v>8.7646648720161302</v>
      </c>
      <c r="O227">
        <f t="shared" si="21"/>
        <v>13.475192182069927</v>
      </c>
      <c r="P227" s="4">
        <f t="shared" si="22"/>
        <v>10.666419820327915</v>
      </c>
      <c r="Q227" s="4">
        <f t="shared" si="23"/>
        <v>-4.4008350256391804</v>
      </c>
    </row>
    <row r="228" spans="10:17" x14ac:dyDescent="0.25">
      <c r="J228">
        <v>110</v>
      </c>
      <c r="K228">
        <v>170</v>
      </c>
      <c r="L228">
        <f t="shared" si="18"/>
        <v>-2.467000126732465</v>
      </c>
      <c r="M228" s="2">
        <f t="shared" si="19"/>
        <v>-7.19975506139986</v>
      </c>
      <c r="N228">
        <f t="shared" si="20"/>
        <v>8.7646648720161302</v>
      </c>
      <c r="O228">
        <f t="shared" si="21"/>
        <v>12.821022926492384</v>
      </c>
      <c r="P228" s="4">
        <f t="shared" si="22"/>
        <v>10.402315711182263</v>
      </c>
      <c r="Q228" s="4">
        <f t="shared" si="23"/>
        <v>-4.3777289100983223</v>
      </c>
    </row>
    <row r="229" spans="10:17" x14ac:dyDescent="0.25">
      <c r="J229">
        <v>110</v>
      </c>
      <c r="K229">
        <v>180</v>
      </c>
      <c r="L229">
        <f t="shared" si="18"/>
        <v>-2.467000126732465</v>
      </c>
      <c r="M229" s="2">
        <f t="shared" si="19"/>
        <v>-7.0297968570565423</v>
      </c>
      <c r="N229">
        <f t="shared" si="20"/>
        <v>8.7646648720161302</v>
      </c>
      <c r="O229">
        <f t="shared" si="21"/>
        <v>12.186730272719949</v>
      </c>
      <c r="P229" s="4">
        <f t="shared" si="22"/>
        <v>10.146236271749872</v>
      </c>
      <c r="Q229" s="4">
        <f t="shared" si="23"/>
        <v>-4.309112631104199</v>
      </c>
    </row>
    <row r="230" spans="10:17" x14ac:dyDescent="0.25">
      <c r="J230">
        <v>120</v>
      </c>
      <c r="K230">
        <v>0</v>
      </c>
      <c r="L230">
        <f t="shared" si="18"/>
        <v>-3.9405037699999985</v>
      </c>
      <c r="M230" s="2">
        <f t="shared" si="19"/>
        <v>-2.4927079189939798</v>
      </c>
      <c r="N230">
        <f t="shared" si="20"/>
        <v>8.0775588388411883</v>
      </c>
      <c r="O230">
        <f t="shared" si="21"/>
        <v>14.30240959026885</v>
      </c>
      <c r="P230" s="4">
        <f t="shared" si="22"/>
        <v>10.590683153769465</v>
      </c>
      <c r="Q230" s="4">
        <f t="shared" si="23"/>
        <v>-3.3559932168142836</v>
      </c>
    </row>
    <row r="231" spans="10:17" x14ac:dyDescent="0.25">
      <c r="J231">
        <v>120</v>
      </c>
      <c r="K231">
        <v>10</v>
      </c>
      <c r="L231">
        <f t="shared" si="18"/>
        <v>-3.9405037699999985</v>
      </c>
      <c r="M231" s="2">
        <f t="shared" si="19"/>
        <v>-2.8693572538110863</v>
      </c>
      <c r="N231">
        <f t="shared" si="20"/>
        <v>8.0775588388411883</v>
      </c>
      <c r="O231">
        <f t="shared" si="21"/>
        <v>14.840320587028643</v>
      </c>
      <c r="P231" s="4">
        <f t="shared" si="22"/>
        <v>10.807850963763029</v>
      </c>
      <c r="Q231" s="4">
        <f t="shared" si="23"/>
        <v>-3.5080557544282711</v>
      </c>
    </row>
    <row r="232" spans="10:17" x14ac:dyDescent="0.25">
      <c r="J232">
        <v>120</v>
      </c>
      <c r="K232">
        <v>20</v>
      </c>
      <c r="L232">
        <f t="shared" si="18"/>
        <v>-3.9405037699999985</v>
      </c>
      <c r="M232" s="2">
        <f t="shared" si="19"/>
        <v>-3.3336917032402034</v>
      </c>
      <c r="N232">
        <f t="shared" si="20"/>
        <v>8.0775588388411883</v>
      </c>
      <c r="O232">
        <f t="shared" si="21"/>
        <v>15.30465503645776</v>
      </c>
      <c r="P232" s="4">
        <f t="shared" si="22"/>
        <v>10.995314124201297</v>
      </c>
      <c r="Q232" s="4">
        <f t="shared" si="23"/>
        <v>-3.6955189148665379</v>
      </c>
    </row>
    <row r="233" spans="10:17" x14ac:dyDescent="0.25">
      <c r="J233">
        <v>120</v>
      </c>
      <c r="K233">
        <v>30</v>
      </c>
      <c r="L233">
        <f t="shared" si="18"/>
        <v>-3.9405037699999985</v>
      </c>
      <c r="M233" s="2">
        <f t="shared" si="19"/>
        <v>-3.8716026999999964</v>
      </c>
      <c r="N233">
        <f t="shared" si="20"/>
        <v>8.0775588388411883</v>
      </c>
      <c r="O233">
        <f t="shared" si="21"/>
        <v>15.681304371274866</v>
      </c>
      <c r="P233" s="4">
        <f t="shared" si="22"/>
        <v>11.147376661815285</v>
      </c>
      <c r="Q233" s="4">
        <f t="shared" si="23"/>
        <v>-3.9126867248601025</v>
      </c>
    </row>
    <row r="234" spans="10:17" x14ac:dyDescent="0.25">
      <c r="J234">
        <v>120</v>
      </c>
      <c r="K234">
        <v>40</v>
      </c>
      <c r="L234">
        <f t="shared" si="18"/>
        <v>-3.9405037699999985</v>
      </c>
      <c r="M234" s="2">
        <f t="shared" si="19"/>
        <v>-4.4667460906500178</v>
      </c>
      <c r="N234">
        <f t="shared" si="20"/>
        <v>8.0775588388411883</v>
      </c>
      <c r="O234">
        <f t="shared" si="21"/>
        <v>15.958824292035303</v>
      </c>
      <c r="P234" s="4">
        <f t="shared" si="22"/>
        <v>11.259418233346949</v>
      </c>
      <c r="Q234" s="4">
        <f t="shared" si="23"/>
        <v>-4.152960650394526</v>
      </c>
    </row>
    <row r="235" spans="10:17" x14ac:dyDescent="0.25">
      <c r="J235">
        <v>120</v>
      </c>
      <c r="K235">
        <v>50</v>
      </c>
      <c r="L235">
        <f t="shared" si="18"/>
        <v>-3.9405037699999985</v>
      </c>
      <c r="M235" s="2">
        <f t="shared" si="19"/>
        <v>-5.1010387444224525</v>
      </c>
      <c r="N235">
        <f t="shared" si="20"/>
        <v>8.0775588388411883</v>
      </c>
      <c r="O235">
        <f t="shared" si="21"/>
        <v>16.128782496378619</v>
      </c>
      <c r="P235" s="4">
        <f t="shared" si="22"/>
        <v>11.328034512341073</v>
      </c>
      <c r="Q235" s="4">
        <f t="shared" si="23"/>
        <v>-4.4090400898269158</v>
      </c>
    </row>
    <row r="236" spans="10:17" x14ac:dyDescent="0.25">
      <c r="J236">
        <v>120</v>
      </c>
      <c r="K236">
        <v>60</v>
      </c>
      <c r="L236">
        <f t="shared" si="18"/>
        <v>-3.9405037699999985</v>
      </c>
      <c r="M236" s="2">
        <f t="shared" si="19"/>
        <v>-5.7552079999999961</v>
      </c>
      <c r="N236">
        <f t="shared" si="20"/>
        <v>8.0775588388411883</v>
      </c>
      <c r="O236">
        <f t="shared" si="21"/>
        <v>16.186014890268851</v>
      </c>
      <c r="P236" s="4">
        <f t="shared" si="22"/>
        <v>11.351140627881932</v>
      </c>
      <c r="Q236" s="4">
        <f t="shared" si="23"/>
        <v>-4.6731441989725697</v>
      </c>
    </row>
    <row r="237" spans="10:17" x14ac:dyDescent="0.25">
      <c r="J237">
        <v>120</v>
      </c>
      <c r="K237">
        <v>70</v>
      </c>
      <c r="L237">
        <f t="shared" si="18"/>
        <v>-3.9405037699999985</v>
      </c>
      <c r="M237" s="2">
        <f t="shared" si="19"/>
        <v>-6.4093772555775388</v>
      </c>
      <c r="N237">
        <f t="shared" si="20"/>
        <v>8.0775588388411883</v>
      </c>
      <c r="O237">
        <f t="shared" si="21"/>
        <v>16.128782496378619</v>
      </c>
      <c r="P237" s="4">
        <f t="shared" si="22"/>
        <v>11.328034512341073</v>
      </c>
      <c r="Q237" s="4">
        <f t="shared" si="23"/>
        <v>-4.9372483081182219</v>
      </c>
    </row>
    <row r="238" spans="10:17" x14ac:dyDescent="0.25">
      <c r="J238">
        <v>120</v>
      </c>
      <c r="K238">
        <v>80</v>
      </c>
      <c r="L238">
        <f t="shared" si="18"/>
        <v>-3.9405037699999985</v>
      </c>
      <c r="M238" s="2">
        <f t="shared" si="19"/>
        <v>-7.0436699093499744</v>
      </c>
      <c r="N238">
        <f t="shared" si="20"/>
        <v>8.0775588388411883</v>
      </c>
      <c r="O238">
        <f t="shared" si="21"/>
        <v>15.958824292035304</v>
      </c>
      <c r="P238" s="4">
        <f t="shared" si="22"/>
        <v>11.259418233346951</v>
      </c>
      <c r="Q238" s="4">
        <f t="shared" si="23"/>
        <v>-5.1933277475506125</v>
      </c>
    </row>
    <row r="239" spans="10:17" x14ac:dyDescent="0.25">
      <c r="J239">
        <v>120</v>
      </c>
      <c r="K239">
        <v>90</v>
      </c>
      <c r="L239">
        <f t="shared" si="18"/>
        <v>-3.9405037699999985</v>
      </c>
      <c r="M239" s="2">
        <f t="shared" si="19"/>
        <v>-7.6388132999999945</v>
      </c>
      <c r="N239">
        <f t="shared" si="20"/>
        <v>8.0775588388411883</v>
      </c>
      <c r="O239">
        <f t="shared" si="21"/>
        <v>15.681304371274866</v>
      </c>
      <c r="P239" s="4">
        <f t="shared" si="22"/>
        <v>11.147376661815285</v>
      </c>
      <c r="Q239" s="4">
        <f t="shared" si="23"/>
        <v>-5.4336016730850361</v>
      </c>
    </row>
    <row r="240" spans="10:17" x14ac:dyDescent="0.25">
      <c r="J240">
        <v>120</v>
      </c>
      <c r="K240">
        <v>100</v>
      </c>
      <c r="L240">
        <f t="shared" si="18"/>
        <v>-3.9405037699999985</v>
      </c>
      <c r="M240" s="2">
        <f t="shared" si="19"/>
        <v>-8.1767242967597884</v>
      </c>
      <c r="N240">
        <f t="shared" si="20"/>
        <v>8.0775588388411883</v>
      </c>
      <c r="O240">
        <f t="shared" si="21"/>
        <v>15.30465503645776</v>
      </c>
      <c r="P240" s="4">
        <f t="shared" si="22"/>
        <v>10.995314124201297</v>
      </c>
      <c r="Q240" s="4">
        <f t="shared" si="23"/>
        <v>-5.6507694830785997</v>
      </c>
    </row>
    <row r="241" spans="10:17" x14ac:dyDescent="0.25">
      <c r="J241">
        <v>120</v>
      </c>
      <c r="K241">
        <v>110</v>
      </c>
      <c r="L241">
        <f t="shared" si="18"/>
        <v>-3.9405037699999985</v>
      </c>
      <c r="M241" s="2">
        <f t="shared" si="19"/>
        <v>-8.6410587461889055</v>
      </c>
      <c r="N241">
        <f t="shared" si="20"/>
        <v>8.0775588388411883</v>
      </c>
      <c r="O241">
        <f t="shared" si="21"/>
        <v>14.840320587028643</v>
      </c>
      <c r="P241" s="4">
        <f t="shared" si="22"/>
        <v>10.807850963763029</v>
      </c>
      <c r="Q241" s="4">
        <f t="shared" si="23"/>
        <v>-5.8382326435168679</v>
      </c>
    </row>
    <row r="242" spans="10:17" x14ac:dyDescent="0.25">
      <c r="J242">
        <v>120</v>
      </c>
      <c r="K242">
        <v>120</v>
      </c>
      <c r="L242">
        <f t="shared" si="18"/>
        <v>-3.9405037699999985</v>
      </c>
      <c r="M242" s="2">
        <f t="shared" si="19"/>
        <v>-9.0177080810060133</v>
      </c>
      <c r="N242">
        <f t="shared" si="20"/>
        <v>8.0775588388411883</v>
      </c>
      <c r="O242">
        <f t="shared" si="21"/>
        <v>14.30240959026885</v>
      </c>
      <c r="P242" s="4">
        <f t="shared" si="22"/>
        <v>10.590683153769465</v>
      </c>
      <c r="Q242" s="4">
        <f t="shared" si="23"/>
        <v>-5.9902951811308567</v>
      </c>
    </row>
    <row r="243" spans="10:17" x14ac:dyDescent="0.25">
      <c r="J243">
        <v>120</v>
      </c>
      <c r="K243">
        <v>130</v>
      </c>
      <c r="L243">
        <f t="shared" si="18"/>
        <v>-3.9405037699999985</v>
      </c>
      <c r="M243" s="2">
        <f t="shared" si="19"/>
        <v>-9.2952280017664499</v>
      </c>
      <c r="N243">
        <f t="shared" si="20"/>
        <v>8.0775588388411883</v>
      </c>
      <c r="O243">
        <f t="shared" si="21"/>
        <v>13.707266199618829</v>
      </c>
      <c r="P243" s="4">
        <f t="shared" si="22"/>
        <v>10.350409228235042</v>
      </c>
      <c r="Q243" s="4">
        <f t="shared" si="23"/>
        <v>-6.102336752662521</v>
      </c>
    </row>
    <row r="244" spans="10:17" x14ac:dyDescent="0.25">
      <c r="J244">
        <v>120</v>
      </c>
      <c r="K244">
        <v>140</v>
      </c>
      <c r="L244">
        <f t="shared" si="18"/>
        <v>-3.9405037699999985</v>
      </c>
      <c r="M244" s="2">
        <f t="shared" si="19"/>
        <v>-9.4651862061097667</v>
      </c>
      <c r="N244">
        <f t="shared" si="20"/>
        <v>8.0775588388411883</v>
      </c>
      <c r="O244">
        <f t="shared" si="21"/>
        <v>13.072973545846393</v>
      </c>
      <c r="P244" s="4">
        <f t="shared" si="22"/>
        <v>10.094329788802654</v>
      </c>
      <c r="Q244" s="4">
        <f t="shared" si="23"/>
        <v>-6.1709530316566443</v>
      </c>
    </row>
    <row r="245" spans="10:17" x14ac:dyDescent="0.25">
      <c r="J245">
        <v>120</v>
      </c>
      <c r="K245">
        <v>150</v>
      </c>
      <c r="L245">
        <f t="shared" si="18"/>
        <v>-3.9405037699999985</v>
      </c>
      <c r="M245" s="2">
        <f t="shared" si="19"/>
        <v>-9.5224185999999946</v>
      </c>
      <c r="N245">
        <f t="shared" si="20"/>
        <v>8.0775588388411883</v>
      </c>
      <c r="O245">
        <f t="shared" si="21"/>
        <v>12.41880429026885</v>
      </c>
      <c r="P245" s="4">
        <f t="shared" si="22"/>
        <v>9.8302256796569978</v>
      </c>
      <c r="Q245" s="4">
        <f t="shared" si="23"/>
        <v>-6.1940591471975015</v>
      </c>
    </row>
    <row r="246" spans="10:17" x14ac:dyDescent="0.25">
      <c r="J246">
        <v>120</v>
      </c>
      <c r="K246">
        <v>160</v>
      </c>
      <c r="L246">
        <f t="shared" si="18"/>
        <v>-3.9405037699999985</v>
      </c>
      <c r="M246" s="2">
        <f t="shared" si="19"/>
        <v>-9.4651862061097667</v>
      </c>
      <c r="N246">
        <f t="shared" si="20"/>
        <v>8.0775588388411883</v>
      </c>
      <c r="O246">
        <f t="shared" si="21"/>
        <v>11.764635034691308</v>
      </c>
      <c r="P246" s="4">
        <f t="shared" si="22"/>
        <v>9.5661215705113456</v>
      </c>
      <c r="Q246" s="4">
        <f t="shared" si="23"/>
        <v>-6.1709530316566443</v>
      </c>
    </row>
    <row r="247" spans="10:17" x14ac:dyDescent="0.25">
      <c r="J247">
        <v>120</v>
      </c>
      <c r="K247">
        <v>170</v>
      </c>
      <c r="L247">
        <f t="shared" si="18"/>
        <v>-3.9405037699999985</v>
      </c>
      <c r="M247" s="2">
        <f t="shared" si="19"/>
        <v>-9.2952280017664499</v>
      </c>
      <c r="N247">
        <f t="shared" si="20"/>
        <v>8.0775588388411883</v>
      </c>
      <c r="O247">
        <f t="shared" si="21"/>
        <v>11.130342380918872</v>
      </c>
      <c r="P247" s="4">
        <f t="shared" si="22"/>
        <v>9.310042131078955</v>
      </c>
      <c r="Q247" s="4">
        <f t="shared" si="23"/>
        <v>-6.102336752662521</v>
      </c>
    </row>
    <row r="248" spans="10:17" x14ac:dyDescent="0.25">
      <c r="J248">
        <v>120</v>
      </c>
      <c r="K248">
        <v>180</v>
      </c>
      <c r="L248">
        <f t="shared" si="18"/>
        <v>-3.9405037699999985</v>
      </c>
      <c r="M248" s="2">
        <f t="shared" si="19"/>
        <v>-9.0177080810060115</v>
      </c>
      <c r="N248">
        <f t="shared" si="20"/>
        <v>8.0775588388411883</v>
      </c>
      <c r="O248">
        <f t="shared" si="21"/>
        <v>10.535198990268851</v>
      </c>
      <c r="P248" s="4">
        <f t="shared" si="22"/>
        <v>9.0697682055445323</v>
      </c>
      <c r="Q248" s="4">
        <f t="shared" si="23"/>
        <v>-5.9902951811308558</v>
      </c>
    </row>
    <row r="249" spans="10:17" x14ac:dyDescent="0.25">
      <c r="J249">
        <v>130</v>
      </c>
      <c r="K249">
        <v>0</v>
      </c>
      <c r="L249">
        <f t="shared" si="18"/>
        <v>-5.2723068714568218</v>
      </c>
      <c r="M249" s="2">
        <f t="shared" si="19"/>
        <v>-4.9169315767160651</v>
      </c>
      <c r="N249">
        <f t="shared" si="20"/>
        <v>7.1450202677900494</v>
      </c>
      <c r="O249">
        <f t="shared" si="21"/>
        <v>13.406593611085937</v>
      </c>
      <c r="P249" s="4">
        <f t="shared" si="22"/>
        <v>9.6729703901499438</v>
      </c>
      <c r="Q249" s="4">
        <f t="shared" si="23"/>
        <v>-5.128833183524149</v>
      </c>
    </row>
    <row r="250" spans="10:17" x14ac:dyDescent="0.25">
      <c r="J250">
        <v>130</v>
      </c>
      <c r="K250">
        <v>10</v>
      </c>
      <c r="L250">
        <f t="shared" si="18"/>
        <v>-5.2723068714568218</v>
      </c>
      <c r="M250" s="2">
        <f t="shared" si="19"/>
        <v>-5.3812660261451821</v>
      </c>
      <c r="N250">
        <f t="shared" si="20"/>
        <v>7.1450202677900494</v>
      </c>
      <c r="O250">
        <f t="shared" si="21"/>
        <v>13.870928060515054</v>
      </c>
      <c r="P250" s="4">
        <f t="shared" si="22"/>
        <v>9.8604335505882101</v>
      </c>
      <c r="Q250" s="4">
        <f t="shared" si="23"/>
        <v>-5.3162963439624153</v>
      </c>
    </row>
    <row r="251" spans="10:17" x14ac:dyDescent="0.25">
      <c r="J251">
        <v>130</v>
      </c>
      <c r="K251">
        <v>20</v>
      </c>
      <c r="L251">
        <f t="shared" si="18"/>
        <v>-5.2723068714568218</v>
      </c>
      <c r="M251" s="2">
        <f t="shared" si="19"/>
        <v>-5.9191770229049752</v>
      </c>
      <c r="N251">
        <f t="shared" si="20"/>
        <v>7.1450202677900494</v>
      </c>
      <c r="O251">
        <f t="shared" si="21"/>
        <v>14.24757739533216</v>
      </c>
      <c r="P251" s="4">
        <f t="shared" si="22"/>
        <v>10.012496088202198</v>
      </c>
      <c r="Q251" s="4">
        <f t="shared" si="23"/>
        <v>-5.5334641539559808</v>
      </c>
    </row>
    <row r="252" spans="10:17" x14ac:dyDescent="0.25">
      <c r="J252">
        <v>130</v>
      </c>
      <c r="K252">
        <v>30</v>
      </c>
      <c r="L252">
        <f t="shared" si="18"/>
        <v>-5.2723068714568218</v>
      </c>
      <c r="M252" s="2">
        <f t="shared" si="19"/>
        <v>-6.5143204135549961</v>
      </c>
      <c r="N252">
        <f t="shared" si="20"/>
        <v>7.1450202677900494</v>
      </c>
      <c r="O252">
        <f t="shared" si="21"/>
        <v>14.525097316092598</v>
      </c>
      <c r="P252" s="4">
        <f t="shared" si="22"/>
        <v>10.124537659733864</v>
      </c>
      <c r="Q252" s="4">
        <f t="shared" si="23"/>
        <v>-5.7737380794904025</v>
      </c>
    </row>
    <row r="253" spans="10:17" x14ac:dyDescent="0.25">
      <c r="J253">
        <v>130</v>
      </c>
      <c r="K253">
        <v>40</v>
      </c>
      <c r="L253">
        <f t="shared" si="18"/>
        <v>-5.2723068714568218</v>
      </c>
      <c r="M253" s="2">
        <f t="shared" si="19"/>
        <v>-7.1486130673274308</v>
      </c>
      <c r="N253">
        <f t="shared" si="20"/>
        <v>7.1450202677900494</v>
      </c>
      <c r="O253">
        <f t="shared" si="21"/>
        <v>14.695055520435915</v>
      </c>
      <c r="P253" s="4">
        <f t="shared" si="22"/>
        <v>10.193153938727988</v>
      </c>
      <c r="Q253" s="4">
        <f t="shared" si="23"/>
        <v>-6.0298175189227932</v>
      </c>
    </row>
    <row r="254" spans="10:17" x14ac:dyDescent="0.25">
      <c r="J254">
        <v>130</v>
      </c>
      <c r="K254">
        <v>50</v>
      </c>
      <c r="L254">
        <f t="shared" si="18"/>
        <v>-5.2723068714568218</v>
      </c>
      <c r="M254" s="2">
        <f t="shared" si="19"/>
        <v>-7.8027823229049744</v>
      </c>
      <c r="N254">
        <f t="shared" si="20"/>
        <v>7.1450202677900494</v>
      </c>
      <c r="O254">
        <f t="shared" si="21"/>
        <v>14.752287914326143</v>
      </c>
      <c r="P254" s="4">
        <f t="shared" si="22"/>
        <v>10.216260054268846</v>
      </c>
      <c r="Q254" s="4">
        <f t="shared" si="23"/>
        <v>-6.2939216280684462</v>
      </c>
    </row>
    <row r="255" spans="10:17" x14ac:dyDescent="0.25">
      <c r="J255">
        <v>130</v>
      </c>
      <c r="K255">
        <v>60</v>
      </c>
      <c r="L255">
        <f t="shared" si="18"/>
        <v>-5.2723068714568218</v>
      </c>
      <c r="M255" s="2">
        <f t="shared" si="19"/>
        <v>-8.4569515784825171</v>
      </c>
      <c r="N255">
        <f t="shared" si="20"/>
        <v>7.1450202677900494</v>
      </c>
      <c r="O255">
        <f t="shared" si="21"/>
        <v>14.695055520435915</v>
      </c>
      <c r="P255" s="4">
        <f t="shared" si="22"/>
        <v>10.193153938727988</v>
      </c>
      <c r="Q255" s="4">
        <f t="shared" si="23"/>
        <v>-6.5580257372141002</v>
      </c>
    </row>
    <row r="256" spans="10:17" x14ac:dyDescent="0.25">
      <c r="J256">
        <v>130</v>
      </c>
      <c r="K256">
        <v>70</v>
      </c>
      <c r="L256">
        <f t="shared" si="18"/>
        <v>-5.2723068714568218</v>
      </c>
      <c r="M256" s="2">
        <f t="shared" si="19"/>
        <v>-9.0912442322549527</v>
      </c>
      <c r="N256">
        <f t="shared" si="20"/>
        <v>7.1450202677900494</v>
      </c>
      <c r="O256">
        <f t="shared" si="21"/>
        <v>14.525097316092598</v>
      </c>
      <c r="P256" s="4">
        <f t="shared" si="22"/>
        <v>10.124537659733864</v>
      </c>
      <c r="Q256" s="4">
        <f t="shared" si="23"/>
        <v>-6.8141051766464908</v>
      </c>
    </row>
    <row r="257" spans="10:17" x14ac:dyDescent="0.25">
      <c r="J257">
        <v>130</v>
      </c>
      <c r="K257">
        <v>80</v>
      </c>
      <c r="L257">
        <f t="shared" si="18"/>
        <v>-5.2723068714568218</v>
      </c>
      <c r="M257" s="2">
        <f t="shared" si="19"/>
        <v>-9.6863876229049737</v>
      </c>
      <c r="N257">
        <f t="shared" si="20"/>
        <v>7.1450202677900494</v>
      </c>
      <c r="O257">
        <f t="shared" si="21"/>
        <v>14.247577395332161</v>
      </c>
      <c r="P257" s="4">
        <f t="shared" si="22"/>
        <v>10.012496088202198</v>
      </c>
      <c r="Q257" s="4">
        <f t="shared" si="23"/>
        <v>-7.0543791021809126</v>
      </c>
    </row>
    <row r="258" spans="10:17" x14ac:dyDescent="0.25">
      <c r="J258">
        <v>130</v>
      </c>
      <c r="K258">
        <v>90</v>
      </c>
      <c r="L258">
        <f t="shared" si="18"/>
        <v>-5.2723068714568218</v>
      </c>
      <c r="M258" s="2">
        <f t="shared" si="19"/>
        <v>-10.224298619664767</v>
      </c>
      <c r="N258">
        <f t="shared" si="20"/>
        <v>7.1450202677900494</v>
      </c>
      <c r="O258">
        <f t="shared" si="21"/>
        <v>13.870928060515054</v>
      </c>
      <c r="P258" s="4">
        <f t="shared" si="22"/>
        <v>9.8604335505882101</v>
      </c>
      <c r="Q258" s="4">
        <f t="shared" si="23"/>
        <v>-7.271546912174478</v>
      </c>
    </row>
    <row r="259" spans="10:17" x14ac:dyDescent="0.25">
      <c r="J259">
        <v>130</v>
      </c>
      <c r="K259">
        <v>100</v>
      </c>
      <c r="L259">
        <f t="shared" ref="L259:L322" si="24">0.723077+9.32716154*COS(J259*PI()/180)</f>
        <v>-5.2723068714568218</v>
      </c>
      <c r="M259" s="2">
        <f t="shared" ref="M259:M322" si="25">1.414792+(14.34*COS(J259*PI()/180))+((18.1072106-14.34)*COS(((K259+J259-90)*PI()/180)))</f>
        <v>-10.688633069093884</v>
      </c>
      <c r="N259">
        <f t="shared" ref="N259:N322" si="26">9.32716154*SIN(J259*PI()/180)</f>
        <v>7.1450202677900494</v>
      </c>
      <c r="O259">
        <f t="shared" ref="O259:O322" si="27">(14.34*SIN(J259*PI()/180))+((18.1072106-14.34)*SIN((K259+J259-90)*PI()/180))</f>
        <v>13.406593611085938</v>
      </c>
      <c r="P259" s="4">
        <f t="shared" ref="P259:P322" si="28">((130*N259)+(88.02*O259))/(130+88.02)</f>
        <v>9.6729703901499438</v>
      </c>
      <c r="Q259" s="4">
        <f t="shared" ref="Q259:Q322" si="29">((130*L259)+(88.02*M259))/(130+88.02)</f>
        <v>-7.4590100726127435</v>
      </c>
    </row>
    <row r="260" spans="10:17" x14ac:dyDescent="0.25">
      <c r="J260">
        <v>130</v>
      </c>
      <c r="K260">
        <v>110</v>
      </c>
      <c r="L260">
        <f t="shared" si="24"/>
        <v>-5.2723068714568218</v>
      </c>
      <c r="M260" s="2">
        <f t="shared" si="25"/>
        <v>-11.065282403910992</v>
      </c>
      <c r="N260">
        <f t="shared" si="26"/>
        <v>7.1450202677900494</v>
      </c>
      <c r="O260">
        <f t="shared" si="27"/>
        <v>12.868682614326143</v>
      </c>
      <c r="P260" s="4">
        <f t="shared" si="28"/>
        <v>9.4558025801563783</v>
      </c>
      <c r="Q260" s="4">
        <f t="shared" si="29"/>
        <v>-7.6110726102267323</v>
      </c>
    </row>
    <row r="261" spans="10:17" x14ac:dyDescent="0.25">
      <c r="J261">
        <v>130</v>
      </c>
      <c r="K261">
        <v>120</v>
      </c>
      <c r="L261">
        <f t="shared" si="24"/>
        <v>-5.2723068714568218</v>
      </c>
      <c r="M261" s="2">
        <f t="shared" si="25"/>
        <v>-11.342802324671428</v>
      </c>
      <c r="N261">
        <f t="shared" si="26"/>
        <v>7.1450202677900494</v>
      </c>
      <c r="O261">
        <f t="shared" si="27"/>
        <v>12.273539223676122</v>
      </c>
      <c r="P261" s="4">
        <f t="shared" si="28"/>
        <v>9.2155286546219575</v>
      </c>
      <c r="Q261" s="4">
        <f t="shared" si="29"/>
        <v>-7.7231141817583984</v>
      </c>
    </row>
    <row r="262" spans="10:17" x14ac:dyDescent="0.25">
      <c r="J262">
        <v>130</v>
      </c>
      <c r="K262">
        <v>130</v>
      </c>
      <c r="L262">
        <f t="shared" si="24"/>
        <v>-5.2723068714568218</v>
      </c>
      <c r="M262" s="2">
        <f t="shared" si="25"/>
        <v>-11.512760529014745</v>
      </c>
      <c r="N262">
        <f t="shared" si="26"/>
        <v>7.1450202677900494</v>
      </c>
      <c r="O262">
        <f t="shared" si="27"/>
        <v>11.639246569903687</v>
      </c>
      <c r="P262" s="4">
        <f t="shared" si="28"/>
        <v>8.9594492151895651</v>
      </c>
      <c r="Q262" s="4">
        <f t="shared" si="29"/>
        <v>-7.7917304607525217</v>
      </c>
    </row>
    <row r="263" spans="10:17" x14ac:dyDescent="0.25">
      <c r="J263">
        <v>130</v>
      </c>
      <c r="K263">
        <v>140</v>
      </c>
      <c r="L263">
        <f t="shared" si="24"/>
        <v>-5.2723068714568218</v>
      </c>
      <c r="M263" s="2">
        <f t="shared" si="25"/>
        <v>-11.569992922904973</v>
      </c>
      <c r="N263">
        <f t="shared" si="26"/>
        <v>7.1450202677900494</v>
      </c>
      <c r="O263">
        <f t="shared" si="27"/>
        <v>10.985077314326144</v>
      </c>
      <c r="P263" s="4">
        <f t="shared" si="28"/>
        <v>8.6953451060439129</v>
      </c>
      <c r="Q263" s="4">
        <f t="shared" si="29"/>
        <v>-7.8148365762933798</v>
      </c>
    </row>
    <row r="264" spans="10:17" x14ac:dyDescent="0.25">
      <c r="J264">
        <v>130</v>
      </c>
      <c r="K264">
        <v>150</v>
      </c>
      <c r="L264">
        <f t="shared" si="24"/>
        <v>-5.2723068714568218</v>
      </c>
      <c r="M264" s="2">
        <f t="shared" si="25"/>
        <v>-11.512760529014745</v>
      </c>
      <c r="N264">
        <f t="shared" si="26"/>
        <v>7.1450202677900494</v>
      </c>
      <c r="O264">
        <f t="shared" si="27"/>
        <v>10.330908058748602</v>
      </c>
      <c r="P264" s="4">
        <f t="shared" si="28"/>
        <v>8.4312409968982589</v>
      </c>
      <c r="Q264" s="4">
        <f t="shared" si="29"/>
        <v>-7.7917304607525217</v>
      </c>
    </row>
    <row r="265" spans="10:17" x14ac:dyDescent="0.25">
      <c r="J265">
        <v>130</v>
      </c>
      <c r="K265">
        <v>160</v>
      </c>
      <c r="L265">
        <f t="shared" si="24"/>
        <v>-5.2723068714568218</v>
      </c>
      <c r="M265" s="2">
        <f t="shared" si="25"/>
        <v>-11.342802324671428</v>
      </c>
      <c r="N265">
        <f t="shared" si="26"/>
        <v>7.1450202677900494</v>
      </c>
      <c r="O265">
        <f t="shared" si="27"/>
        <v>9.6966154049761659</v>
      </c>
      <c r="P265" s="4">
        <f t="shared" si="28"/>
        <v>8.1751615574658683</v>
      </c>
      <c r="Q265" s="4">
        <f t="shared" si="29"/>
        <v>-7.7231141817583984</v>
      </c>
    </row>
    <row r="266" spans="10:17" x14ac:dyDescent="0.25">
      <c r="J266">
        <v>130</v>
      </c>
      <c r="K266">
        <v>170</v>
      </c>
      <c r="L266">
        <f t="shared" si="24"/>
        <v>-5.2723068714568218</v>
      </c>
      <c r="M266" s="2">
        <f t="shared" si="25"/>
        <v>-11.06528240391099</v>
      </c>
      <c r="N266">
        <f t="shared" si="26"/>
        <v>7.1450202677900494</v>
      </c>
      <c r="O266">
        <f t="shared" si="27"/>
        <v>9.1014720143261449</v>
      </c>
      <c r="P266" s="4">
        <f t="shared" si="28"/>
        <v>7.9348876319314465</v>
      </c>
      <c r="Q266" s="4">
        <f t="shared" si="29"/>
        <v>-7.6110726102267323</v>
      </c>
    </row>
    <row r="267" spans="10:17" x14ac:dyDescent="0.25">
      <c r="J267">
        <v>130</v>
      </c>
      <c r="K267">
        <v>180</v>
      </c>
      <c r="L267">
        <f t="shared" si="24"/>
        <v>-5.2723068714568218</v>
      </c>
      <c r="M267" s="2">
        <f t="shared" si="25"/>
        <v>-10.688633069093884</v>
      </c>
      <c r="N267">
        <f t="shared" si="26"/>
        <v>7.1450202677900494</v>
      </c>
      <c r="O267">
        <f t="shared" si="27"/>
        <v>8.5635610175663519</v>
      </c>
      <c r="P267" s="4">
        <f t="shared" si="28"/>
        <v>7.7177198219378811</v>
      </c>
      <c r="Q267" s="4">
        <f t="shared" si="29"/>
        <v>-7.4590100726127435</v>
      </c>
    </row>
    <row r="268" spans="10:17" x14ac:dyDescent="0.25">
      <c r="J268">
        <v>140</v>
      </c>
      <c r="K268">
        <v>0</v>
      </c>
      <c r="L268">
        <f t="shared" si="24"/>
        <v>-6.4219432677900485</v>
      </c>
      <c r="M268" s="2">
        <f t="shared" si="25"/>
        <v>-7.1487690175663499</v>
      </c>
      <c r="N268">
        <f t="shared" si="26"/>
        <v>5.9953838714568226</v>
      </c>
      <c r="O268">
        <f t="shared" si="27"/>
        <v>12.103425069093886</v>
      </c>
      <c r="P268" s="4">
        <f t="shared" si="28"/>
        <v>8.4613493159849131</v>
      </c>
      <c r="Q268" s="4">
        <f t="shared" si="29"/>
        <v>-6.7153805785657115</v>
      </c>
    </row>
    <row r="269" spans="10:17" x14ac:dyDescent="0.25">
      <c r="J269">
        <v>140</v>
      </c>
      <c r="K269">
        <v>10</v>
      </c>
      <c r="L269">
        <f t="shared" si="24"/>
        <v>-6.4219432677900485</v>
      </c>
      <c r="M269" s="2">
        <f t="shared" si="25"/>
        <v>-7.6866800143261429</v>
      </c>
      <c r="N269">
        <f t="shared" si="26"/>
        <v>5.9953838714568226</v>
      </c>
      <c r="O269">
        <f t="shared" si="27"/>
        <v>12.480074403910992</v>
      </c>
      <c r="P269" s="4">
        <f t="shared" si="28"/>
        <v>8.613411853598901</v>
      </c>
      <c r="Q269" s="4">
        <f t="shared" si="29"/>
        <v>-6.9325483885592769</v>
      </c>
    </row>
    <row r="270" spans="10:17" x14ac:dyDescent="0.25">
      <c r="J270">
        <v>140</v>
      </c>
      <c r="K270">
        <v>20</v>
      </c>
      <c r="L270">
        <f t="shared" si="24"/>
        <v>-6.4219432677900485</v>
      </c>
      <c r="M270" s="2">
        <f t="shared" si="25"/>
        <v>-8.2818234049761639</v>
      </c>
      <c r="N270">
        <f t="shared" si="26"/>
        <v>5.9953838714568226</v>
      </c>
      <c r="O270">
        <f t="shared" si="27"/>
        <v>12.75759432467143</v>
      </c>
      <c r="P270" s="4">
        <f t="shared" si="28"/>
        <v>8.7254534251305671</v>
      </c>
      <c r="Q270" s="4">
        <f t="shared" si="29"/>
        <v>-7.1728223140936986</v>
      </c>
    </row>
    <row r="271" spans="10:17" x14ac:dyDescent="0.25">
      <c r="J271">
        <v>140</v>
      </c>
      <c r="K271">
        <v>30</v>
      </c>
      <c r="L271">
        <f t="shared" si="24"/>
        <v>-6.4219432677900485</v>
      </c>
      <c r="M271" s="2">
        <f t="shared" si="25"/>
        <v>-8.9161160587485995</v>
      </c>
      <c r="N271">
        <f t="shared" si="26"/>
        <v>5.9953838714568226</v>
      </c>
      <c r="O271">
        <f t="shared" si="27"/>
        <v>12.927552529014747</v>
      </c>
      <c r="P271" s="4">
        <f t="shared" si="28"/>
        <v>8.7940697041246914</v>
      </c>
      <c r="Q271" s="4">
        <f t="shared" si="29"/>
        <v>-7.4289017535260902</v>
      </c>
    </row>
    <row r="272" spans="10:17" x14ac:dyDescent="0.25">
      <c r="J272">
        <v>140</v>
      </c>
      <c r="K272">
        <v>40</v>
      </c>
      <c r="L272">
        <f t="shared" si="24"/>
        <v>-6.4219432677900485</v>
      </c>
      <c r="M272" s="2">
        <f t="shared" si="25"/>
        <v>-9.5702853143261422</v>
      </c>
      <c r="N272">
        <f t="shared" si="26"/>
        <v>5.9953838714568226</v>
      </c>
      <c r="O272">
        <f t="shared" si="27"/>
        <v>12.984784922904975</v>
      </c>
      <c r="P272" s="4">
        <f t="shared" si="28"/>
        <v>8.8171758196655485</v>
      </c>
      <c r="Q272" s="4">
        <f t="shared" si="29"/>
        <v>-7.6930058626717424</v>
      </c>
    </row>
    <row r="273" spans="10:17" x14ac:dyDescent="0.25">
      <c r="J273">
        <v>140</v>
      </c>
      <c r="K273">
        <v>50</v>
      </c>
      <c r="L273">
        <f t="shared" si="24"/>
        <v>-6.4219432677900485</v>
      </c>
      <c r="M273" s="2">
        <f t="shared" si="25"/>
        <v>-10.224454569903685</v>
      </c>
      <c r="N273">
        <f t="shared" si="26"/>
        <v>5.9953838714568226</v>
      </c>
      <c r="O273">
        <f t="shared" si="27"/>
        <v>12.927552529014747</v>
      </c>
      <c r="P273" s="4">
        <f t="shared" si="28"/>
        <v>8.7940697041246914</v>
      </c>
      <c r="Q273" s="4">
        <f t="shared" si="29"/>
        <v>-7.9571099718173963</v>
      </c>
    </row>
    <row r="274" spans="10:17" x14ac:dyDescent="0.25">
      <c r="J274">
        <v>140</v>
      </c>
      <c r="K274">
        <v>60</v>
      </c>
      <c r="L274">
        <f t="shared" si="24"/>
        <v>-6.4219432677900485</v>
      </c>
      <c r="M274" s="2">
        <f t="shared" si="25"/>
        <v>-10.85874722367612</v>
      </c>
      <c r="N274">
        <f t="shared" si="26"/>
        <v>5.9953838714568226</v>
      </c>
      <c r="O274">
        <f t="shared" si="27"/>
        <v>12.75759432467143</v>
      </c>
      <c r="P274" s="4">
        <f t="shared" si="28"/>
        <v>8.7254534251305671</v>
      </c>
      <c r="Q274" s="4">
        <f t="shared" si="29"/>
        <v>-8.2131894112497861</v>
      </c>
    </row>
    <row r="275" spans="10:17" x14ac:dyDescent="0.25">
      <c r="J275">
        <v>140</v>
      </c>
      <c r="K275">
        <v>70</v>
      </c>
      <c r="L275">
        <f t="shared" si="24"/>
        <v>-6.4219432677900485</v>
      </c>
      <c r="M275" s="2">
        <f t="shared" si="25"/>
        <v>-11.453890614326141</v>
      </c>
      <c r="N275">
        <f t="shared" si="26"/>
        <v>5.9953838714568226</v>
      </c>
      <c r="O275">
        <f t="shared" si="27"/>
        <v>12.480074403910994</v>
      </c>
      <c r="P275" s="4">
        <f t="shared" si="28"/>
        <v>8.613411853598901</v>
      </c>
      <c r="Q275" s="4">
        <f t="shared" si="29"/>
        <v>-8.4534633367842087</v>
      </c>
    </row>
    <row r="276" spans="10:17" x14ac:dyDescent="0.25">
      <c r="J276">
        <v>140</v>
      </c>
      <c r="K276">
        <v>80</v>
      </c>
      <c r="L276">
        <f t="shared" si="24"/>
        <v>-6.4219432677900485</v>
      </c>
      <c r="M276" s="2">
        <f t="shared" si="25"/>
        <v>-11.991801611085934</v>
      </c>
      <c r="N276">
        <f t="shared" si="26"/>
        <v>5.9953838714568226</v>
      </c>
      <c r="O276">
        <f t="shared" si="27"/>
        <v>12.103425069093886</v>
      </c>
      <c r="P276" s="4">
        <f t="shared" si="28"/>
        <v>8.4613493159849131</v>
      </c>
      <c r="Q276" s="4">
        <f t="shared" si="29"/>
        <v>-8.6706311467777741</v>
      </c>
    </row>
    <row r="277" spans="10:17" x14ac:dyDescent="0.25">
      <c r="J277">
        <v>140</v>
      </c>
      <c r="K277">
        <v>90</v>
      </c>
      <c r="L277">
        <f t="shared" si="24"/>
        <v>-6.4219432677900485</v>
      </c>
      <c r="M277" s="2">
        <f t="shared" si="25"/>
        <v>-12.456136060515052</v>
      </c>
      <c r="N277">
        <f t="shared" si="26"/>
        <v>5.9953838714568226</v>
      </c>
      <c r="O277">
        <f t="shared" si="27"/>
        <v>11.639090619664771</v>
      </c>
      <c r="P277" s="4">
        <f t="shared" si="28"/>
        <v>8.2738861555466467</v>
      </c>
      <c r="Q277" s="4">
        <f t="shared" si="29"/>
        <v>-8.8580943072160405</v>
      </c>
    </row>
    <row r="278" spans="10:17" x14ac:dyDescent="0.25">
      <c r="J278">
        <v>140</v>
      </c>
      <c r="K278">
        <v>100</v>
      </c>
      <c r="L278">
        <f t="shared" si="24"/>
        <v>-6.4219432677900485</v>
      </c>
      <c r="M278" s="2">
        <f t="shared" si="25"/>
        <v>-12.832785395332159</v>
      </c>
      <c r="N278">
        <f t="shared" si="26"/>
        <v>5.9953838714568226</v>
      </c>
      <c r="O278">
        <f t="shared" si="27"/>
        <v>11.101179622904976</v>
      </c>
      <c r="P278" s="4">
        <f t="shared" si="28"/>
        <v>8.0567183455530813</v>
      </c>
      <c r="Q278" s="4">
        <f t="shared" si="29"/>
        <v>-9.0101568448300284</v>
      </c>
    </row>
    <row r="279" spans="10:17" x14ac:dyDescent="0.25">
      <c r="J279">
        <v>140</v>
      </c>
      <c r="K279">
        <v>110</v>
      </c>
      <c r="L279">
        <f t="shared" si="24"/>
        <v>-6.4219432677900485</v>
      </c>
      <c r="M279" s="2">
        <f t="shared" si="25"/>
        <v>-13.110305316092596</v>
      </c>
      <c r="N279">
        <f t="shared" si="26"/>
        <v>5.9953838714568226</v>
      </c>
      <c r="O279">
        <f t="shared" si="27"/>
        <v>10.506036232254955</v>
      </c>
      <c r="P279" s="4">
        <f t="shared" si="28"/>
        <v>7.8164444200186596</v>
      </c>
      <c r="Q279" s="4">
        <f t="shared" si="29"/>
        <v>-9.1221984163616945</v>
      </c>
    </row>
    <row r="280" spans="10:17" x14ac:dyDescent="0.25">
      <c r="J280">
        <v>140</v>
      </c>
      <c r="K280">
        <v>120</v>
      </c>
      <c r="L280">
        <f t="shared" si="24"/>
        <v>-6.4219432677900485</v>
      </c>
      <c r="M280" s="2">
        <f t="shared" si="25"/>
        <v>-13.280263520435913</v>
      </c>
      <c r="N280">
        <f t="shared" si="26"/>
        <v>5.9953838714568226</v>
      </c>
      <c r="O280">
        <f t="shared" si="27"/>
        <v>9.8717435784825192</v>
      </c>
      <c r="P280" s="4">
        <f t="shared" si="28"/>
        <v>7.5603649805862689</v>
      </c>
      <c r="Q280" s="4">
        <f t="shared" si="29"/>
        <v>-9.1908146953558187</v>
      </c>
    </row>
    <row r="281" spans="10:17" x14ac:dyDescent="0.25">
      <c r="J281">
        <v>140</v>
      </c>
      <c r="K281">
        <v>130</v>
      </c>
      <c r="L281">
        <f t="shared" si="24"/>
        <v>-6.4219432677900485</v>
      </c>
      <c r="M281" s="2">
        <f t="shared" si="25"/>
        <v>-13.337495914326141</v>
      </c>
      <c r="N281">
        <f t="shared" si="26"/>
        <v>5.9953838714568226</v>
      </c>
      <c r="O281">
        <f t="shared" si="27"/>
        <v>9.2175743229049765</v>
      </c>
      <c r="P281" s="4">
        <f t="shared" si="28"/>
        <v>7.2962608714406159</v>
      </c>
      <c r="Q281" s="4">
        <f t="shared" si="29"/>
        <v>-9.2139208108966777</v>
      </c>
    </row>
    <row r="282" spans="10:17" x14ac:dyDescent="0.25">
      <c r="J282">
        <v>140</v>
      </c>
      <c r="K282">
        <v>140</v>
      </c>
      <c r="L282">
        <f t="shared" si="24"/>
        <v>-6.4219432677900485</v>
      </c>
      <c r="M282" s="2">
        <f t="shared" si="25"/>
        <v>-13.280263520435913</v>
      </c>
      <c r="N282">
        <f t="shared" si="26"/>
        <v>5.9953838714568226</v>
      </c>
      <c r="O282">
        <f t="shared" si="27"/>
        <v>8.5634050673274338</v>
      </c>
      <c r="P282" s="4">
        <f t="shared" si="28"/>
        <v>7.0321567622949619</v>
      </c>
      <c r="Q282" s="4">
        <f t="shared" si="29"/>
        <v>-9.1908146953558187</v>
      </c>
    </row>
    <row r="283" spans="10:17" x14ac:dyDescent="0.25">
      <c r="J283">
        <v>140</v>
      </c>
      <c r="K283">
        <v>150</v>
      </c>
      <c r="L283">
        <f t="shared" si="24"/>
        <v>-6.4219432677900485</v>
      </c>
      <c r="M283" s="2">
        <f t="shared" si="25"/>
        <v>-13.110305316092596</v>
      </c>
      <c r="N283">
        <f t="shared" si="26"/>
        <v>5.9953838714568226</v>
      </c>
      <c r="O283">
        <f t="shared" si="27"/>
        <v>7.9291124135549991</v>
      </c>
      <c r="P283" s="4">
        <f t="shared" si="28"/>
        <v>6.7760773228625721</v>
      </c>
      <c r="Q283" s="4">
        <f t="shared" si="29"/>
        <v>-9.1221984163616945</v>
      </c>
    </row>
    <row r="284" spans="10:17" x14ac:dyDescent="0.25">
      <c r="J284">
        <v>140</v>
      </c>
      <c r="K284">
        <v>160</v>
      </c>
      <c r="L284">
        <f t="shared" si="24"/>
        <v>-6.4219432677900485</v>
      </c>
      <c r="M284" s="2">
        <f t="shared" si="25"/>
        <v>-12.832785395332158</v>
      </c>
      <c r="N284">
        <f t="shared" si="26"/>
        <v>5.9953838714568226</v>
      </c>
      <c r="O284">
        <f t="shared" si="27"/>
        <v>7.3339690229049772</v>
      </c>
      <c r="P284" s="4">
        <f t="shared" si="28"/>
        <v>6.5358033973281495</v>
      </c>
      <c r="Q284" s="4">
        <f t="shared" si="29"/>
        <v>-9.0101568448300284</v>
      </c>
    </row>
    <row r="285" spans="10:17" x14ac:dyDescent="0.25">
      <c r="J285">
        <v>140</v>
      </c>
      <c r="K285">
        <v>170</v>
      </c>
      <c r="L285">
        <f t="shared" si="24"/>
        <v>-6.4219432677900485</v>
      </c>
      <c r="M285" s="2">
        <f t="shared" si="25"/>
        <v>-12.456136060515052</v>
      </c>
      <c r="N285">
        <f t="shared" si="26"/>
        <v>5.9953838714568226</v>
      </c>
      <c r="O285">
        <f t="shared" si="27"/>
        <v>6.7960580261451842</v>
      </c>
      <c r="P285" s="4">
        <f t="shared" si="28"/>
        <v>6.3186355873345841</v>
      </c>
      <c r="Q285" s="4">
        <f t="shared" si="29"/>
        <v>-8.8580943072160405</v>
      </c>
    </row>
    <row r="286" spans="10:17" x14ac:dyDescent="0.25">
      <c r="J286">
        <v>140</v>
      </c>
      <c r="K286">
        <v>180</v>
      </c>
      <c r="L286">
        <f t="shared" si="24"/>
        <v>-6.4219432677900485</v>
      </c>
      <c r="M286" s="2">
        <f t="shared" si="25"/>
        <v>-11.991801611085936</v>
      </c>
      <c r="N286">
        <f t="shared" si="26"/>
        <v>5.9953838714568226</v>
      </c>
      <c r="O286">
        <f t="shared" si="27"/>
        <v>6.3317235767160671</v>
      </c>
      <c r="P286" s="4">
        <f t="shared" si="28"/>
        <v>6.1311724268963186</v>
      </c>
      <c r="Q286" s="4">
        <f t="shared" si="29"/>
        <v>-8.6706311467777741</v>
      </c>
    </row>
    <row r="287" spans="10:17" x14ac:dyDescent="0.25">
      <c r="J287">
        <v>150</v>
      </c>
      <c r="K287">
        <v>0</v>
      </c>
      <c r="L287">
        <f t="shared" si="24"/>
        <v>-7.3544818388411883</v>
      </c>
      <c r="M287" s="2">
        <f t="shared" si="25"/>
        <v>-9.1204069902688509</v>
      </c>
      <c r="N287">
        <f t="shared" si="26"/>
        <v>4.6635807699999994</v>
      </c>
      <c r="O287">
        <f t="shared" si="27"/>
        <v>10.432500081006015</v>
      </c>
      <c r="P287" s="4">
        <f t="shared" si="28"/>
        <v>6.9926344245030254</v>
      </c>
      <c r="Q287" s="4">
        <f t="shared" si="29"/>
        <v>-8.0674289621723645</v>
      </c>
    </row>
    <row r="288" spans="10:17" x14ac:dyDescent="0.25">
      <c r="J288">
        <v>150</v>
      </c>
      <c r="K288">
        <v>10</v>
      </c>
      <c r="L288">
        <f t="shared" si="24"/>
        <v>-7.3544818388411883</v>
      </c>
      <c r="M288" s="2">
        <f t="shared" si="25"/>
        <v>-9.7155503809188719</v>
      </c>
      <c r="N288">
        <f t="shared" si="26"/>
        <v>4.6635807699999994</v>
      </c>
      <c r="O288">
        <f t="shared" si="27"/>
        <v>10.710020001766452</v>
      </c>
      <c r="P288" s="4">
        <f t="shared" si="28"/>
        <v>7.1046759960346906</v>
      </c>
      <c r="Q288" s="4">
        <f t="shared" si="29"/>
        <v>-8.3077028877067871</v>
      </c>
    </row>
    <row r="289" spans="10:17" x14ac:dyDescent="0.25">
      <c r="J289">
        <v>150</v>
      </c>
      <c r="K289">
        <v>20</v>
      </c>
      <c r="L289">
        <f t="shared" si="24"/>
        <v>-7.3544818388411883</v>
      </c>
      <c r="M289" s="2">
        <f t="shared" si="25"/>
        <v>-10.349843034691308</v>
      </c>
      <c r="N289">
        <f t="shared" si="26"/>
        <v>4.6635807699999994</v>
      </c>
      <c r="O289">
        <f t="shared" si="27"/>
        <v>10.879978206109769</v>
      </c>
      <c r="P289" s="4">
        <f t="shared" si="28"/>
        <v>7.1732922750288122</v>
      </c>
      <c r="Q289" s="4">
        <f t="shared" si="29"/>
        <v>-8.5637823271391778</v>
      </c>
    </row>
    <row r="290" spans="10:17" x14ac:dyDescent="0.25">
      <c r="J290">
        <v>150</v>
      </c>
      <c r="K290">
        <v>30</v>
      </c>
      <c r="L290">
        <f t="shared" si="24"/>
        <v>-7.3544818388411883</v>
      </c>
      <c r="M290" s="2">
        <f t="shared" si="25"/>
        <v>-11.00401229026885</v>
      </c>
      <c r="N290">
        <f t="shared" si="26"/>
        <v>4.6635807699999994</v>
      </c>
      <c r="O290">
        <f t="shared" si="27"/>
        <v>10.937210599999997</v>
      </c>
      <c r="P290" s="4">
        <f t="shared" si="28"/>
        <v>7.1963983905696711</v>
      </c>
      <c r="Q290" s="4">
        <f t="shared" si="29"/>
        <v>-8.8278864362848317</v>
      </c>
    </row>
    <row r="291" spans="10:17" x14ac:dyDescent="0.25">
      <c r="J291">
        <v>150</v>
      </c>
      <c r="K291">
        <v>40</v>
      </c>
      <c r="L291">
        <f t="shared" si="24"/>
        <v>-7.3544818388411883</v>
      </c>
      <c r="M291" s="2">
        <f t="shared" si="25"/>
        <v>-11.658181545846393</v>
      </c>
      <c r="N291">
        <f t="shared" si="26"/>
        <v>4.6635807699999994</v>
      </c>
      <c r="O291">
        <f t="shared" si="27"/>
        <v>10.879978206109769</v>
      </c>
      <c r="P291" s="4">
        <f t="shared" si="28"/>
        <v>7.1732922750288122</v>
      </c>
      <c r="Q291" s="4">
        <f t="shared" si="29"/>
        <v>-9.0919905454304839</v>
      </c>
    </row>
    <row r="292" spans="10:17" x14ac:dyDescent="0.25">
      <c r="J292">
        <v>150</v>
      </c>
      <c r="K292">
        <v>50</v>
      </c>
      <c r="L292">
        <f t="shared" si="24"/>
        <v>-7.3544818388411883</v>
      </c>
      <c r="M292" s="2">
        <f t="shared" si="25"/>
        <v>-12.292474199618828</v>
      </c>
      <c r="N292">
        <f t="shared" si="26"/>
        <v>4.6635807699999994</v>
      </c>
      <c r="O292">
        <f t="shared" si="27"/>
        <v>10.710020001766452</v>
      </c>
      <c r="P292" s="4">
        <f t="shared" si="28"/>
        <v>7.1046759960346906</v>
      </c>
      <c r="Q292" s="4">
        <f t="shared" si="29"/>
        <v>-9.3480699848628745</v>
      </c>
    </row>
    <row r="293" spans="10:17" x14ac:dyDescent="0.25">
      <c r="J293">
        <v>150</v>
      </c>
      <c r="K293">
        <v>60</v>
      </c>
      <c r="L293">
        <f t="shared" si="24"/>
        <v>-7.3544818388411883</v>
      </c>
      <c r="M293" s="2">
        <f t="shared" si="25"/>
        <v>-12.887617590268849</v>
      </c>
      <c r="N293">
        <f t="shared" si="26"/>
        <v>4.6635807699999994</v>
      </c>
      <c r="O293">
        <f t="shared" si="27"/>
        <v>10.432500081006015</v>
      </c>
      <c r="P293" s="4">
        <f t="shared" si="28"/>
        <v>6.9926344245030254</v>
      </c>
      <c r="Q293" s="4">
        <f t="shared" si="29"/>
        <v>-9.5883439103972972</v>
      </c>
    </row>
    <row r="294" spans="10:17" x14ac:dyDescent="0.25">
      <c r="J294">
        <v>150</v>
      </c>
      <c r="K294">
        <v>70</v>
      </c>
      <c r="L294">
        <f t="shared" si="24"/>
        <v>-7.3544818388411883</v>
      </c>
      <c r="M294" s="2">
        <f t="shared" si="25"/>
        <v>-13.425528587028642</v>
      </c>
      <c r="N294">
        <f t="shared" si="26"/>
        <v>4.6635807699999994</v>
      </c>
      <c r="O294">
        <f t="shared" si="27"/>
        <v>10.055850746188909</v>
      </c>
      <c r="P294" s="4">
        <f t="shared" si="28"/>
        <v>6.8405718868890366</v>
      </c>
      <c r="Q294" s="4">
        <f t="shared" si="29"/>
        <v>-9.8055117203908626</v>
      </c>
    </row>
    <row r="295" spans="10:17" x14ac:dyDescent="0.25">
      <c r="J295">
        <v>150</v>
      </c>
      <c r="K295">
        <v>80</v>
      </c>
      <c r="L295">
        <f t="shared" si="24"/>
        <v>-7.3544818388411883</v>
      </c>
      <c r="M295" s="2">
        <f t="shared" si="25"/>
        <v>-13.88986303645776</v>
      </c>
      <c r="N295">
        <f t="shared" si="26"/>
        <v>4.6635807699999994</v>
      </c>
      <c r="O295">
        <f t="shared" si="27"/>
        <v>9.5915162967597922</v>
      </c>
      <c r="P295" s="4">
        <f t="shared" si="28"/>
        <v>6.6531087264507702</v>
      </c>
      <c r="Q295" s="4">
        <f t="shared" si="29"/>
        <v>-9.9929748808291272</v>
      </c>
    </row>
    <row r="296" spans="10:17" x14ac:dyDescent="0.25">
      <c r="J296">
        <v>150</v>
      </c>
      <c r="K296">
        <v>90</v>
      </c>
      <c r="L296">
        <f t="shared" si="24"/>
        <v>-7.3544818388411883</v>
      </c>
      <c r="M296" s="2">
        <f t="shared" si="25"/>
        <v>-14.266512371274867</v>
      </c>
      <c r="N296">
        <f t="shared" si="26"/>
        <v>4.6635807699999994</v>
      </c>
      <c r="O296">
        <f t="shared" si="27"/>
        <v>9.0536052999999974</v>
      </c>
      <c r="P296" s="4">
        <f t="shared" si="28"/>
        <v>6.4359409164572048</v>
      </c>
      <c r="Q296" s="4">
        <f t="shared" si="29"/>
        <v>-10.145037418443119</v>
      </c>
    </row>
    <row r="297" spans="10:17" x14ac:dyDescent="0.25">
      <c r="J297">
        <v>150</v>
      </c>
      <c r="K297">
        <v>100</v>
      </c>
      <c r="L297">
        <f t="shared" si="24"/>
        <v>-7.3544818388411883</v>
      </c>
      <c r="M297" s="2">
        <f t="shared" si="25"/>
        <v>-14.544032292035304</v>
      </c>
      <c r="N297">
        <f t="shared" si="26"/>
        <v>4.6635807699999994</v>
      </c>
      <c r="O297">
        <f t="shared" si="27"/>
        <v>8.4584619093499782</v>
      </c>
      <c r="P297" s="4">
        <f t="shared" si="28"/>
        <v>6.1956669909227831</v>
      </c>
      <c r="Q297" s="4">
        <f t="shared" si="29"/>
        <v>-10.257078989974783</v>
      </c>
    </row>
    <row r="298" spans="10:17" x14ac:dyDescent="0.25">
      <c r="J298">
        <v>150</v>
      </c>
      <c r="K298">
        <v>110</v>
      </c>
      <c r="L298">
        <f t="shared" si="24"/>
        <v>-7.3544818388411883</v>
      </c>
      <c r="M298" s="2">
        <f t="shared" si="25"/>
        <v>-14.713990496378621</v>
      </c>
      <c r="N298">
        <f t="shared" si="26"/>
        <v>4.6635807699999994</v>
      </c>
      <c r="O298">
        <f t="shared" si="27"/>
        <v>7.8241692555775417</v>
      </c>
      <c r="P298" s="4">
        <f t="shared" si="28"/>
        <v>5.9395875514903915</v>
      </c>
      <c r="Q298" s="4">
        <f t="shared" si="29"/>
        <v>-10.325695268968905</v>
      </c>
    </row>
    <row r="299" spans="10:17" x14ac:dyDescent="0.25">
      <c r="J299">
        <v>150</v>
      </c>
      <c r="K299">
        <v>120</v>
      </c>
      <c r="L299">
        <f t="shared" si="24"/>
        <v>-7.3544818388411883</v>
      </c>
      <c r="M299" s="2">
        <f t="shared" si="25"/>
        <v>-14.771222890268849</v>
      </c>
      <c r="N299">
        <f t="shared" si="26"/>
        <v>4.6635807699999994</v>
      </c>
      <c r="O299">
        <f t="shared" si="27"/>
        <v>7.17</v>
      </c>
      <c r="P299" s="4">
        <f t="shared" si="28"/>
        <v>5.6754834423447384</v>
      </c>
      <c r="Q299" s="4">
        <f t="shared" si="29"/>
        <v>-10.348801384509764</v>
      </c>
    </row>
    <row r="300" spans="10:17" x14ac:dyDescent="0.25">
      <c r="J300">
        <v>150</v>
      </c>
      <c r="K300">
        <v>130</v>
      </c>
      <c r="L300">
        <f t="shared" si="24"/>
        <v>-7.3544818388411883</v>
      </c>
      <c r="M300" s="2">
        <f t="shared" si="25"/>
        <v>-14.713990496378621</v>
      </c>
      <c r="N300">
        <f t="shared" si="26"/>
        <v>4.6635807699999994</v>
      </c>
      <c r="O300">
        <f t="shared" si="27"/>
        <v>6.5158307444224555</v>
      </c>
      <c r="P300" s="4">
        <f t="shared" si="28"/>
        <v>5.4113793331990854</v>
      </c>
      <c r="Q300" s="4">
        <f t="shared" si="29"/>
        <v>-10.325695268968905</v>
      </c>
    </row>
    <row r="301" spans="10:17" x14ac:dyDescent="0.25">
      <c r="J301">
        <v>150</v>
      </c>
      <c r="K301">
        <v>140</v>
      </c>
      <c r="L301">
        <f t="shared" si="24"/>
        <v>-7.3544818388411883</v>
      </c>
      <c r="M301" s="2">
        <f t="shared" si="25"/>
        <v>-14.544032292035304</v>
      </c>
      <c r="N301">
        <f t="shared" si="26"/>
        <v>4.6635807699999994</v>
      </c>
      <c r="O301">
        <f t="shared" si="27"/>
        <v>5.8815380906500216</v>
      </c>
      <c r="P301" s="4">
        <f t="shared" si="28"/>
        <v>5.1552998937666947</v>
      </c>
      <c r="Q301" s="4">
        <f t="shared" si="29"/>
        <v>-10.257078989974783</v>
      </c>
    </row>
    <row r="302" spans="10:17" x14ac:dyDescent="0.25">
      <c r="J302">
        <v>150</v>
      </c>
      <c r="K302">
        <v>150</v>
      </c>
      <c r="L302">
        <f t="shared" si="24"/>
        <v>-7.3544818388411883</v>
      </c>
      <c r="M302" s="2">
        <f t="shared" si="25"/>
        <v>-14.266512371274866</v>
      </c>
      <c r="N302">
        <f t="shared" si="26"/>
        <v>4.6635807699999994</v>
      </c>
      <c r="O302">
        <f t="shared" si="27"/>
        <v>5.2863946999999989</v>
      </c>
      <c r="P302" s="4">
        <f t="shared" si="28"/>
        <v>4.9150259682322712</v>
      </c>
      <c r="Q302" s="4">
        <f t="shared" si="29"/>
        <v>-10.145037418443117</v>
      </c>
    </row>
    <row r="303" spans="10:17" x14ac:dyDescent="0.25">
      <c r="J303">
        <v>150</v>
      </c>
      <c r="K303">
        <v>160</v>
      </c>
      <c r="L303">
        <f t="shared" si="24"/>
        <v>-7.3544818388411883</v>
      </c>
      <c r="M303" s="2">
        <f t="shared" si="25"/>
        <v>-13.88986303645776</v>
      </c>
      <c r="N303">
        <f t="shared" si="26"/>
        <v>4.6635807699999994</v>
      </c>
      <c r="O303">
        <f t="shared" si="27"/>
        <v>4.7484837032402067</v>
      </c>
      <c r="P303" s="4">
        <f t="shared" si="28"/>
        <v>4.6978581582387076</v>
      </c>
      <c r="Q303" s="4">
        <f t="shared" si="29"/>
        <v>-9.9929748808291272</v>
      </c>
    </row>
    <row r="304" spans="10:17" x14ac:dyDescent="0.25">
      <c r="J304">
        <v>150</v>
      </c>
      <c r="K304">
        <v>170</v>
      </c>
      <c r="L304">
        <f t="shared" si="24"/>
        <v>-7.3544818388411883</v>
      </c>
      <c r="M304" s="2">
        <f t="shared" si="25"/>
        <v>-13.425528587028644</v>
      </c>
      <c r="N304">
        <f t="shared" si="26"/>
        <v>4.6635807699999994</v>
      </c>
      <c r="O304">
        <f t="shared" si="27"/>
        <v>4.2841492538110897</v>
      </c>
      <c r="P304" s="4">
        <f t="shared" si="28"/>
        <v>4.5103949978004412</v>
      </c>
      <c r="Q304" s="4">
        <f t="shared" si="29"/>
        <v>-9.8055117203908626</v>
      </c>
    </row>
    <row r="305" spans="10:17" x14ac:dyDescent="0.25">
      <c r="J305">
        <v>150</v>
      </c>
      <c r="K305">
        <v>180</v>
      </c>
      <c r="L305">
        <f t="shared" si="24"/>
        <v>-7.3544818388411883</v>
      </c>
      <c r="M305" s="2">
        <f t="shared" si="25"/>
        <v>-12.887617590268851</v>
      </c>
      <c r="N305">
        <f t="shared" si="26"/>
        <v>4.6635807699999994</v>
      </c>
      <c r="O305">
        <f t="shared" si="27"/>
        <v>3.9074999189939841</v>
      </c>
      <c r="P305" s="4">
        <f t="shared" si="28"/>
        <v>4.3583324601864533</v>
      </c>
      <c r="Q305" s="4">
        <f t="shared" si="29"/>
        <v>-9.5883439103972989</v>
      </c>
    </row>
    <row r="306" spans="10:17" x14ac:dyDescent="0.25">
      <c r="J306">
        <v>160</v>
      </c>
      <c r="K306">
        <v>0</v>
      </c>
      <c r="L306">
        <f t="shared" si="24"/>
        <v>-8.0415878720161285</v>
      </c>
      <c r="M306" s="2">
        <f t="shared" si="25"/>
        <v>-10.771938272719947</v>
      </c>
      <c r="N306">
        <f t="shared" si="26"/>
        <v>3.1900771267324668</v>
      </c>
      <c r="O306">
        <f t="shared" si="27"/>
        <v>8.4445888570565444</v>
      </c>
      <c r="P306" s="4">
        <f t="shared" si="28"/>
        <v>5.3114518744763677</v>
      </c>
      <c r="Q306" s="4">
        <f t="shared" si="29"/>
        <v>-9.1438970283777028</v>
      </c>
    </row>
    <row r="307" spans="10:17" x14ac:dyDescent="0.25">
      <c r="J307">
        <v>160</v>
      </c>
      <c r="K307">
        <v>10</v>
      </c>
      <c r="L307">
        <f t="shared" si="24"/>
        <v>-8.0415878720161285</v>
      </c>
      <c r="M307" s="2">
        <f t="shared" si="25"/>
        <v>-11.406230926492382</v>
      </c>
      <c r="N307">
        <f t="shared" si="26"/>
        <v>3.1900771267324668</v>
      </c>
      <c r="O307">
        <f t="shared" si="27"/>
        <v>8.6145470613998611</v>
      </c>
      <c r="P307" s="4">
        <f t="shared" si="28"/>
        <v>5.3800681534704911</v>
      </c>
      <c r="Q307" s="4">
        <f t="shared" si="29"/>
        <v>-9.3999764678100934</v>
      </c>
    </row>
    <row r="308" spans="10:17" x14ac:dyDescent="0.25">
      <c r="J308">
        <v>160</v>
      </c>
      <c r="K308">
        <v>20</v>
      </c>
      <c r="L308">
        <f t="shared" si="24"/>
        <v>-8.0415878720161285</v>
      </c>
      <c r="M308" s="2">
        <f t="shared" si="25"/>
        <v>-12.060400182069925</v>
      </c>
      <c r="N308">
        <f t="shared" si="26"/>
        <v>3.1900771267324668</v>
      </c>
      <c r="O308">
        <f t="shared" si="27"/>
        <v>8.6717794552900891</v>
      </c>
      <c r="P308" s="4">
        <f t="shared" si="28"/>
        <v>5.40317426901135</v>
      </c>
      <c r="Q308" s="4">
        <f t="shared" si="29"/>
        <v>-9.6640805769557456</v>
      </c>
    </row>
    <row r="309" spans="10:17" x14ac:dyDescent="0.25">
      <c r="J309">
        <v>160</v>
      </c>
      <c r="K309">
        <v>30</v>
      </c>
      <c r="L309">
        <f t="shared" si="24"/>
        <v>-8.0415878720161285</v>
      </c>
      <c r="M309" s="2">
        <f t="shared" si="25"/>
        <v>-12.714569437647468</v>
      </c>
      <c r="N309">
        <f t="shared" si="26"/>
        <v>3.1900771267324668</v>
      </c>
      <c r="O309">
        <f t="shared" si="27"/>
        <v>8.6145470613998611</v>
      </c>
      <c r="P309" s="4">
        <f t="shared" si="28"/>
        <v>5.3800681534704911</v>
      </c>
      <c r="Q309" s="4">
        <f t="shared" si="29"/>
        <v>-9.9281846861013978</v>
      </c>
    </row>
    <row r="310" spans="10:17" x14ac:dyDescent="0.25">
      <c r="J310">
        <v>160</v>
      </c>
      <c r="K310">
        <v>40</v>
      </c>
      <c r="L310">
        <f t="shared" si="24"/>
        <v>-8.0415878720161285</v>
      </c>
      <c r="M310" s="2">
        <f t="shared" si="25"/>
        <v>-13.348862091419903</v>
      </c>
      <c r="N310">
        <f t="shared" si="26"/>
        <v>3.1900771267324668</v>
      </c>
      <c r="O310">
        <f t="shared" si="27"/>
        <v>8.4445888570565444</v>
      </c>
      <c r="P310" s="4">
        <f t="shared" si="28"/>
        <v>5.3114518744763677</v>
      </c>
      <c r="Q310" s="4">
        <f t="shared" si="29"/>
        <v>-10.184264125533788</v>
      </c>
    </row>
    <row r="311" spans="10:17" x14ac:dyDescent="0.25">
      <c r="J311">
        <v>160</v>
      </c>
      <c r="K311">
        <v>50</v>
      </c>
      <c r="L311">
        <f t="shared" si="24"/>
        <v>-8.0415878720161285</v>
      </c>
      <c r="M311" s="2">
        <f t="shared" si="25"/>
        <v>-13.944005482069922</v>
      </c>
      <c r="N311">
        <f t="shared" si="26"/>
        <v>3.1900771267324668</v>
      </c>
      <c r="O311">
        <f t="shared" si="27"/>
        <v>8.1670689362961078</v>
      </c>
      <c r="P311" s="4">
        <f t="shared" si="28"/>
        <v>5.1994103029447034</v>
      </c>
      <c r="Q311" s="4">
        <f t="shared" si="29"/>
        <v>-10.424538051068211</v>
      </c>
    </row>
    <row r="312" spans="10:17" x14ac:dyDescent="0.25">
      <c r="J312">
        <v>160</v>
      </c>
      <c r="K312">
        <v>60</v>
      </c>
      <c r="L312">
        <f t="shared" si="24"/>
        <v>-8.0415878720161285</v>
      </c>
      <c r="M312" s="2">
        <f t="shared" si="25"/>
        <v>-14.481916478829717</v>
      </c>
      <c r="N312">
        <f t="shared" si="26"/>
        <v>3.1900771267324668</v>
      </c>
      <c r="O312">
        <f t="shared" si="27"/>
        <v>7.7904196014790017</v>
      </c>
      <c r="P312" s="4">
        <f t="shared" si="28"/>
        <v>5.0473477653307155</v>
      </c>
      <c r="Q312" s="4">
        <f t="shared" si="29"/>
        <v>-10.641705861061778</v>
      </c>
    </row>
    <row r="313" spans="10:17" x14ac:dyDescent="0.25">
      <c r="J313">
        <v>160</v>
      </c>
      <c r="K313">
        <v>70</v>
      </c>
      <c r="L313">
        <f t="shared" si="24"/>
        <v>-8.0415878720161285</v>
      </c>
      <c r="M313" s="2">
        <f t="shared" si="25"/>
        <v>-14.946250928258834</v>
      </c>
      <c r="N313">
        <f t="shared" si="26"/>
        <v>3.1900771267324668</v>
      </c>
      <c r="O313">
        <f t="shared" si="27"/>
        <v>7.3260851520498846</v>
      </c>
      <c r="P313" s="4">
        <f t="shared" si="28"/>
        <v>4.8598846048924491</v>
      </c>
      <c r="Q313" s="4">
        <f t="shared" si="29"/>
        <v>-10.829169021500045</v>
      </c>
    </row>
    <row r="314" spans="10:17" x14ac:dyDescent="0.25">
      <c r="J314">
        <v>160</v>
      </c>
      <c r="K314">
        <v>80</v>
      </c>
      <c r="L314">
        <f t="shared" si="24"/>
        <v>-8.0415878720161285</v>
      </c>
      <c r="M314" s="2">
        <f t="shared" si="25"/>
        <v>-15.32290026307594</v>
      </c>
      <c r="N314">
        <f t="shared" si="26"/>
        <v>3.1900771267324668</v>
      </c>
      <c r="O314">
        <f t="shared" si="27"/>
        <v>6.7881741552900907</v>
      </c>
      <c r="P314" s="4">
        <f t="shared" si="28"/>
        <v>4.6427167948988837</v>
      </c>
      <c r="Q314" s="4">
        <f t="shared" si="29"/>
        <v>-10.981231559114033</v>
      </c>
    </row>
    <row r="315" spans="10:17" x14ac:dyDescent="0.25">
      <c r="J315">
        <v>160</v>
      </c>
      <c r="K315">
        <v>90</v>
      </c>
      <c r="L315">
        <f t="shared" si="24"/>
        <v>-8.0415878720161285</v>
      </c>
      <c r="M315" s="2">
        <f t="shared" si="25"/>
        <v>-15.600420183836377</v>
      </c>
      <c r="N315">
        <f t="shared" si="26"/>
        <v>3.1900771267324668</v>
      </c>
      <c r="O315">
        <f t="shared" si="27"/>
        <v>6.1930307646400697</v>
      </c>
      <c r="P315" s="4">
        <f t="shared" si="28"/>
        <v>4.4024428693644602</v>
      </c>
      <c r="Q315" s="4">
        <f t="shared" si="29"/>
        <v>-11.093273130645697</v>
      </c>
    </row>
    <row r="316" spans="10:17" x14ac:dyDescent="0.25">
      <c r="J316">
        <v>160</v>
      </c>
      <c r="K316">
        <v>100</v>
      </c>
      <c r="L316">
        <f t="shared" si="24"/>
        <v>-8.0415878720161285</v>
      </c>
      <c r="M316" s="2">
        <f t="shared" si="25"/>
        <v>-15.770378388179696</v>
      </c>
      <c r="N316">
        <f t="shared" si="26"/>
        <v>3.1900771267324668</v>
      </c>
      <c r="O316">
        <f t="shared" si="27"/>
        <v>5.5587381108676341</v>
      </c>
      <c r="P316" s="4">
        <f t="shared" si="28"/>
        <v>4.1463634299320695</v>
      </c>
      <c r="Q316" s="4">
        <f t="shared" si="29"/>
        <v>-11.161889409639821</v>
      </c>
    </row>
    <row r="317" spans="10:17" x14ac:dyDescent="0.25">
      <c r="J317">
        <v>160</v>
      </c>
      <c r="K317">
        <v>110</v>
      </c>
      <c r="L317">
        <f t="shared" si="24"/>
        <v>-8.0415878720161285</v>
      </c>
      <c r="M317" s="2">
        <f t="shared" si="25"/>
        <v>-15.827610782069923</v>
      </c>
      <c r="N317">
        <f t="shared" si="26"/>
        <v>3.1900771267324668</v>
      </c>
      <c r="O317">
        <f t="shared" si="27"/>
        <v>4.9045688552900923</v>
      </c>
      <c r="P317" s="4">
        <f t="shared" si="28"/>
        <v>3.8822593207864169</v>
      </c>
      <c r="Q317" s="4">
        <f t="shared" si="29"/>
        <v>-11.184995525180678</v>
      </c>
    </row>
    <row r="318" spans="10:17" x14ac:dyDescent="0.25">
      <c r="J318">
        <v>160</v>
      </c>
      <c r="K318">
        <v>120</v>
      </c>
      <c r="L318">
        <f t="shared" si="24"/>
        <v>-8.0415878720161285</v>
      </c>
      <c r="M318" s="2">
        <f t="shared" si="25"/>
        <v>-15.770378388179696</v>
      </c>
      <c r="N318">
        <f t="shared" si="26"/>
        <v>3.1900771267324668</v>
      </c>
      <c r="O318">
        <f t="shared" si="27"/>
        <v>4.2503995997125479</v>
      </c>
      <c r="P318" s="4">
        <f t="shared" si="28"/>
        <v>3.6181552116407629</v>
      </c>
      <c r="Q318" s="4">
        <f t="shared" si="29"/>
        <v>-11.161889409639821</v>
      </c>
    </row>
    <row r="319" spans="10:17" x14ac:dyDescent="0.25">
      <c r="J319">
        <v>160</v>
      </c>
      <c r="K319">
        <v>130</v>
      </c>
      <c r="L319">
        <f t="shared" si="24"/>
        <v>-8.0415878720161285</v>
      </c>
      <c r="M319" s="2">
        <f t="shared" si="25"/>
        <v>-15.600420183836379</v>
      </c>
      <c r="N319">
        <f t="shared" si="26"/>
        <v>3.1900771267324668</v>
      </c>
      <c r="O319">
        <f t="shared" si="27"/>
        <v>3.6161069459401141</v>
      </c>
      <c r="P319" s="4">
        <f t="shared" si="28"/>
        <v>3.3620757722083736</v>
      </c>
      <c r="Q319" s="4">
        <f t="shared" si="29"/>
        <v>-11.093273130645699</v>
      </c>
    </row>
    <row r="320" spans="10:17" x14ac:dyDescent="0.25">
      <c r="J320">
        <v>160</v>
      </c>
      <c r="K320">
        <v>140</v>
      </c>
      <c r="L320">
        <f t="shared" si="24"/>
        <v>-8.0415878720161285</v>
      </c>
      <c r="M320" s="2">
        <f t="shared" si="25"/>
        <v>-15.32290026307594</v>
      </c>
      <c r="N320">
        <f t="shared" si="26"/>
        <v>3.1900771267324668</v>
      </c>
      <c r="O320">
        <f t="shared" si="27"/>
        <v>3.0209635552900918</v>
      </c>
      <c r="P320" s="4">
        <f t="shared" si="28"/>
        <v>3.1218018466739497</v>
      </c>
      <c r="Q320" s="4">
        <f t="shared" si="29"/>
        <v>-10.981231559114033</v>
      </c>
    </row>
    <row r="321" spans="10:17" x14ac:dyDescent="0.25">
      <c r="J321">
        <v>160</v>
      </c>
      <c r="K321">
        <v>150</v>
      </c>
      <c r="L321">
        <f t="shared" si="24"/>
        <v>-8.0415878720161285</v>
      </c>
      <c r="M321" s="2">
        <f t="shared" si="25"/>
        <v>-14.946250928258834</v>
      </c>
      <c r="N321">
        <f t="shared" si="26"/>
        <v>3.1900771267324668</v>
      </c>
      <c r="O321">
        <f t="shared" si="27"/>
        <v>2.4830525585302992</v>
      </c>
      <c r="P321" s="4">
        <f t="shared" si="28"/>
        <v>2.9046340366803856</v>
      </c>
      <c r="Q321" s="4">
        <f t="shared" si="29"/>
        <v>-10.829169021500045</v>
      </c>
    </row>
    <row r="322" spans="10:17" x14ac:dyDescent="0.25">
      <c r="J322">
        <v>160</v>
      </c>
      <c r="K322">
        <v>160</v>
      </c>
      <c r="L322">
        <f t="shared" si="24"/>
        <v>-8.0415878720161285</v>
      </c>
      <c r="M322" s="2">
        <f t="shared" si="25"/>
        <v>-14.481916478829717</v>
      </c>
      <c r="N322">
        <f t="shared" si="26"/>
        <v>3.1900771267324668</v>
      </c>
      <c r="O322">
        <f t="shared" si="27"/>
        <v>2.0187181091011821</v>
      </c>
      <c r="P322" s="4">
        <f t="shared" si="28"/>
        <v>2.7171708762421187</v>
      </c>
      <c r="Q322" s="4">
        <f t="shared" si="29"/>
        <v>-10.641705861061778</v>
      </c>
    </row>
    <row r="323" spans="10:17" x14ac:dyDescent="0.25">
      <c r="J323">
        <v>160</v>
      </c>
      <c r="K323">
        <v>170</v>
      </c>
      <c r="L323">
        <f t="shared" ref="L323:L362" si="30">0.723077+9.32716154*COS(J323*PI()/180)</f>
        <v>-8.0415878720161285</v>
      </c>
      <c r="M323" s="2">
        <f t="shared" ref="M323:M362" si="31">1.414792+(14.34*COS(J323*PI()/180))+((18.1072106-14.34)*COS(((K323+J323-90)*PI()/180)))</f>
        <v>-13.944005482069926</v>
      </c>
      <c r="N323">
        <f t="shared" ref="N323:N362" si="32">9.32716154*SIN(J323*PI()/180)</f>
        <v>3.1900771267324668</v>
      </c>
      <c r="O323">
        <f t="shared" ref="O323:O362" si="33">(14.34*SIN(J323*PI()/180))+((18.1072106-14.34)*SIN((K323+J323-90)*PI()/180))</f>
        <v>1.6420687742840765</v>
      </c>
      <c r="P323" s="4">
        <f t="shared" ref="P323:P362" si="34">((130*N323)+(88.02*O323))/(130+88.02)</f>
        <v>2.5651083386281313</v>
      </c>
      <c r="Q323" s="4">
        <f t="shared" ref="Q323:Q362" si="35">((130*L323)+(88.02*M323))/(130+88.02)</f>
        <v>-10.424538051068213</v>
      </c>
    </row>
    <row r="324" spans="10:17" x14ac:dyDescent="0.25">
      <c r="J324">
        <v>160</v>
      </c>
      <c r="K324">
        <v>180</v>
      </c>
      <c r="L324">
        <f t="shared" si="30"/>
        <v>-8.0415878720161285</v>
      </c>
      <c r="M324" s="2">
        <f t="shared" si="31"/>
        <v>-13.348862091419905</v>
      </c>
      <c r="N324">
        <f t="shared" si="32"/>
        <v>3.1900771267324668</v>
      </c>
      <c r="O324">
        <f t="shared" si="33"/>
        <v>1.364548853523639</v>
      </c>
      <c r="P324" s="4">
        <f t="shared" si="34"/>
        <v>2.4530667670964652</v>
      </c>
      <c r="Q324" s="4">
        <f t="shared" si="35"/>
        <v>-10.184264125533792</v>
      </c>
    </row>
    <row r="325" spans="10:17" x14ac:dyDescent="0.25">
      <c r="J325">
        <v>170</v>
      </c>
      <c r="K325">
        <v>0</v>
      </c>
      <c r="L325">
        <f t="shared" si="30"/>
        <v>-8.4623839981892868</v>
      </c>
      <c r="M325" s="2">
        <f t="shared" si="31"/>
        <v>-12.053181922617521</v>
      </c>
      <c r="N325">
        <f t="shared" si="32"/>
        <v>1.619644604226079</v>
      </c>
      <c r="O325">
        <f t="shared" si="33"/>
        <v>6.2000930738535507</v>
      </c>
      <c r="P325" s="4">
        <f t="shared" si="34"/>
        <v>3.4688835469680757</v>
      </c>
      <c r="Q325" s="4">
        <f t="shared" si="35"/>
        <v>-9.9120768397092096</v>
      </c>
    </row>
    <row r="326" spans="10:17" x14ac:dyDescent="0.25">
      <c r="J326">
        <v>170</v>
      </c>
      <c r="K326">
        <v>10</v>
      </c>
      <c r="L326">
        <f t="shared" si="30"/>
        <v>-8.4623839981892868</v>
      </c>
      <c r="M326" s="2">
        <f t="shared" si="31"/>
        <v>-12.707351178195063</v>
      </c>
      <c r="N326">
        <f t="shared" si="32"/>
        <v>1.619644604226079</v>
      </c>
      <c r="O326">
        <f t="shared" si="33"/>
        <v>6.2573254677437786</v>
      </c>
      <c r="P326" s="4">
        <f t="shared" si="34"/>
        <v>3.4919896625089337</v>
      </c>
      <c r="Q326" s="4">
        <f t="shared" si="35"/>
        <v>-10.17618094885486</v>
      </c>
    </row>
    <row r="327" spans="10:17" x14ac:dyDescent="0.25">
      <c r="J327">
        <v>170</v>
      </c>
      <c r="K327">
        <v>20</v>
      </c>
      <c r="L327">
        <f t="shared" si="30"/>
        <v>-8.4623839981892868</v>
      </c>
      <c r="M327" s="2">
        <f t="shared" si="31"/>
        <v>-13.361520433772606</v>
      </c>
      <c r="N327">
        <f t="shared" si="32"/>
        <v>1.619644604226079</v>
      </c>
      <c r="O327">
        <f t="shared" si="33"/>
        <v>6.2000930738535507</v>
      </c>
      <c r="P327" s="4">
        <f t="shared" si="34"/>
        <v>3.4688835469680757</v>
      </c>
      <c r="Q327" s="4">
        <f t="shared" si="35"/>
        <v>-10.440285058000514</v>
      </c>
    </row>
    <row r="328" spans="10:17" x14ac:dyDescent="0.25">
      <c r="J328">
        <v>170</v>
      </c>
      <c r="K328">
        <v>30</v>
      </c>
      <c r="L328">
        <f t="shared" si="30"/>
        <v>-8.4623839981892868</v>
      </c>
      <c r="M328" s="2">
        <f t="shared" si="31"/>
        <v>-13.995813087545041</v>
      </c>
      <c r="N328">
        <f t="shared" si="32"/>
        <v>1.619644604226079</v>
      </c>
      <c r="O328">
        <f t="shared" si="33"/>
        <v>6.030134869510233</v>
      </c>
      <c r="P328" s="4">
        <f t="shared" si="34"/>
        <v>3.4002672679739523</v>
      </c>
      <c r="Q328" s="4">
        <f t="shared" si="35"/>
        <v>-10.696364497432905</v>
      </c>
    </row>
    <row r="329" spans="10:17" x14ac:dyDescent="0.25">
      <c r="J329">
        <v>170</v>
      </c>
      <c r="K329">
        <v>40</v>
      </c>
      <c r="L329">
        <f t="shared" si="30"/>
        <v>-8.4623839981892868</v>
      </c>
      <c r="M329" s="2">
        <f t="shared" si="31"/>
        <v>-14.590956478195061</v>
      </c>
      <c r="N329">
        <f t="shared" si="32"/>
        <v>1.619644604226079</v>
      </c>
      <c r="O329">
        <f t="shared" si="33"/>
        <v>5.7526149487497964</v>
      </c>
      <c r="P329" s="4">
        <f t="shared" si="34"/>
        <v>3.2882256964422871</v>
      </c>
      <c r="Q329" s="4">
        <f t="shared" si="35"/>
        <v>-10.936638422967327</v>
      </c>
    </row>
    <row r="330" spans="10:17" x14ac:dyDescent="0.25">
      <c r="J330">
        <v>170</v>
      </c>
      <c r="K330">
        <v>50</v>
      </c>
      <c r="L330">
        <f t="shared" si="30"/>
        <v>-8.4623839981892868</v>
      </c>
      <c r="M330" s="2">
        <f t="shared" si="31"/>
        <v>-15.128867474954856</v>
      </c>
      <c r="N330">
        <f t="shared" si="32"/>
        <v>1.619644604226079</v>
      </c>
      <c r="O330">
        <f t="shared" si="33"/>
        <v>5.3759656139326903</v>
      </c>
      <c r="P330" s="4">
        <f t="shared" si="34"/>
        <v>3.1361631588282988</v>
      </c>
      <c r="Q330" s="4">
        <f t="shared" si="35"/>
        <v>-11.153806232960893</v>
      </c>
    </row>
    <row r="331" spans="10:17" x14ac:dyDescent="0.25">
      <c r="J331">
        <v>170</v>
      </c>
      <c r="K331">
        <v>60</v>
      </c>
      <c r="L331">
        <f t="shared" si="30"/>
        <v>-8.4623839981892868</v>
      </c>
      <c r="M331" s="2">
        <f t="shared" si="31"/>
        <v>-15.593201924383973</v>
      </c>
      <c r="N331">
        <f t="shared" si="32"/>
        <v>1.619644604226079</v>
      </c>
      <c r="O331">
        <f t="shared" si="33"/>
        <v>4.9116311645035733</v>
      </c>
      <c r="P331" s="4">
        <f t="shared" si="34"/>
        <v>2.9486999983900324</v>
      </c>
      <c r="Q331" s="4">
        <f t="shared" si="35"/>
        <v>-11.341269393399159</v>
      </c>
    </row>
    <row r="332" spans="10:17" x14ac:dyDescent="0.25">
      <c r="J332">
        <v>170</v>
      </c>
      <c r="K332">
        <v>70</v>
      </c>
      <c r="L332">
        <f t="shared" si="30"/>
        <v>-8.4623839981892868</v>
      </c>
      <c r="M332" s="2">
        <f t="shared" si="31"/>
        <v>-15.969851259201079</v>
      </c>
      <c r="N332">
        <f t="shared" si="32"/>
        <v>1.619644604226079</v>
      </c>
      <c r="O332">
        <f t="shared" si="33"/>
        <v>4.3737201677437794</v>
      </c>
      <c r="P332" s="4">
        <f t="shared" si="34"/>
        <v>2.7315321883964674</v>
      </c>
      <c r="Q332" s="4">
        <f t="shared" si="35"/>
        <v>-11.493331931013147</v>
      </c>
    </row>
    <row r="333" spans="10:17" x14ac:dyDescent="0.25">
      <c r="J333">
        <v>170</v>
      </c>
      <c r="K333">
        <v>80</v>
      </c>
      <c r="L333">
        <f t="shared" si="30"/>
        <v>-8.4623839981892868</v>
      </c>
      <c r="M333" s="2">
        <f t="shared" si="31"/>
        <v>-16.247371179961515</v>
      </c>
      <c r="N333">
        <f t="shared" si="32"/>
        <v>1.619644604226079</v>
      </c>
      <c r="O333">
        <f t="shared" si="33"/>
        <v>3.7785767770937584</v>
      </c>
      <c r="P333" s="4">
        <f t="shared" si="34"/>
        <v>2.4912582628620443</v>
      </c>
      <c r="Q333" s="4">
        <f t="shared" si="35"/>
        <v>-11.605373502544813</v>
      </c>
    </row>
    <row r="334" spans="10:17" x14ac:dyDescent="0.25">
      <c r="J334">
        <v>170</v>
      </c>
      <c r="K334">
        <v>90</v>
      </c>
      <c r="L334">
        <f t="shared" si="30"/>
        <v>-8.4623839981892868</v>
      </c>
      <c r="M334" s="2">
        <f t="shared" si="31"/>
        <v>-16.417329384304836</v>
      </c>
      <c r="N334">
        <f t="shared" si="32"/>
        <v>1.619644604226079</v>
      </c>
      <c r="O334">
        <f t="shared" si="33"/>
        <v>3.1442841233213228</v>
      </c>
      <c r="P334" s="4">
        <f t="shared" si="34"/>
        <v>2.2351788234296541</v>
      </c>
      <c r="Q334" s="4">
        <f t="shared" si="35"/>
        <v>-11.673989781538937</v>
      </c>
    </row>
    <row r="335" spans="10:17" x14ac:dyDescent="0.25">
      <c r="J335">
        <v>170</v>
      </c>
      <c r="K335">
        <v>100</v>
      </c>
      <c r="L335">
        <f t="shared" si="30"/>
        <v>-8.4623839981892868</v>
      </c>
      <c r="M335" s="2">
        <f t="shared" si="31"/>
        <v>-16.47456177819506</v>
      </c>
      <c r="N335">
        <f t="shared" si="32"/>
        <v>1.619644604226079</v>
      </c>
      <c r="O335">
        <f t="shared" si="33"/>
        <v>2.4901148677437805</v>
      </c>
      <c r="P335" s="4">
        <f t="shared" si="34"/>
        <v>1.9710747142840011</v>
      </c>
      <c r="Q335" s="4">
        <f t="shared" si="35"/>
        <v>-11.697095897079794</v>
      </c>
    </row>
    <row r="336" spans="10:17" x14ac:dyDescent="0.25">
      <c r="J336">
        <v>170</v>
      </c>
      <c r="K336">
        <v>110</v>
      </c>
      <c r="L336">
        <f t="shared" si="30"/>
        <v>-8.4623839981892868</v>
      </c>
      <c r="M336" s="2">
        <f t="shared" si="31"/>
        <v>-16.417329384304836</v>
      </c>
      <c r="N336">
        <f t="shared" si="32"/>
        <v>1.619644604226079</v>
      </c>
      <c r="O336">
        <f t="shared" si="33"/>
        <v>1.8359456121662365</v>
      </c>
      <c r="P336" s="4">
        <f t="shared" si="34"/>
        <v>1.7069706051383471</v>
      </c>
      <c r="Q336" s="4">
        <f t="shared" si="35"/>
        <v>-11.673989781538937</v>
      </c>
    </row>
    <row r="337" spans="10:17" x14ac:dyDescent="0.25">
      <c r="J337">
        <v>170</v>
      </c>
      <c r="K337">
        <v>120</v>
      </c>
      <c r="L337">
        <f t="shared" si="30"/>
        <v>-8.4623839981892868</v>
      </c>
      <c r="M337" s="2">
        <f t="shared" si="31"/>
        <v>-16.247371179961515</v>
      </c>
      <c r="N337">
        <f t="shared" si="32"/>
        <v>1.619644604226079</v>
      </c>
      <c r="O337">
        <f t="shared" si="33"/>
        <v>1.2016529583938025</v>
      </c>
      <c r="P337" s="4">
        <f t="shared" si="34"/>
        <v>1.4508911657059571</v>
      </c>
      <c r="Q337" s="4">
        <f t="shared" si="35"/>
        <v>-11.605373502544813</v>
      </c>
    </row>
    <row r="338" spans="10:17" x14ac:dyDescent="0.25">
      <c r="J338">
        <v>170</v>
      </c>
      <c r="K338">
        <v>130</v>
      </c>
      <c r="L338">
        <f t="shared" si="30"/>
        <v>-8.4623839981892868</v>
      </c>
      <c r="M338" s="2">
        <f t="shared" si="31"/>
        <v>-15.969851259201079</v>
      </c>
      <c r="N338">
        <f t="shared" si="32"/>
        <v>1.619644604226079</v>
      </c>
      <c r="O338">
        <f t="shared" si="33"/>
        <v>0.6065095677437804</v>
      </c>
      <c r="P338" s="4">
        <f t="shared" si="34"/>
        <v>1.210617240171534</v>
      </c>
      <c r="Q338" s="4">
        <f t="shared" si="35"/>
        <v>-11.493331931013147</v>
      </c>
    </row>
    <row r="339" spans="10:17" x14ac:dyDescent="0.25">
      <c r="J339">
        <v>170</v>
      </c>
      <c r="K339">
        <v>140</v>
      </c>
      <c r="L339">
        <f t="shared" si="30"/>
        <v>-8.4623839981892868</v>
      </c>
      <c r="M339" s="2">
        <f t="shared" si="31"/>
        <v>-15.593201924383973</v>
      </c>
      <c r="N339">
        <f t="shared" si="32"/>
        <v>1.619644604226079</v>
      </c>
      <c r="O339">
        <f t="shared" si="33"/>
        <v>6.8598570983987806E-2</v>
      </c>
      <c r="P339" s="4">
        <f t="shared" si="34"/>
        <v>0.99344943017796949</v>
      </c>
      <c r="Q339" s="4">
        <f t="shared" si="35"/>
        <v>-11.341269393399159</v>
      </c>
    </row>
    <row r="340" spans="10:17" x14ac:dyDescent="0.25">
      <c r="J340">
        <v>170</v>
      </c>
      <c r="K340">
        <v>150</v>
      </c>
      <c r="L340">
        <f t="shared" si="30"/>
        <v>-8.4623839981892868</v>
      </c>
      <c r="M340" s="2">
        <f t="shared" si="31"/>
        <v>-15.128867474954856</v>
      </c>
      <c r="N340">
        <f t="shared" si="32"/>
        <v>1.619644604226079</v>
      </c>
      <c r="O340">
        <f t="shared" si="33"/>
        <v>-0.39573587844512925</v>
      </c>
      <c r="P340" s="4">
        <f t="shared" si="34"/>
        <v>0.80598626973970289</v>
      </c>
      <c r="Q340" s="4">
        <f t="shared" si="35"/>
        <v>-11.153806232960893</v>
      </c>
    </row>
    <row r="341" spans="10:17" x14ac:dyDescent="0.25">
      <c r="J341">
        <v>170</v>
      </c>
      <c r="K341">
        <v>160</v>
      </c>
      <c r="L341">
        <f t="shared" si="30"/>
        <v>-8.4623839981892868</v>
      </c>
      <c r="M341" s="2">
        <f t="shared" si="31"/>
        <v>-14.590956478195064</v>
      </c>
      <c r="N341">
        <f t="shared" si="32"/>
        <v>1.619644604226079</v>
      </c>
      <c r="O341">
        <f t="shared" si="33"/>
        <v>-0.77238521326223486</v>
      </c>
      <c r="P341" s="4">
        <f t="shared" si="34"/>
        <v>0.65392373212571508</v>
      </c>
      <c r="Q341" s="4">
        <f t="shared" si="35"/>
        <v>-10.936638422967327</v>
      </c>
    </row>
    <row r="342" spans="10:17" x14ac:dyDescent="0.25">
      <c r="J342">
        <v>170</v>
      </c>
      <c r="K342">
        <v>170</v>
      </c>
      <c r="L342">
        <f t="shared" si="30"/>
        <v>-8.4623839981892868</v>
      </c>
      <c r="M342" s="2">
        <f t="shared" si="31"/>
        <v>-13.995813087545043</v>
      </c>
      <c r="N342">
        <f t="shared" si="32"/>
        <v>1.619644604226079</v>
      </c>
      <c r="O342">
        <f t="shared" si="33"/>
        <v>-1.0499051340226724</v>
      </c>
      <c r="P342" s="4">
        <f t="shared" si="34"/>
        <v>0.54188216059404948</v>
      </c>
      <c r="Q342" s="4">
        <f t="shared" si="35"/>
        <v>-10.696364497432905</v>
      </c>
    </row>
    <row r="343" spans="10:17" x14ac:dyDescent="0.25">
      <c r="J343">
        <v>170</v>
      </c>
      <c r="K343">
        <v>180</v>
      </c>
      <c r="L343">
        <f t="shared" si="30"/>
        <v>-8.4623839981892868</v>
      </c>
      <c r="M343" s="2">
        <f t="shared" si="31"/>
        <v>-13.361520433772606</v>
      </c>
      <c r="N343">
        <f t="shared" si="32"/>
        <v>1.619644604226079</v>
      </c>
      <c r="O343">
        <f t="shared" si="33"/>
        <v>-1.2198633383659905</v>
      </c>
      <c r="P343" s="4">
        <f t="shared" si="34"/>
        <v>0.47326588159992572</v>
      </c>
      <c r="Q343" s="4">
        <f t="shared" si="35"/>
        <v>-10.440285058000514</v>
      </c>
    </row>
    <row r="344" spans="10:17" x14ac:dyDescent="0.25">
      <c r="J344">
        <v>180</v>
      </c>
      <c r="K344">
        <v>0</v>
      </c>
      <c r="L344">
        <f t="shared" si="30"/>
        <v>-8.6040845400000006</v>
      </c>
      <c r="M344" s="2">
        <f t="shared" si="31"/>
        <v>-12.925208</v>
      </c>
      <c r="N344">
        <f t="shared" si="32"/>
        <v>1.1427157549414104E-15</v>
      </c>
      <c r="O344">
        <f t="shared" si="33"/>
        <v>3.7672106000000003</v>
      </c>
      <c r="P344" s="4">
        <f t="shared" si="34"/>
        <v>1.5209149482249344</v>
      </c>
      <c r="Q344" s="4">
        <f t="shared" si="35"/>
        <v>-10.348627641317313</v>
      </c>
    </row>
    <row r="345" spans="10:17" x14ac:dyDescent="0.25">
      <c r="J345">
        <v>180</v>
      </c>
      <c r="K345">
        <v>10</v>
      </c>
      <c r="L345">
        <f t="shared" si="30"/>
        <v>-8.6040845400000006</v>
      </c>
      <c r="M345" s="2">
        <f t="shared" si="31"/>
        <v>-13.579377255577542</v>
      </c>
      <c r="N345">
        <f t="shared" si="32"/>
        <v>1.1427157549414104E-15</v>
      </c>
      <c r="O345">
        <f t="shared" si="33"/>
        <v>3.7099782061097724</v>
      </c>
      <c r="P345" s="4">
        <f t="shared" si="34"/>
        <v>1.4978088326840764</v>
      </c>
      <c r="Q345" s="4">
        <f t="shared" si="35"/>
        <v>-10.612731750462965</v>
      </c>
    </row>
    <row r="346" spans="10:17" x14ac:dyDescent="0.25">
      <c r="J346">
        <v>180</v>
      </c>
      <c r="K346">
        <v>20</v>
      </c>
      <c r="L346">
        <f t="shared" si="30"/>
        <v>-8.6040845400000006</v>
      </c>
      <c r="M346" s="2">
        <f t="shared" si="31"/>
        <v>-14.213669909349978</v>
      </c>
      <c r="N346">
        <f t="shared" si="32"/>
        <v>1.1427157549414104E-15</v>
      </c>
      <c r="O346">
        <f t="shared" si="33"/>
        <v>3.5400200017664551</v>
      </c>
      <c r="P346" s="4">
        <f t="shared" si="34"/>
        <v>1.429192553689953</v>
      </c>
      <c r="Q346" s="4">
        <f t="shared" si="35"/>
        <v>-10.868811189895355</v>
      </c>
    </row>
    <row r="347" spans="10:17" x14ac:dyDescent="0.25">
      <c r="J347">
        <v>180</v>
      </c>
      <c r="K347">
        <v>30</v>
      </c>
      <c r="L347">
        <f t="shared" si="30"/>
        <v>-8.6040845400000006</v>
      </c>
      <c r="M347" s="2">
        <f t="shared" si="31"/>
        <v>-14.808813299999997</v>
      </c>
      <c r="N347">
        <f t="shared" si="32"/>
        <v>1.1427157549414104E-15</v>
      </c>
      <c r="O347">
        <f t="shared" si="33"/>
        <v>3.2625000810060181</v>
      </c>
      <c r="P347" s="4">
        <f t="shared" si="34"/>
        <v>1.3171509821582879</v>
      </c>
      <c r="Q347" s="4">
        <f t="shared" si="35"/>
        <v>-11.109085115429778</v>
      </c>
    </row>
    <row r="348" spans="10:17" x14ac:dyDescent="0.25">
      <c r="J348">
        <v>180</v>
      </c>
      <c r="K348">
        <v>40</v>
      </c>
      <c r="L348">
        <f t="shared" si="30"/>
        <v>-8.6040845400000006</v>
      </c>
      <c r="M348" s="2">
        <f t="shared" si="31"/>
        <v>-15.346724296759792</v>
      </c>
      <c r="N348">
        <f t="shared" si="32"/>
        <v>1.1427157549414104E-15</v>
      </c>
      <c r="O348">
        <f t="shared" si="33"/>
        <v>2.8858507461889116</v>
      </c>
      <c r="P348" s="4">
        <f t="shared" si="34"/>
        <v>1.1650884445442995</v>
      </c>
      <c r="Q348" s="4">
        <f t="shared" si="35"/>
        <v>-11.326252925423343</v>
      </c>
    </row>
    <row r="349" spans="10:17" x14ac:dyDescent="0.25">
      <c r="J349">
        <v>180</v>
      </c>
      <c r="K349">
        <v>50</v>
      </c>
      <c r="L349">
        <f t="shared" si="30"/>
        <v>-8.6040845400000006</v>
      </c>
      <c r="M349" s="2">
        <f t="shared" si="31"/>
        <v>-15.811058746188909</v>
      </c>
      <c r="N349">
        <f t="shared" si="32"/>
        <v>1.1427157549414104E-15</v>
      </c>
      <c r="O349">
        <f t="shared" si="33"/>
        <v>2.421516296759795</v>
      </c>
      <c r="P349" s="4">
        <f t="shared" si="34"/>
        <v>0.977625284106033</v>
      </c>
      <c r="Q349" s="4">
        <f t="shared" si="35"/>
        <v>-11.513716085861608</v>
      </c>
    </row>
    <row r="350" spans="10:17" x14ac:dyDescent="0.25">
      <c r="J350">
        <v>180</v>
      </c>
      <c r="K350">
        <v>60</v>
      </c>
      <c r="L350">
        <f t="shared" si="30"/>
        <v>-8.6040845400000006</v>
      </c>
      <c r="M350" s="2">
        <f t="shared" si="31"/>
        <v>-16.187708081006015</v>
      </c>
      <c r="N350">
        <f t="shared" si="32"/>
        <v>1.1427157549414104E-15</v>
      </c>
      <c r="O350">
        <f t="shared" si="33"/>
        <v>1.8836053000000008</v>
      </c>
      <c r="P350" s="4">
        <f t="shared" si="34"/>
        <v>0.76045747411246767</v>
      </c>
      <c r="Q350" s="4">
        <f t="shared" si="35"/>
        <v>-11.665778623475598</v>
      </c>
    </row>
    <row r="351" spans="10:17" x14ac:dyDescent="0.25">
      <c r="J351">
        <v>180</v>
      </c>
      <c r="K351">
        <v>70</v>
      </c>
      <c r="L351">
        <f t="shared" si="30"/>
        <v>-8.6040845400000006</v>
      </c>
      <c r="M351" s="2">
        <f t="shared" si="31"/>
        <v>-16.465228001766452</v>
      </c>
      <c r="N351">
        <f t="shared" si="32"/>
        <v>1.1427157549414104E-15</v>
      </c>
      <c r="O351">
        <f t="shared" si="33"/>
        <v>1.2884619093499803</v>
      </c>
      <c r="P351" s="4">
        <f t="shared" si="34"/>
        <v>0.52018354857804516</v>
      </c>
      <c r="Q351" s="4">
        <f t="shared" si="35"/>
        <v>-11.777820195007262</v>
      </c>
    </row>
    <row r="352" spans="10:17" x14ac:dyDescent="0.25">
      <c r="J352">
        <v>180</v>
      </c>
      <c r="K352">
        <v>80</v>
      </c>
      <c r="L352">
        <f t="shared" si="30"/>
        <v>-8.6040845400000006</v>
      </c>
      <c r="M352" s="2">
        <f t="shared" si="31"/>
        <v>-16.635186206109772</v>
      </c>
      <c r="N352">
        <f t="shared" si="32"/>
        <v>1.1427157549414104E-15</v>
      </c>
      <c r="O352">
        <f t="shared" si="33"/>
        <v>0.65416925557754457</v>
      </c>
      <c r="P352" s="4">
        <f t="shared" si="34"/>
        <v>0.26410410914565463</v>
      </c>
      <c r="Q352" s="4">
        <f t="shared" si="35"/>
        <v>-11.846436474001386</v>
      </c>
    </row>
    <row r="353" spans="10:17" x14ac:dyDescent="0.25">
      <c r="J353">
        <v>180</v>
      </c>
      <c r="K353">
        <v>90</v>
      </c>
      <c r="L353">
        <f t="shared" si="30"/>
        <v>-8.6040845400000006</v>
      </c>
      <c r="M353" s="2">
        <f t="shared" si="31"/>
        <v>-16.692418599999996</v>
      </c>
      <c r="N353">
        <f t="shared" si="32"/>
        <v>1.1427157549414104E-15</v>
      </c>
      <c r="O353">
        <f t="shared" si="33"/>
        <v>2.2184021089294987E-15</v>
      </c>
      <c r="P353" s="4">
        <f t="shared" si="34"/>
        <v>1.5769966139361428E-15</v>
      </c>
      <c r="Q353" s="4">
        <f t="shared" si="35"/>
        <v>-11.869542589542242</v>
      </c>
    </row>
    <row r="354" spans="10:17" x14ac:dyDescent="0.25">
      <c r="J354">
        <v>180</v>
      </c>
      <c r="K354">
        <v>100</v>
      </c>
      <c r="L354">
        <f t="shared" si="30"/>
        <v>-8.6040845400000006</v>
      </c>
      <c r="M354" s="2">
        <f t="shared" si="31"/>
        <v>-16.635186206109772</v>
      </c>
      <c r="N354">
        <f t="shared" si="32"/>
        <v>1.1427157549414104E-15</v>
      </c>
      <c r="O354">
        <f t="shared" si="33"/>
        <v>-0.65416925557754169</v>
      </c>
      <c r="P354" s="4">
        <f t="shared" si="34"/>
        <v>-0.26410410914565208</v>
      </c>
      <c r="Q354" s="4">
        <f t="shared" si="35"/>
        <v>-11.846436474001386</v>
      </c>
    </row>
    <row r="355" spans="10:17" x14ac:dyDescent="0.25">
      <c r="J355">
        <v>180</v>
      </c>
      <c r="K355">
        <v>110</v>
      </c>
      <c r="L355">
        <f t="shared" si="30"/>
        <v>-8.6040845400000006</v>
      </c>
      <c r="M355" s="2">
        <f t="shared" si="31"/>
        <v>-16.465228001766452</v>
      </c>
      <c r="N355">
        <f t="shared" si="32"/>
        <v>1.1427157549414104E-15</v>
      </c>
      <c r="O355">
        <f t="shared" si="33"/>
        <v>-1.2884619093499758</v>
      </c>
      <c r="P355" s="4">
        <f t="shared" si="34"/>
        <v>-0.52018354857804205</v>
      </c>
      <c r="Q355" s="4">
        <f t="shared" si="35"/>
        <v>-11.777820195007262</v>
      </c>
    </row>
    <row r="356" spans="10:17" x14ac:dyDescent="0.25">
      <c r="J356">
        <v>180</v>
      </c>
      <c r="K356">
        <v>120</v>
      </c>
      <c r="L356">
        <f t="shared" si="30"/>
        <v>-8.6040845400000006</v>
      </c>
      <c r="M356" s="2">
        <f t="shared" si="31"/>
        <v>-16.187708081006015</v>
      </c>
      <c r="N356">
        <f t="shared" si="32"/>
        <v>1.1427157549414104E-15</v>
      </c>
      <c r="O356">
        <f t="shared" si="33"/>
        <v>-1.8836052999999979</v>
      </c>
      <c r="P356" s="4">
        <f t="shared" si="34"/>
        <v>-0.76045747411246534</v>
      </c>
      <c r="Q356" s="4">
        <f t="shared" si="35"/>
        <v>-11.665778623475598</v>
      </c>
    </row>
    <row r="357" spans="10:17" x14ac:dyDescent="0.25">
      <c r="J357">
        <v>180</v>
      </c>
      <c r="K357">
        <v>130</v>
      </c>
      <c r="L357">
        <f t="shared" si="30"/>
        <v>-8.6040845400000006</v>
      </c>
      <c r="M357" s="2">
        <f t="shared" si="31"/>
        <v>-15.811058746188909</v>
      </c>
      <c r="N357">
        <f t="shared" si="32"/>
        <v>1.1427157549414104E-15</v>
      </c>
      <c r="O357">
        <f t="shared" si="33"/>
        <v>-2.4215162967597905</v>
      </c>
      <c r="P357" s="4">
        <f t="shared" si="34"/>
        <v>-0.97762528410602989</v>
      </c>
      <c r="Q357" s="4">
        <f t="shared" si="35"/>
        <v>-11.513716085861608</v>
      </c>
    </row>
    <row r="358" spans="10:17" x14ac:dyDescent="0.25">
      <c r="J358">
        <v>180</v>
      </c>
      <c r="K358">
        <v>140</v>
      </c>
      <c r="L358">
        <f t="shared" si="30"/>
        <v>-8.6040845400000006</v>
      </c>
      <c r="M358" s="2">
        <f t="shared" si="31"/>
        <v>-15.346724296759792</v>
      </c>
      <c r="N358">
        <f t="shared" si="32"/>
        <v>1.1427157549414104E-15</v>
      </c>
      <c r="O358">
        <f t="shared" si="33"/>
        <v>-2.8858507461889076</v>
      </c>
      <c r="P358" s="4">
        <f t="shared" si="34"/>
        <v>-1.1650884445442964</v>
      </c>
      <c r="Q358" s="4">
        <f t="shared" si="35"/>
        <v>-11.326252925423343</v>
      </c>
    </row>
    <row r="359" spans="10:17" x14ac:dyDescent="0.25">
      <c r="J359">
        <v>180</v>
      </c>
      <c r="K359">
        <v>150</v>
      </c>
      <c r="L359">
        <f t="shared" si="30"/>
        <v>-8.6040845400000006</v>
      </c>
      <c r="M359" s="2">
        <f t="shared" si="31"/>
        <v>-14.808813300000001</v>
      </c>
      <c r="N359">
        <f t="shared" si="32"/>
        <v>1.1427157549414104E-15</v>
      </c>
      <c r="O359">
        <f t="shared" si="33"/>
        <v>-3.2625000810060132</v>
      </c>
      <c r="P359" s="4">
        <f t="shared" si="34"/>
        <v>-1.3171509821582841</v>
      </c>
      <c r="Q359" s="4">
        <f t="shared" si="35"/>
        <v>-11.10908511542978</v>
      </c>
    </row>
    <row r="360" spans="10:17" x14ac:dyDescent="0.25">
      <c r="J360">
        <v>180</v>
      </c>
      <c r="K360">
        <v>160</v>
      </c>
      <c r="L360">
        <f t="shared" si="30"/>
        <v>-8.6040845400000006</v>
      </c>
      <c r="M360" s="2">
        <f t="shared" si="31"/>
        <v>-14.21366990934998</v>
      </c>
      <c r="N360">
        <f t="shared" si="32"/>
        <v>1.1427157549414104E-15</v>
      </c>
      <c r="O360">
        <f t="shared" si="33"/>
        <v>-3.5400200017664507</v>
      </c>
      <c r="P360" s="4">
        <f t="shared" si="34"/>
        <v>-1.4291925536899497</v>
      </c>
      <c r="Q360" s="4">
        <f t="shared" si="35"/>
        <v>-10.868811189895355</v>
      </c>
    </row>
    <row r="361" spans="10:17" x14ac:dyDescent="0.25">
      <c r="J361">
        <v>180</v>
      </c>
      <c r="K361">
        <v>170</v>
      </c>
      <c r="L361">
        <f t="shared" si="30"/>
        <v>-8.6040845400000006</v>
      </c>
      <c r="M361" s="2">
        <f t="shared" si="31"/>
        <v>-13.579377255577542</v>
      </c>
      <c r="N361">
        <f t="shared" si="32"/>
        <v>1.1427157549414104E-15</v>
      </c>
      <c r="O361">
        <f t="shared" si="33"/>
        <v>-3.7099782061097688</v>
      </c>
      <c r="P361" s="4">
        <f t="shared" si="34"/>
        <v>-1.4978088326840735</v>
      </c>
      <c r="Q361" s="4">
        <f t="shared" si="35"/>
        <v>-10.612731750462965</v>
      </c>
    </row>
    <row r="362" spans="10:17" x14ac:dyDescent="0.25">
      <c r="J362">
        <v>180</v>
      </c>
      <c r="K362">
        <v>180</v>
      </c>
      <c r="L362">
        <f t="shared" si="30"/>
        <v>-8.6040845400000006</v>
      </c>
      <c r="M362" s="2">
        <f t="shared" si="31"/>
        <v>-12.925208</v>
      </c>
      <c r="N362">
        <f t="shared" si="32"/>
        <v>1.1427157549414104E-15</v>
      </c>
      <c r="O362">
        <f t="shared" si="33"/>
        <v>-3.7672105999999967</v>
      </c>
      <c r="P362" s="4">
        <f t="shared" si="34"/>
        <v>-1.5209149482249316</v>
      </c>
      <c r="Q362" s="4">
        <f t="shared" si="35"/>
        <v>-10.348627641317313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1"/>
  <sheetViews>
    <sheetView workbookViewId="0">
      <selection activeCell="D15" sqref="D15"/>
    </sheetView>
  </sheetViews>
  <sheetFormatPr defaultRowHeight="15" x14ac:dyDescent="0.25"/>
  <sheetData>
    <row r="1" spans="2:5" x14ac:dyDescent="0.25">
      <c r="B1" t="s">
        <v>26</v>
      </c>
      <c r="C1" t="s">
        <v>25</v>
      </c>
      <c r="D1" t="s">
        <v>23</v>
      </c>
      <c r="E1" t="s">
        <v>24</v>
      </c>
    </row>
    <row r="2" spans="2:5" x14ac:dyDescent="0.25">
      <c r="B2">
        <v>90</v>
      </c>
      <c r="C2">
        <v>0</v>
      </c>
      <c r="D2">
        <v>9.25</v>
      </c>
      <c r="E2">
        <v>-1.47</v>
      </c>
    </row>
    <row r="3" spans="2:5" x14ac:dyDescent="0.25">
      <c r="C3">
        <v>5</v>
      </c>
      <c r="D3">
        <v>9.34</v>
      </c>
      <c r="E3">
        <v>-0.66400000000000003</v>
      </c>
    </row>
    <row r="4" spans="2:5" x14ac:dyDescent="0.25">
      <c r="C4">
        <v>10</v>
      </c>
      <c r="D4">
        <v>9.36</v>
      </c>
      <c r="E4">
        <v>0.153</v>
      </c>
    </row>
    <row r="5" spans="2:5" x14ac:dyDescent="0.25">
      <c r="C5">
        <v>15</v>
      </c>
      <c r="D5">
        <v>9.3140000000000001</v>
      </c>
      <c r="E5">
        <v>0.96799999999999997</v>
      </c>
    </row>
    <row r="6" spans="2:5" x14ac:dyDescent="0.25">
      <c r="C6">
        <v>20</v>
      </c>
      <c r="D6">
        <v>9.1940000000000008</v>
      </c>
      <c r="E6">
        <v>1.776</v>
      </c>
    </row>
    <row r="7" spans="2:5" x14ac:dyDescent="0.25">
      <c r="C7">
        <v>25</v>
      </c>
      <c r="D7">
        <v>9.0039999999999996</v>
      </c>
      <c r="E7">
        <v>2.57</v>
      </c>
    </row>
    <row r="8" spans="2:5" x14ac:dyDescent="0.25">
      <c r="C8">
        <v>30</v>
      </c>
      <c r="D8">
        <v>8.7460000000000004</v>
      </c>
      <c r="E8">
        <v>3.3460000000000001</v>
      </c>
    </row>
    <row r="9" spans="2:5" x14ac:dyDescent="0.25">
      <c r="C9">
        <v>35</v>
      </c>
      <c r="D9">
        <v>8.4209999999999994</v>
      </c>
      <c r="E9">
        <v>4.0949999999999998</v>
      </c>
    </row>
    <row r="10" spans="2:5" x14ac:dyDescent="0.25">
      <c r="C10">
        <v>40</v>
      </c>
      <c r="D10">
        <v>8.032</v>
      </c>
      <c r="E10">
        <v>4.8129999999999997</v>
      </c>
    </row>
    <row r="11" spans="2:5" x14ac:dyDescent="0.25">
      <c r="C11">
        <v>45</v>
      </c>
      <c r="D11">
        <v>7.5819999999999999</v>
      </c>
      <c r="E11">
        <v>5.4950000000000001</v>
      </c>
    </row>
    <row r="12" spans="2:5" x14ac:dyDescent="0.25">
      <c r="C12">
        <v>50</v>
      </c>
      <c r="D12">
        <v>7.0739999999999998</v>
      </c>
      <c r="E12">
        <v>6.1349999999999998</v>
      </c>
    </row>
    <row r="13" spans="2:5" x14ac:dyDescent="0.25">
      <c r="C13">
        <v>55</v>
      </c>
      <c r="D13">
        <v>6.5129999999999999</v>
      </c>
      <c r="E13">
        <v>6.7279999999999998</v>
      </c>
    </row>
    <row r="14" spans="2:5" x14ac:dyDescent="0.25">
      <c r="C14">
        <v>60</v>
      </c>
      <c r="D14">
        <v>5.9009999999999998</v>
      </c>
      <c r="E14">
        <v>7.27</v>
      </c>
    </row>
    <row r="15" spans="2:5" x14ac:dyDescent="0.25">
      <c r="C15">
        <v>65</v>
      </c>
    </row>
    <row r="16" spans="2:5" x14ac:dyDescent="0.25">
      <c r="C16">
        <v>70</v>
      </c>
    </row>
    <row r="17" spans="3:3" x14ac:dyDescent="0.25">
      <c r="C17">
        <v>75</v>
      </c>
    </row>
    <row r="18" spans="3:3" x14ac:dyDescent="0.25">
      <c r="C18">
        <v>80</v>
      </c>
    </row>
    <row r="19" spans="3:3" x14ac:dyDescent="0.25">
      <c r="C19">
        <v>85</v>
      </c>
    </row>
    <row r="20" spans="3:3" x14ac:dyDescent="0.25">
      <c r="C20">
        <v>90</v>
      </c>
    </row>
    <row r="21" spans="3:3" x14ac:dyDescent="0.25">
      <c r="C21">
        <v>95</v>
      </c>
    </row>
    <row r="22" spans="3:3" x14ac:dyDescent="0.25">
      <c r="C22">
        <v>100</v>
      </c>
    </row>
    <row r="23" spans="3:3" x14ac:dyDescent="0.25">
      <c r="C23">
        <v>105</v>
      </c>
    </row>
    <row r="24" spans="3:3" x14ac:dyDescent="0.25">
      <c r="C24">
        <v>110</v>
      </c>
    </row>
    <row r="25" spans="3:3" x14ac:dyDescent="0.25">
      <c r="C25">
        <v>115</v>
      </c>
    </row>
    <row r="26" spans="3:3" x14ac:dyDescent="0.25">
      <c r="C26">
        <v>120</v>
      </c>
    </row>
    <row r="27" spans="3:3" x14ac:dyDescent="0.25">
      <c r="C27">
        <v>125</v>
      </c>
    </row>
    <row r="28" spans="3:3" x14ac:dyDescent="0.25">
      <c r="C28">
        <v>130</v>
      </c>
    </row>
    <row r="29" spans="3:3" x14ac:dyDescent="0.25">
      <c r="C29">
        <v>135</v>
      </c>
    </row>
    <row r="30" spans="3:3" x14ac:dyDescent="0.25">
      <c r="C30">
        <v>140</v>
      </c>
    </row>
    <row r="31" spans="3:3" x14ac:dyDescent="0.25">
      <c r="C31">
        <v>145</v>
      </c>
    </row>
    <row r="32" spans="3:3" x14ac:dyDescent="0.25">
      <c r="C32">
        <v>150</v>
      </c>
    </row>
    <row r="33" spans="3:3" x14ac:dyDescent="0.25">
      <c r="C33">
        <v>155</v>
      </c>
    </row>
    <row r="34" spans="3:3" x14ac:dyDescent="0.25">
      <c r="C34">
        <v>160</v>
      </c>
    </row>
    <row r="35" spans="3:3" x14ac:dyDescent="0.25">
      <c r="C35">
        <v>165</v>
      </c>
    </row>
    <row r="36" spans="3:3" x14ac:dyDescent="0.25">
      <c r="C36">
        <v>170</v>
      </c>
    </row>
    <row r="37" spans="3:3" x14ac:dyDescent="0.25">
      <c r="C37">
        <v>175</v>
      </c>
    </row>
    <row r="38" spans="3:3" x14ac:dyDescent="0.25">
      <c r="C38">
        <v>180</v>
      </c>
    </row>
    <row r="39" spans="3:3" x14ac:dyDescent="0.25">
      <c r="C39">
        <v>185</v>
      </c>
    </row>
    <row r="40" spans="3:3" x14ac:dyDescent="0.25">
      <c r="C40">
        <v>190</v>
      </c>
    </row>
    <row r="41" spans="3:3" x14ac:dyDescent="0.25">
      <c r="C4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Msk</dc:creator>
  <cp:lastModifiedBy>Karthik Msk</cp:lastModifiedBy>
  <dcterms:created xsi:type="dcterms:W3CDTF">2017-07-12T10:24:39Z</dcterms:created>
  <dcterms:modified xsi:type="dcterms:W3CDTF">2017-07-18T07:41:40Z</dcterms:modified>
</cp:coreProperties>
</file>