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gorithm\Git_uploaded\SEM_EDX_friend\Datafile\"/>
    </mc:Choice>
  </mc:AlternateContent>
  <xr:revisionPtr revIDLastSave="0" documentId="8_{1B8A0C99-254D-483B-A766-189470212AA4}" xr6:coauthVersionLast="47" xr6:coauthVersionMax="47" xr10:uidLastSave="{00000000-0000-0000-0000-000000000000}"/>
  <bookViews>
    <workbookView xWindow="-110" yWindow="-110" windowWidth="25820" windowHeight="15500" activeTab="1"/>
  </bookViews>
  <sheets>
    <sheet name="Mor_stat_2n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R11" i="1"/>
  <c r="Q11" i="1"/>
  <c r="P11" i="1"/>
  <c r="N11" i="1"/>
  <c r="R10" i="1"/>
  <c r="Q10" i="1"/>
  <c r="P10" i="1"/>
  <c r="N10" i="1"/>
  <c r="R9" i="1"/>
  <c r="Q9" i="1"/>
  <c r="P9" i="1"/>
  <c r="N9" i="1"/>
  <c r="R8" i="1"/>
  <c r="Q8" i="1"/>
  <c r="P8" i="1"/>
  <c r="N8" i="1"/>
  <c r="R7" i="1"/>
  <c r="Q7" i="1"/>
  <c r="P7" i="1"/>
  <c r="N7" i="1"/>
  <c r="R6" i="1"/>
  <c r="Q6" i="1"/>
  <c r="P6" i="1"/>
  <c r="N6" i="1"/>
  <c r="R5" i="1"/>
  <c r="Q5" i="1"/>
  <c r="P5" i="1"/>
  <c r="N5" i="1"/>
  <c r="R4" i="1"/>
  <c r="Q4" i="1"/>
  <c r="P4" i="1"/>
  <c r="N4" i="1"/>
  <c r="R3" i="1"/>
  <c r="Q3" i="1"/>
  <c r="P3" i="1"/>
  <c r="O3" i="1"/>
  <c r="N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<sst xmlns="http://schemas.openxmlformats.org/spreadsheetml/2006/main" count="306" uniqueCount="72">
  <si>
    <t>grouplab</t>
  </si>
  <si>
    <t>Event</t>
  </si>
  <si>
    <t>Tot</t>
  </si>
  <si>
    <t>Chainlike</t>
  </si>
  <si>
    <t>Cluster</t>
  </si>
  <si>
    <t>Irregular</t>
  </si>
  <si>
    <t>Spherical</t>
  </si>
  <si>
    <t>stat</t>
  </si>
  <si>
    <t>UT</t>
  </si>
  <si>
    <t>Mean</t>
  </si>
  <si>
    <t>Non-event</t>
  </si>
  <si>
    <t>BJ</t>
  </si>
  <si>
    <t>SS</t>
  </si>
  <si>
    <t>SE</t>
  </si>
  <si>
    <t>NT</t>
  </si>
  <si>
    <t>sd</t>
  </si>
  <si>
    <t>1.7 ± 0.8</t>
  </si>
  <si>
    <t>2.6 ± 1</t>
  </si>
  <si>
    <t>1.9 ± 0.8</t>
  </si>
  <si>
    <t>1.6 ± 0.7</t>
  </si>
  <si>
    <t>1.2 ± 0.6</t>
  </si>
  <si>
    <t>2.1 ± 0.9</t>
  </si>
  <si>
    <t>1.6 ± 0.8</t>
  </si>
  <si>
    <t>1.8 ± 0.9</t>
  </si>
  <si>
    <t>1.5 ± 0.9</t>
  </si>
  <si>
    <t>0.8 ± 0.3</t>
  </si>
  <si>
    <t>2.4 ± 1.2</t>
  </si>
  <si>
    <t>1.4 ± 0.6</t>
  </si>
  <si>
    <t>0.7 ± 0.2</t>
  </si>
  <si>
    <t>1.6 ± 0.9</t>
  </si>
  <si>
    <t>2.6 ± 1.4</t>
  </si>
  <si>
    <t>1.4 ± 0.9</t>
  </si>
  <si>
    <t>0.9 ± 0.6</t>
  </si>
  <si>
    <t>3.2 ± 1.2</t>
  </si>
  <si>
    <t>1.8 ± 0.7</t>
  </si>
  <si>
    <t>0.7 ± 0.3</t>
  </si>
  <si>
    <t>2.2 ± 1.6</t>
  </si>
  <si>
    <t>1.3 ± 0.6</t>
  </si>
  <si>
    <t>0.9 ± 0.9</t>
  </si>
  <si>
    <t>1.5 ± 0.8</t>
  </si>
  <si>
    <t>1.5 ± 0.7</t>
  </si>
  <si>
    <t>1.6 ± 0.6</t>
  </si>
  <si>
    <t>1.6 ± 0.5</t>
  </si>
  <si>
    <t>2.5 ± 0.0</t>
  </si>
  <si>
    <t>2.5 ± 0.0</t>
    <phoneticPr fontId="18" type="noConversion"/>
  </si>
  <si>
    <t>1.6 ± 1.0</t>
  </si>
  <si>
    <t>1.6 ± 1.0</t>
    <phoneticPr fontId="18" type="noConversion"/>
  </si>
  <si>
    <t>1.8 ± 1.0</t>
  </si>
  <si>
    <t>1.8 ± 1.0</t>
    <phoneticPr fontId="18" type="noConversion"/>
  </si>
  <si>
    <t>2.5 ± 1.0</t>
  </si>
  <si>
    <t>2.5 ± 1.0</t>
    <phoneticPr fontId="18" type="noConversion"/>
  </si>
  <si>
    <t>2.2 ± 1.0</t>
  </si>
  <si>
    <t>2.2 ± 1.0</t>
    <phoneticPr fontId="18" type="noConversion"/>
  </si>
  <si>
    <t>0.5 ± 0.0</t>
  </si>
  <si>
    <t>0.5 ± 0.0</t>
    <phoneticPr fontId="18" type="noConversion"/>
  </si>
  <si>
    <t>3.3 ± 1.5</t>
  </si>
  <si>
    <t>3.3 ± 1.5</t>
    <phoneticPr fontId="18" type="noConversion"/>
  </si>
  <si>
    <t>2.1 ± 0.8</t>
  </si>
  <si>
    <t>2.1 ± 0.8</t>
    <phoneticPr fontId="18" type="noConversion"/>
  </si>
  <si>
    <t>2.1 ± 1.0</t>
  </si>
  <si>
    <t>2.1 ± 1.0</t>
    <phoneticPr fontId="18" type="noConversion"/>
  </si>
  <si>
    <t>3.2 ± 1.2</t>
    <phoneticPr fontId="18" type="noConversion"/>
  </si>
  <si>
    <t>2.2 ± 1.6</t>
    <phoneticPr fontId="18" type="noConversion"/>
  </si>
  <si>
    <t>2.0 ± 0.8</t>
  </si>
  <si>
    <t>2.0 ± 0.8</t>
    <phoneticPr fontId="18" type="noConversion"/>
  </si>
  <si>
    <t>Group</t>
    <phoneticPr fontId="18" type="noConversion"/>
  </si>
  <si>
    <t>Total</t>
    <phoneticPr fontId="18" type="noConversion"/>
  </si>
  <si>
    <t>Spherical</t>
    <phoneticPr fontId="18" type="noConversion"/>
  </si>
  <si>
    <t>Cluster</t>
    <phoneticPr fontId="18" type="noConversion"/>
  </si>
  <si>
    <t>Chainlike</t>
    <phoneticPr fontId="18" type="noConversion"/>
  </si>
  <si>
    <t>Irregular</t>
    <phoneticPr fontId="18" type="noConversion"/>
  </si>
  <si>
    <t>2.6 ± 1.0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</si>
</sst>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2" sqref="O2"/>
    </sheetView>
  </sheetViews>
  <sheetFormatPr defaultRowHeight="17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2" t="s">
        <v>0</v>
      </c>
      <c r="M1" s="2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45">
      <c r="A2" t="s">
        <v>8</v>
      </c>
      <c r="B2" t="s">
        <v>1</v>
      </c>
      <c r="C2">
        <v>1.66544295302013</v>
      </c>
      <c r="D2">
        <v>2.6133333333333302</v>
      </c>
      <c r="E2">
        <v>1.8872037037036999</v>
      </c>
      <c r="F2">
        <v>1.62563793103448</v>
      </c>
      <c r="G2">
        <v>1.17016129032258</v>
      </c>
      <c r="H2" t="s">
        <v>9</v>
      </c>
      <c r="L2" s="1" t="s">
        <v>8</v>
      </c>
      <c r="M2" s="2" t="s">
        <v>1</v>
      </c>
      <c r="N2" s="2" t="str">
        <f>CONCATENATE(ROUND(C2,1)," ± ",ROUND(C12,1))</f>
        <v>1.7 ± 0.8</v>
      </c>
      <c r="O2" s="2" t="str">
        <f t="shared" ref="O2:R11" si="0">CONCATENATE(ROUND(D2,1)," ± ",ROUND(D12,1))</f>
        <v>2.6 ± 1</v>
      </c>
      <c r="P2" s="2" t="str">
        <f t="shared" si="0"/>
        <v>1.9 ± 0.8</v>
      </c>
      <c r="Q2" s="2" t="str">
        <f t="shared" si="0"/>
        <v>1.6 ± 0.7</v>
      </c>
      <c r="R2" s="2" t="str">
        <f t="shared" si="0"/>
        <v>1.2 ± 0.6</v>
      </c>
    </row>
    <row r="3" spans="1:18" x14ac:dyDescent="0.45">
      <c r="A3" t="s">
        <v>8</v>
      </c>
      <c r="B3" t="s">
        <v>10</v>
      </c>
      <c r="C3">
        <v>2.0993499999999998</v>
      </c>
      <c r="D3">
        <v>2.5</v>
      </c>
      <c r="E3">
        <v>2.5201578947368399</v>
      </c>
      <c r="F3">
        <v>1.95758974358974</v>
      </c>
      <c r="G3">
        <v>1.60559090909091</v>
      </c>
      <c r="H3" t="s">
        <v>9</v>
      </c>
      <c r="L3" s="1"/>
      <c r="M3" s="2" t="s">
        <v>10</v>
      </c>
      <c r="N3" s="2" t="str">
        <f t="shared" ref="N3:N11" si="1">CONCATENATE(ROUND(C3,1)," ± ",ROUND(C13,1))</f>
        <v>2.1 ± 0.9</v>
      </c>
      <c r="O3" s="2" t="str">
        <f t="shared" si="0"/>
        <v>2.5 ± 0</v>
      </c>
      <c r="P3" s="2" t="str">
        <f t="shared" si="0"/>
        <v>2.5 ± 1</v>
      </c>
      <c r="Q3" s="2" t="str">
        <f t="shared" si="0"/>
        <v>2 ± 0.8</v>
      </c>
      <c r="R3" s="2" t="str">
        <f t="shared" si="0"/>
        <v>1.6 ± 0.8</v>
      </c>
    </row>
    <row r="4" spans="1:18" x14ac:dyDescent="0.45">
      <c r="A4" t="s">
        <v>11</v>
      </c>
      <c r="B4" t="s">
        <v>1</v>
      </c>
      <c r="C4">
        <v>1.5724149999999999</v>
      </c>
      <c r="D4">
        <v>3.3275000000000001</v>
      </c>
      <c r="E4">
        <v>1.8353559322033901</v>
      </c>
      <c r="F4">
        <v>1.5108653846153799</v>
      </c>
      <c r="G4">
        <v>0.77403448275862097</v>
      </c>
      <c r="H4" t="s">
        <v>9</v>
      </c>
      <c r="L4" s="1" t="s">
        <v>11</v>
      </c>
      <c r="M4" s="2" t="s">
        <v>1</v>
      </c>
      <c r="N4" s="2" t="str">
        <f t="shared" si="1"/>
        <v>1.6 ± 1</v>
      </c>
      <c r="O4" s="2" t="str">
        <f>CONCATENATE(ROUND(D4,1)," ± ",ROUND(D14,2))</f>
        <v>3.3 ± 1.51</v>
      </c>
      <c r="P4" s="2" t="str">
        <f t="shared" si="0"/>
        <v>1.8 ± 0.9</v>
      </c>
      <c r="Q4" s="2" t="str">
        <f t="shared" si="0"/>
        <v>1.5 ± 0.9</v>
      </c>
      <c r="R4" s="2" t="str">
        <f t="shared" si="0"/>
        <v>0.8 ± 0.3</v>
      </c>
    </row>
    <row r="5" spans="1:18" x14ac:dyDescent="0.45">
      <c r="A5" t="s">
        <v>11</v>
      </c>
      <c r="B5" t="s">
        <v>10</v>
      </c>
      <c r="C5">
        <v>1.79288</v>
      </c>
      <c r="D5">
        <v>2.1253333333333302</v>
      </c>
      <c r="E5">
        <v>2.3925151515151502</v>
      </c>
      <c r="F5">
        <v>1.40842222222222</v>
      </c>
      <c r="G5">
        <v>0.72514285714285698</v>
      </c>
      <c r="H5" t="s">
        <v>9</v>
      </c>
      <c r="L5" s="1"/>
      <c r="M5" s="2" t="s">
        <v>10</v>
      </c>
      <c r="N5" s="2" t="str">
        <f t="shared" si="1"/>
        <v>1.8 ± 1</v>
      </c>
      <c r="O5" s="2" t="str">
        <f>CONCATENATE(ROUND(D5,1)," ± ",ROUND(D15,2))</f>
        <v>2.1 ± 0.77</v>
      </c>
      <c r="P5" s="2" t="str">
        <f t="shared" si="0"/>
        <v>2.4 ± 1.2</v>
      </c>
      <c r="Q5" s="2" t="str">
        <f t="shared" si="0"/>
        <v>1.4 ± 0.6</v>
      </c>
      <c r="R5" s="2" t="str">
        <f t="shared" si="0"/>
        <v>0.7 ± 0.2</v>
      </c>
    </row>
    <row r="6" spans="1:18" x14ac:dyDescent="0.45">
      <c r="A6" t="s">
        <v>12</v>
      </c>
      <c r="B6" t="s">
        <v>1</v>
      </c>
      <c r="C6">
        <v>1.59114666666667</v>
      </c>
      <c r="D6">
        <v>2.57</v>
      </c>
      <c r="E6">
        <v>1.9337647058823499</v>
      </c>
      <c r="F6">
        <v>1.44405172413793</v>
      </c>
      <c r="G6">
        <v>0.65705000000000002</v>
      </c>
      <c r="H6" t="s">
        <v>9</v>
      </c>
      <c r="L6" s="1" t="s">
        <v>12</v>
      </c>
      <c r="M6" s="2" t="s">
        <v>1</v>
      </c>
      <c r="N6" s="2" t="str">
        <f t="shared" si="1"/>
        <v>1.6 ± 0.9</v>
      </c>
      <c r="O6" s="2" t="str">
        <f t="shared" ref="O6:O11" si="2">CONCATENATE(ROUND(D6,1)," ± ",ROUND(D16,2))</f>
        <v>2.6 ± 1.4</v>
      </c>
      <c r="P6" s="2" t="str">
        <f t="shared" si="0"/>
        <v>1.9 ± 0.8</v>
      </c>
      <c r="Q6" s="2" t="str">
        <f t="shared" si="0"/>
        <v>1.4 ± 0.9</v>
      </c>
      <c r="R6" s="2" t="str">
        <f t="shared" si="0"/>
        <v>0.7 ± 0.2</v>
      </c>
    </row>
    <row r="7" spans="1:18" x14ac:dyDescent="0.45">
      <c r="A7" t="s">
        <v>12</v>
      </c>
      <c r="B7" t="s">
        <v>10</v>
      </c>
      <c r="C7">
        <v>1.82429</v>
      </c>
      <c r="D7">
        <v>2.0622500000000001</v>
      </c>
      <c r="E7">
        <v>2.15148837209302</v>
      </c>
      <c r="F7">
        <v>1.6312249999999999</v>
      </c>
      <c r="G7">
        <v>0.907555555555555</v>
      </c>
      <c r="H7" t="s">
        <v>9</v>
      </c>
      <c r="L7" s="1"/>
      <c r="M7" s="2" t="s">
        <v>10</v>
      </c>
      <c r="N7" s="2" t="str">
        <f t="shared" si="1"/>
        <v>1.8 ± 1</v>
      </c>
      <c r="O7" s="2" t="str">
        <f t="shared" si="2"/>
        <v>2.1 ± 0.97</v>
      </c>
      <c r="P7" s="2" t="str">
        <f t="shared" si="0"/>
        <v>2.2 ± 1</v>
      </c>
      <c r="Q7" s="2" t="str">
        <f t="shared" si="0"/>
        <v>1.6 ± 0.9</v>
      </c>
      <c r="R7" s="2" t="str">
        <f t="shared" si="0"/>
        <v>0.9 ± 0.6</v>
      </c>
    </row>
    <row r="8" spans="1:18" x14ac:dyDescent="0.45">
      <c r="A8" t="s">
        <v>13</v>
      </c>
      <c r="B8" t="s">
        <v>1</v>
      </c>
      <c r="C8">
        <v>1.534235</v>
      </c>
      <c r="D8">
        <v>3.1749999999999998</v>
      </c>
      <c r="E8">
        <v>1.8439090909090901</v>
      </c>
      <c r="F8">
        <v>1.4520999999999999</v>
      </c>
      <c r="G8">
        <v>0.74058620689655197</v>
      </c>
      <c r="H8" t="s">
        <v>9</v>
      </c>
      <c r="L8" s="1" t="s">
        <v>13</v>
      </c>
      <c r="M8" s="2" t="s">
        <v>1</v>
      </c>
      <c r="N8" s="2" t="str">
        <f t="shared" si="1"/>
        <v>1.5 ± 0.9</v>
      </c>
      <c r="O8" s="2" t="str">
        <f t="shared" si="2"/>
        <v>3.2 ± 1.17</v>
      </c>
      <c r="P8" s="2" t="str">
        <f t="shared" si="0"/>
        <v>1.8 ± 0.7</v>
      </c>
      <c r="Q8" s="2" t="str">
        <f t="shared" si="0"/>
        <v>1.5 ± 0.9</v>
      </c>
      <c r="R8" s="2" t="str">
        <f t="shared" si="0"/>
        <v>0.7 ± 0.3</v>
      </c>
    </row>
    <row r="9" spans="1:18" x14ac:dyDescent="0.45">
      <c r="A9" t="s">
        <v>13</v>
      </c>
      <c r="B9" t="s">
        <v>10</v>
      </c>
      <c r="C9">
        <v>1.5794699999999999</v>
      </c>
      <c r="D9">
        <v>2.1948571428571402</v>
      </c>
      <c r="E9">
        <v>1.7907200000000001</v>
      </c>
      <c r="F9">
        <v>1.2716923076923099</v>
      </c>
      <c r="G9">
        <v>0.86275000000000002</v>
      </c>
      <c r="H9" t="s">
        <v>9</v>
      </c>
      <c r="L9" s="1"/>
      <c r="M9" s="2" t="s">
        <v>10</v>
      </c>
      <c r="N9" s="2" t="str">
        <f t="shared" si="1"/>
        <v>1.6 ± 0.9</v>
      </c>
      <c r="O9" s="2" t="str">
        <f t="shared" si="2"/>
        <v>2.2 ± 1.59</v>
      </c>
      <c r="P9" s="2" t="str">
        <f t="shared" si="0"/>
        <v>1.8 ± 0.9</v>
      </c>
      <c r="Q9" s="2" t="str">
        <f t="shared" si="0"/>
        <v>1.3 ± 0.6</v>
      </c>
      <c r="R9" s="2" t="str">
        <f t="shared" si="0"/>
        <v>0.9 ± 0.9</v>
      </c>
    </row>
    <row r="10" spans="1:18" x14ac:dyDescent="0.45">
      <c r="A10" t="s">
        <v>14</v>
      </c>
      <c r="B10" t="s">
        <v>1</v>
      </c>
      <c r="C10">
        <v>1.4993221476510099</v>
      </c>
      <c r="D10">
        <v>2.08</v>
      </c>
      <c r="E10">
        <v>1.7845</v>
      </c>
      <c r="F10">
        <v>1.4653505154639199</v>
      </c>
      <c r="G10">
        <v>0.65536363636363604</v>
      </c>
      <c r="H10" t="s">
        <v>9</v>
      </c>
      <c r="L10" s="1" t="s">
        <v>14</v>
      </c>
      <c r="M10" s="2" t="s">
        <v>1</v>
      </c>
      <c r="N10" s="2" t="str">
        <f t="shared" si="1"/>
        <v>1.5 ± 0.8</v>
      </c>
      <c r="O10" s="2" t="str">
        <f t="shared" si="2"/>
        <v>2.1 ± 1.04</v>
      </c>
      <c r="P10" s="2" t="str">
        <f t="shared" si="0"/>
        <v>1.8 ± 0.9</v>
      </c>
      <c r="Q10" s="2" t="str">
        <f t="shared" si="0"/>
        <v>1.5 ± 0.7</v>
      </c>
      <c r="R10" s="2" t="str">
        <f t="shared" si="0"/>
        <v>0.7 ± 0.2</v>
      </c>
    </row>
    <row r="11" spans="1:18" x14ac:dyDescent="0.45">
      <c r="A11" t="s">
        <v>14</v>
      </c>
      <c r="B11" t="s">
        <v>10</v>
      </c>
      <c r="C11">
        <v>1.5865199999999999</v>
      </c>
      <c r="D11">
        <v>2.14333333333333</v>
      </c>
      <c r="E11">
        <v>1.6092727272727301</v>
      </c>
      <c r="F11">
        <v>1.5712027027027</v>
      </c>
      <c r="G11">
        <v>0.54900000000000004</v>
      </c>
      <c r="H11" t="s">
        <v>9</v>
      </c>
      <c r="L11" s="1"/>
      <c r="M11" s="2" t="s">
        <v>10</v>
      </c>
      <c r="N11" s="2" t="str">
        <f t="shared" si="1"/>
        <v>1.6 ± 0.6</v>
      </c>
      <c r="O11" s="2" t="str">
        <f t="shared" si="2"/>
        <v>2.1 ± 0.95</v>
      </c>
      <c r="P11" s="2" t="str">
        <f t="shared" si="0"/>
        <v>1.6 ± 0.5</v>
      </c>
      <c r="Q11" s="2" t="str">
        <f t="shared" si="0"/>
        <v>1.6 ± 0.6</v>
      </c>
      <c r="R11" s="2" t="str">
        <f t="shared" si="0"/>
        <v>0.5 ± 0</v>
      </c>
    </row>
    <row r="12" spans="1:18" x14ac:dyDescent="0.45">
      <c r="A12" t="s">
        <v>8</v>
      </c>
      <c r="B12" t="s">
        <v>1</v>
      </c>
      <c r="C12">
        <v>0.76053351102092503</v>
      </c>
      <c r="D12">
        <v>0.98433056778028905</v>
      </c>
      <c r="E12">
        <v>0.75071810601783495</v>
      </c>
      <c r="F12">
        <v>0.67269976354189998</v>
      </c>
      <c r="G12">
        <v>0.55838720715850898</v>
      </c>
      <c r="H12" t="s">
        <v>15</v>
      </c>
    </row>
    <row r="13" spans="1:18" x14ac:dyDescent="0.45">
      <c r="A13" t="s">
        <v>8</v>
      </c>
      <c r="B13" t="s">
        <v>10</v>
      </c>
      <c r="C13">
        <v>0.94095805867308402</v>
      </c>
      <c r="E13">
        <v>0.96877502830973605</v>
      </c>
      <c r="F13">
        <v>0.83955269161458901</v>
      </c>
      <c r="G13">
        <v>0.79006610085672202</v>
      </c>
      <c r="H13" t="s">
        <v>15</v>
      </c>
    </row>
    <row r="14" spans="1:18" x14ac:dyDescent="0.45">
      <c r="A14" t="s">
        <v>11</v>
      </c>
      <c r="B14" t="s">
        <v>1</v>
      </c>
      <c r="C14">
        <v>0.99762939754662705</v>
      </c>
      <c r="D14">
        <v>1.5112412117196901</v>
      </c>
      <c r="E14">
        <v>0.89761970218388398</v>
      </c>
      <c r="F14">
        <v>0.91313936300318899</v>
      </c>
      <c r="G14">
        <v>0.25734752528142302</v>
      </c>
      <c r="H14" t="s">
        <v>15</v>
      </c>
    </row>
    <row r="15" spans="1:18" x14ac:dyDescent="0.45">
      <c r="A15" t="s">
        <v>11</v>
      </c>
      <c r="B15" t="s">
        <v>10</v>
      </c>
      <c r="C15">
        <v>1.02076042440937</v>
      </c>
      <c r="D15">
        <v>0.77471530869333505</v>
      </c>
      <c r="E15">
        <v>1.2260602585418701</v>
      </c>
      <c r="F15">
        <v>0.64338347425893305</v>
      </c>
      <c r="G15">
        <v>0.21556702636800201</v>
      </c>
      <c r="H15" t="s">
        <v>15</v>
      </c>
    </row>
    <row r="16" spans="1:18" x14ac:dyDescent="0.45">
      <c r="A16" t="s">
        <v>12</v>
      </c>
      <c r="B16" t="s">
        <v>1</v>
      </c>
      <c r="C16">
        <v>0.90348515649619199</v>
      </c>
      <c r="D16">
        <v>1.3965910878516501</v>
      </c>
      <c r="E16">
        <v>0.78477948452590696</v>
      </c>
      <c r="F16">
        <v>0.87113763938390398</v>
      </c>
      <c r="G16">
        <v>0.19660660025329199</v>
      </c>
      <c r="H16" t="s">
        <v>15</v>
      </c>
    </row>
    <row r="17" spans="1:8" x14ac:dyDescent="0.45">
      <c r="A17" t="s">
        <v>12</v>
      </c>
      <c r="B17" t="s">
        <v>10</v>
      </c>
      <c r="C17">
        <v>0.99308021276727598</v>
      </c>
      <c r="D17">
        <v>0.967131509745628</v>
      </c>
      <c r="E17">
        <v>1.0047713639974001</v>
      </c>
      <c r="F17">
        <v>0.90252419493102598</v>
      </c>
      <c r="G17">
        <v>0.59233776494309198</v>
      </c>
      <c r="H17" t="s">
        <v>15</v>
      </c>
    </row>
    <row r="18" spans="1:8" x14ac:dyDescent="0.45">
      <c r="A18" t="s">
        <v>13</v>
      </c>
      <c r="B18" t="s">
        <v>1</v>
      </c>
      <c r="C18">
        <v>0.86705412405756199</v>
      </c>
      <c r="D18">
        <v>1.1723622875772399</v>
      </c>
      <c r="E18">
        <v>0.72282255924473604</v>
      </c>
      <c r="F18">
        <v>0.86271170402960395</v>
      </c>
      <c r="G18">
        <v>0.29923730635941997</v>
      </c>
      <c r="H18" t="s">
        <v>15</v>
      </c>
    </row>
    <row r="19" spans="1:8" x14ac:dyDescent="0.45">
      <c r="A19" t="s">
        <v>13</v>
      </c>
      <c r="B19" t="s">
        <v>10</v>
      </c>
      <c r="C19">
        <v>0.91497517165630005</v>
      </c>
      <c r="D19">
        <v>1.59173777452731</v>
      </c>
      <c r="E19">
        <v>0.90722267455376704</v>
      </c>
      <c r="F19">
        <v>0.61630815744988399</v>
      </c>
      <c r="G19">
        <v>0.87260199976850805</v>
      </c>
      <c r="H19" t="s">
        <v>15</v>
      </c>
    </row>
    <row r="20" spans="1:8" x14ac:dyDescent="0.45">
      <c r="A20" t="s">
        <v>14</v>
      </c>
      <c r="B20" t="s">
        <v>1</v>
      </c>
      <c r="C20">
        <v>0.75885676165457605</v>
      </c>
      <c r="D20">
        <v>1.03532603560424</v>
      </c>
      <c r="E20">
        <v>0.87379918374504895</v>
      </c>
      <c r="F20">
        <v>0.66454243407960001</v>
      </c>
      <c r="G20">
        <v>0.19737085535978899</v>
      </c>
      <c r="H20" t="s">
        <v>15</v>
      </c>
    </row>
    <row r="21" spans="1:8" x14ac:dyDescent="0.45">
      <c r="A21" t="s">
        <v>14</v>
      </c>
      <c r="B21" t="s">
        <v>10</v>
      </c>
      <c r="C21">
        <v>0.59807809158701297</v>
      </c>
      <c r="D21">
        <v>0.94732958010046997</v>
      </c>
      <c r="E21">
        <v>0.49040422411547702</v>
      </c>
      <c r="F21">
        <v>0.60286339532041</v>
      </c>
      <c r="H21" t="s">
        <v>15</v>
      </c>
    </row>
  </sheetData>
  <mergeCells count="5">
    <mergeCell ref="L2:L3"/>
    <mergeCell ref="L4:L5"/>
    <mergeCell ref="L6:L7"/>
    <mergeCell ref="L8:L9"/>
    <mergeCell ref="L10:L1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6"/>
  <sheetViews>
    <sheetView tabSelected="1" workbookViewId="0">
      <selection activeCell="L17" sqref="L17"/>
    </sheetView>
  </sheetViews>
  <sheetFormatPr defaultRowHeight="17" x14ac:dyDescent="0.45"/>
  <cols>
    <col min="1" max="1" width="8.58203125" bestFit="1" customWidth="1"/>
    <col min="2" max="2" width="10.1640625" bestFit="1" customWidth="1"/>
    <col min="3" max="3" width="8.58203125" bestFit="1" customWidth="1"/>
    <col min="4" max="4" width="9.58203125" bestFit="1" customWidth="1"/>
    <col min="5" max="7" width="8.58203125" bestFit="1" customWidth="1"/>
  </cols>
  <sheetData>
    <row r="4" spans="1:19" x14ac:dyDescent="0.4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M4" s="3" t="s">
        <v>65</v>
      </c>
      <c r="N4" s="3" t="s">
        <v>1</v>
      </c>
      <c r="O4" s="3" t="s">
        <v>66</v>
      </c>
      <c r="P4" s="3" t="s">
        <v>67</v>
      </c>
      <c r="Q4" s="3" t="s">
        <v>68</v>
      </c>
      <c r="R4" s="3" t="s">
        <v>69</v>
      </c>
      <c r="S4" s="3" t="s">
        <v>70</v>
      </c>
    </row>
    <row r="5" spans="1:19" x14ac:dyDescent="0.45">
      <c r="A5" s="1" t="s">
        <v>8</v>
      </c>
      <c r="B5" s="2" t="s">
        <v>1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M5" s="4" t="s">
        <v>8</v>
      </c>
      <c r="N5" s="5" t="s">
        <v>1</v>
      </c>
      <c r="O5" s="5" t="s">
        <v>16</v>
      </c>
      <c r="P5" s="5" t="s">
        <v>20</v>
      </c>
      <c r="Q5" s="5" t="s">
        <v>18</v>
      </c>
      <c r="R5" s="5" t="s">
        <v>71</v>
      </c>
      <c r="S5" s="5" t="s">
        <v>19</v>
      </c>
    </row>
    <row r="6" spans="1:19" x14ac:dyDescent="0.45">
      <c r="A6" s="1"/>
      <c r="B6" s="2" t="s">
        <v>10</v>
      </c>
      <c r="C6" s="2" t="s">
        <v>21</v>
      </c>
      <c r="D6" s="2" t="s">
        <v>44</v>
      </c>
      <c r="E6" s="2" t="s">
        <v>50</v>
      </c>
      <c r="F6" s="2" t="s">
        <v>64</v>
      </c>
      <c r="G6" s="2" t="s">
        <v>22</v>
      </c>
      <c r="M6" s="6"/>
      <c r="N6" s="7" t="s">
        <v>10</v>
      </c>
      <c r="O6" s="7" t="s">
        <v>21</v>
      </c>
      <c r="P6" s="7" t="s">
        <v>22</v>
      </c>
      <c r="Q6" s="7" t="s">
        <v>49</v>
      </c>
      <c r="R6" s="7" t="s">
        <v>43</v>
      </c>
      <c r="S6" s="7" t="s">
        <v>63</v>
      </c>
    </row>
    <row r="7" spans="1:19" x14ac:dyDescent="0.45">
      <c r="A7" s="1" t="s">
        <v>11</v>
      </c>
      <c r="B7" s="2" t="s">
        <v>1</v>
      </c>
      <c r="C7" s="2" t="s">
        <v>46</v>
      </c>
      <c r="D7" s="2" t="s">
        <v>56</v>
      </c>
      <c r="E7" s="2" t="s">
        <v>23</v>
      </c>
      <c r="F7" s="2" t="s">
        <v>24</v>
      </c>
      <c r="G7" s="2" t="s">
        <v>25</v>
      </c>
      <c r="M7" s="4" t="s">
        <v>11</v>
      </c>
      <c r="N7" s="5" t="s">
        <v>1</v>
      </c>
      <c r="O7" s="5" t="s">
        <v>45</v>
      </c>
      <c r="P7" s="5" t="s">
        <v>25</v>
      </c>
      <c r="Q7" s="5" t="s">
        <v>23</v>
      </c>
      <c r="R7" s="5" t="s">
        <v>55</v>
      </c>
      <c r="S7" s="5" t="s">
        <v>24</v>
      </c>
    </row>
    <row r="8" spans="1:19" x14ac:dyDescent="0.45">
      <c r="A8" s="1"/>
      <c r="B8" s="2" t="s">
        <v>10</v>
      </c>
      <c r="C8" s="2" t="s">
        <v>48</v>
      </c>
      <c r="D8" s="2" t="s">
        <v>58</v>
      </c>
      <c r="E8" s="2" t="s">
        <v>26</v>
      </c>
      <c r="F8" s="2" t="s">
        <v>27</v>
      </c>
      <c r="G8" s="2" t="s">
        <v>28</v>
      </c>
      <c r="M8" s="6"/>
      <c r="N8" s="7" t="s">
        <v>10</v>
      </c>
      <c r="O8" s="7" t="s">
        <v>47</v>
      </c>
      <c r="P8" s="7" t="s">
        <v>28</v>
      </c>
      <c r="Q8" s="7" t="s">
        <v>26</v>
      </c>
      <c r="R8" s="7" t="s">
        <v>57</v>
      </c>
      <c r="S8" s="7" t="s">
        <v>27</v>
      </c>
    </row>
    <row r="9" spans="1:19" x14ac:dyDescent="0.45">
      <c r="A9" s="1" t="s">
        <v>12</v>
      </c>
      <c r="B9" s="2" t="s">
        <v>1</v>
      </c>
      <c r="C9" s="2" t="s">
        <v>29</v>
      </c>
      <c r="D9" s="2" t="s">
        <v>30</v>
      </c>
      <c r="E9" s="2" t="s">
        <v>18</v>
      </c>
      <c r="F9" s="2" t="s">
        <v>31</v>
      </c>
      <c r="G9" s="2" t="s">
        <v>28</v>
      </c>
      <c r="M9" s="4" t="s">
        <v>12</v>
      </c>
      <c r="N9" s="5" t="s">
        <v>1</v>
      </c>
      <c r="O9" s="5" t="s">
        <v>29</v>
      </c>
      <c r="P9" s="5" t="s">
        <v>28</v>
      </c>
      <c r="Q9" s="5" t="s">
        <v>18</v>
      </c>
      <c r="R9" s="5" t="s">
        <v>30</v>
      </c>
      <c r="S9" s="5" t="s">
        <v>31</v>
      </c>
    </row>
    <row r="10" spans="1:19" x14ac:dyDescent="0.45">
      <c r="A10" s="1"/>
      <c r="B10" s="2" t="s">
        <v>10</v>
      </c>
      <c r="C10" s="2" t="s">
        <v>48</v>
      </c>
      <c r="D10" s="2" t="s">
        <v>60</v>
      </c>
      <c r="E10" s="2" t="s">
        <v>52</v>
      </c>
      <c r="F10" s="2" t="s">
        <v>29</v>
      </c>
      <c r="G10" s="2" t="s">
        <v>32</v>
      </c>
      <c r="M10" s="6"/>
      <c r="N10" s="7" t="s">
        <v>10</v>
      </c>
      <c r="O10" s="7" t="s">
        <v>47</v>
      </c>
      <c r="P10" s="7" t="s">
        <v>32</v>
      </c>
      <c r="Q10" s="7" t="s">
        <v>51</v>
      </c>
      <c r="R10" s="7" t="s">
        <v>59</v>
      </c>
      <c r="S10" s="7" t="s">
        <v>29</v>
      </c>
    </row>
    <row r="11" spans="1:19" x14ac:dyDescent="0.45">
      <c r="A11" s="1" t="s">
        <v>13</v>
      </c>
      <c r="B11" s="2" t="s">
        <v>1</v>
      </c>
      <c r="C11" s="2" t="s">
        <v>24</v>
      </c>
      <c r="D11" s="2" t="s">
        <v>61</v>
      </c>
      <c r="E11" s="2" t="s">
        <v>34</v>
      </c>
      <c r="F11" s="2" t="s">
        <v>24</v>
      </c>
      <c r="G11" s="2" t="s">
        <v>35</v>
      </c>
      <c r="M11" s="4" t="s">
        <v>13</v>
      </c>
      <c r="N11" s="8" t="s">
        <v>1</v>
      </c>
      <c r="O11" s="8" t="s">
        <v>24</v>
      </c>
      <c r="P11" s="8" t="s">
        <v>35</v>
      </c>
      <c r="Q11" s="8" t="s">
        <v>34</v>
      </c>
      <c r="R11" s="8" t="s">
        <v>33</v>
      </c>
      <c r="S11" s="8" t="s">
        <v>24</v>
      </c>
    </row>
    <row r="12" spans="1:19" x14ac:dyDescent="0.45">
      <c r="A12" s="1"/>
      <c r="B12" s="2" t="s">
        <v>10</v>
      </c>
      <c r="C12" s="2" t="s">
        <v>29</v>
      </c>
      <c r="D12" s="2" t="s">
        <v>62</v>
      </c>
      <c r="E12" s="2" t="s">
        <v>23</v>
      </c>
      <c r="F12" s="2" t="s">
        <v>37</v>
      </c>
      <c r="G12" s="2" t="s">
        <v>38</v>
      </c>
      <c r="M12" s="6"/>
      <c r="N12" s="7" t="s">
        <v>10</v>
      </c>
      <c r="O12" s="7" t="s">
        <v>29</v>
      </c>
      <c r="P12" s="7" t="s">
        <v>38</v>
      </c>
      <c r="Q12" s="7" t="s">
        <v>23</v>
      </c>
      <c r="R12" s="7" t="s">
        <v>36</v>
      </c>
      <c r="S12" s="7" t="s">
        <v>37</v>
      </c>
    </row>
    <row r="13" spans="1:19" x14ac:dyDescent="0.45">
      <c r="A13" s="1" t="s">
        <v>14</v>
      </c>
      <c r="B13" s="2" t="s">
        <v>1</v>
      </c>
      <c r="C13" s="2" t="s">
        <v>39</v>
      </c>
      <c r="D13" s="2" t="s">
        <v>60</v>
      </c>
      <c r="E13" s="2" t="s">
        <v>23</v>
      </c>
      <c r="F13" s="2" t="s">
        <v>40</v>
      </c>
      <c r="G13" s="2" t="s">
        <v>28</v>
      </c>
      <c r="M13" s="4" t="s">
        <v>14</v>
      </c>
      <c r="N13" s="8" t="s">
        <v>1</v>
      </c>
      <c r="O13" s="8" t="s">
        <v>39</v>
      </c>
      <c r="P13" s="8" t="s">
        <v>28</v>
      </c>
      <c r="Q13" s="8" t="s">
        <v>23</v>
      </c>
      <c r="R13" s="8" t="s">
        <v>59</v>
      </c>
      <c r="S13" s="8" t="s">
        <v>40</v>
      </c>
    </row>
    <row r="14" spans="1:19" x14ac:dyDescent="0.45">
      <c r="A14" s="1"/>
      <c r="B14" s="2" t="s">
        <v>10</v>
      </c>
      <c r="C14" s="2" t="s">
        <v>41</v>
      </c>
      <c r="D14" s="2" t="s">
        <v>60</v>
      </c>
      <c r="E14" s="2" t="s">
        <v>42</v>
      </c>
      <c r="F14" s="2" t="s">
        <v>41</v>
      </c>
      <c r="G14" s="2" t="s">
        <v>54</v>
      </c>
      <c r="M14" s="6"/>
      <c r="N14" s="7" t="s">
        <v>10</v>
      </c>
      <c r="O14" s="7" t="s">
        <v>41</v>
      </c>
      <c r="P14" s="7" t="s">
        <v>53</v>
      </c>
      <c r="Q14" s="7" t="s">
        <v>42</v>
      </c>
      <c r="R14" s="7" t="s">
        <v>59</v>
      </c>
      <c r="S14" s="7" t="s">
        <v>41</v>
      </c>
    </row>
    <row r="16" spans="1:19" x14ac:dyDescent="0.45">
      <c r="A16" s="3" t="s">
        <v>65</v>
      </c>
      <c r="B16" s="3" t="s">
        <v>1</v>
      </c>
      <c r="C16" s="3" t="s">
        <v>66</v>
      </c>
      <c r="D16" s="3" t="s">
        <v>67</v>
      </c>
      <c r="E16" s="3" t="s">
        <v>68</v>
      </c>
      <c r="F16" s="3" t="s">
        <v>69</v>
      </c>
      <c r="G16" s="3" t="s">
        <v>70</v>
      </c>
    </row>
    <row r="17" spans="1:7" x14ac:dyDescent="0.45">
      <c r="A17" s="4" t="s">
        <v>8</v>
      </c>
      <c r="B17" s="5" t="s">
        <v>1</v>
      </c>
      <c r="C17" s="5" t="s">
        <v>16</v>
      </c>
      <c r="D17" s="5" t="s">
        <v>71</v>
      </c>
      <c r="E17" s="5" t="s">
        <v>18</v>
      </c>
      <c r="F17" s="5" t="s">
        <v>19</v>
      </c>
      <c r="G17" s="5" t="s">
        <v>20</v>
      </c>
    </row>
    <row r="18" spans="1:7" x14ac:dyDescent="0.45">
      <c r="A18" s="6"/>
      <c r="B18" s="7" t="s">
        <v>10</v>
      </c>
      <c r="C18" s="7" t="s">
        <v>21</v>
      </c>
      <c r="D18" s="7" t="s">
        <v>43</v>
      </c>
      <c r="E18" s="7" t="s">
        <v>49</v>
      </c>
      <c r="F18" s="7" t="s">
        <v>63</v>
      </c>
      <c r="G18" s="7" t="s">
        <v>22</v>
      </c>
    </row>
    <row r="19" spans="1:7" x14ac:dyDescent="0.45">
      <c r="A19" s="4" t="s">
        <v>11</v>
      </c>
      <c r="B19" s="5" t="s">
        <v>1</v>
      </c>
      <c r="C19" s="5" t="s">
        <v>45</v>
      </c>
      <c r="D19" s="5" t="s">
        <v>55</v>
      </c>
      <c r="E19" s="5" t="s">
        <v>23</v>
      </c>
      <c r="F19" s="5" t="s">
        <v>24</v>
      </c>
      <c r="G19" s="5" t="s">
        <v>25</v>
      </c>
    </row>
    <row r="20" spans="1:7" x14ac:dyDescent="0.45">
      <c r="A20" s="6"/>
      <c r="B20" s="7" t="s">
        <v>10</v>
      </c>
      <c r="C20" s="7" t="s">
        <v>47</v>
      </c>
      <c r="D20" s="7" t="s">
        <v>57</v>
      </c>
      <c r="E20" s="7" t="s">
        <v>26</v>
      </c>
      <c r="F20" s="7" t="s">
        <v>27</v>
      </c>
      <c r="G20" s="7" t="s">
        <v>28</v>
      </c>
    </row>
    <row r="21" spans="1:7" x14ac:dyDescent="0.45">
      <c r="A21" s="4" t="s">
        <v>12</v>
      </c>
      <c r="B21" s="5" t="s">
        <v>1</v>
      </c>
      <c r="C21" s="5" t="s">
        <v>29</v>
      </c>
      <c r="D21" s="5" t="s">
        <v>30</v>
      </c>
      <c r="E21" s="5" t="s">
        <v>18</v>
      </c>
      <c r="F21" s="5" t="s">
        <v>31</v>
      </c>
      <c r="G21" s="5" t="s">
        <v>28</v>
      </c>
    </row>
    <row r="22" spans="1:7" x14ac:dyDescent="0.45">
      <c r="A22" s="6"/>
      <c r="B22" s="7" t="s">
        <v>10</v>
      </c>
      <c r="C22" s="7" t="s">
        <v>47</v>
      </c>
      <c r="D22" s="7" t="s">
        <v>59</v>
      </c>
      <c r="E22" s="7" t="s">
        <v>51</v>
      </c>
      <c r="F22" s="7" t="s">
        <v>29</v>
      </c>
      <c r="G22" s="7" t="s">
        <v>32</v>
      </c>
    </row>
    <row r="23" spans="1:7" x14ac:dyDescent="0.45">
      <c r="A23" s="4" t="s">
        <v>13</v>
      </c>
      <c r="B23" s="8" t="s">
        <v>1</v>
      </c>
      <c r="C23" s="8" t="s">
        <v>24</v>
      </c>
      <c r="D23" s="8" t="s">
        <v>33</v>
      </c>
      <c r="E23" s="8" t="s">
        <v>34</v>
      </c>
      <c r="F23" s="8" t="s">
        <v>24</v>
      </c>
      <c r="G23" s="8" t="s">
        <v>35</v>
      </c>
    </row>
    <row r="24" spans="1:7" x14ac:dyDescent="0.45">
      <c r="A24" s="6"/>
      <c r="B24" s="7" t="s">
        <v>10</v>
      </c>
      <c r="C24" s="7" t="s">
        <v>29</v>
      </c>
      <c r="D24" s="7" t="s">
        <v>36</v>
      </c>
      <c r="E24" s="7" t="s">
        <v>23</v>
      </c>
      <c r="F24" s="7" t="s">
        <v>37</v>
      </c>
      <c r="G24" s="7" t="s">
        <v>38</v>
      </c>
    </row>
    <row r="25" spans="1:7" x14ac:dyDescent="0.45">
      <c r="A25" s="4" t="s">
        <v>14</v>
      </c>
      <c r="B25" s="8" t="s">
        <v>1</v>
      </c>
      <c r="C25" s="8" t="s">
        <v>39</v>
      </c>
      <c r="D25" s="8" t="s">
        <v>59</v>
      </c>
      <c r="E25" s="8" t="s">
        <v>23</v>
      </c>
      <c r="F25" s="8" t="s">
        <v>40</v>
      </c>
      <c r="G25" s="8" t="s">
        <v>28</v>
      </c>
    </row>
    <row r="26" spans="1:7" x14ac:dyDescent="0.45">
      <c r="A26" s="6"/>
      <c r="B26" s="7" t="s">
        <v>10</v>
      </c>
      <c r="C26" s="7" t="s">
        <v>41</v>
      </c>
      <c r="D26" s="7" t="s">
        <v>59</v>
      </c>
      <c r="E26" s="7" t="s">
        <v>42</v>
      </c>
      <c r="F26" s="7" t="s">
        <v>41</v>
      </c>
      <c r="G26" s="7" t="s">
        <v>53</v>
      </c>
    </row>
  </sheetData>
  <mergeCells count="15">
    <mergeCell ref="A17:A18"/>
    <mergeCell ref="A19:A20"/>
    <mergeCell ref="A21:A22"/>
    <mergeCell ref="A23:A24"/>
    <mergeCell ref="A25:A26"/>
    <mergeCell ref="M5:M6"/>
    <mergeCell ref="M7:M8"/>
    <mergeCell ref="M9:M10"/>
    <mergeCell ref="M11:M12"/>
    <mergeCell ref="M13:M14"/>
    <mergeCell ref="A5:A6"/>
    <mergeCell ref="A7:A8"/>
    <mergeCell ref="A9:A10"/>
    <mergeCell ref="A11:A12"/>
    <mergeCell ref="A13:A1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Mor_stat_2nd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2023-06-13T09:12:11Z</dcterms:created>
  <dcterms:modified xsi:type="dcterms:W3CDTF">2023-06-13T09:12:11Z</dcterms:modified>
</cp:coreProperties>
</file>