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V:\Arbeitsmaterial fuer Makler\BP-Living Mitarbeiter\Michelle Prieß\Allgemein\"/>
    </mc:Choice>
  </mc:AlternateContent>
  <xr:revisionPtr revIDLastSave="0" documentId="13_ncr:1_{48CED43F-B5BA-4D03-82E4-11CC9D19C1F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DB_ETW" sheetId="2" r:id="rId1"/>
    <sheet name="Einheiten" sheetId="1" r:id="rId2"/>
  </sheets>
  <externalReferences>
    <externalReference r:id="rId3"/>
  </externalReferences>
  <definedNames>
    <definedName name="_xlnm._FilterDatabase" localSheetId="1" hidden="1">Einheiten!$A$1:$O$1</definedName>
    <definedName name="_xlnm.Print_Area" localSheetId="0">NDB_ETW!$A$1:$M$185</definedName>
  </definedNames>
  <calcPr calcId="191029"/>
</workbook>
</file>

<file path=xl/calcChain.xml><?xml version="1.0" encoding="utf-8"?>
<calcChain xmlns="http://schemas.openxmlformats.org/spreadsheetml/2006/main">
  <c r="F119" i="2" l="1"/>
  <c r="F115" i="2"/>
  <c r="H90" i="2"/>
  <c r="I58" i="2"/>
  <c r="B90" i="2" l="1"/>
  <c r="D90" i="2"/>
  <c r="F90" i="2"/>
  <c r="K65" i="2" l="1"/>
  <c r="A56" i="2" l="1"/>
  <c r="B7" i="2" l="1"/>
  <c r="M56" i="2" l="1"/>
  <c r="A109" i="2"/>
  <c r="M185" i="2" l="1"/>
  <c r="M109" i="2"/>
</calcChain>
</file>

<file path=xl/sharedStrings.xml><?xml version="1.0" encoding="utf-8"?>
<sst xmlns="http://schemas.openxmlformats.org/spreadsheetml/2006/main" count="183" uniqueCount="169">
  <si>
    <t>Wohnung</t>
  </si>
  <si>
    <t>Vertriebseinheit</t>
  </si>
  <si>
    <t>Buchungskreis</t>
  </si>
  <si>
    <t>Wirtschaftseinheit</t>
  </si>
  <si>
    <t>TE Nummer</t>
  </si>
  <si>
    <t>Mieteinheit</t>
  </si>
  <si>
    <t>Postleitzahl</t>
  </si>
  <si>
    <t>Ort</t>
  </si>
  <si>
    <t>Straße</t>
  </si>
  <si>
    <t>Hausnummer</t>
  </si>
  <si>
    <t>Nutzungsart der ME</t>
  </si>
  <si>
    <t>Geschoßbezeichnung</t>
  </si>
  <si>
    <t>Lage im Geschoß</t>
  </si>
  <si>
    <t>Wohn- oder Nutzfl.</t>
  </si>
  <si>
    <t>Notardatenblatt</t>
  </si>
  <si>
    <t>ja</t>
  </si>
  <si>
    <t>gesetzlich</t>
  </si>
  <si>
    <t>Garten</t>
  </si>
  <si>
    <t>Tel.</t>
  </si>
  <si>
    <t>ledig</t>
  </si>
  <si>
    <t>nein</t>
  </si>
  <si>
    <t>Gütertrennung</t>
  </si>
  <si>
    <t>Anteil Keller</t>
  </si>
  <si>
    <t>Sabine Faber</t>
  </si>
  <si>
    <t>0172/3119990</t>
  </si>
  <si>
    <t>verheiratet (zusammen lebend)</t>
  </si>
  <si>
    <t>Anteil Dach</t>
  </si>
  <si>
    <t>Sebastian Faber</t>
  </si>
  <si>
    <t>0174/1644442</t>
  </si>
  <si>
    <t>verheiratet (getrennt lebend)</t>
  </si>
  <si>
    <t>Eigentumswohnung</t>
  </si>
  <si>
    <t>Miriam Lewin</t>
  </si>
  <si>
    <t>030/4435196-0</t>
  </si>
  <si>
    <t>geschieden</t>
  </si>
  <si>
    <t>verwitwet</t>
  </si>
  <si>
    <t>Datum</t>
  </si>
  <si>
    <t>An</t>
  </si>
  <si>
    <t>Notariat Nöhles</t>
  </si>
  <si>
    <t>Von</t>
  </si>
  <si>
    <t>BestPlace</t>
  </si>
  <si>
    <t>Stephan Nöhles</t>
  </si>
  <si>
    <t>Telefon</t>
  </si>
  <si>
    <t>0201/95982321</t>
  </si>
  <si>
    <t>E-Mail</t>
  </si>
  <si>
    <t>privatisierung64@ohletz.eu</t>
  </si>
  <si>
    <t>Beurkundung am:</t>
  </si>
  <si>
    <t>(Datum)</t>
  </si>
  <si>
    <t>(Uhrzeit)</t>
  </si>
  <si>
    <t>VTE-Nr.</t>
  </si>
  <si>
    <t>Res.-Nr.:</t>
  </si>
  <si>
    <t>AZ:</t>
  </si>
  <si>
    <t>Variante:</t>
  </si>
  <si>
    <t>Vollbeurkundung</t>
  </si>
  <si>
    <t>X</t>
  </si>
  <si>
    <t>Angebot/Annahme</t>
  </si>
  <si>
    <t>Angaben zum Käufer</t>
  </si>
  <si>
    <t>Kapitalanleger</t>
  </si>
  <si>
    <t>Dolmetscher erf. ?</t>
  </si>
  <si>
    <t>Konzern MA</t>
  </si>
  <si>
    <t>Mieter/in</t>
  </si>
  <si>
    <t>Mietervorkaufsrecht?</t>
  </si>
  <si>
    <t>Käufer 1</t>
  </si>
  <si>
    <t>Käufer 2</t>
  </si>
  <si>
    <t>Anrede</t>
  </si>
  <si>
    <t>Firma</t>
  </si>
  <si>
    <t>Name</t>
  </si>
  <si>
    <t>Vorname</t>
  </si>
  <si>
    <t>Geburtsname</t>
  </si>
  <si>
    <t>Geburtsdatum</t>
  </si>
  <si>
    <t>Staatsangeh.</t>
  </si>
  <si>
    <t>Familienstand</t>
  </si>
  <si>
    <t>Güterstand</t>
  </si>
  <si>
    <t>Steuer-ID</t>
  </si>
  <si>
    <t>Beruf</t>
  </si>
  <si>
    <t>Straße/Nr.</t>
  </si>
  <si>
    <t>PLZ/Ort</t>
  </si>
  <si>
    <t>Festnetz</t>
  </si>
  <si>
    <t>Mobil</t>
  </si>
  <si>
    <t>E-Mail Adresse</t>
  </si>
  <si>
    <t>Kontoverbindung (für Erstattungen, Kautionen, usw.)</t>
  </si>
  <si>
    <t>IBAN:</t>
  </si>
  <si>
    <t>BIC:</t>
  </si>
  <si>
    <t>Bank:</t>
  </si>
  <si>
    <t>BESCHLUSSSAMMLUNG ausgehändigt am</t>
  </si>
  <si>
    <t>Angaben zum Objekt/Kaufvertragsdaten</t>
  </si>
  <si>
    <t>D-Portfolio</t>
  </si>
  <si>
    <t>Die grau hinterlegten Felder werden bei TE-Zuordnung ausgefüllt.</t>
  </si>
  <si>
    <t>Straße, Hausnummer</t>
  </si>
  <si>
    <t>Grundbuch von</t>
  </si>
  <si>
    <t>Blatt</t>
  </si>
  <si>
    <t>BK</t>
  </si>
  <si>
    <t>WE</t>
  </si>
  <si>
    <t>ME</t>
  </si>
  <si>
    <t>Wohnung/Gewerbe TE</t>
  </si>
  <si>
    <t>Geschossbez.</t>
  </si>
  <si>
    <t>Lage der Whg im Geschoss</t>
  </si>
  <si>
    <t>Wohn-/Gewerbefläche [m²]</t>
  </si>
  <si>
    <t>Keller-Nr.</t>
  </si>
  <si>
    <t>Garage-Nr. (TE)</t>
  </si>
  <si>
    <t>Stellplatz-Nr. (TE)</t>
  </si>
  <si>
    <t>Garten (TE)</t>
  </si>
  <si>
    <t>Mansardenraum-Nr. (TE)</t>
  </si>
  <si>
    <t>Treppenpodeste (TE)</t>
  </si>
  <si>
    <t>Dachgeschossrohling (TE)</t>
  </si>
  <si>
    <t>Hausgeld monatlich:</t>
  </si>
  <si>
    <t>Garage</t>
  </si>
  <si>
    <t>Besitzübergang und Kaufpreis:</t>
  </si>
  <si>
    <t>Besitzübergang</t>
  </si>
  <si>
    <t>Kaufpreisfälligkeit</t>
  </si>
  <si>
    <t>Kaufpreis</t>
  </si>
  <si>
    <t>genehm.
Kaufpreis</t>
  </si>
  <si>
    <t>Vorgabe
Makler</t>
  </si>
  <si>
    <t>release amount
(an Bank)</t>
  </si>
  <si>
    <t>Objekt</t>
  </si>
  <si>
    <t>Gesamt</t>
  </si>
  <si>
    <t>Zustimmung ausl. Gesellschaft erforderlich?</t>
  </si>
  <si>
    <t>vom:</t>
  </si>
  <si>
    <t>Sonstige Vereinbarungen/Hinweise</t>
  </si>
  <si>
    <t>ggf. Hinweis im KV</t>
  </si>
  <si>
    <t>ggf. veränderten Vertragstext auszugsweise beifügen</t>
  </si>
  <si>
    <t>Im übrigen entspricht der Kaufvertrag dem beigefügten Musterkaufvertrag vom</t>
  </si>
  <si>
    <t>Ansonsten Freigabe durch AM erforderlich.</t>
  </si>
  <si>
    <t>Unterschrift</t>
  </si>
  <si>
    <t>Mieter</t>
  </si>
  <si>
    <t>Verkäufer GV/V bzw. AM bzw. Makler</t>
  </si>
  <si>
    <t>Unterschrift Leitung GV/V</t>
  </si>
  <si>
    <t>Unterschrift Mitarbeiter/in GV/V/V</t>
  </si>
  <si>
    <t>erledigt am:</t>
  </si>
  <si>
    <t>ME (GA)</t>
  </si>
  <si>
    <t>Bitte nur ausfüllen, wenn Zahlung über Notaranderkonto bzw. fixer BÜ gewünscht!</t>
  </si>
  <si>
    <t>Projektbezeichnung:</t>
  </si>
  <si>
    <t>Genehmigung Covivio Immobilien GmbH</t>
  </si>
  <si>
    <t>Nach Genehmigung erfolgt durch Covivio die Weiterleitung des NDB an das Notariat.</t>
  </si>
  <si>
    <t>Info an Verkäufer bzw. Makler über die Weiterleitung durch Covivio.</t>
  </si>
  <si>
    <t>Ansprechpartner</t>
  </si>
  <si>
    <t>Susan Dertz</t>
  </si>
  <si>
    <t>030/4435196-25</t>
  </si>
  <si>
    <t>Ulf Liebich</t>
  </si>
  <si>
    <t>030/4435196-21 // 0173/2384958</t>
  </si>
  <si>
    <t>Covivio SE Board Zustimmung vom:</t>
  </si>
  <si>
    <t>Beate Schulz</t>
  </si>
  <si>
    <t>030/4435196-15</t>
  </si>
  <si>
    <t>Zustimmungserklärung zum Abschluss eines notariellen Kaufvertrages</t>
  </si>
  <si>
    <t>Vollmachtl. Vertretung</t>
  </si>
  <si>
    <t>öffentl. Förderung</t>
  </si>
  <si>
    <t>-&gt;ME-Nr.</t>
  </si>
  <si>
    <t>IFRS-Wert
(                     )</t>
  </si>
  <si>
    <t>ME STP</t>
  </si>
  <si>
    <t>Berlin,</t>
  </si>
  <si>
    <t>Whg-GB vom</t>
  </si>
  <si>
    <t>Projektbezeichnung</t>
  </si>
  <si>
    <t>sonstiges Terasse</t>
  </si>
  <si>
    <t>Gruppen SNR Keller</t>
  </si>
  <si>
    <t>Nachname</t>
  </si>
  <si>
    <t>ME/TE:</t>
  </si>
  <si>
    <t>Mietbeginn</t>
  </si>
  <si>
    <t>Künd. zum</t>
  </si>
  <si>
    <t>Grundmiete netto</t>
  </si>
  <si>
    <t>Mieter 1</t>
  </si>
  <si>
    <t>Mieter 2</t>
  </si>
  <si>
    <t>Mieter 3</t>
  </si>
  <si>
    <t>Mieter 4</t>
  </si>
  <si>
    <t>Mieter 5 (STP)</t>
  </si>
  <si>
    <t>Prüfung Mietrückstände/Mietminderungen/Prozesse</t>
  </si>
  <si>
    <t>Entmietungsgebühr zu zahlen?</t>
  </si>
  <si>
    <t>Soll die Wohnung modernisiert verkauft werden?</t>
  </si>
  <si>
    <t>in Berlin</t>
  </si>
  <si>
    <t>in Essen</t>
  </si>
  <si>
    <t>Stand Dokumentenvorlage: 30.11.2022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</si>
</sst>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3" x14ac:knownFonts="1">
    <font>
      <sz val="10"/>
      <name val="Arial"/>
    </font>
    <font>
      <sz val="10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u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 applyBorder="0" applyProtection="0"/>
    <xf numFmtId="44" fontId="9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0" borderId="0"/>
    <xf numFmtId="0" fontId="8" fillId="0" borderId="0" applyBorder="0" applyProtection="0"/>
    <xf numFmtId="44" fontId="8" fillId="0" borderId="0" applyFont="0" applyFill="0" applyBorder="0" applyAlignment="0" applyProtection="0"/>
  </cellStyleXfs>
  <cellXfs count="166"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3" fillId="3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1" fillId="3" borderId="0" xfId="0" applyFont="1" applyFill="1" applyAlignment="1">
      <alignment horizontal="right"/>
    </xf>
    <xf numFmtId="0" fontId="5" fillId="0" borderId="0" xfId="0" applyFont="1" applyProtection="1">
      <protection locked="0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4" fillId="3" borderId="0" xfId="0" applyFont="1" applyFill="1"/>
    <xf numFmtId="14" fontId="15" fillId="3" borderId="2" xfId="0" applyNumberFormat="1" applyFont="1" applyFill="1" applyBorder="1" applyProtection="1">
      <protection locked="0"/>
    </xf>
    <xf numFmtId="0" fontId="15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0" fontId="15" fillId="3" borderId="2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>
      <alignment horizontal="right"/>
    </xf>
    <xf numFmtId="0" fontId="16" fillId="0" borderId="0" xfId="0" applyFont="1" applyAlignment="1" applyProtection="1">
      <alignment horizontal="right"/>
      <protection locked="0"/>
    </xf>
    <xf numFmtId="0" fontId="15" fillId="3" borderId="2" xfId="0" applyFont="1" applyFill="1" applyBorder="1" applyAlignment="1">
      <alignment horizontal="center"/>
    </xf>
    <xf numFmtId="0" fontId="11" fillId="0" borderId="0" xfId="0" applyFont="1"/>
    <xf numFmtId="0" fontId="15" fillId="0" borderId="0" xfId="0" applyFont="1" applyProtection="1">
      <protection locked="0"/>
    </xf>
    <xf numFmtId="0" fontId="15" fillId="3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1" fillId="3" borderId="1" xfId="0" applyFont="1" applyFill="1" applyBorder="1" applyAlignment="1" applyProtection="1">
      <alignment horizontal="left"/>
      <protection locked="0"/>
    </xf>
    <xf numFmtId="0" fontId="15" fillId="3" borderId="0" xfId="0" applyFont="1" applyFill="1"/>
    <xf numFmtId="0" fontId="15" fillId="3" borderId="1" xfId="0" applyFont="1" applyFill="1" applyBorder="1" applyProtection="1">
      <protection locked="0"/>
    </xf>
    <xf numFmtId="0" fontId="15" fillId="3" borderId="0" xfId="0" applyFont="1" applyFill="1" applyAlignment="1">
      <alignment horizontal="left"/>
    </xf>
    <xf numFmtId="0" fontId="15" fillId="3" borderId="1" xfId="0" applyFont="1" applyFill="1" applyBorder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5" fillId="5" borderId="0" xfId="0" applyFont="1" applyFill="1" applyProtection="1">
      <protection locked="0"/>
    </xf>
    <xf numFmtId="0" fontId="16" fillId="3" borderId="0" xfId="0" applyFont="1" applyFill="1"/>
    <xf numFmtId="0" fontId="2" fillId="3" borderId="0" xfId="0" applyFont="1" applyFill="1" applyProtection="1">
      <protection locked="0"/>
    </xf>
    <xf numFmtId="0" fontId="11" fillId="6" borderId="0" xfId="0" applyFont="1" applyFill="1"/>
    <xf numFmtId="0" fontId="15" fillId="6" borderId="0" xfId="0" applyFont="1" applyFill="1"/>
    <xf numFmtId="0" fontId="16" fillId="3" borderId="2" xfId="0" applyFont="1" applyFill="1" applyBorder="1"/>
    <xf numFmtId="0" fontId="15" fillId="3" borderId="2" xfId="0" applyFont="1" applyFill="1" applyBorder="1"/>
    <xf numFmtId="0" fontId="18" fillId="3" borderId="0" xfId="0" applyFont="1" applyFill="1"/>
    <xf numFmtId="0" fontId="11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164" fontId="11" fillId="3" borderId="0" xfId="0" applyNumberFormat="1" applyFont="1" applyFill="1" applyAlignment="1" applyProtection="1">
      <alignment horizontal="center"/>
      <protection locked="0"/>
    </xf>
    <xf numFmtId="0" fontId="17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7" fillId="3" borderId="0" xfId="0" applyFont="1" applyFill="1"/>
    <xf numFmtId="0" fontId="15" fillId="3" borderId="1" xfId="0" applyFont="1" applyFill="1" applyBorder="1"/>
    <xf numFmtId="0" fontId="15" fillId="3" borderId="0" xfId="0" applyFont="1" applyFill="1" applyAlignment="1">
      <alignment wrapText="1"/>
    </xf>
    <xf numFmtId="0" fontId="15" fillId="3" borderId="0" xfId="0" applyFont="1" applyFill="1" applyAlignment="1" applyProtection="1">
      <alignment horizontal="left" wrapText="1"/>
      <protection locked="0"/>
    </xf>
    <xf numFmtId="0" fontId="15" fillId="6" borderId="0" xfId="0" applyFont="1" applyFill="1" applyProtection="1">
      <protection locked="0"/>
    </xf>
    <xf numFmtId="0" fontId="17" fillId="3" borderId="0" xfId="0" applyFont="1" applyFill="1" applyProtection="1">
      <protection locked="0"/>
    </xf>
    <xf numFmtId="0" fontId="16" fillId="3" borderId="0" xfId="0" applyFont="1" applyFill="1" applyProtection="1">
      <protection locked="0"/>
    </xf>
    <xf numFmtId="0" fontId="10" fillId="3" borderId="0" xfId="0" applyFont="1" applyFill="1" applyAlignment="1">
      <alignment horizontal="left"/>
    </xf>
    <xf numFmtId="0" fontId="10" fillId="3" borderId="0" xfId="0" applyFont="1" applyFill="1" applyProtection="1">
      <protection locked="0"/>
    </xf>
    <xf numFmtId="0" fontId="10" fillId="3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left"/>
      <protection locked="0"/>
    </xf>
    <xf numFmtId="0" fontId="15" fillId="6" borderId="2" xfId="0" applyFont="1" applyFill="1" applyBorder="1" applyProtection="1">
      <protection locked="0"/>
    </xf>
    <xf numFmtId="0" fontId="11" fillId="3" borderId="7" xfId="0" applyFont="1" applyFill="1" applyBorder="1"/>
    <xf numFmtId="0" fontId="15" fillId="3" borderId="8" xfId="0" applyFont="1" applyFill="1" applyBorder="1"/>
    <xf numFmtId="0" fontId="15" fillId="3" borderId="8" xfId="0" applyFont="1" applyFill="1" applyBorder="1" applyProtection="1">
      <protection locked="0"/>
    </xf>
    <xf numFmtId="0" fontId="15" fillId="3" borderId="9" xfId="0" applyFont="1" applyFill="1" applyBorder="1" applyProtection="1">
      <protection locked="0"/>
    </xf>
    <xf numFmtId="0" fontId="15" fillId="3" borderId="10" xfId="0" applyFont="1" applyFill="1" applyBorder="1" applyProtection="1">
      <protection locked="0"/>
    </xf>
    <xf numFmtId="0" fontId="15" fillId="3" borderId="11" xfId="0" applyFont="1" applyFill="1" applyBorder="1" applyProtection="1">
      <protection locked="0"/>
    </xf>
    <xf numFmtId="0" fontId="15" fillId="3" borderId="14" xfId="0" applyFont="1" applyFill="1" applyBorder="1" applyProtection="1">
      <protection locked="0"/>
    </xf>
    <xf numFmtId="0" fontId="15" fillId="3" borderId="15" xfId="0" applyFont="1" applyFill="1" applyBorder="1" applyProtection="1">
      <protection locked="0"/>
    </xf>
    <xf numFmtId="0" fontId="15" fillId="3" borderId="16" xfId="0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14" fontId="15" fillId="3" borderId="0" xfId="0" applyNumberFormat="1" applyFont="1" applyFill="1" applyProtection="1">
      <protection locked="0"/>
    </xf>
    <xf numFmtId="0" fontId="16" fillId="3" borderId="0" xfId="0" applyFont="1" applyFill="1" applyAlignment="1" applyProtection="1">
      <alignment horizontal="right"/>
      <protection locked="0"/>
    </xf>
    <xf numFmtId="0" fontId="20" fillId="6" borderId="0" xfId="0" applyFont="1" applyFill="1"/>
    <xf numFmtId="0" fontId="15" fillId="3" borderId="0" xfId="0" applyFont="1" applyFill="1" applyAlignment="1" applyProtection="1">
      <alignment horizontal="center"/>
      <protection locked="0"/>
    </xf>
    <xf numFmtId="14" fontId="15" fillId="3" borderId="0" xfId="0" applyNumberFormat="1" applyFont="1" applyFill="1"/>
    <xf numFmtId="4" fontId="0" fillId="2" borderId="1" xfId="0" applyNumberFormat="1" applyFill="1" applyBorder="1" applyAlignment="1">
      <alignment horizontal="left" vertical="top" wrapText="1"/>
    </xf>
    <xf numFmtId="4" fontId="0" fillId="0" borderId="0" xfId="0" applyNumberFormat="1" applyAlignment="1">
      <alignment horizontal="left" vertical="top"/>
    </xf>
    <xf numFmtId="0" fontId="2" fillId="3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14" fontId="15" fillId="3" borderId="2" xfId="0" applyNumberFormat="1" applyFont="1" applyFill="1" applyBorder="1"/>
    <xf numFmtId="0" fontId="16" fillId="3" borderId="1" xfId="0" applyFont="1" applyFill="1" applyBorder="1" applyProtection="1">
      <protection locked="0"/>
    </xf>
    <xf numFmtId="0" fontId="15" fillId="3" borderId="4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Protection="1">
      <protection locked="0"/>
    </xf>
    <xf numFmtId="0" fontId="3" fillId="3" borderId="4" xfId="0" applyFont="1" applyFill="1" applyBorder="1" applyProtection="1"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6" fillId="3" borderId="0" xfId="0" applyFont="1" applyFill="1" applyAlignment="1">
      <alignment horizontal="left"/>
    </xf>
    <xf numFmtId="0" fontId="11" fillId="4" borderId="2" xfId="0" applyFont="1" applyFill="1" applyBorder="1" applyAlignment="1" applyProtection="1">
      <alignment horizontal="center"/>
      <protection locked="0"/>
    </xf>
    <xf numFmtId="0" fontId="22" fillId="3" borderId="0" xfId="0" applyFont="1" applyFill="1" applyProtection="1">
      <protection locked="0"/>
    </xf>
    <xf numFmtId="0" fontId="15" fillId="4" borderId="2" xfId="0" applyFont="1" applyFill="1" applyBorder="1" applyProtection="1">
      <protection locked="0"/>
    </xf>
    <xf numFmtId="0" fontId="15" fillId="3" borderId="0" xfId="0" applyFont="1" applyFill="1" applyAlignment="1" applyProtection="1">
      <alignment vertical="top"/>
      <protection locked="0"/>
    </xf>
    <xf numFmtId="0" fontId="15" fillId="5" borderId="1" xfId="0" applyFont="1" applyFill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4" fontId="2" fillId="3" borderId="0" xfId="0" applyNumberFormat="1" applyFont="1" applyFill="1" applyProtection="1">
      <protection locked="0"/>
    </xf>
    <xf numFmtId="0" fontId="15" fillId="3" borderId="3" xfId="0" applyFont="1" applyFill="1" applyBorder="1" applyAlignment="1" applyProtection="1">
      <alignment horizontal="left"/>
      <protection locked="0"/>
    </xf>
    <xf numFmtId="0" fontId="15" fillId="3" borderId="1" xfId="0" applyFont="1" applyFill="1" applyBorder="1" applyAlignment="1" applyProtection="1">
      <alignment horizontal="center"/>
      <protection locked="0"/>
    </xf>
    <xf numFmtId="0" fontId="15" fillId="3" borderId="4" xfId="0" applyFont="1" applyFill="1" applyBorder="1" applyAlignment="1" applyProtection="1">
      <alignment horizontal="center" wrapText="1"/>
      <protection locked="0"/>
    </xf>
    <xf numFmtId="0" fontId="15" fillId="3" borderId="5" xfId="0" applyFont="1" applyFill="1" applyBorder="1" applyAlignment="1" applyProtection="1">
      <alignment horizontal="center" wrapText="1"/>
      <protection locked="0"/>
    </xf>
    <xf numFmtId="0" fontId="15" fillId="3" borderId="3" xfId="0" applyFont="1" applyFill="1" applyBorder="1" applyAlignment="1" applyProtection="1">
      <alignment horizontal="center" wrapText="1"/>
      <protection locked="0"/>
    </xf>
    <xf numFmtId="0" fontId="15" fillId="3" borderId="4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15" fillId="5" borderId="2" xfId="0" applyFont="1" applyFill="1" applyBorder="1" applyAlignment="1">
      <alignment horizontal="center"/>
    </xf>
    <xf numFmtId="0" fontId="18" fillId="3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 applyProtection="1">
      <alignment horizontal="left"/>
      <protection locked="0"/>
    </xf>
    <xf numFmtId="0" fontId="11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5" fillId="3" borderId="4" xfId="0" applyFont="1" applyFill="1" applyBorder="1" applyAlignment="1" applyProtection="1">
      <alignment horizontal="left"/>
      <protection locked="0"/>
    </xf>
    <xf numFmtId="0" fontId="15" fillId="3" borderId="5" xfId="0" applyFont="1" applyFill="1" applyBorder="1" applyAlignment="1" applyProtection="1">
      <alignment horizontal="left"/>
      <protection locked="0"/>
    </xf>
    <xf numFmtId="0" fontId="2" fillId="0" borderId="17" xfId="0" applyFont="1" applyBorder="1" applyAlignment="1" applyProtection="1">
      <alignment horizontal="left"/>
      <protection locked="0"/>
    </xf>
    <xf numFmtId="0" fontId="3" fillId="3" borderId="4" xfId="0" applyFont="1" applyFill="1" applyBorder="1" applyAlignment="1" applyProtection="1">
      <alignment horizontal="left"/>
      <protection locked="0"/>
    </xf>
    <xf numFmtId="0" fontId="3" fillId="3" borderId="5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5" fillId="3" borderId="2" xfId="0" applyFont="1" applyFill="1" applyBorder="1" applyAlignment="1" applyProtection="1">
      <alignment horizontal="left"/>
      <protection locked="0"/>
    </xf>
    <xf numFmtId="0" fontId="15" fillId="3" borderId="12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 wrapText="1"/>
      <protection locked="0"/>
    </xf>
    <xf numFmtId="0" fontId="15" fillId="3" borderId="1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left"/>
    </xf>
    <xf numFmtId="0" fontId="15" fillId="3" borderId="0" xfId="0" applyFont="1" applyFill="1" applyAlignment="1">
      <alignment horizontal="left"/>
    </xf>
    <xf numFmtId="0" fontId="15" fillId="3" borderId="4" xfId="0" applyFont="1" applyFill="1" applyBorder="1" applyAlignment="1">
      <alignment horizontal="left"/>
    </xf>
    <xf numFmtId="14" fontId="15" fillId="3" borderId="2" xfId="0" applyNumberFormat="1" applyFont="1" applyFill="1" applyBorder="1" applyAlignment="1">
      <alignment horizontal="left"/>
    </xf>
    <xf numFmtId="0" fontId="16" fillId="3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2" fillId="7" borderId="1" xfId="0" applyFont="1" applyFill="1" applyBorder="1" applyAlignment="1" applyProtection="1">
      <alignment horizontal="left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2" xfId="0" applyFont="1" applyFill="1" applyBorder="1" applyAlignment="1" applyProtection="1">
      <alignment horizontal="center"/>
      <protection locked="0"/>
    </xf>
    <xf numFmtId="0" fontId="15" fillId="5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>
      <alignment horizontal="left" wrapText="1"/>
    </xf>
    <xf numFmtId="0" fontId="15" fillId="3" borderId="4" xfId="0" applyFont="1" applyFill="1" applyBorder="1" applyAlignment="1" applyProtection="1">
      <alignment horizontal="center"/>
      <protection locked="0"/>
    </xf>
    <xf numFmtId="0" fontId="15" fillId="3" borderId="3" xfId="0" applyFont="1" applyFill="1" applyBorder="1" applyAlignment="1" applyProtection="1">
      <alignment horizontal="center"/>
      <protection locked="0"/>
    </xf>
    <xf numFmtId="0" fontId="15" fillId="3" borderId="5" xfId="0" applyFont="1" applyFill="1" applyBorder="1" applyAlignment="1" applyProtection="1">
      <alignment horizontal="center"/>
      <protection locked="0"/>
    </xf>
    <xf numFmtId="0" fontId="15" fillId="3" borderId="1" xfId="0" applyFont="1" applyFill="1" applyBorder="1" applyAlignment="1">
      <alignment horizontal="center"/>
    </xf>
    <xf numFmtId="0" fontId="15" fillId="4" borderId="3" xfId="0" applyFont="1" applyFill="1" applyBorder="1" applyAlignment="1" applyProtection="1">
      <alignment horizontal="left"/>
      <protection locked="0"/>
    </xf>
    <xf numFmtId="0" fontId="11" fillId="3" borderId="1" xfId="0" applyFont="1" applyFill="1" applyBorder="1" applyAlignment="1">
      <alignment horizontal="left"/>
    </xf>
    <xf numFmtId="0" fontId="2" fillId="3" borderId="4" xfId="0" applyFont="1" applyFill="1" applyBorder="1" applyAlignment="1" applyProtection="1">
      <alignment horizontal="left"/>
      <protection locked="0"/>
    </xf>
    <xf numFmtId="0" fontId="15" fillId="5" borderId="1" xfId="0" applyFont="1" applyFill="1" applyBorder="1" applyAlignment="1" applyProtection="1">
      <alignment horizontal="left"/>
      <protection locked="0"/>
    </xf>
    <xf numFmtId="0" fontId="13" fillId="3" borderId="0" xfId="0" applyFont="1" applyFill="1" applyAlignment="1">
      <alignment horizontal="center"/>
    </xf>
    <xf numFmtId="0" fontId="15" fillId="0" borderId="3" xfId="0" applyFont="1" applyBorder="1" applyAlignment="1" applyProtection="1">
      <alignment horizontal="left"/>
      <protection locked="0"/>
    </xf>
    <xf numFmtId="0" fontId="15" fillId="4" borderId="2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left"/>
      <protection locked="0"/>
    </xf>
    <xf numFmtId="14" fontId="2" fillId="3" borderId="2" xfId="0" applyNumberFormat="1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0" fillId="6" borderId="0" xfId="0" applyFont="1" applyFill="1" applyAlignment="1">
      <alignment horizontal="left"/>
    </xf>
    <xf numFmtId="0" fontId="21" fillId="0" borderId="0" xfId="0" applyFont="1" applyAlignment="1" applyProtection="1">
      <alignment horizontal="center" vertical="top" wrapText="1"/>
      <protection locked="0"/>
    </xf>
    <xf numFmtId="0" fontId="15" fillId="3" borderId="4" xfId="0" applyFont="1" applyFill="1" applyBorder="1" applyAlignment="1">
      <alignment horizontal="center" wrapText="1"/>
    </xf>
    <xf numFmtId="0" fontId="15" fillId="3" borderId="5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4" fontId="2" fillId="5" borderId="1" xfId="0" applyNumberFormat="1" applyFont="1" applyFill="1" applyBorder="1" applyAlignment="1" applyProtection="1">
      <alignment horizontal="left"/>
      <protection locked="0"/>
    </xf>
  </cellXfs>
  <cellStyles count="9">
    <cellStyle name="Euro" xfId="4" xr:uid="{00000000-0005-0000-0000-000000000000}"/>
    <cellStyle name="Euro 3" xfId="8" xr:uid="{00000000-0005-0000-0000-000001000000}"/>
    <cellStyle name="Excel Built-in Normal" xfId="7" xr:uid="{00000000-0005-0000-0000-000002000000}"/>
    <cellStyle name="Excel Built-in Normal 1" xfId="3" xr:uid="{00000000-0005-0000-0000-000003000000}"/>
    <cellStyle name="Prozent 2" xfId="2" xr:uid="{00000000-0005-0000-0000-000004000000}"/>
    <cellStyle name="Standard" xfId="0" builtinId="0"/>
    <cellStyle name="Standard 2" xfId="6" xr:uid="{00000000-0005-0000-0000-000006000000}"/>
    <cellStyle name="Standard 3" xfId="1" xr:uid="{00000000-0005-0000-0000-000007000000}"/>
    <cellStyle name="Währung 2" xfId="5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60</xdr:row>
      <xdr:rowOff>142875</xdr:rowOff>
    </xdr:from>
    <xdr:to>
      <xdr:col>12</xdr:col>
      <xdr:colOff>428625</xdr:colOff>
      <xdr:row>66</xdr:row>
      <xdr:rowOff>66675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24750" y="18335625"/>
          <a:ext cx="2895600" cy="1752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Ge/VM_Vertriebsvoranfragen/B_Urbanstr.133_ETW/Checkliste_Stammakte_Urbanstr.1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lage NDB EFH-ZFH-MFH"/>
      <sheetName val="Checkliste_Stammakte"/>
      <sheetName val="RET-HT"/>
      <sheetName val="RET-PB"/>
      <sheetName val="RET-QS"/>
      <sheetName val="EK"/>
      <sheetName val="EK-LP"/>
      <sheetName val="KM"/>
      <sheetName val="KF"/>
      <sheetName val="K-BC + VM-VB"/>
      <sheetName val="GVV-GIS"/>
      <sheetName val="VM-GE"/>
      <sheetName val="RA"/>
      <sheetName val="Team"/>
      <sheetName val="BW-NK"/>
      <sheetName val="Versicherung"/>
      <sheetName val="Finanzier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87"/>
  <sheetViews>
    <sheetView tabSelected="1" topLeftCell="A121" zoomScale="80" zoomScaleNormal="80" workbookViewId="0">
      <selection activeCell="C28" sqref="C28:D28"/>
    </sheetView>
  </sheetViews>
  <sheetFormatPr baseColWidth="10" defaultColWidth="11.42578125" defaultRowHeight="12.75" x14ac:dyDescent="0.2"/>
  <cols>
    <col min="1" max="1" width="23.140625" style="5" customWidth="1"/>
    <col min="2" max="2" width="14.5703125" style="5" customWidth="1"/>
    <col min="3" max="3" width="12.7109375" style="5" customWidth="1"/>
    <col min="4" max="4" width="5" style="5" customWidth="1"/>
    <col min="5" max="5" width="17.7109375" style="5" customWidth="1"/>
    <col min="6" max="6" width="12.7109375" style="5" customWidth="1"/>
    <col min="7" max="7" width="16.140625" style="5" customWidth="1"/>
    <col min="8" max="8" width="5" style="5" customWidth="1"/>
    <col min="9" max="9" width="12.7109375" style="5" customWidth="1"/>
    <col min="10" max="10" width="17.28515625" style="5" customWidth="1"/>
    <col min="11" max="11" width="11.7109375" style="5" customWidth="1"/>
    <col min="12" max="12" width="5" style="5" customWidth="1"/>
    <col min="13" max="13" width="16.42578125" style="5" customWidth="1"/>
    <col min="14" max="28" width="11.42578125" style="5"/>
    <col min="29" max="29" width="13.5703125" style="5" customWidth="1"/>
    <col min="30" max="32" width="11.42578125" style="5"/>
    <col min="33" max="33" width="16.5703125" style="5" customWidth="1"/>
    <col min="34" max="34" width="15.7109375" style="5" customWidth="1"/>
    <col min="35" max="35" width="11.42578125" style="5"/>
    <col min="36" max="36" width="27.85546875" style="5" customWidth="1"/>
    <col min="37" max="16384" width="11.42578125" style="5"/>
  </cols>
  <sheetData>
    <row r="1" spans="1:36" ht="29.25" customHeight="1" x14ac:dyDescent="0.4">
      <c r="A1" s="18" t="s">
        <v>14</v>
      </c>
      <c r="B1" s="13"/>
      <c r="C1" s="4"/>
      <c r="D1" s="4"/>
      <c r="E1" s="4"/>
      <c r="F1" s="4"/>
      <c r="G1" s="4"/>
      <c r="H1" s="19" t="s">
        <v>150</v>
      </c>
      <c r="J1" s="4"/>
      <c r="K1" s="19"/>
      <c r="L1" s="4"/>
      <c r="M1" s="4"/>
      <c r="AA1" s="5" t="s">
        <v>15</v>
      </c>
      <c r="AC1" s="6" t="s">
        <v>16</v>
      </c>
      <c r="AE1" s="6" t="s">
        <v>17</v>
      </c>
      <c r="AG1" s="6" t="s">
        <v>134</v>
      </c>
      <c r="AH1" s="6" t="s">
        <v>18</v>
      </c>
      <c r="AJ1" s="6" t="s">
        <v>19</v>
      </c>
    </row>
    <row r="2" spans="1:36" ht="31.5" customHeight="1" x14ac:dyDescent="0.25">
      <c r="A2" s="14" t="s">
        <v>142</v>
      </c>
      <c r="B2" s="13"/>
      <c r="C2" s="4"/>
      <c r="D2" s="4"/>
      <c r="E2" s="4"/>
      <c r="F2" s="4"/>
      <c r="G2" s="4"/>
      <c r="H2" s="4"/>
      <c r="J2" s="15"/>
      <c r="K2" s="13"/>
      <c r="L2" s="4"/>
      <c r="M2" s="4"/>
      <c r="AA2" s="6" t="s">
        <v>20</v>
      </c>
      <c r="AC2" s="6" t="s">
        <v>21</v>
      </c>
      <c r="AE2" s="6" t="s">
        <v>22</v>
      </c>
      <c r="AG2" s="6" t="s">
        <v>23</v>
      </c>
      <c r="AH2" s="6" t="s">
        <v>24</v>
      </c>
      <c r="AJ2" s="6" t="s">
        <v>25</v>
      </c>
    </row>
    <row r="3" spans="1:36" ht="13.5" customHeight="1" x14ac:dyDescent="0.25">
      <c r="A3" s="14"/>
      <c r="B3" s="13"/>
      <c r="C3" s="13"/>
      <c r="D3" s="13"/>
      <c r="E3" s="13"/>
      <c r="F3" s="4"/>
      <c r="G3" s="4"/>
      <c r="H3" s="4"/>
      <c r="I3" s="4"/>
      <c r="J3" s="4"/>
      <c r="K3" s="4"/>
      <c r="L3" s="4"/>
      <c r="M3" s="4"/>
      <c r="AE3" s="6" t="s">
        <v>26</v>
      </c>
      <c r="AG3" s="6" t="s">
        <v>27</v>
      </c>
      <c r="AH3" s="6" t="s">
        <v>28</v>
      </c>
      <c r="AJ3" s="6" t="s">
        <v>29</v>
      </c>
    </row>
    <row r="4" spans="1:36" s="8" customFormat="1" ht="18" customHeight="1" x14ac:dyDescent="0.2">
      <c r="A4" s="7"/>
      <c r="B4" s="16" t="s">
        <v>30</v>
      </c>
      <c r="C4" s="16"/>
      <c r="D4" s="7"/>
      <c r="E4" s="7"/>
      <c r="F4" s="7"/>
      <c r="G4" s="7"/>
      <c r="H4" s="7"/>
      <c r="I4" s="7"/>
      <c r="J4" s="7"/>
      <c r="K4" s="7"/>
      <c r="L4" s="7"/>
      <c r="M4" s="7"/>
      <c r="AG4" s="6" t="s">
        <v>31</v>
      </c>
      <c r="AH4" s="6" t="s">
        <v>32</v>
      </c>
      <c r="AJ4" s="6" t="s">
        <v>33</v>
      </c>
    </row>
    <row r="5" spans="1:36" s="8" customFormat="1" ht="1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AG5" s="6" t="s">
        <v>135</v>
      </c>
      <c r="AH5" s="6" t="s">
        <v>136</v>
      </c>
      <c r="AJ5" s="6" t="s">
        <v>34</v>
      </c>
    </row>
    <row r="6" spans="1:36" s="8" customFormat="1" ht="1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AG6" s="6" t="s">
        <v>137</v>
      </c>
      <c r="AH6" s="6" t="s">
        <v>138</v>
      </c>
    </row>
    <row r="7" spans="1:36" s="8" customFormat="1" ht="18" x14ac:dyDescent="0.25">
      <c r="A7" s="17" t="s">
        <v>35</v>
      </c>
      <c r="B7" s="86" t="str">
        <f ca="1">TEXT(TODAY(),"tt.MM.jjjj")</f>
        <v>26.04.2023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AG7" s="6" t="s">
        <v>140</v>
      </c>
      <c r="AH7" s="6" t="s">
        <v>141</v>
      </c>
    </row>
    <row r="8" spans="1:36" s="8" customFormat="1" ht="18" x14ac:dyDescent="0.25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AG8" s="6"/>
      <c r="AH8" s="6"/>
    </row>
    <row r="9" spans="1:36" s="8" customFormat="1" ht="18" x14ac:dyDescent="0.25">
      <c r="A9" s="17" t="s">
        <v>36</v>
      </c>
      <c r="B9" s="124" t="s">
        <v>37</v>
      </c>
      <c r="C9" s="124"/>
      <c r="D9" s="124"/>
      <c r="E9" s="124"/>
      <c r="F9" s="124"/>
      <c r="G9" s="21"/>
      <c r="H9" s="21"/>
      <c r="I9" s="17" t="s">
        <v>38</v>
      </c>
      <c r="J9" s="124" t="s">
        <v>39</v>
      </c>
      <c r="K9" s="124"/>
      <c r="L9" s="124"/>
      <c r="M9" s="124"/>
      <c r="AG9" s="6"/>
      <c r="AH9" s="6"/>
    </row>
    <row r="10" spans="1:36" s="8" customFormat="1" ht="18" x14ac:dyDescent="0.25">
      <c r="A10" s="22"/>
      <c r="B10" s="124" t="s">
        <v>40</v>
      </c>
      <c r="C10" s="124"/>
      <c r="D10" s="124"/>
      <c r="E10" s="124"/>
      <c r="F10" s="124"/>
      <c r="G10" s="21"/>
      <c r="H10" s="21"/>
      <c r="I10" s="22"/>
      <c r="J10" s="21"/>
      <c r="K10" s="21"/>
      <c r="L10" s="21"/>
      <c r="M10" s="21"/>
      <c r="AG10" s="6"/>
      <c r="AH10" s="6"/>
    </row>
    <row r="11" spans="1:36" s="8" customFormat="1" ht="18" x14ac:dyDescent="0.25">
      <c r="A11" s="22"/>
      <c r="B11" s="124"/>
      <c r="C11" s="124"/>
      <c r="D11" s="124"/>
      <c r="E11" s="124"/>
      <c r="F11" s="124"/>
      <c r="G11" s="21"/>
      <c r="H11" s="21"/>
      <c r="I11" s="22"/>
      <c r="J11" s="151"/>
      <c r="K11" s="151"/>
      <c r="L11" s="151"/>
      <c r="M11" s="151"/>
    </row>
    <row r="12" spans="1:36" s="8" customFormat="1" ht="18" x14ac:dyDescent="0.25">
      <c r="A12" s="22"/>
      <c r="B12" s="124"/>
      <c r="C12" s="124"/>
      <c r="D12" s="124"/>
      <c r="E12" s="124"/>
      <c r="F12" s="124"/>
      <c r="G12" s="21"/>
      <c r="H12" s="21"/>
      <c r="I12" s="22"/>
      <c r="J12" s="21"/>
      <c r="K12" s="21"/>
      <c r="L12" s="21"/>
      <c r="M12" s="21"/>
    </row>
    <row r="13" spans="1:36" s="8" customFormat="1" ht="18" x14ac:dyDescent="0.25">
      <c r="A13" s="17" t="s">
        <v>41</v>
      </c>
      <c r="B13" s="124" t="s">
        <v>42</v>
      </c>
      <c r="C13" s="124"/>
      <c r="D13" s="124"/>
      <c r="E13" s="124"/>
      <c r="F13" s="124"/>
      <c r="G13" s="21"/>
      <c r="H13" s="21"/>
      <c r="I13" s="17" t="s">
        <v>41</v>
      </c>
      <c r="J13" s="151"/>
      <c r="K13" s="151"/>
      <c r="L13" s="151"/>
      <c r="M13" s="151"/>
    </row>
    <row r="14" spans="1:36" s="8" customFormat="1" ht="18" x14ac:dyDescent="0.25">
      <c r="A14" s="17" t="s">
        <v>43</v>
      </c>
      <c r="B14" s="124" t="s">
        <v>44</v>
      </c>
      <c r="C14" s="124"/>
      <c r="D14" s="124"/>
      <c r="E14" s="124"/>
      <c r="F14" s="124"/>
      <c r="G14" s="21"/>
      <c r="H14" s="21"/>
      <c r="I14" s="21"/>
      <c r="J14" s="101"/>
      <c r="K14" s="101"/>
      <c r="L14" s="101"/>
      <c r="M14" s="101"/>
    </row>
    <row r="15" spans="1:36" s="8" customFormat="1" ht="18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36" s="8" customFormat="1" ht="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s="8" customFormat="1" ht="23.2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s="8" customFormat="1" ht="32.25" customHeight="1" x14ac:dyDescent="0.25">
      <c r="A18" s="152" t="s">
        <v>45</v>
      </c>
      <c r="B18" s="152"/>
      <c r="C18" s="154" t="s">
        <v>46</v>
      </c>
      <c r="D18" s="154"/>
      <c r="E18" s="20" t="s">
        <v>47</v>
      </c>
      <c r="F18" s="21"/>
      <c r="G18" s="25" t="s">
        <v>48</v>
      </c>
      <c r="H18" s="78"/>
      <c r="I18" s="27"/>
      <c r="J18" s="28" t="s">
        <v>49</v>
      </c>
      <c r="K18" s="139"/>
      <c r="L18" s="139"/>
      <c r="M18" s="41"/>
    </row>
    <row r="19" spans="1:13" s="8" customFormat="1" ht="12" customHeight="1" x14ac:dyDescent="0.25">
      <c r="A19" s="54"/>
      <c r="B19" s="54"/>
      <c r="C19" s="24"/>
      <c r="D19" s="24"/>
      <c r="E19" s="77"/>
      <c r="F19" s="21"/>
      <c r="G19" s="25"/>
      <c r="H19" s="26"/>
      <c r="I19" s="39"/>
      <c r="J19" s="17"/>
      <c r="K19" s="40"/>
      <c r="L19" s="40"/>
      <c r="M19" s="21"/>
    </row>
    <row r="20" spans="1:13" s="8" customFormat="1" ht="57" customHeight="1" x14ac:dyDescent="0.25">
      <c r="A20" s="24"/>
      <c r="B20" s="24"/>
      <c r="C20" s="24"/>
      <c r="D20" s="24"/>
      <c r="E20" s="21"/>
      <c r="F20" s="21"/>
      <c r="G20" s="21"/>
      <c r="H20" s="21"/>
      <c r="I20" s="30" t="s">
        <v>50</v>
      </c>
      <c r="J20" s="155"/>
      <c r="K20" s="155"/>
      <c r="L20" s="155"/>
      <c r="M20" s="21"/>
    </row>
    <row r="21" spans="1:13" s="8" customFormat="1" ht="19.5" customHeight="1" x14ac:dyDescent="0.25">
      <c r="A21" s="24"/>
      <c r="B21" s="24"/>
      <c r="C21" s="24"/>
      <c r="D21" s="24"/>
      <c r="E21" s="21"/>
      <c r="F21" s="21"/>
      <c r="G21" s="21"/>
      <c r="H21" s="21"/>
      <c r="I21" s="30"/>
      <c r="J21" s="76"/>
      <c r="K21" s="76"/>
      <c r="L21" s="76"/>
      <c r="M21" s="21"/>
    </row>
    <row r="22" spans="1:13" s="8" customFormat="1" ht="18" x14ac:dyDescent="0.25">
      <c r="A22" s="31" t="s">
        <v>51</v>
      </c>
      <c r="B22" s="32" t="s">
        <v>52</v>
      </c>
      <c r="C22" s="32"/>
      <c r="D22" s="33"/>
      <c r="E22" s="21"/>
      <c r="F22" s="34" t="s">
        <v>143</v>
      </c>
      <c r="G22" s="34"/>
      <c r="H22" s="35"/>
      <c r="I22" s="21"/>
      <c r="J22" s="14" t="s">
        <v>54</v>
      </c>
      <c r="K22" s="36"/>
      <c r="L22" s="37" t="s">
        <v>53</v>
      </c>
      <c r="M22" s="21"/>
    </row>
    <row r="23" spans="1:13" s="8" customFormat="1" ht="34.5" customHeight="1" x14ac:dyDescent="0.25">
      <c r="A23" s="21"/>
      <c r="B23" s="97" t="s">
        <v>167</v>
      </c>
      <c r="C23" s="97"/>
      <c r="D23" s="97"/>
      <c r="E23" s="97"/>
      <c r="F23" s="97" t="s">
        <v>167</v>
      </c>
      <c r="G23" s="97"/>
      <c r="H23" s="21"/>
      <c r="I23" s="21"/>
      <c r="J23" s="97" t="s">
        <v>166</v>
      </c>
      <c r="K23" s="21"/>
      <c r="L23" s="21"/>
      <c r="M23" s="21"/>
    </row>
    <row r="24" spans="1:13" s="8" customFormat="1" ht="20.25" x14ac:dyDescent="0.3">
      <c r="A24" s="156" t="s">
        <v>55</v>
      </c>
      <c r="B24" s="156"/>
      <c r="C24" s="38"/>
      <c r="D24" s="38"/>
      <c r="E24" s="21"/>
      <c r="F24" s="21"/>
      <c r="G24" s="21"/>
      <c r="H24" s="21"/>
      <c r="I24" s="21"/>
      <c r="J24" s="21"/>
      <c r="K24" s="21"/>
      <c r="L24" s="21"/>
      <c r="M24" s="21"/>
    </row>
    <row r="25" spans="1:13" s="8" customFormat="1" ht="27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13" s="8" customFormat="1" ht="27" customHeight="1" x14ac:dyDescent="0.25">
      <c r="A26" s="34" t="s">
        <v>56</v>
      </c>
      <c r="B26" s="21"/>
      <c r="C26" s="151"/>
      <c r="D26" s="151"/>
      <c r="E26" s="21"/>
      <c r="F26" s="36" t="s">
        <v>57</v>
      </c>
      <c r="G26" s="21"/>
      <c r="H26" s="151"/>
      <c r="I26" s="151"/>
      <c r="J26" s="34"/>
      <c r="K26" s="7"/>
      <c r="L26" s="7"/>
      <c r="M26" s="21"/>
    </row>
    <row r="27" spans="1:13" s="8" customFormat="1" ht="27" customHeight="1" x14ac:dyDescent="0.25">
      <c r="A27" s="34" t="s">
        <v>59</v>
      </c>
      <c r="B27" s="34"/>
      <c r="C27" s="145"/>
      <c r="D27" s="145"/>
      <c r="E27" s="21"/>
      <c r="F27" s="36"/>
      <c r="G27" s="21"/>
      <c r="H27" s="153"/>
      <c r="I27" s="153"/>
      <c r="J27" s="39"/>
      <c r="K27" s="7"/>
      <c r="L27" s="7"/>
      <c r="M27" s="21"/>
    </row>
    <row r="28" spans="1:13" s="8" customFormat="1" ht="27" customHeight="1" x14ac:dyDescent="0.25">
      <c r="A28" s="34" t="s">
        <v>60</v>
      </c>
      <c r="B28" s="21"/>
      <c r="C28" s="145"/>
      <c r="D28" s="145"/>
      <c r="E28" s="21"/>
      <c r="F28" s="21" t="s">
        <v>58</v>
      </c>
      <c r="G28" s="21"/>
      <c r="H28" s="151"/>
      <c r="I28" s="151"/>
      <c r="J28" s="40"/>
      <c r="K28" s="7"/>
      <c r="L28" s="7"/>
      <c r="M28" s="21"/>
    </row>
    <row r="29" spans="1:13" s="8" customFormat="1" ht="24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s="8" customFormat="1" ht="27" customHeight="1" x14ac:dyDescent="0.25">
      <c r="A30" s="21"/>
      <c r="B30" s="149" t="s">
        <v>61</v>
      </c>
      <c r="C30" s="149"/>
      <c r="D30" s="149"/>
      <c r="E30" s="149"/>
      <c r="F30" s="149"/>
      <c r="G30" s="21"/>
      <c r="H30" s="149" t="s">
        <v>62</v>
      </c>
      <c r="I30" s="149"/>
      <c r="J30" s="149"/>
      <c r="K30" s="149"/>
      <c r="L30" s="149"/>
      <c r="M30" s="149"/>
    </row>
    <row r="31" spans="1:13" s="8" customFormat="1" ht="27" customHeight="1" x14ac:dyDescent="0.25">
      <c r="A31" s="42" t="s">
        <v>63</v>
      </c>
      <c r="B31" s="124"/>
      <c r="C31" s="124"/>
      <c r="D31" s="124"/>
      <c r="E31" s="124"/>
      <c r="F31" s="124"/>
      <c r="G31" s="21"/>
      <c r="H31" s="124"/>
      <c r="I31" s="124"/>
      <c r="J31" s="124"/>
      <c r="K31" s="124"/>
      <c r="L31" s="124"/>
      <c r="M31" s="124"/>
    </row>
    <row r="32" spans="1:13" s="8" customFormat="1" ht="27" customHeight="1" x14ac:dyDescent="0.25">
      <c r="A32" s="17" t="s">
        <v>64</v>
      </c>
      <c r="B32" s="101"/>
      <c r="C32" s="101"/>
      <c r="D32" s="101"/>
      <c r="E32" s="101"/>
      <c r="F32" s="101"/>
      <c r="G32" s="21"/>
      <c r="H32" s="150"/>
      <c r="I32" s="150"/>
      <c r="J32" s="150"/>
      <c r="K32" s="150"/>
      <c r="L32" s="150"/>
      <c r="M32" s="150"/>
    </row>
    <row r="33" spans="1:13" s="8" customFormat="1" ht="27" customHeight="1" x14ac:dyDescent="0.25">
      <c r="A33" s="17" t="s">
        <v>65</v>
      </c>
      <c r="B33" s="101"/>
      <c r="C33" s="101"/>
      <c r="D33" s="101"/>
      <c r="E33" s="101"/>
      <c r="F33" s="101"/>
      <c r="G33" s="21"/>
      <c r="H33" s="150"/>
      <c r="I33" s="150"/>
      <c r="J33" s="150"/>
      <c r="K33" s="150"/>
      <c r="L33" s="150"/>
      <c r="M33" s="150"/>
    </row>
    <row r="34" spans="1:13" s="8" customFormat="1" ht="27" customHeight="1" x14ac:dyDescent="0.25">
      <c r="A34" s="17" t="s">
        <v>66</v>
      </c>
      <c r="B34" s="101"/>
      <c r="C34" s="101"/>
      <c r="D34" s="101"/>
      <c r="E34" s="101"/>
      <c r="F34" s="101"/>
      <c r="G34" s="21"/>
      <c r="H34" s="101"/>
      <c r="I34" s="101"/>
      <c r="J34" s="101"/>
      <c r="K34" s="101"/>
      <c r="L34" s="101"/>
      <c r="M34" s="101"/>
    </row>
    <row r="35" spans="1:13" s="8" customFormat="1" ht="27" customHeight="1" x14ac:dyDescent="0.25">
      <c r="A35" s="17" t="s">
        <v>67</v>
      </c>
      <c r="B35" s="101"/>
      <c r="C35" s="101"/>
      <c r="D35" s="101"/>
      <c r="E35" s="101"/>
      <c r="F35" s="101"/>
      <c r="G35" s="21"/>
      <c r="H35" s="150"/>
      <c r="I35" s="150"/>
      <c r="J35" s="150"/>
      <c r="K35" s="150"/>
      <c r="L35" s="150"/>
      <c r="M35" s="150"/>
    </row>
    <row r="36" spans="1:13" s="8" customFormat="1" ht="27" customHeight="1" x14ac:dyDescent="0.25">
      <c r="A36" s="17" t="s">
        <v>68</v>
      </c>
      <c r="B36" s="101"/>
      <c r="C36" s="101"/>
      <c r="D36" s="101"/>
      <c r="E36" s="101"/>
      <c r="F36" s="101"/>
      <c r="G36" s="21"/>
      <c r="H36" s="150"/>
      <c r="I36" s="150"/>
      <c r="J36" s="150"/>
      <c r="K36" s="150"/>
      <c r="L36" s="150"/>
      <c r="M36" s="150"/>
    </row>
    <row r="37" spans="1:13" s="8" customFormat="1" ht="27" customHeight="1" x14ac:dyDescent="0.25">
      <c r="A37" s="17" t="s">
        <v>69</v>
      </c>
      <c r="B37" s="101"/>
      <c r="C37" s="101"/>
      <c r="D37" s="101"/>
      <c r="E37" s="101"/>
      <c r="F37" s="101"/>
      <c r="G37" s="21"/>
      <c r="H37" s="150"/>
      <c r="I37" s="150"/>
      <c r="J37" s="150"/>
      <c r="K37" s="150"/>
      <c r="L37" s="150"/>
      <c r="M37" s="150"/>
    </row>
    <row r="38" spans="1:13" s="8" customFormat="1" ht="27" customHeight="1" x14ac:dyDescent="0.25">
      <c r="A38" s="17" t="s">
        <v>70</v>
      </c>
      <c r="B38" s="145"/>
      <c r="C38" s="145"/>
      <c r="D38" s="145"/>
      <c r="E38" s="145"/>
      <c r="F38" s="145"/>
      <c r="G38" s="21"/>
      <c r="H38" s="145"/>
      <c r="I38" s="145"/>
      <c r="J38" s="145"/>
      <c r="K38" s="145"/>
      <c r="L38" s="145"/>
      <c r="M38" s="145"/>
    </row>
    <row r="39" spans="1:13" s="8" customFormat="1" ht="27" customHeight="1" x14ac:dyDescent="0.25">
      <c r="A39" s="17" t="s">
        <v>71</v>
      </c>
      <c r="B39" s="145"/>
      <c r="C39" s="145"/>
      <c r="D39" s="145"/>
      <c r="E39" s="145"/>
      <c r="F39" s="145"/>
      <c r="G39" s="21"/>
      <c r="H39" s="145"/>
      <c r="I39" s="145"/>
      <c r="J39" s="145"/>
      <c r="K39" s="145"/>
      <c r="L39" s="145"/>
      <c r="M39" s="145"/>
    </row>
    <row r="40" spans="1:13" s="8" customFormat="1" ht="27" customHeight="1" x14ac:dyDescent="0.25">
      <c r="A40" s="17" t="s">
        <v>72</v>
      </c>
      <c r="B40" s="101"/>
      <c r="C40" s="101"/>
      <c r="D40" s="101"/>
      <c r="E40" s="101"/>
      <c r="F40" s="101"/>
      <c r="G40" s="21"/>
      <c r="H40" s="101"/>
      <c r="I40" s="101"/>
      <c r="J40" s="101"/>
      <c r="K40" s="101"/>
      <c r="L40" s="101"/>
      <c r="M40" s="101"/>
    </row>
    <row r="41" spans="1:13" s="8" customFormat="1" ht="27" customHeight="1" x14ac:dyDescent="0.25">
      <c r="A41" s="17" t="s">
        <v>73</v>
      </c>
      <c r="B41" s="101"/>
      <c r="C41" s="101"/>
      <c r="D41" s="101"/>
      <c r="E41" s="101"/>
      <c r="F41" s="101"/>
      <c r="G41" s="21"/>
      <c r="H41" s="101"/>
      <c r="I41" s="101"/>
      <c r="J41" s="101"/>
      <c r="K41" s="101"/>
      <c r="L41" s="101"/>
      <c r="M41" s="101"/>
    </row>
    <row r="42" spans="1:13" s="8" customFormat="1" ht="27" customHeight="1" x14ac:dyDescent="0.25">
      <c r="A42" s="17" t="s">
        <v>74</v>
      </c>
      <c r="B42" s="101"/>
      <c r="C42" s="101"/>
      <c r="D42" s="101"/>
      <c r="E42" s="101"/>
      <c r="F42" s="101"/>
      <c r="G42" s="21"/>
      <c r="H42" s="101"/>
      <c r="I42" s="101"/>
      <c r="J42" s="101"/>
      <c r="K42" s="101"/>
      <c r="L42" s="101"/>
      <c r="M42" s="101"/>
    </row>
    <row r="43" spans="1:13" s="8" customFormat="1" ht="27" customHeight="1" x14ac:dyDescent="0.25">
      <c r="A43" s="17" t="s">
        <v>75</v>
      </c>
      <c r="B43" s="101"/>
      <c r="C43" s="101"/>
      <c r="D43" s="101"/>
      <c r="E43" s="101"/>
      <c r="F43" s="101"/>
      <c r="G43" s="21"/>
      <c r="H43" s="101"/>
      <c r="I43" s="101"/>
      <c r="J43" s="101"/>
      <c r="K43" s="101"/>
      <c r="L43" s="101"/>
      <c r="M43" s="101"/>
    </row>
    <row r="44" spans="1:13" s="8" customFormat="1" ht="27" customHeight="1" x14ac:dyDescent="0.25">
      <c r="A44" s="17" t="s">
        <v>76</v>
      </c>
      <c r="B44" s="101"/>
      <c r="C44" s="101"/>
      <c r="D44" s="101"/>
      <c r="E44" s="101"/>
      <c r="F44" s="101"/>
      <c r="G44" s="21"/>
      <c r="H44" s="101"/>
      <c r="I44" s="101"/>
      <c r="J44" s="101"/>
      <c r="K44" s="101"/>
      <c r="L44" s="101"/>
      <c r="M44" s="101"/>
    </row>
    <row r="45" spans="1:13" s="8" customFormat="1" ht="27" customHeight="1" x14ac:dyDescent="0.25">
      <c r="A45" s="17" t="s">
        <v>77</v>
      </c>
      <c r="B45" s="101"/>
      <c r="C45" s="101"/>
      <c r="D45" s="101"/>
      <c r="E45" s="101"/>
      <c r="F45" s="101"/>
      <c r="G45" s="21"/>
      <c r="H45" s="101"/>
      <c r="I45" s="101"/>
      <c r="J45" s="101"/>
      <c r="K45" s="101"/>
      <c r="L45" s="101"/>
      <c r="M45" s="101"/>
    </row>
    <row r="46" spans="1:13" s="8" customFormat="1" ht="27" customHeight="1" x14ac:dyDescent="0.25">
      <c r="A46" s="17" t="s">
        <v>78</v>
      </c>
      <c r="B46" s="101"/>
      <c r="C46" s="101"/>
      <c r="D46" s="101"/>
      <c r="E46" s="101"/>
      <c r="F46" s="101"/>
      <c r="G46" s="21"/>
      <c r="H46" s="101"/>
      <c r="I46" s="101"/>
      <c r="J46" s="101"/>
      <c r="K46" s="101"/>
      <c r="L46" s="101"/>
      <c r="M46" s="101"/>
    </row>
    <row r="47" spans="1:13" s="8" customFormat="1" ht="30.75" customHeight="1" x14ac:dyDescent="0.25">
      <c r="A47" s="22"/>
      <c r="B47" s="40"/>
      <c r="C47" s="40"/>
      <c r="D47" s="40"/>
      <c r="E47" s="40"/>
      <c r="F47" s="40"/>
      <c r="G47" s="21"/>
      <c r="H47" s="40"/>
      <c r="I47" s="10"/>
      <c r="J47" s="10"/>
      <c r="K47" s="10"/>
      <c r="L47" s="10"/>
      <c r="M47" s="10"/>
    </row>
    <row r="48" spans="1:13" s="8" customFormat="1" ht="18" x14ac:dyDescent="0.25">
      <c r="A48" s="14" t="s">
        <v>79</v>
      </c>
      <c r="B48" s="36"/>
      <c r="C48" s="36"/>
      <c r="D48" s="36"/>
      <c r="E48" s="36"/>
      <c r="F48" s="40"/>
      <c r="G48" s="21"/>
      <c r="H48" s="40"/>
      <c r="I48" s="10"/>
      <c r="J48" s="10"/>
      <c r="K48" s="10"/>
      <c r="L48" s="10"/>
      <c r="M48" s="10"/>
    </row>
    <row r="49" spans="1:36" s="8" customFormat="1" ht="18" x14ac:dyDescent="0.25">
      <c r="A49" s="43"/>
      <c r="B49" s="40"/>
      <c r="C49" s="40"/>
      <c r="D49" s="40"/>
      <c r="E49" s="40"/>
      <c r="F49" s="40"/>
      <c r="G49" s="21"/>
      <c r="H49" s="40"/>
      <c r="I49" s="10"/>
      <c r="J49" s="10"/>
      <c r="K49" s="10"/>
      <c r="L49" s="10"/>
      <c r="M49" s="10"/>
    </row>
    <row r="50" spans="1:36" s="8" customFormat="1" ht="24" customHeight="1" x14ac:dyDescent="0.25">
      <c r="A50" s="22"/>
      <c r="B50" s="36" t="s">
        <v>80</v>
      </c>
      <c r="C50" s="124"/>
      <c r="D50" s="124"/>
      <c r="E50" s="124"/>
      <c r="F50" s="124"/>
      <c r="G50" s="124"/>
      <c r="H50" s="124"/>
      <c r="I50" s="10"/>
      <c r="J50" s="10"/>
      <c r="K50" s="10"/>
      <c r="L50" s="10"/>
      <c r="M50" s="10"/>
    </row>
    <row r="51" spans="1:36" s="8" customFormat="1" ht="24" customHeight="1" x14ac:dyDescent="0.25">
      <c r="A51" s="22"/>
      <c r="B51" s="36" t="s">
        <v>81</v>
      </c>
      <c r="C51" s="101"/>
      <c r="D51" s="101"/>
      <c r="E51" s="101"/>
      <c r="F51" s="101"/>
      <c r="G51" s="101"/>
      <c r="H51" s="101"/>
      <c r="I51" s="10"/>
      <c r="J51" s="10"/>
      <c r="K51" s="10"/>
      <c r="L51" s="10"/>
      <c r="M51" s="10"/>
    </row>
    <row r="52" spans="1:36" s="8" customFormat="1" ht="24" customHeight="1" x14ac:dyDescent="0.25">
      <c r="A52" s="22"/>
      <c r="B52" s="36" t="s">
        <v>82</v>
      </c>
      <c r="C52" s="101"/>
      <c r="D52" s="101"/>
      <c r="E52" s="101"/>
      <c r="F52" s="101"/>
      <c r="G52" s="101"/>
      <c r="H52" s="101"/>
      <c r="I52" s="10"/>
      <c r="J52" s="10"/>
      <c r="K52" s="10"/>
      <c r="L52" s="7"/>
      <c r="M52" s="7"/>
    </row>
    <row r="53" spans="1:36" s="8" customFormat="1" ht="50.45" customHeight="1" x14ac:dyDescent="0.25">
      <c r="A53" s="21"/>
      <c r="B53" s="21"/>
      <c r="C53" s="21"/>
      <c r="D53" s="21"/>
      <c r="E53" s="21"/>
      <c r="F53" s="21"/>
      <c r="G53" s="21"/>
      <c r="H53" s="21"/>
      <c r="I53" s="7"/>
      <c r="J53" s="7"/>
      <c r="K53" s="7"/>
      <c r="L53" s="7"/>
      <c r="M53" s="7"/>
    </row>
    <row r="54" spans="1:36" s="8" customFormat="1" ht="18" x14ac:dyDescent="0.25">
      <c r="A54" s="44" t="s">
        <v>83</v>
      </c>
      <c r="B54" s="45"/>
      <c r="C54" s="45"/>
      <c r="D54" s="45"/>
      <c r="E54" s="45"/>
      <c r="F54" s="21"/>
      <c r="G54" s="23" t="s">
        <v>46</v>
      </c>
      <c r="H54" s="21"/>
      <c r="I54" s="21"/>
      <c r="J54" s="7"/>
      <c r="K54" s="7"/>
      <c r="L54" s="7"/>
      <c r="M54" s="7"/>
    </row>
    <row r="55" spans="1:36" s="8" customFormat="1" ht="78.599999999999994" customHeight="1" x14ac:dyDescent="0.2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36" s="8" customFormat="1" ht="15" x14ac:dyDescent="0.2">
      <c r="A56" s="62" t="str">
        <f>A185</f>
        <v>Stand Dokumentenvorlage: 30.11.2022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4" t="str">
        <f ca="1">CONCATENATE("NDB ",C66," ",G66," Käufer ",B33,",",H33," TE ",C72," vom ",B7," Seite 1")</f>
        <v>NDB   Käufer , TE  vom 26.04.2023 Seite 1</v>
      </c>
    </row>
    <row r="57" spans="1:36" s="8" customFormat="1" ht="18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36" s="8" customFormat="1" ht="20.25" x14ac:dyDescent="0.3">
      <c r="A58" s="79" t="s">
        <v>84</v>
      </c>
      <c r="B58" s="45"/>
      <c r="C58" s="45"/>
      <c r="D58" s="45"/>
      <c r="E58" s="45"/>
      <c r="F58" s="46" t="s">
        <v>130</v>
      </c>
      <c r="G58" s="47"/>
      <c r="H58" s="23"/>
      <c r="I58" s="46">
        <f>K1</f>
        <v>0</v>
      </c>
      <c r="J58" s="21"/>
      <c r="K58" s="21"/>
      <c r="L58" s="21"/>
      <c r="M58" s="21"/>
    </row>
    <row r="59" spans="1:36" s="8" customFormat="1" ht="36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spans="1:36" s="8" customFormat="1" ht="21" customHeight="1" x14ac:dyDescent="0.25">
      <c r="A60" s="61" t="s">
        <v>85</v>
      </c>
      <c r="B60" s="47" t="s">
        <v>15</v>
      </c>
      <c r="C60" s="21"/>
      <c r="D60" s="21"/>
      <c r="E60" s="61" t="s">
        <v>144</v>
      </c>
      <c r="F60" s="21"/>
      <c r="G60" s="47" t="s">
        <v>20</v>
      </c>
      <c r="H60" s="21"/>
      <c r="I60" s="21"/>
      <c r="J60" s="21"/>
      <c r="K60" s="21"/>
      <c r="L60" s="21"/>
      <c r="M60" s="21"/>
    </row>
    <row r="61" spans="1:36" s="8" customFormat="1" ht="30" customHeight="1" x14ac:dyDescent="0.25">
      <c r="A61" s="61"/>
      <c r="B61" s="21"/>
      <c r="C61" s="21"/>
      <c r="D61" s="21"/>
      <c r="E61" s="61"/>
      <c r="F61" s="21"/>
      <c r="G61" s="21"/>
      <c r="H61" s="21"/>
      <c r="I61" s="21"/>
      <c r="J61" s="21"/>
      <c r="K61" s="21"/>
      <c r="L61" s="21"/>
      <c r="M61" s="21"/>
    </row>
    <row r="62" spans="1:36" s="8" customFormat="1" ht="24.75" customHeight="1" x14ac:dyDescent="0.25">
      <c r="A62" s="61"/>
      <c r="B62" s="78" t="s">
        <v>149</v>
      </c>
      <c r="C62" s="132"/>
      <c r="D62" s="132"/>
      <c r="E62" s="61"/>
      <c r="F62" s="21"/>
      <c r="G62" s="21"/>
      <c r="H62" s="21"/>
      <c r="I62" s="21"/>
      <c r="J62" s="66" t="s">
        <v>104</v>
      </c>
      <c r="K62" s="66"/>
      <c r="L62" s="21"/>
      <c r="M62" s="21"/>
    </row>
    <row r="63" spans="1:36" ht="24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 t="s">
        <v>0</v>
      </c>
      <c r="K63" s="138"/>
      <c r="L63" s="138"/>
      <c r="M63" s="21"/>
      <c r="AJ63" s="8"/>
    </row>
    <row r="64" spans="1:36" s="8" customFormat="1" ht="24" customHeight="1" x14ac:dyDescent="0.25">
      <c r="A64" s="48" t="s">
        <v>86</v>
      </c>
      <c r="B64" s="34"/>
      <c r="C64" s="34"/>
      <c r="D64" s="34"/>
      <c r="E64" s="34"/>
      <c r="F64" s="34"/>
      <c r="G64" s="21"/>
      <c r="H64" s="21"/>
      <c r="I64" s="21"/>
      <c r="J64" s="40" t="s">
        <v>105</v>
      </c>
      <c r="K64" s="138"/>
      <c r="L64" s="138"/>
      <c r="M64" s="21"/>
      <c r="AJ64" s="5"/>
    </row>
    <row r="65" spans="1:16" s="8" customFormat="1" ht="24" customHeight="1" x14ac:dyDescent="0.25">
      <c r="A65" s="146" t="s">
        <v>7</v>
      </c>
      <c r="B65" s="146"/>
      <c r="C65" s="147"/>
      <c r="D65" s="113"/>
      <c r="E65" s="113"/>
      <c r="F65" s="113"/>
      <c r="G65" s="114"/>
      <c r="H65" s="21"/>
      <c r="I65" s="61"/>
      <c r="J65" s="21" t="s">
        <v>114</v>
      </c>
      <c r="K65" s="110">
        <f>SUM(K63+K64)</f>
        <v>0</v>
      </c>
      <c r="L65" s="110"/>
      <c r="M65" s="21"/>
    </row>
    <row r="66" spans="1:16" s="8" customFormat="1" ht="24" customHeight="1" x14ac:dyDescent="0.25">
      <c r="A66" s="115" t="s">
        <v>87</v>
      </c>
      <c r="B66" s="115"/>
      <c r="C66" s="148"/>
      <c r="D66" s="148"/>
      <c r="E66" s="148"/>
      <c r="F66" s="148"/>
      <c r="G66" s="98"/>
      <c r="H66" s="21"/>
      <c r="I66" s="21"/>
      <c r="J66" s="21"/>
      <c r="K66" s="80"/>
      <c r="L66" s="21"/>
      <c r="M66" s="21"/>
    </row>
    <row r="67" spans="1:16" s="8" customFormat="1" ht="24" customHeight="1" x14ac:dyDescent="0.25">
      <c r="A67" s="115" t="s">
        <v>88</v>
      </c>
      <c r="B67" s="115"/>
      <c r="C67" s="119"/>
      <c r="D67" s="119"/>
      <c r="E67" s="119"/>
      <c r="F67" s="43"/>
      <c r="G67" s="43"/>
      <c r="H67" s="21"/>
      <c r="I67" s="61"/>
      <c r="J67" s="21"/>
      <c r="K67" s="80"/>
      <c r="L67" s="21"/>
      <c r="M67" s="21"/>
    </row>
    <row r="68" spans="1:16" s="8" customFormat="1" ht="24" customHeight="1" x14ac:dyDescent="0.25">
      <c r="A68" s="115" t="s">
        <v>89</v>
      </c>
      <c r="B68" s="115"/>
      <c r="C68" s="112"/>
      <c r="D68" s="112"/>
      <c r="E68" s="112"/>
      <c r="F68" s="43"/>
      <c r="G68" s="43"/>
      <c r="H68" s="21"/>
      <c r="I68" s="21"/>
      <c r="J68" s="21"/>
      <c r="K68" s="21"/>
      <c r="L68" s="21"/>
      <c r="M68" s="21"/>
    </row>
    <row r="69" spans="1:16" s="8" customFormat="1" ht="24" customHeight="1" x14ac:dyDescent="0.25">
      <c r="A69" s="115" t="s">
        <v>90</v>
      </c>
      <c r="B69" s="115"/>
      <c r="C69" s="109"/>
      <c r="D69" s="109"/>
      <c r="E69" s="109"/>
      <c r="F69" s="43"/>
      <c r="G69" s="7"/>
      <c r="H69" s="7"/>
      <c r="I69" s="7"/>
      <c r="J69" s="7"/>
      <c r="K69" s="21"/>
      <c r="L69" s="21"/>
      <c r="M69" s="21"/>
    </row>
    <row r="70" spans="1:16" s="8" customFormat="1" ht="24" customHeight="1" x14ac:dyDescent="0.25">
      <c r="A70" s="115" t="s">
        <v>91</v>
      </c>
      <c r="B70" s="115"/>
      <c r="C70" s="109"/>
      <c r="D70" s="109"/>
      <c r="E70" s="109"/>
      <c r="F70" s="43"/>
      <c r="G70" s="7"/>
      <c r="H70" s="7"/>
      <c r="I70" s="7"/>
      <c r="J70" s="7"/>
      <c r="K70" s="21"/>
      <c r="L70" s="21"/>
      <c r="M70" s="21"/>
    </row>
    <row r="71" spans="1:16" s="8" customFormat="1" ht="24" customHeight="1" x14ac:dyDescent="0.25">
      <c r="A71" s="115" t="s">
        <v>92</v>
      </c>
      <c r="B71" s="115"/>
      <c r="C71" s="136"/>
      <c r="D71" s="136"/>
      <c r="E71" s="136"/>
      <c r="F71" s="43"/>
      <c r="G71" s="109" t="s">
        <v>99</v>
      </c>
      <c r="H71" s="109"/>
      <c r="I71" s="109"/>
      <c r="J71" s="35"/>
      <c r="K71" s="35" t="s">
        <v>147</v>
      </c>
      <c r="L71" s="56"/>
      <c r="M71" s="21"/>
    </row>
    <row r="72" spans="1:16" s="8" customFormat="1" ht="24" customHeight="1" x14ac:dyDescent="0.25">
      <c r="A72" s="116" t="s">
        <v>93</v>
      </c>
      <c r="B72" s="116"/>
      <c r="C72" s="135"/>
      <c r="D72" s="135"/>
      <c r="E72" s="135"/>
      <c r="F72" s="43"/>
      <c r="G72" s="109" t="s">
        <v>100</v>
      </c>
      <c r="H72" s="109"/>
      <c r="I72" s="109"/>
      <c r="J72" s="99"/>
      <c r="K72" s="17"/>
      <c r="L72" s="40"/>
      <c r="M72" s="21"/>
    </row>
    <row r="73" spans="1:16" s="8" customFormat="1" ht="24" customHeight="1" x14ac:dyDescent="0.25">
      <c r="A73" s="115" t="s">
        <v>94</v>
      </c>
      <c r="B73" s="115"/>
      <c r="C73" s="136"/>
      <c r="D73" s="136"/>
      <c r="E73" s="136"/>
      <c r="F73" s="43"/>
      <c r="G73" s="109" t="s">
        <v>101</v>
      </c>
      <c r="H73" s="109"/>
      <c r="I73" s="109"/>
      <c r="J73" s="87"/>
      <c r="K73" s="21"/>
      <c r="L73" s="21"/>
      <c r="M73" s="21"/>
      <c r="N73" s="157"/>
      <c r="O73" s="157"/>
      <c r="P73" s="157"/>
    </row>
    <row r="74" spans="1:16" s="8" customFormat="1" ht="24" customHeight="1" x14ac:dyDescent="0.25">
      <c r="A74" s="115" t="s">
        <v>95</v>
      </c>
      <c r="B74" s="115"/>
      <c r="C74" s="136"/>
      <c r="D74" s="136"/>
      <c r="E74" s="136"/>
      <c r="F74" s="43"/>
      <c r="G74" s="109" t="s">
        <v>102</v>
      </c>
      <c r="H74" s="109"/>
      <c r="I74" s="109"/>
      <c r="J74" s="87"/>
      <c r="K74" s="95"/>
      <c r="L74" s="21"/>
      <c r="M74" s="21"/>
      <c r="N74" s="157"/>
      <c r="O74" s="157"/>
      <c r="P74" s="157"/>
    </row>
    <row r="75" spans="1:16" s="8" customFormat="1" ht="24" customHeight="1" x14ac:dyDescent="0.25">
      <c r="A75" s="115" t="s">
        <v>96</v>
      </c>
      <c r="B75" s="115"/>
      <c r="C75" s="165"/>
      <c r="D75" s="165"/>
      <c r="E75" s="165"/>
      <c r="F75" s="100"/>
      <c r="G75" s="109" t="s">
        <v>103</v>
      </c>
      <c r="H75" s="109"/>
      <c r="I75" s="109"/>
      <c r="J75" s="87"/>
      <c r="K75" s="21"/>
      <c r="L75" s="21"/>
      <c r="M75" s="21"/>
      <c r="N75" s="157"/>
      <c r="O75" s="157"/>
      <c r="P75" s="157"/>
    </row>
    <row r="76" spans="1:16" s="8" customFormat="1" ht="24" customHeight="1" x14ac:dyDescent="0.25">
      <c r="A76" s="115" t="s">
        <v>97</v>
      </c>
      <c r="B76" s="115"/>
      <c r="C76" s="99"/>
      <c r="D76" s="84"/>
      <c r="E76" s="85"/>
      <c r="F76" s="43"/>
      <c r="G76" s="109" t="s">
        <v>152</v>
      </c>
      <c r="H76" s="109"/>
      <c r="I76" s="109"/>
      <c r="J76" s="35"/>
      <c r="K76" s="21"/>
      <c r="L76" s="21"/>
      <c r="M76" s="21"/>
    </row>
    <row r="77" spans="1:16" s="8" customFormat="1" ht="24" customHeight="1" x14ac:dyDescent="0.25">
      <c r="A77" s="116" t="s">
        <v>98</v>
      </c>
      <c r="B77" s="116"/>
      <c r="C77" s="112"/>
      <c r="D77" s="112"/>
      <c r="E77" s="112"/>
      <c r="F77" s="7"/>
      <c r="G77" s="109" t="s">
        <v>151</v>
      </c>
      <c r="H77" s="109"/>
      <c r="I77" s="109"/>
      <c r="J77" s="35"/>
      <c r="L77" s="7"/>
    </row>
    <row r="78" spans="1:16" s="8" customFormat="1" ht="24" customHeight="1" x14ac:dyDescent="0.25">
      <c r="A78" s="117" t="s">
        <v>128</v>
      </c>
      <c r="B78" s="118"/>
      <c r="C78" s="112"/>
      <c r="D78" s="113"/>
      <c r="E78" s="114"/>
      <c r="F78" s="43"/>
      <c r="G78" s="43"/>
      <c r="H78" s="43"/>
      <c r="I78" s="22"/>
      <c r="J78" s="22"/>
      <c r="K78" s="22"/>
      <c r="L78" s="21"/>
      <c r="M78" s="21"/>
      <c r="N78" s="21"/>
    </row>
    <row r="79" spans="1:16" s="8" customFormat="1" ht="39.75" customHeight="1" x14ac:dyDescent="0.25">
      <c r="A79" s="24"/>
      <c r="B79" s="24"/>
      <c r="C79" s="49"/>
      <c r="D79" s="49"/>
      <c r="E79" s="49"/>
      <c r="F79" s="49"/>
      <c r="G79" s="49"/>
      <c r="H79" s="21"/>
      <c r="I79" s="21"/>
      <c r="J79" s="21"/>
      <c r="K79" s="21"/>
      <c r="L79" s="21"/>
      <c r="M79" s="21"/>
    </row>
    <row r="80" spans="1:16" s="8" customFormat="1" ht="13.5" customHeight="1" x14ac:dyDescent="0.25">
      <c r="A80" s="24"/>
      <c r="B80" s="24"/>
      <c r="C80" s="51"/>
      <c r="D80" s="49"/>
      <c r="E80" s="49"/>
      <c r="F80" s="52"/>
      <c r="G80" s="49"/>
      <c r="H80" s="21"/>
      <c r="I80" s="21"/>
      <c r="J80" s="21"/>
      <c r="K80" s="21"/>
      <c r="L80" s="21"/>
      <c r="M80" s="21"/>
    </row>
    <row r="81" spans="1:13" s="8" customFormat="1" ht="18" x14ac:dyDescent="0.25">
      <c r="A81" s="53" t="s">
        <v>106</v>
      </c>
      <c r="B81" s="54"/>
      <c r="C81" s="50"/>
      <c r="D81" s="111" t="s">
        <v>129</v>
      </c>
      <c r="E81" s="111"/>
      <c r="F81" s="111"/>
      <c r="G81" s="111"/>
      <c r="H81" s="111"/>
      <c r="I81" s="111"/>
      <c r="J81" s="111"/>
      <c r="K81" s="111"/>
      <c r="L81" s="21"/>
      <c r="M81" s="21"/>
    </row>
    <row r="82" spans="1:13" s="8" customFormat="1" ht="27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13" s="8" customFormat="1" ht="24.75" customHeight="1" x14ac:dyDescent="0.25">
      <c r="A83" s="17" t="s">
        <v>107</v>
      </c>
      <c r="B83" s="138"/>
      <c r="C83" s="138"/>
      <c r="D83" s="29"/>
      <c r="E83" s="21"/>
      <c r="F83" s="21"/>
      <c r="G83" s="152" t="s">
        <v>108</v>
      </c>
      <c r="H83" s="152"/>
      <c r="I83" s="152"/>
      <c r="J83" s="124"/>
      <c r="K83" s="124"/>
      <c r="L83" s="21"/>
      <c r="M83" s="21"/>
    </row>
    <row r="84" spans="1:13" s="8" customFormat="1" ht="33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</row>
    <row r="85" spans="1:13" s="8" customFormat="1" ht="18" x14ac:dyDescent="0.25">
      <c r="A85" s="55" t="s">
        <v>109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</row>
    <row r="86" spans="1:13" s="8" customFormat="1" ht="34.5" customHeight="1" x14ac:dyDescent="0.25">
      <c r="A86" s="35"/>
      <c r="B86" s="158" t="s">
        <v>146</v>
      </c>
      <c r="C86" s="159"/>
      <c r="D86" s="158" t="s">
        <v>110</v>
      </c>
      <c r="E86" s="159"/>
      <c r="F86" s="160" t="s">
        <v>111</v>
      </c>
      <c r="G86" s="160"/>
      <c r="H86" s="161" t="s">
        <v>109</v>
      </c>
      <c r="I86" s="162"/>
      <c r="J86" s="163"/>
      <c r="K86" s="158" t="s">
        <v>112</v>
      </c>
      <c r="L86" s="164"/>
      <c r="M86" s="159"/>
    </row>
    <row r="87" spans="1:13" s="8" customFormat="1" ht="24.75" customHeight="1" x14ac:dyDescent="0.25">
      <c r="A87" s="56" t="s">
        <v>113</v>
      </c>
      <c r="B87" s="103"/>
      <c r="C87" s="104"/>
      <c r="D87" s="103"/>
      <c r="E87" s="104"/>
      <c r="F87" s="102"/>
      <c r="G87" s="102"/>
      <c r="H87" s="141"/>
      <c r="I87" s="142"/>
      <c r="J87" s="143"/>
      <c r="K87" s="103"/>
      <c r="L87" s="105"/>
      <c r="M87" s="104"/>
    </row>
    <row r="88" spans="1:13" s="8" customFormat="1" ht="24.75" customHeight="1" x14ac:dyDescent="0.25">
      <c r="A88" s="56" t="s">
        <v>105</v>
      </c>
      <c r="B88" s="103"/>
      <c r="C88" s="104"/>
      <c r="D88" s="103"/>
      <c r="E88" s="104"/>
      <c r="F88" s="102"/>
      <c r="G88" s="102"/>
      <c r="H88" s="141"/>
      <c r="I88" s="142"/>
      <c r="J88" s="143"/>
      <c r="K88" s="103"/>
      <c r="L88" s="105"/>
      <c r="M88" s="104"/>
    </row>
    <row r="89" spans="1:13" s="8" customFormat="1" ht="24.75" customHeight="1" x14ac:dyDescent="0.25">
      <c r="A89" s="56" t="s">
        <v>105</v>
      </c>
      <c r="B89" s="103"/>
      <c r="C89" s="104"/>
      <c r="D89" s="103"/>
      <c r="E89" s="104"/>
      <c r="F89" s="102"/>
      <c r="G89" s="102"/>
      <c r="H89" s="141"/>
      <c r="I89" s="142"/>
      <c r="J89" s="143"/>
      <c r="K89" s="103"/>
      <c r="L89" s="105"/>
      <c r="M89" s="104"/>
    </row>
    <row r="90" spans="1:13" s="8" customFormat="1" ht="24.75" customHeight="1" x14ac:dyDescent="0.25">
      <c r="A90" s="56" t="s">
        <v>114</v>
      </c>
      <c r="B90" s="144">
        <f>SUM(B87:C89)</f>
        <v>0</v>
      </c>
      <c r="C90" s="144"/>
      <c r="D90" s="144">
        <f>SUM(D87:E89)</f>
        <v>0</v>
      </c>
      <c r="E90" s="144"/>
      <c r="F90" s="144">
        <f>SUM(F87:G89)</f>
        <v>0</v>
      </c>
      <c r="G90" s="144"/>
      <c r="H90" s="106">
        <f>SUM(H87:J89)</f>
        <v>0</v>
      </c>
      <c r="I90" s="107"/>
      <c r="J90" s="108"/>
      <c r="K90" s="103"/>
      <c r="L90" s="105"/>
      <c r="M90" s="104"/>
    </row>
    <row r="91" spans="1:13" s="8" customFormat="1" ht="64.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1:13" s="8" customFormat="1" ht="18" x14ac:dyDescent="0.25">
      <c r="A92" s="34" t="s">
        <v>139</v>
      </c>
      <c r="B92" s="34"/>
      <c r="C92" s="34"/>
      <c r="D92" s="132"/>
      <c r="E92" s="132"/>
      <c r="F92" s="21"/>
      <c r="G92" s="21"/>
      <c r="H92" s="21"/>
      <c r="I92" s="21"/>
      <c r="J92" s="21"/>
      <c r="K92" s="21"/>
      <c r="L92" s="21"/>
      <c r="M92" s="21"/>
    </row>
    <row r="93" spans="1:13" s="8" customFormat="1" ht="18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</row>
    <row r="94" spans="1:13" s="8" customFormat="1" ht="18" x14ac:dyDescent="0.25">
      <c r="A94" s="34" t="s">
        <v>115</v>
      </c>
      <c r="B94" s="34"/>
      <c r="C94" s="34"/>
      <c r="D94" s="34"/>
      <c r="E94" s="21"/>
      <c r="F94" s="47" t="s">
        <v>15</v>
      </c>
      <c r="G94" s="21"/>
      <c r="H94" s="21"/>
      <c r="I94" s="34" t="s">
        <v>116</v>
      </c>
      <c r="J94" s="132"/>
      <c r="K94" s="132"/>
      <c r="L94" s="81"/>
      <c r="M94" s="81"/>
    </row>
    <row r="95" spans="1:13" s="8" customFormat="1" ht="48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13" s="8" customFormat="1" ht="18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1:13" s="8" customFormat="1" ht="20.25" x14ac:dyDescent="0.3">
      <c r="A97" s="79" t="s">
        <v>117</v>
      </c>
      <c r="B97" s="45"/>
      <c r="C97" s="45"/>
      <c r="D97" s="45"/>
      <c r="E97" s="21"/>
      <c r="F97" s="21"/>
      <c r="G97" s="21"/>
      <c r="H97" s="21"/>
      <c r="I97" s="21"/>
      <c r="J97" s="21"/>
      <c r="K97" s="21"/>
      <c r="L97" s="21"/>
      <c r="M97" s="21"/>
    </row>
    <row r="98" spans="1:13" s="8" customFormat="1" ht="18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13" s="8" customFormat="1" ht="48" customHeight="1" x14ac:dyDescent="0.25">
      <c r="A99" s="57" t="s">
        <v>118</v>
      </c>
      <c r="B99" s="21"/>
      <c r="C99" s="21"/>
      <c r="D99" s="21"/>
      <c r="E99" s="139"/>
      <c r="F99" s="139"/>
      <c r="G99" s="139"/>
      <c r="H99" s="139"/>
      <c r="I99" s="139"/>
      <c r="J99" s="139"/>
      <c r="K99" s="139"/>
      <c r="L99" s="139"/>
      <c r="M99" s="29"/>
    </row>
    <row r="100" spans="1:13" s="8" customFormat="1" ht="18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</row>
    <row r="101" spans="1:13" s="8" customFormat="1" ht="47.25" customHeight="1" x14ac:dyDescent="0.25">
      <c r="A101" s="140" t="s">
        <v>119</v>
      </c>
      <c r="B101" s="140"/>
      <c r="C101" s="58"/>
      <c r="D101" s="58"/>
      <c r="E101" s="139"/>
      <c r="F101" s="139"/>
      <c r="G101" s="139"/>
      <c r="H101" s="139"/>
      <c r="I101" s="139"/>
      <c r="J101" s="139"/>
      <c r="K101" s="139"/>
      <c r="L101" s="139"/>
      <c r="M101" s="29"/>
    </row>
    <row r="102" spans="1:13" s="8" customFormat="1" ht="31.1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1:13" s="8" customFormat="1" ht="24" customHeight="1" x14ac:dyDescent="0.25">
      <c r="A103" s="61" t="s">
        <v>165</v>
      </c>
      <c r="B103" s="21"/>
      <c r="C103" s="21"/>
      <c r="D103" s="21"/>
      <c r="E103" s="21"/>
      <c r="F103" s="96"/>
      <c r="G103" s="21"/>
      <c r="H103" s="21"/>
      <c r="I103" s="21"/>
      <c r="J103" s="21"/>
      <c r="K103" s="21"/>
      <c r="L103" s="21"/>
      <c r="M103" s="21"/>
    </row>
    <row r="104" spans="1:13" s="8" customFormat="1" ht="37.9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1:13" s="8" customFormat="1" ht="18" x14ac:dyDescent="0.25">
      <c r="A105" s="44" t="s">
        <v>120</v>
      </c>
      <c r="B105" s="45"/>
      <c r="C105" s="45"/>
      <c r="D105" s="45"/>
      <c r="E105" s="45"/>
      <c r="F105" s="45"/>
      <c r="G105" s="45"/>
      <c r="H105" s="45"/>
      <c r="I105" s="59"/>
      <c r="J105" s="124"/>
      <c r="K105" s="124"/>
      <c r="L105" s="21"/>
      <c r="M105" s="21"/>
    </row>
    <row r="106" spans="1:13" s="8" customFormat="1" ht="28.9" customHeight="1" x14ac:dyDescent="0.25">
      <c r="A106" s="22"/>
      <c r="B106" s="21"/>
      <c r="C106" s="21"/>
      <c r="D106" s="21"/>
      <c r="E106" s="21"/>
      <c r="F106" s="21"/>
      <c r="G106" s="21"/>
      <c r="H106" s="21"/>
      <c r="I106" s="21"/>
      <c r="J106" s="40"/>
      <c r="K106" s="40"/>
      <c r="L106" s="21"/>
      <c r="M106" s="21"/>
    </row>
    <row r="107" spans="1:13" s="8" customFormat="1" ht="18" x14ac:dyDescent="0.25">
      <c r="A107" s="21"/>
      <c r="B107" s="34" t="s">
        <v>121</v>
      </c>
      <c r="C107" s="34"/>
      <c r="D107" s="34"/>
      <c r="E107" s="34"/>
      <c r="F107" s="34"/>
      <c r="G107" s="21"/>
      <c r="H107" s="34" t="s">
        <v>122</v>
      </c>
      <c r="I107" s="34"/>
      <c r="J107" s="124"/>
      <c r="K107" s="124"/>
      <c r="L107" s="21"/>
      <c r="M107" s="21"/>
    </row>
    <row r="108" spans="1:13" s="8" customFormat="1" ht="75.599999999999994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40"/>
      <c r="K108" s="40"/>
      <c r="L108" s="21"/>
      <c r="M108" s="21"/>
    </row>
    <row r="109" spans="1:13" s="8" customFormat="1" ht="15" x14ac:dyDescent="0.2">
      <c r="A109" s="62" t="str">
        <f>A185</f>
        <v>Stand Dokumentenvorlage: 30.11.2022</v>
      </c>
      <c r="B109" s="63"/>
      <c r="C109" s="63"/>
      <c r="D109" s="63"/>
      <c r="E109" s="63"/>
      <c r="F109" s="63"/>
      <c r="G109" s="63"/>
      <c r="H109" s="63"/>
      <c r="I109" s="63"/>
      <c r="J109" s="65"/>
      <c r="K109" s="65"/>
      <c r="L109" s="63"/>
      <c r="M109" s="64" t="str">
        <f ca="1">CONCATENATE("NDB ",C66," ",G66," Käufer ",B33,",",H33," TE ",C72," vom ",B7," Seite 2")</f>
        <v>NDB   Käufer , TE  vom 26.04.2023 Seite 2</v>
      </c>
    </row>
    <row r="110" spans="1:13" s="8" customFormat="1" ht="18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</row>
    <row r="111" spans="1:13" s="8" customFormat="1" ht="20.25" x14ac:dyDescent="0.3">
      <c r="A111" s="79" t="s">
        <v>123</v>
      </c>
      <c r="B111" s="6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1:13" s="8" customFormat="1" ht="18" x14ac:dyDescent="0.25">
      <c r="A112" s="6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1:36" s="8" customFormat="1" ht="18" x14ac:dyDescent="0.25">
      <c r="A113" s="21"/>
      <c r="B113" s="130"/>
      <c r="C113" s="130"/>
      <c r="D113" s="130"/>
      <c r="E113" s="130"/>
      <c r="F113" s="34"/>
      <c r="G113" s="34"/>
      <c r="H113" s="130"/>
      <c r="I113" s="130"/>
      <c r="J113" s="130"/>
      <c r="K113" s="130"/>
      <c r="L113" s="21"/>
      <c r="M113" s="21"/>
    </row>
    <row r="114" spans="1:36" s="8" customFormat="1" ht="35.25" customHeight="1" x14ac:dyDescent="0.25">
      <c r="A114" s="35"/>
      <c r="B114" s="127" t="s">
        <v>153</v>
      </c>
      <c r="C114" s="127"/>
      <c r="D114" s="128" t="s">
        <v>66</v>
      </c>
      <c r="E114" s="129"/>
      <c r="F114" s="88" t="s">
        <v>154</v>
      </c>
      <c r="G114" s="56" t="s">
        <v>155</v>
      </c>
      <c r="H114" s="131" t="s">
        <v>156</v>
      </c>
      <c r="I114" s="129"/>
      <c r="J114" s="131" t="s">
        <v>157</v>
      </c>
      <c r="K114" s="129"/>
      <c r="L114" s="21"/>
      <c r="M114" s="21"/>
    </row>
    <row r="115" spans="1:36" s="8" customFormat="1" ht="35.25" customHeight="1" x14ac:dyDescent="0.25">
      <c r="A115" s="56" t="s">
        <v>158</v>
      </c>
      <c r="B115" s="126"/>
      <c r="C115" s="126"/>
      <c r="D115" s="126"/>
      <c r="E115" s="126"/>
      <c r="F115" s="89" t="str">
        <f>CONCATENATE(C71,"/",C72)</f>
        <v>/</v>
      </c>
      <c r="G115" s="90"/>
      <c r="H115" s="120"/>
      <c r="I115" s="121"/>
      <c r="J115" s="120"/>
      <c r="K115" s="121"/>
      <c r="L115" s="21"/>
      <c r="M115" s="21"/>
    </row>
    <row r="116" spans="1:36" s="8" customFormat="1" ht="35.25" customHeight="1" x14ac:dyDescent="0.25">
      <c r="A116" s="56" t="s">
        <v>159</v>
      </c>
      <c r="B116" s="126"/>
      <c r="C116" s="126"/>
      <c r="D116" s="126"/>
      <c r="E116" s="126"/>
      <c r="F116" s="91"/>
      <c r="G116" s="90"/>
      <c r="H116" s="120"/>
      <c r="I116" s="121"/>
      <c r="J116" s="120"/>
      <c r="K116" s="121"/>
      <c r="L116" s="21"/>
      <c r="M116" s="21"/>
    </row>
    <row r="117" spans="1:36" s="8" customFormat="1" ht="35.25" customHeight="1" x14ac:dyDescent="0.25">
      <c r="A117" s="56" t="s">
        <v>160</v>
      </c>
      <c r="B117" s="126"/>
      <c r="C117" s="126"/>
      <c r="D117" s="126"/>
      <c r="E117" s="126"/>
      <c r="G117" s="90"/>
      <c r="H117" s="120"/>
      <c r="I117" s="121"/>
      <c r="J117" s="120"/>
      <c r="K117" s="121"/>
      <c r="L117" s="21"/>
      <c r="M117" s="21"/>
    </row>
    <row r="118" spans="1:36" s="8" customFormat="1" ht="35.25" customHeight="1" x14ac:dyDescent="0.25">
      <c r="A118" s="56" t="s">
        <v>161</v>
      </c>
      <c r="B118" s="126"/>
      <c r="C118" s="126"/>
      <c r="D118" s="126"/>
      <c r="E118" s="126"/>
      <c r="F118" s="91"/>
      <c r="G118" s="90"/>
      <c r="H118" s="120"/>
      <c r="I118" s="121"/>
      <c r="J118" s="120"/>
      <c r="K118" s="121"/>
      <c r="L118" s="21"/>
      <c r="M118" s="21"/>
    </row>
    <row r="119" spans="1:36" s="8" customFormat="1" ht="35.25" customHeight="1" x14ac:dyDescent="0.25">
      <c r="A119" s="56" t="s">
        <v>162</v>
      </c>
      <c r="B119" s="126"/>
      <c r="C119" s="126"/>
      <c r="D119" s="126"/>
      <c r="E119" s="126"/>
      <c r="F119" s="91" t="str">
        <f>CONCATENATE(L71,"/",J71)</f>
        <v>/</v>
      </c>
      <c r="G119" s="90"/>
      <c r="H119" s="120"/>
      <c r="I119" s="121"/>
      <c r="J119" s="120"/>
      <c r="K119" s="121"/>
      <c r="L119" s="21"/>
      <c r="M119" s="21"/>
    </row>
    <row r="120" spans="1:36" s="8" customFormat="1" ht="18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</row>
    <row r="121" spans="1:36" s="12" customFormat="1" ht="30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61"/>
      <c r="AJ121" s="8"/>
    </row>
    <row r="122" spans="1:36" s="12" customFormat="1" ht="16.5" customHeight="1" x14ac:dyDescent="0.25">
      <c r="A122" s="133" t="s">
        <v>163</v>
      </c>
      <c r="B122" s="133"/>
      <c r="C122" s="133"/>
      <c r="D122" s="133"/>
      <c r="E122" s="133"/>
      <c r="F122" s="133"/>
      <c r="G122" s="92"/>
      <c r="H122" s="49"/>
      <c r="I122" s="61"/>
      <c r="J122" s="61"/>
      <c r="K122" s="61"/>
      <c r="L122" s="61"/>
      <c r="M122" s="61"/>
      <c r="AJ122" s="8"/>
    </row>
    <row r="123" spans="1:36" s="12" customFormat="1" ht="30" customHeight="1" x14ac:dyDescent="0.25">
      <c r="A123" s="93"/>
      <c r="B123" s="93"/>
      <c r="C123" s="93"/>
      <c r="D123" s="93"/>
      <c r="E123" s="93"/>
      <c r="F123" s="93"/>
      <c r="G123" s="49"/>
      <c r="H123" s="49"/>
      <c r="I123" s="61"/>
      <c r="J123" s="61"/>
      <c r="K123" s="61"/>
      <c r="L123" s="61"/>
      <c r="M123" s="61"/>
    </row>
    <row r="124" spans="1:36" s="8" customFormat="1" ht="18" x14ac:dyDescent="0.25">
      <c r="A124" s="134" t="s">
        <v>164</v>
      </c>
      <c r="B124" s="134"/>
      <c r="C124" s="134"/>
      <c r="D124" s="134"/>
      <c r="E124" s="134"/>
      <c r="F124" s="134"/>
      <c r="G124" s="94"/>
      <c r="H124" s="49"/>
      <c r="I124" s="137"/>
      <c r="J124" s="137"/>
      <c r="K124" s="137"/>
      <c r="L124" s="137"/>
      <c r="M124" s="21"/>
      <c r="AJ124" s="12"/>
    </row>
    <row r="125" spans="1:36" s="8" customFormat="1" ht="18" x14ac:dyDescent="0.25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36" s="8" customFormat="1" ht="18" x14ac:dyDescent="0.25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36" s="8" customFormat="1" ht="18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36" s="8" customFormat="1" ht="18" x14ac:dyDescent="0.25">
      <c r="A128" s="34" t="s">
        <v>148</v>
      </c>
      <c r="B128" s="20" t="s">
        <v>46</v>
      </c>
      <c r="C128" s="21"/>
      <c r="D128" s="21"/>
      <c r="E128" s="21"/>
      <c r="F128" s="21"/>
      <c r="G128" s="124"/>
      <c r="H128" s="124"/>
      <c r="I128" s="124"/>
      <c r="J128" s="124"/>
      <c r="K128" s="124"/>
      <c r="L128" s="124"/>
      <c r="M128" s="21"/>
    </row>
    <row r="129" spans="1:13" s="8" customFormat="1" ht="18" x14ac:dyDescent="0.25">
      <c r="A129" s="21"/>
      <c r="B129" s="21"/>
      <c r="C129" s="21"/>
      <c r="D129" s="21"/>
      <c r="E129" s="21"/>
      <c r="F129" s="21"/>
      <c r="G129" s="123" t="s">
        <v>124</v>
      </c>
      <c r="H129" s="123"/>
      <c r="I129" s="123"/>
      <c r="J129" s="123"/>
      <c r="K129" s="123"/>
      <c r="L129" s="123"/>
      <c r="M129" s="21"/>
    </row>
    <row r="130" spans="1:13" s="8" customFormat="1" ht="15.75" thickBo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 s="29" customFormat="1" ht="18" x14ac:dyDescent="0.25">
      <c r="A131" s="67" t="s">
        <v>131</v>
      </c>
      <c r="B131" s="68"/>
      <c r="C131" s="68"/>
      <c r="D131" s="68"/>
      <c r="E131" s="68"/>
      <c r="F131" s="69"/>
      <c r="G131" s="69"/>
      <c r="H131" s="69"/>
      <c r="I131" s="69"/>
      <c r="J131" s="69"/>
      <c r="K131" s="69"/>
      <c r="L131" s="70"/>
      <c r="M131" s="21"/>
    </row>
    <row r="132" spans="1:13" s="29" customFormat="1" ht="18" x14ac:dyDescent="0.25">
      <c r="A132" s="7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72"/>
      <c r="M132" s="21"/>
    </row>
    <row r="133" spans="1:13" s="29" customFormat="1" ht="18" x14ac:dyDescent="0.25">
      <c r="A133" s="7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72"/>
      <c r="M133" s="21"/>
    </row>
    <row r="134" spans="1:13" s="29" customFormat="1" ht="18" x14ac:dyDescent="0.25">
      <c r="A134" s="7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72"/>
      <c r="M134" s="21"/>
    </row>
    <row r="135" spans="1:13" s="29" customFormat="1" ht="18" x14ac:dyDescent="0.25">
      <c r="A135" s="125"/>
      <c r="B135" s="124"/>
      <c r="C135" s="124"/>
      <c r="D135" s="124"/>
      <c r="E135" s="124"/>
      <c r="F135" s="21"/>
      <c r="G135" s="124"/>
      <c r="H135" s="124"/>
      <c r="I135" s="124"/>
      <c r="J135" s="124"/>
      <c r="K135" s="124"/>
      <c r="L135" s="72"/>
      <c r="M135" s="21"/>
    </row>
    <row r="136" spans="1:13" s="29" customFormat="1" ht="18" x14ac:dyDescent="0.25">
      <c r="A136" s="122" t="s">
        <v>125</v>
      </c>
      <c r="B136" s="123"/>
      <c r="C136" s="123"/>
      <c r="D136" s="123"/>
      <c r="E136" s="123"/>
      <c r="F136" s="21"/>
      <c r="G136" s="123" t="s">
        <v>126</v>
      </c>
      <c r="H136" s="123"/>
      <c r="I136" s="123"/>
      <c r="J136" s="123"/>
      <c r="K136" s="123"/>
      <c r="L136" s="72"/>
      <c r="M136" s="21"/>
    </row>
    <row r="137" spans="1:13" s="29" customFormat="1" ht="18.75" thickBot="1" x14ac:dyDescent="0.3">
      <c r="A137" s="73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5"/>
      <c r="M137" s="21"/>
    </row>
    <row r="138" spans="1:13" s="29" customFormat="1" ht="18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</row>
    <row r="139" spans="1:13" s="29" customFormat="1" ht="18" x14ac:dyDescent="0.25">
      <c r="A139" s="34" t="s">
        <v>132</v>
      </c>
      <c r="B139" s="34"/>
      <c r="C139" s="34"/>
      <c r="D139" s="34"/>
      <c r="E139" s="34"/>
      <c r="F139" s="34"/>
      <c r="G139" s="34"/>
      <c r="H139" s="21"/>
      <c r="I139" s="21"/>
      <c r="J139" s="21"/>
      <c r="K139" s="21"/>
      <c r="L139" s="21"/>
      <c r="M139" s="21"/>
    </row>
    <row r="140" spans="1:13" s="29" customFormat="1" ht="18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</row>
    <row r="141" spans="1:13" s="29" customFormat="1" ht="18" x14ac:dyDescent="0.25">
      <c r="A141" s="21"/>
      <c r="B141" s="21"/>
      <c r="C141" s="34" t="s">
        <v>127</v>
      </c>
      <c r="D141" s="34"/>
      <c r="E141" s="23"/>
      <c r="F141" s="23"/>
      <c r="G141" s="21"/>
      <c r="H141" s="21"/>
      <c r="I141" s="21"/>
      <c r="J141" s="21"/>
      <c r="K141" s="21"/>
      <c r="L141" s="21"/>
      <c r="M141" s="21"/>
    </row>
    <row r="142" spans="1:13" s="29" customFormat="1" ht="18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</row>
    <row r="143" spans="1:13" s="29" customFormat="1" ht="18" x14ac:dyDescent="0.25">
      <c r="A143" s="34" t="s">
        <v>133</v>
      </c>
      <c r="B143" s="34"/>
      <c r="C143" s="34"/>
      <c r="D143" s="34"/>
      <c r="E143" s="34"/>
      <c r="F143" s="34"/>
      <c r="G143" s="21"/>
      <c r="H143" s="21"/>
      <c r="I143" s="21"/>
      <c r="J143" s="21"/>
      <c r="K143" s="21"/>
      <c r="L143" s="21"/>
      <c r="M143" s="21"/>
    </row>
    <row r="144" spans="1:13" s="29" customFormat="1" ht="18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</row>
    <row r="145" spans="1:13" s="29" customFormat="1" ht="18" x14ac:dyDescent="0.25">
      <c r="A145" s="21"/>
      <c r="B145" s="21"/>
      <c r="C145" s="34" t="s">
        <v>127</v>
      </c>
      <c r="D145" s="34"/>
      <c r="E145" s="23"/>
      <c r="F145" s="23"/>
      <c r="G145" s="21"/>
      <c r="H145" s="21"/>
      <c r="I145" s="21"/>
      <c r="J145" s="21"/>
      <c r="K145" s="21"/>
      <c r="L145" s="21"/>
      <c r="M145" s="21"/>
    </row>
    <row r="146" spans="1:13" s="29" customFormat="1" ht="18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</row>
    <row r="147" spans="1:13" s="8" customFormat="1" ht="1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 s="8" customFormat="1" ht="1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s="8" customFormat="1" ht="1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s="8" customFormat="1" ht="1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 s="8" customFormat="1" ht="1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 s="8" customFormat="1" ht="1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 s="8" customFormat="1" ht="1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 s="8" customFormat="1" ht="1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 s="8" customFormat="1" ht="1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 s="8" customFormat="1" ht="1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 s="8" customFormat="1" ht="1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 s="8" customFormat="1" ht="1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 s="8" customFormat="1" ht="1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 s="8" customFormat="1" ht="1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 s="8" customFormat="1" ht="1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 s="8" customFormat="1" ht="1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 s="8" customFormat="1" ht="1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 s="8" customFormat="1" ht="1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 s="8" customFormat="1" ht="1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 s="8" customFormat="1" ht="1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 s="8" customFormat="1" ht="1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 s="8" customFormat="1" ht="1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 s="8" customFormat="1" ht="1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3" s="8" customFormat="1" ht="1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3" s="8" customFormat="1" ht="1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 s="8" customFormat="1" ht="1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 s="8" customFormat="1" ht="1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 s="8" customFormat="1" ht="1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 s="8" customFormat="1" ht="1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3" s="8" customFormat="1" ht="1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36" s="8" customFormat="1" ht="1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36" s="8" customFormat="1" ht="1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36" s="8" customFormat="1" ht="1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36" s="8" customFormat="1" ht="1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36" s="8" customFormat="1" ht="1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36" s="8" customFormat="1" ht="1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36" s="8" customFormat="1" ht="1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36" s="8" customFormat="1" ht="64.900000000000006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36" s="8" customFormat="1" ht="15" x14ac:dyDescent="0.2">
      <c r="A185" s="62" t="s">
        <v>168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4" t="str">
        <f ca="1">CONCATENATE("NDB ",C66," ",G66," Käufer ",B33,",",H33," TE ",C72," vom ",B7," Seite 3")</f>
        <v>NDB   Käufer , TE  vom 26.04.2023 Seite 3</v>
      </c>
    </row>
    <row r="186" spans="1:36" s="8" customFormat="1" ht="1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11"/>
    </row>
    <row r="187" spans="1:36" ht="1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AJ187" s="8"/>
    </row>
  </sheetData>
  <mergeCells count="170">
    <mergeCell ref="N73:P75"/>
    <mergeCell ref="D118:E118"/>
    <mergeCell ref="G76:I76"/>
    <mergeCell ref="G77:I77"/>
    <mergeCell ref="G83:I83"/>
    <mergeCell ref="J83:K83"/>
    <mergeCell ref="B86:C86"/>
    <mergeCell ref="D86:E86"/>
    <mergeCell ref="F86:G86"/>
    <mergeCell ref="H86:J86"/>
    <mergeCell ref="K86:M86"/>
    <mergeCell ref="K88:M88"/>
    <mergeCell ref="H88:J88"/>
    <mergeCell ref="K87:M87"/>
    <mergeCell ref="H87:J87"/>
    <mergeCell ref="J107:K107"/>
    <mergeCell ref="H113:I113"/>
    <mergeCell ref="C73:E73"/>
    <mergeCell ref="C74:E74"/>
    <mergeCell ref="C75:E75"/>
    <mergeCell ref="D90:E90"/>
    <mergeCell ref="F90:G90"/>
    <mergeCell ref="B113:C113"/>
    <mergeCell ref="D113:E113"/>
    <mergeCell ref="B9:F9"/>
    <mergeCell ref="J9:M9"/>
    <mergeCell ref="B10:F10"/>
    <mergeCell ref="B11:F11"/>
    <mergeCell ref="J11:M11"/>
    <mergeCell ref="B12:F12"/>
    <mergeCell ref="J20:L20"/>
    <mergeCell ref="A24:B24"/>
    <mergeCell ref="C26:D26"/>
    <mergeCell ref="C27:D27"/>
    <mergeCell ref="C28:D28"/>
    <mergeCell ref="B13:F13"/>
    <mergeCell ref="J13:M13"/>
    <mergeCell ref="B14:F14"/>
    <mergeCell ref="J14:M14"/>
    <mergeCell ref="A18:B18"/>
    <mergeCell ref="K18:L18"/>
    <mergeCell ref="H26:I26"/>
    <mergeCell ref="H27:I27"/>
    <mergeCell ref="C18:D18"/>
    <mergeCell ref="H28:I28"/>
    <mergeCell ref="B30:F30"/>
    <mergeCell ref="B31:F31"/>
    <mergeCell ref="B32:F32"/>
    <mergeCell ref="B42:F42"/>
    <mergeCell ref="H42:M42"/>
    <mergeCell ref="B43:F43"/>
    <mergeCell ref="H43:M43"/>
    <mergeCell ref="H32:M32"/>
    <mergeCell ref="H31:M31"/>
    <mergeCell ref="H30:M30"/>
    <mergeCell ref="H33:M33"/>
    <mergeCell ref="B39:F39"/>
    <mergeCell ref="B40:F40"/>
    <mergeCell ref="B41:F41"/>
    <mergeCell ref="H38:M38"/>
    <mergeCell ref="H37:M37"/>
    <mergeCell ref="H36:M36"/>
    <mergeCell ref="H35:M35"/>
    <mergeCell ref="H34:M34"/>
    <mergeCell ref="B36:F36"/>
    <mergeCell ref="B37:F37"/>
    <mergeCell ref="B38:F38"/>
    <mergeCell ref="B33:F33"/>
    <mergeCell ref="H41:M41"/>
    <mergeCell ref="K64:L64"/>
    <mergeCell ref="B34:F34"/>
    <mergeCell ref="B35:F35"/>
    <mergeCell ref="C51:H51"/>
    <mergeCell ref="C62:D62"/>
    <mergeCell ref="H40:M40"/>
    <mergeCell ref="H39:M39"/>
    <mergeCell ref="G72:I72"/>
    <mergeCell ref="A67:B67"/>
    <mergeCell ref="A68:B68"/>
    <mergeCell ref="A69:B69"/>
    <mergeCell ref="A65:B65"/>
    <mergeCell ref="C65:G65"/>
    <mergeCell ref="A66:B66"/>
    <mergeCell ref="C66:F66"/>
    <mergeCell ref="B45:F45"/>
    <mergeCell ref="B46:F46"/>
    <mergeCell ref="C50:H50"/>
    <mergeCell ref="C52:H52"/>
    <mergeCell ref="C69:E69"/>
    <mergeCell ref="C68:E68"/>
    <mergeCell ref="H45:M45"/>
    <mergeCell ref="H46:M46"/>
    <mergeCell ref="K63:L63"/>
    <mergeCell ref="C72:E72"/>
    <mergeCell ref="C71:E71"/>
    <mergeCell ref="C70:E70"/>
    <mergeCell ref="A72:B72"/>
    <mergeCell ref="G73:I73"/>
    <mergeCell ref="G74:I74"/>
    <mergeCell ref="I124:L124"/>
    <mergeCell ref="B83:C83"/>
    <mergeCell ref="J115:K115"/>
    <mergeCell ref="H115:I115"/>
    <mergeCell ref="B115:C115"/>
    <mergeCell ref="D115:E115"/>
    <mergeCell ref="H114:I114"/>
    <mergeCell ref="D92:E92"/>
    <mergeCell ref="E99:L99"/>
    <mergeCell ref="A101:B101"/>
    <mergeCell ref="E101:L101"/>
    <mergeCell ref="J105:K105"/>
    <mergeCell ref="H89:J89"/>
    <mergeCell ref="K89:M89"/>
    <mergeCell ref="B90:C90"/>
    <mergeCell ref="B87:C87"/>
    <mergeCell ref="B114:C114"/>
    <mergeCell ref="D114:E114"/>
    <mergeCell ref="J113:K113"/>
    <mergeCell ref="J114:K114"/>
    <mergeCell ref="J94:K94"/>
    <mergeCell ref="D87:E87"/>
    <mergeCell ref="B119:C119"/>
    <mergeCell ref="D119:E119"/>
    <mergeCell ref="H119:I119"/>
    <mergeCell ref="J119:K119"/>
    <mergeCell ref="B89:C89"/>
    <mergeCell ref="D89:E89"/>
    <mergeCell ref="J116:K116"/>
    <mergeCell ref="A136:E136"/>
    <mergeCell ref="G136:K136"/>
    <mergeCell ref="H118:I118"/>
    <mergeCell ref="J118:K118"/>
    <mergeCell ref="G128:L128"/>
    <mergeCell ref="G129:L129"/>
    <mergeCell ref="A135:E135"/>
    <mergeCell ref="G135:K135"/>
    <mergeCell ref="H116:I116"/>
    <mergeCell ref="H117:I117"/>
    <mergeCell ref="J117:K117"/>
    <mergeCell ref="B116:C116"/>
    <mergeCell ref="D116:E116"/>
    <mergeCell ref="B117:C117"/>
    <mergeCell ref="D117:E117"/>
    <mergeCell ref="B118:C118"/>
    <mergeCell ref="A122:F122"/>
    <mergeCell ref="A124:F124"/>
    <mergeCell ref="B44:F44"/>
    <mergeCell ref="H44:M44"/>
    <mergeCell ref="F87:G87"/>
    <mergeCell ref="B88:C88"/>
    <mergeCell ref="D88:E88"/>
    <mergeCell ref="K90:M90"/>
    <mergeCell ref="H90:J90"/>
    <mergeCell ref="F88:G88"/>
    <mergeCell ref="G75:I75"/>
    <mergeCell ref="K65:L65"/>
    <mergeCell ref="D81:K81"/>
    <mergeCell ref="C78:E78"/>
    <mergeCell ref="A76:B76"/>
    <mergeCell ref="A77:B77"/>
    <mergeCell ref="A78:B78"/>
    <mergeCell ref="A73:B73"/>
    <mergeCell ref="A74:B74"/>
    <mergeCell ref="C67:E67"/>
    <mergeCell ref="F89:G89"/>
    <mergeCell ref="A75:B75"/>
    <mergeCell ref="A70:B70"/>
    <mergeCell ref="A71:B71"/>
    <mergeCell ref="C77:E77"/>
    <mergeCell ref="G71:I71"/>
  </mergeCells>
  <dataValidations count="5">
    <dataValidation type="list" allowBlank="1" showInputMessage="1" showErrorMessage="1" sqref="H28:I28 H26 C26:C28 F94:F98 F100 F107:F109 G124 F102:F104" xr:uid="{00000000-0002-0000-0000-000000000000}">
      <formula1>$AA$1:$AA$2</formula1>
    </dataValidation>
    <dataValidation type="list" allowBlank="1" showInputMessage="1" showErrorMessage="1" sqref="B39:F39 H39:L39" xr:uid="{00000000-0002-0000-0000-000001000000}">
      <formula1>$AC$1:$AC$2</formula1>
    </dataValidation>
    <dataValidation type="list" allowBlank="1" showInputMessage="1" showErrorMessage="1" sqref="J11:M11" xr:uid="{00000000-0002-0000-0000-000002000000}">
      <formula1>$AG$2:$AG$7</formula1>
    </dataValidation>
    <dataValidation type="list" allowBlank="1" showInputMessage="1" showErrorMessage="1" sqref="J13:M13" xr:uid="{00000000-0002-0000-0000-000003000000}">
      <formula1>$AH$2:$AH$7</formula1>
    </dataValidation>
    <dataValidation type="list" allowBlank="1" showInputMessage="1" showErrorMessage="1" sqref="B38:F38 H38:M38" xr:uid="{00000000-0002-0000-0000-000004000000}">
      <formula1>$AJ$1:$AJ$5</formula1>
    </dataValidation>
  </dataValidations>
  <pageMargins left="0.43307086614173229" right="0.43307086614173229" top="0.74803149606299213" bottom="0.35433070866141736" header="0.31496062992125984" footer="0.31496062992125984"/>
  <pageSetup paperSize="9" scale="55" fitToHeight="0" orientation="portrait" r:id="rId1"/>
  <rowBreaks count="2" manualBreakCount="2">
    <brk id="56" max="12" man="1"/>
    <brk id="109" max="12" man="1"/>
  </rowBreaks>
  <ignoredErrors>
    <ignoredError sqref="B7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'V:\ArGe\VM_Vertriebsvoranfragen\B_Urbanstr.133_ETW\[Checkliste_Stammakte_Urbanstr.133.xlsx]Checkliste_Stammakte'!#REF!</xm:f>
          </x14:formula1>
          <xm:sqref>D28</xm:sqref>
        </x14:dataValidation>
        <x14:dataValidation type="list" allowBlank="1" showInputMessage="1" showErrorMessage="1" xr:uid="{00000000-0002-0000-0000-000006000000}">
          <x14:formula1>
            <xm:f>Einheiten!#REF!</xm:f>
          </x14:formula1>
          <xm:sqref>F72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>
      <selection activeCell="F31" sqref="F31"/>
    </sheetView>
  </sheetViews>
  <sheetFormatPr baseColWidth="10" defaultColWidth="9.140625" defaultRowHeight="12.75" x14ac:dyDescent="0.2"/>
  <cols>
    <col min="1" max="1" width="6" style="3" bestFit="1" customWidth="1"/>
    <col min="2" max="2" width="9.7109375" style="3" customWidth="1"/>
    <col min="3" max="3" width="7" style="3" bestFit="1" customWidth="1"/>
    <col min="4" max="4" width="11.42578125" style="3" customWidth="1"/>
    <col min="5" max="5" width="11" style="3" bestFit="1" customWidth="1"/>
    <col min="6" max="6" width="13" style="3" bestFit="1" customWidth="1"/>
    <col min="7" max="7" width="14" style="3" bestFit="1" customWidth="1"/>
    <col min="8" max="8" width="8" style="3" bestFit="1" customWidth="1"/>
    <col min="9" max="9" width="20.7109375" style="3" bestFit="1" customWidth="1"/>
    <col min="10" max="10" width="12" style="3" bestFit="1" customWidth="1"/>
    <col min="11" max="12" width="20" style="3" bestFit="1" customWidth="1"/>
    <col min="13" max="13" width="18.140625" style="3" customWidth="1"/>
    <col min="14" max="14" width="19" style="83" customWidth="1"/>
    <col min="15" max="16384" width="9.140625" style="3"/>
  </cols>
  <sheetData>
    <row r="1" spans="1:14" ht="38.25" x14ac:dyDescent="0.2">
      <c r="A1" s="1" t="s">
        <v>1</v>
      </c>
      <c r="B1" s="2" t="s">
        <v>2</v>
      </c>
      <c r="C1" s="1" t="s">
        <v>3</v>
      </c>
      <c r="D1" s="2" t="s">
        <v>145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2" t="s">
        <v>13</v>
      </c>
    </row>
  </sheetData>
  <autoFilter ref="A1:O1" xr:uid="{00000000-0009-0000-0000-000001000000}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NDB_ETW</vt:lpstr>
      <vt:lpstr>Einheiten</vt:lpstr>
      <vt:lpstr>NDB_ETW!Druckbereich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Michelle Priess</cp:lastModifiedBy>
  <cp:revision>1</cp:revision>
  <cp:lastPrinted>2022-10-11T07:55:21Z</cp:lastPrinted>
  <dcterms:created xsi:type="dcterms:W3CDTF">2018-06-19T13:26:23Z</dcterms:created>
  <dcterms:modified xsi:type="dcterms:W3CDTF">2023-04-26T07:24:24Z</dcterms:modified>
  <cp:category/>
</cp:coreProperties>
</file>