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04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<sst xmlns="http://schemas.openxmlformats.org/spreadsheetml/2006/main" count="223" uniqueCount="127">
  <si>
    <t>Year</t>
  </si>
  <si>
    <t>University Name</t>
  </si>
  <si>
    <t>Overall</t>
  </si>
  <si>
    <t>Teaching</t>
  </si>
  <si>
    <t>Research</t>
  </si>
  <si>
    <t>Citations</t>
  </si>
  <si>
    <t>Industry Income</t>
  </si>
  <si>
    <t>International Outlook</t>
  </si>
  <si>
    <t>Longitude</t>
  </si>
  <si>
    <t>Latitude</t>
  </si>
  <si>
    <t>California Institute of Technology</t>
  </si>
  <si>
    <t>United States</t>
  </si>
  <si>
    <t>Harvard University</t>
  </si>
  <si>
    <t>Stanford University</t>
  </si>
  <si>
    <t>University of Oxford</t>
  </si>
  <si>
    <t>United Kingdom</t>
  </si>
  <si>
    <t>Princeton University</t>
  </si>
  <si>
    <t>University of Cambridge</t>
  </si>
  <si>
    <t>Massachusetts Institute of Technology</t>
  </si>
  <si>
    <t>Imperial College London</t>
  </si>
  <si>
    <t>University of Chicago</t>
  </si>
  <si>
    <t>-</t>
  </si>
  <si>
    <t>University of California, Berkeley</t>
  </si>
  <si>
    <t>Yale University</t>
  </si>
  <si>
    <t>Columbia University</t>
  </si>
  <si>
    <t>University of California, Los Angeles</t>
  </si>
  <si>
    <t>Johns Hopkins University</t>
  </si>
  <si>
    <t>ETH Zurich</t>
  </si>
  <si>
    <t>Switzerland</t>
  </si>
  <si>
    <t>University of Pennsylvania</t>
  </si>
  <si>
    <t>UCL</t>
  </si>
  <si>
    <t>University of Michigan</t>
  </si>
  <si>
    <t>University of Toronto</t>
  </si>
  <si>
    <t>Canada</t>
  </si>
  <si>
    <t>Cornell University</t>
  </si>
  <si>
    <t>Carnegie Mellon University</t>
  </si>
  <si>
    <t>Duke University</t>
  </si>
  <si>
    <t>University of British Columbia</t>
  </si>
  <si>
    <t>Georgia Institute of Technology</t>
  </si>
  <si>
    <t>University of Washington</t>
  </si>
  <si>
    <t>Northwestern University</t>
  </si>
  <si>
    <t>University of Wisconsin-Madison</t>
  </si>
  <si>
    <t>McGill University</t>
  </si>
  <si>
    <t>University of Texas at Austin</t>
  </si>
  <si>
    <t>The University of Tokyo</t>
  </si>
  <si>
    <t>Japan</t>
  </si>
  <si>
    <t>University of Illinois at Urbana-Champaign</t>
  </si>
  <si>
    <t>Karolinska Institute</t>
  </si>
  <si>
    <t>Sweden</t>
  </si>
  <si>
    <t>University of California, San Diego</t>
  </si>
  <si>
    <t>University of Hong Kong</t>
  </si>
  <si>
    <t>Hong Kong</t>
  </si>
  <si>
    <t>University of California, Santa Barbara</t>
  </si>
  <si>
    <t>University of Edinburgh</t>
  </si>
  <si>
    <t>University of Melbourne</t>
  </si>
  <si>
    <t>Australia</t>
  </si>
  <si>
    <t>Australian National University</t>
  </si>
  <si>
    <t>University of California, Davis</t>
  </si>
  <si>
    <t>National University of Singapore</t>
  </si>
  <si>
    <t>Singapore</t>
  </si>
  <si>
    <t>Washington University in St Louis</t>
  </si>
  <si>
    <t>University of Minnesota Twin Cities</t>
  </si>
  <si>
    <t>University of North Carolina at Chapel Hill</t>
  </si>
  <si>
    <t>New York University</t>
  </si>
  <si>
    <t>LMU Munich</t>
  </si>
  <si>
    <t>Germany</t>
  </si>
  <si>
    <t>École Polytechnique Fédérale de Lausanne</t>
  </si>
  <si>
    <t>London School of Economics and Political Science</t>
  </si>
  <si>
    <t>University of Manchester</t>
  </si>
  <si>
    <t>Brown University</t>
  </si>
  <si>
    <t>Peking University</t>
  </si>
  <si>
    <t>China</t>
  </si>
  <si>
    <t>Pennsylvania State University</t>
  </si>
  <si>
    <t>Kyoto University</t>
  </si>
  <si>
    <t>Pohang University of Science and Technology (POSTECH)</t>
  </si>
  <si>
    <t>South Korea</t>
  </si>
  <si>
    <t>Boston University</t>
  </si>
  <si>
    <t>University of Southern California</t>
  </si>
  <si>
    <t>King’s College London</t>
  </si>
  <si>
    <t>Ohio State University</t>
  </si>
  <si>
    <t>University of Sydney</t>
  </si>
  <si>
    <t>University of Pittsburgh</t>
  </si>
  <si>
    <t>École Normale Supérieure</t>
  </si>
  <si>
    <t>France</t>
  </si>
  <si>
    <t>University of Zurich</t>
  </si>
  <si>
    <t>Hong Kong University of Science and Technology</t>
  </si>
  <si>
    <t>École Polytechnique</t>
  </si>
  <si>
    <t>University of Massachusetts</t>
  </si>
  <si>
    <t>McMaster University</t>
  </si>
  <si>
    <t>University of Bristol</t>
  </si>
  <si>
    <t>KU Leuven</t>
  </si>
  <si>
    <t>Belgium</t>
  </si>
  <si>
    <t>Utrecht University</t>
  </si>
  <si>
    <t>Netherlands</t>
  </si>
  <si>
    <t>University of Göttingen</t>
  </si>
  <si>
    <t>Vanderbilt University</t>
  </si>
  <si>
    <t>Tsinghua University</t>
  </si>
  <si>
    <t>Rice University</t>
  </si>
  <si>
    <t>Heidelberg University</t>
  </si>
  <si>
    <t>University of Queensland</t>
  </si>
  <si>
    <t>Emory University</t>
  </si>
  <si>
    <t>Wageningen University &amp; Research</t>
  </si>
  <si>
    <t>Tufts University</t>
  </si>
  <si>
    <t>University of Colorado Boulder</t>
  </si>
  <si>
    <t>Leiden University</t>
  </si>
  <si>
    <t>Lund University</t>
  </si>
  <si>
    <t>Rutgers, the State University of New Jersey</t>
  </si>
  <si>
    <t>University of Rochester</t>
  </si>
  <si>
    <t>Durham University</t>
  </si>
  <si>
    <t>Pierre and Marie Curie University</t>
  </si>
  <si>
    <t>University of St Andrews</t>
  </si>
  <si>
    <t>University of California, Irvine</t>
  </si>
  <si>
    <t>Uppsala University</t>
  </si>
  <si>
    <t>Technical University of Munich</t>
  </si>
  <si>
    <t>University of Notre Dame</t>
  </si>
  <si>
    <t>Dartmouth College</t>
  </si>
  <si>
    <t>University of Helsinki</t>
  </si>
  <si>
    <t>Finland</t>
  </si>
  <si>
    <t>University of Amsterdam</t>
  </si>
  <si>
    <t>Case Western Reserve University</t>
  </si>
  <si>
    <t>Korea Advanced Institute of Science and Technology (KAIST)</t>
  </si>
  <si>
    <t>University of Maryland, College Park</t>
  </si>
  <si>
    <t>Michigan State University</t>
  </si>
  <si>
    <t>University of Arizona</t>
  </si>
  <si>
    <t>Purdue University</t>
  </si>
  <si>
    <t>University of Sussex</t>
  </si>
  <si>
    <t>University of Alberta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</si>
</sst>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8"/>
      <sheetName val="2017"/>
      <sheetName val="2016"/>
      <sheetName val="2015"/>
      <sheetName val="2014"/>
      <sheetName val="2013"/>
      <sheetName val="2012"/>
      <sheetName val="2011"/>
      <sheetName val="2010"/>
    </sheetNames>
    <sheetDataSet>
      <sheetData sheetId="0">
        <row r="2">
          <cell r="B2" t="str">
            <v>University of Oxford</v>
          </cell>
          <cell r="C2">
            <v>96</v>
          </cell>
          <cell r="D2">
            <v>91.8</v>
          </cell>
          <cell r="E2">
            <v>99.5</v>
          </cell>
          <cell r="F2">
            <v>99.1</v>
          </cell>
          <cell r="G2">
            <v>67</v>
          </cell>
          <cell r="H2">
            <v>96.3</v>
          </cell>
          <cell r="I2" t="str">
            <v>United Kingdom</v>
          </cell>
          <cell r="J2" t="str">
            <v>51.754850</v>
          </cell>
          <cell r="K2">
            <v>-1.25442</v>
          </cell>
        </row>
        <row r="3">
          <cell r="B3" t="str">
            <v>University of Cambridge</v>
          </cell>
          <cell r="C3">
            <v>94.8</v>
          </cell>
          <cell r="D3">
            <v>92.1</v>
          </cell>
          <cell r="E3">
            <v>98.8</v>
          </cell>
          <cell r="F3">
            <v>97.1</v>
          </cell>
          <cell r="G3">
            <v>52.9</v>
          </cell>
          <cell r="H3">
            <v>94.3</v>
          </cell>
          <cell r="I3" t="str">
            <v>United Kingdom</v>
          </cell>
          <cell r="J3" t="str">
            <v>52.204391</v>
          </cell>
          <cell r="K3">
            <v>0.11478</v>
          </cell>
        </row>
        <row r="4">
          <cell r="B4" t="str">
            <v>Stanford University</v>
          </cell>
          <cell r="C4">
            <v>94.7</v>
          </cell>
          <cell r="D4">
            <v>93.6</v>
          </cell>
          <cell r="E4">
            <v>96.8</v>
          </cell>
          <cell r="F4">
            <v>99.9</v>
          </cell>
          <cell r="G4">
            <v>64.6</v>
          </cell>
          <cell r="H4">
            <v>79.3</v>
          </cell>
          <cell r="I4" t="str">
            <v>United States</v>
          </cell>
          <cell r="J4" t="str">
            <v>37.427517</v>
          </cell>
          <cell r="K4">
            <v>-122.16973</v>
          </cell>
        </row>
        <row r="5">
          <cell r="B5" t="str">
            <v>Massachusetts Institute of Technology</v>
          </cell>
          <cell r="C5">
            <v>94.2</v>
          </cell>
          <cell r="D5">
            <v>91.9</v>
          </cell>
          <cell r="E5">
            <v>92.7</v>
          </cell>
          <cell r="F5">
            <v>99.9</v>
          </cell>
          <cell r="G5">
            <v>87.6</v>
          </cell>
          <cell r="H5">
            <v>89</v>
          </cell>
          <cell r="I5" t="str">
            <v>United States</v>
          </cell>
          <cell r="J5" t="str">
            <v>42.360139</v>
          </cell>
          <cell r="K5">
            <v>-71.094042</v>
          </cell>
        </row>
        <row r="6">
          <cell r="B6" t="str">
            <v>California Institute of Technology</v>
          </cell>
          <cell r="C6">
            <v>94.1</v>
          </cell>
          <cell r="D6">
            <v>94.5</v>
          </cell>
          <cell r="E6">
            <v>97.2</v>
          </cell>
          <cell r="F6">
            <v>99.2</v>
          </cell>
          <cell r="G6">
            <v>88.2</v>
          </cell>
          <cell r="H6">
            <v>62.3</v>
          </cell>
          <cell r="I6" t="str">
            <v>United States</v>
          </cell>
          <cell r="J6" t="str">
            <v>34.137782</v>
          </cell>
          <cell r="K6">
            <v>-118.125355</v>
          </cell>
        </row>
        <row r="7">
          <cell r="B7" t="str">
            <v>Harvard University</v>
          </cell>
          <cell r="C7">
            <v>93.6</v>
          </cell>
          <cell r="D7">
            <v>90.1</v>
          </cell>
          <cell r="E7">
            <v>98.4</v>
          </cell>
          <cell r="F7">
            <v>99.6</v>
          </cell>
          <cell r="G7">
            <v>48.7</v>
          </cell>
          <cell r="H7">
            <v>79.7</v>
          </cell>
          <cell r="I7" t="str">
            <v>United States</v>
          </cell>
          <cell r="J7" t="str">
            <v>42.377050</v>
          </cell>
          <cell r="K7">
            <v>-71.11666</v>
          </cell>
        </row>
        <row r="8">
          <cell r="B8" t="str">
            <v>Princeton University</v>
          </cell>
          <cell r="C8">
            <v>92.3</v>
          </cell>
          <cell r="D8">
            <v>89.9</v>
          </cell>
          <cell r="E8">
            <v>93.6</v>
          </cell>
          <cell r="F8">
            <v>99.4</v>
          </cell>
          <cell r="G8">
            <v>57.3</v>
          </cell>
          <cell r="H8">
            <v>80.1</v>
          </cell>
          <cell r="I8" t="str">
            <v>United States</v>
          </cell>
          <cell r="J8" t="str">
            <v>40.344030</v>
          </cell>
          <cell r="K8">
            <v>-74.651512</v>
          </cell>
        </row>
        <row r="9">
          <cell r="B9" t="str">
            <v>Yale University</v>
          </cell>
          <cell r="C9">
            <v>91.3</v>
          </cell>
          <cell r="D9">
            <v>91.6</v>
          </cell>
          <cell r="E9">
            <v>93.5</v>
          </cell>
          <cell r="F9">
            <v>97.8</v>
          </cell>
          <cell r="G9">
            <v>51.5</v>
          </cell>
          <cell r="H9">
            <v>68.3</v>
          </cell>
          <cell r="I9" t="str">
            <v>United States</v>
          </cell>
          <cell r="J9" t="str">
            <v>41.316365</v>
          </cell>
          <cell r="K9">
            <v>-72.9223</v>
          </cell>
        </row>
        <row r="10">
          <cell r="B10" t="str">
            <v>Imperial College London</v>
          </cell>
          <cell r="C10">
            <v>90.3</v>
          </cell>
          <cell r="D10">
            <v>85.8</v>
          </cell>
          <cell r="E10">
            <v>87.7</v>
          </cell>
          <cell r="F10">
            <v>97.8</v>
          </cell>
          <cell r="G10">
            <v>67.3</v>
          </cell>
          <cell r="H10">
            <v>97.1</v>
          </cell>
          <cell r="I10" t="str">
            <v>United Kingdom</v>
          </cell>
          <cell r="J10" t="str">
            <v>51.498740</v>
          </cell>
          <cell r="K10">
            <v>-0.174856</v>
          </cell>
        </row>
        <row r="11">
          <cell r="B11" t="str">
            <v>University of Chicago</v>
          </cell>
          <cell r="C11">
            <v>90.2</v>
          </cell>
          <cell r="D11">
            <v>90.2</v>
          </cell>
          <cell r="E11">
            <v>90.1</v>
          </cell>
          <cell r="F11">
            <v>99</v>
          </cell>
          <cell r="G11">
            <v>41.4</v>
          </cell>
          <cell r="H11">
            <v>70.9</v>
          </cell>
          <cell r="I11" t="str">
            <v>United States</v>
          </cell>
          <cell r="J11" t="str">
            <v>41.788760</v>
          </cell>
          <cell r="K11">
            <v>-87.598842</v>
          </cell>
        </row>
        <row r="12">
          <cell r="B12" t="str">
            <v>ETH Zurich</v>
          </cell>
          <cell r="C12">
            <v>89.3</v>
          </cell>
          <cell r="D12">
            <v>83.3</v>
          </cell>
          <cell r="E12">
            <v>91.4</v>
          </cell>
          <cell r="F12">
            <v>93.8</v>
          </cell>
          <cell r="G12">
            <v>56.1</v>
          </cell>
          <cell r="H12">
            <v>98.2</v>
          </cell>
          <cell r="I12" t="str">
            <v>Switzerland</v>
          </cell>
          <cell r="J12" t="str">
            <v>47.376531</v>
          </cell>
          <cell r="K12">
            <v>8.547638</v>
          </cell>
        </row>
        <row r="13">
          <cell r="B13" t="str">
            <v>Johns Hopkins University</v>
          </cell>
          <cell r="C13">
            <v>89</v>
          </cell>
          <cell r="D13">
            <v>81.9</v>
          </cell>
          <cell r="E13">
            <v>90.5</v>
          </cell>
          <cell r="F13">
            <v>98.5</v>
          </cell>
          <cell r="G13">
            <v>95.5</v>
          </cell>
          <cell r="H13">
            <v>71.9</v>
          </cell>
          <cell r="I13" t="str">
            <v>United States</v>
          </cell>
          <cell r="J13" t="str">
            <v>39.329951</v>
          </cell>
          <cell r="K13">
            <v>-76.620518</v>
          </cell>
        </row>
        <row r="14">
          <cell r="B14" t="str">
            <v>University of Pennsylvania</v>
          </cell>
          <cell r="C14">
            <v>89</v>
          </cell>
          <cell r="D14">
            <v>87.4</v>
          </cell>
          <cell r="E14">
            <v>89.2</v>
          </cell>
          <cell r="F14">
            <v>98.4</v>
          </cell>
          <cell r="G14">
            <v>70.3</v>
          </cell>
          <cell r="H14">
            <v>63.6</v>
          </cell>
          <cell r="I14" t="str">
            <v>United States</v>
          </cell>
          <cell r="J14" t="str">
            <v>39.952243</v>
          </cell>
          <cell r="K14">
            <v>-75.193214</v>
          </cell>
        </row>
        <row r="15">
          <cell r="B15" t="str">
            <v>UCL</v>
          </cell>
          <cell r="C15">
            <v>87.8</v>
          </cell>
          <cell r="D15">
            <v>79.1</v>
          </cell>
          <cell r="E15">
            <v>90.1</v>
          </cell>
          <cell r="F15">
            <v>95.9</v>
          </cell>
          <cell r="G15">
            <v>42.4</v>
          </cell>
          <cell r="H15">
            <v>95.8</v>
          </cell>
          <cell r="I15" t="str">
            <v>United Kingdom</v>
          </cell>
          <cell r="J15" t="str">
            <v>51.524593</v>
          </cell>
          <cell r="K15">
            <v>-0.133922</v>
          </cell>
        </row>
        <row r="16">
          <cell r="B16" t="str">
            <v>University of California, Berkeley</v>
          </cell>
          <cell r="C16">
            <v>87.7</v>
          </cell>
          <cell r="D16">
            <v>78.7</v>
          </cell>
          <cell r="E16">
            <v>92.3</v>
          </cell>
          <cell r="F16">
            <v>99.7</v>
          </cell>
          <cell r="G16">
            <v>49.3</v>
          </cell>
          <cell r="H16">
            <v>69.8</v>
          </cell>
          <cell r="I16" t="str">
            <v>United States</v>
          </cell>
          <cell r="J16" t="str">
            <v>37.871848</v>
          </cell>
          <cell r="K16">
            <v>-122.258615</v>
          </cell>
        </row>
        <row r="17">
          <cell r="B17" t="str">
            <v>Columbia University</v>
          </cell>
          <cell r="C17">
            <v>87.2</v>
          </cell>
          <cell r="D17">
            <v>85.4</v>
          </cell>
          <cell r="E17">
            <v>83.1</v>
          </cell>
          <cell r="F17">
            <v>98.8</v>
          </cell>
          <cell r="G17">
            <v>44.8</v>
          </cell>
          <cell r="H17">
            <v>79</v>
          </cell>
          <cell r="I17" t="str">
            <v>United States</v>
          </cell>
          <cell r="J17" t="str">
            <v>40.807544</v>
          </cell>
          <cell r="K17">
            <v>-73.962487</v>
          </cell>
        </row>
        <row r="18">
          <cell r="B18" t="str">
            <v>University of California, Los Angeles</v>
          </cell>
          <cell r="C18">
            <v>86.4</v>
          </cell>
          <cell r="D18">
            <v>82.6</v>
          </cell>
          <cell r="E18">
            <v>87.9</v>
          </cell>
          <cell r="F18">
            <v>97.8</v>
          </cell>
          <cell r="G18">
            <v>49.4</v>
          </cell>
          <cell r="H18">
            <v>62.1</v>
          </cell>
          <cell r="I18" t="str">
            <v>United States</v>
          </cell>
          <cell r="J18" t="str">
            <v>34.069010</v>
          </cell>
          <cell r="K18">
            <v>-118.445224</v>
          </cell>
        </row>
        <row r="19">
          <cell r="B19" t="str">
            <v>Duke University</v>
          </cell>
          <cell r="C19">
            <v>85.4</v>
          </cell>
          <cell r="D19">
            <v>84.1</v>
          </cell>
          <cell r="E19">
            <v>78.8</v>
          </cell>
          <cell r="F19">
            <v>98.2</v>
          </cell>
          <cell r="G19">
            <v>100</v>
          </cell>
          <cell r="H19">
            <v>61</v>
          </cell>
          <cell r="I19" t="str">
            <v>United States</v>
          </cell>
          <cell r="J19" t="str">
            <v>33.981012</v>
          </cell>
          <cell r="K19">
            <v>-118.391479</v>
          </cell>
        </row>
        <row r="20">
          <cell r="B20" t="str">
            <v>Cornell University</v>
          </cell>
          <cell r="C20">
            <v>85.1</v>
          </cell>
          <cell r="D20">
            <v>79.7</v>
          </cell>
          <cell r="E20">
            <v>85.4</v>
          </cell>
          <cell r="F20">
            <v>97.4</v>
          </cell>
          <cell r="G20">
            <v>36.9</v>
          </cell>
          <cell r="H20">
            <v>71.8</v>
          </cell>
          <cell r="I20" t="str">
            <v>United States</v>
          </cell>
          <cell r="J20" t="str">
            <v>42.453520</v>
          </cell>
          <cell r="K20">
            <v>-76.473417</v>
          </cell>
        </row>
        <row r="21">
          <cell r="B21" t="str">
            <v>University of Michigan</v>
          </cell>
          <cell r="C21">
            <v>84.1</v>
          </cell>
          <cell r="D21">
            <v>80</v>
          </cell>
          <cell r="E21">
            <v>85.9</v>
          </cell>
          <cell r="F21">
            <v>96</v>
          </cell>
          <cell r="G21">
            <v>45.9</v>
          </cell>
          <cell r="H21">
            <v>58</v>
          </cell>
          <cell r="I21" t="str">
            <v>United States</v>
          </cell>
          <cell r="J21" t="str">
            <v>42.27810</v>
          </cell>
          <cell r="K21">
            <v>-83.738138</v>
          </cell>
        </row>
        <row r="22">
          <cell r="B22" t="str">
            <v>University of Toronto</v>
          </cell>
          <cell r="C22">
            <v>84</v>
          </cell>
          <cell r="D22">
            <v>75.8</v>
          </cell>
          <cell r="E22">
            <v>86.3</v>
          </cell>
          <cell r="F22">
            <v>92.8</v>
          </cell>
          <cell r="G22">
            <v>50.3</v>
          </cell>
          <cell r="H22">
            <v>82.8</v>
          </cell>
          <cell r="I22" t="str">
            <v>Canada</v>
          </cell>
          <cell r="J22" t="str">
            <v>43.662837</v>
          </cell>
          <cell r="K22">
            <v>-79.395688</v>
          </cell>
        </row>
        <row r="23">
          <cell r="B23" t="str">
            <v>Tsinghua University</v>
          </cell>
          <cell r="C23">
            <v>82.9</v>
          </cell>
          <cell r="D23">
            <v>87.7</v>
          </cell>
          <cell r="E23">
            <v>94.1</v>
          </cell>
          <cell r="F23">
            <v>74.8</v>
          </cell>
          <cell r="G23">
            <v>99.8</v>
          </cell>
          <cell r="H23">
            <v>45.8</v>
          </cell>
          <cell r="I23" t="str">
            <v>China</v>
          </cell>
          <cell r="J23" t="str">
            <v>39.999815</v>
          </cell>
          <cell r="K23">
            <v>116.326605</v>
          </cell>
        </row>
        <row r="24">
          <cell r="B24" t="str">
            <v>National University of Singapore</v>
          </cell>
          <cell r="C24">
            <v>82.4</v>
          </cell>
          <cell r="D24">
            <v>77.3</v>
          </cell>
          <cell r="E24">
            <v>88.8</v>
          </cell>
          <cell r="F24">
            <v>78.9</v>
          </cell>
          <cell r="G24">
            <v>67.6</v>
          </cell>
          <cell r="H24">
            <v>95.5</v>
          </cell>
          <cell r="I24" t="str">
            <v>Singapore</v>
          </cell>
          <cell r="J24" t="str">
            <v>1.296696</v>
          </cell>
          <cell r="K24">
            <v>103.776265</v>
          </cell>
        </row>
        <row r="25">
          <cell r="B25" t="str">
            <v>Carnegie Mellon University</v>
          </cell>
          <cell r="C25">
            <v>82</v>
          </cell>
          <cell r="D25">
            <v>69</v>
          </cell>
          <cell r="E25">
            <v>81.2</v>
          </cell>
          <cell r="F25">
            <v>99.3</v>
          </cell>
          <cell r="G25">
            <v>48.1</v>
          </cell>
          <cell r="H25">
            <v>79.4</v>
          </cell>
          <cell r="I25" t="str">
            <v>United States</v>
          </cell>
          <cell r="J25" t="str">
            <v>40.442787</v>
          </cell>
          <cell r="K25">
            <v>-79.943132</v>
          </cell>
        </row>
        <row r="26">
          <cell r="B26" t="str">
            <v>Northwestern University</v>
          </cell>
          <cell r="C26">
            <v>81.7</v>
          </cell>
          <cell r="D26">
            <v>69</v>
          </cell>
          <cell r="E26">
            <v>83.6</v>
          </cell>
          <cell r="F26">
            <v>97.8</v>
          </cell>
          <cell r="G26">
            <v>75.8</v>
          </cell>
          <cell r="H26">
            <v>63</v>
          </cell>
          <cell r="I26" t="str">
            <v>United States</v>
          </cell>
          <cell r="J26" t="str">
            <v>42.056539</v>
          </cell>
          <cell r="K26">
            <v>-87.675267</v>
          </cell>
        </row>
        <row r="27">
          <cell r="B27" t="str">
            <v>London School of Economics and Political Science</v>
          </cell>
          <cell r="C27">
            <v>81.3</v>
          </cell>
          <cell r="D27">
            <v>71</v>
          </cell>
          <cell r="E27">
            <v>83.1</v>
          </cell>
          <cell r="F27">
            <v>91</v>
          </cell>
          <cell r="G27">
            <v>34.8</v>
          </cell>
          <cell r="H27">
            <v>92.5</v>
          </cell>
          <cell r="I27" t="str">
            <v>United Kingdom</v>
          </cell>
          <cell r="J27">
            <v>51.515173</v>
          </cell>
          <cell r="K27">
            <v>-0.115582</v>
          </cell>
        </row>
        <row r="28">
          <cell r="B28" t="str">
            <v>New York University</v>
          </cell>
          <cell r="C28">
            <v>81</v>
          </cell>
          <cell r="D28">
            <v>77.7</v>
          </cell>
          <cell r="E28">
            <v>76.1</v>
          </cell>
          <cell r="F28">
            <v>96.6</v>
          </cell>
          <cell r="G28">
            <v>38.9</v>
          </cell>
          <cell r="H28">
            <v>65</v>
          </cell>
          <cell r="I28" t="str">
            <v>United States</v>
          </cell>
          <cell r="J28">
            <v>40.729595</v>
          </cell>
          <cell r="K28">
            <v>-73.996397</v>
          </cell>
        </row>
        <row r="29">
          <cell r="B29" t="str">
            <v>University of Washington</v>
          </cell>
          <cell r="C29">
            <v>80.4</v>
          </cell>
          <cell r="D29">
            <v>70.7</v>
          </cell>
          <cell r="E29">
            <v>79.7</v>
          </cell>
          <cell r="F29">
            <v>98.9</v>
          </cell>
          <cell r="G29">
            <v>47.6</v>
          </cell>
          <cell r="H29">
            <v>59.3</v>
          </cell>
          <cell r="I29" t="str">
            <v>United States</v>
          </cell>
          <cell r="J29">
            <v>47.655364</v>
          </cell>
          <cell r="K29">
            <v>-122.303649</v>
          </cell>
        </row>
        <row r="30">
          <cell r="B30" t="str">
            <v>University of Edinburgh</v>
          </cell>
          <cell r="C30">
            <v>79.8</v>
          </cell>
          <cell r="D30">
            <v>69.2</v>
          </cell>
          <cell r="E30">
            <v>73.7</v>
          </cell>
          <cell r="F30">
            <v>96.8</v>
          </cell>
          <cell r="G30">
            <v>38.2</v>
          </cell>
          <cell r="H30">
            <v>93.3</v>
          </cell>
          <cell r="I30" t="str">
            <v>United Kingdom</v>
          </cell>
          <cell r="J30">
            <v>55.94448</v>
          </cell>
          <cell r="K30">
            <v>-3.189284</v>
          </cell>
        </row>
        <row r="31">
          <cell r="B31" t="str">
            <v>University of California, San Diego</v>
          </cell>
          <cell r="C31">
            <v>79.7</v>
          </cell>
          <cell r="D31">
            <v>65.4</v>
          </cell>
          <cell r="E31">
            <v>79.2</v>
          </cell>
          <cell r="F31">
            <v>98.2</v>
          </cell>
          <cell r="G31">
            <v>96</v>
          </cell>
          <cell r="H31">
            <v>59.9</v>
          </cell>
          <cell r="I31" t="str">
            <v>United States</v>
          </cell>
          <cell r="J31">
            <v>32.880087</v>
          </cell>
          <cell r="K31">
            <v>-117.234056</v>
          </cell>
        </row>
        <row r="32">
          <cell r="B32" t="str">
            <v>Peking University</v>
          </cell>
          <cell r="C32">
            <v>79.3</v>
          </cell>
          <cell r="D32">
            <v>88.8</v>
          </cell>
          <cell r="E32">
            <v>80.4</v>
          </cell>
          <cell r="F32">
            <v>76.7</v>
          </cell>
          <cell r="G32">
            <v>48.3</v>
          </cell>
          <cell r="H32">
            <v>57.5</v>
          </cell>
          <cell r="I32" t="str">
            <v>China</v>
          </cell>
          <cell r="J32">
            <v>39.98702</v>
          </cell>
          <cell r="K32">
            <v>116.306078</v>
          </cell>
        </row>
        <row r="33">
          <cell r="B33" t="str">
            <v>LMU Munich</v>
          </cell>
          <cell r="C33">
            <v>78.3</v>
          </cell>
          <cell r="D33">
            <v>69.9</v>
          </cell>
          <cell r="E33">
            <v>76.1</v>
          </cell>
          <cell r="F33">
            <v>90.2</v>
          </cell>
          <cell r="G33">
            <v>100</v>
          </cell>
          <cell r="H33">
            <v>65.6</v>
          </cell>
          <cell r="I33" t="str">
            <v>Germany</v>
          </cell>
          <cell r="J33">
            <v>48.132766</v>
          </cell>
          <cell r="K33">
            <v>11.561224</v>
          </cell>
        </row>
        <row r="34">
          <cell r="B34" t="str">
            <v>University of Melbourne</v>
          </cell>
          <cell r="C34">
            <v>78.3</v>
          </cell>
          <cell r="D34">
            <v>68</v>
          </cell>
          <cell r="E34">
            <v>73.4</v>
          </cell>
          <cell r="F34">
            <v>90.3</v>
          </cell>
          <cell r="G34">
            <v>74</v>
          </cell>
          <cell r="H34">
            <v>93.1</v>
          </cell>
          <cell r="I34" t="str">
            <v>Australia</v>
          </cell>
          <cell r="J34">
            <v>-37.796394</v>
          </cell>
          <cell r="K34">
            <v>144.961099</v>
          </cell>
        </row>
        <row r="35">
          <cell r="B35" t="str">
            <v>Georgia Institute of Technology</v>
          </cell>
          <cell r="C35">
            <v>77.5</v>
          </cell>
          <cell r="D35">
            <v>62.5</v>
          </cell>
          <cell r="E35">
            <v>76.1</v>
          </cell>
          <cell r="F35">
            <v>95.1</v>
          </cell>
          <cell r="G35">
            <v>62.2</v>
          </cell>
          <cell r="H35">
            <v>77.1</v>
          </cell>
          <cell r="I35" t="str">
            <v>United States</v>
          </cell>
          <cell r="J35">
            <v>33.775266</v>
          </cell>
          <cell r="K35">
            <v>-84.396447</v>
          </cell>
        </row>
        <row r="36">
          <cell r="B36" t="str">
            <v>École Polytechnique Fédérale de Lausanne</v>
          </cell>
          <cell r="C36">
            <v>76.9</v>
          </cell>
          <cell r="D36">
            <v>66.5</v>
          </cell>
          <cell r="E36">
            <v>66.5</v>
          </cell>
          <cell r="F36">
            <v>92.8</v>
          </cell>
          <cell r="G36">
            <v>69.1</v>
          </cell>
          <cell r="H36">
            <v>98.7</v>
          </cell>
          <cell r="I36" t="str">
            <v>Switzerland</v>
          </cell>
          <cell r="J36">
            <v>46.518797</v>
          </cell>
          <cell r="K36">
            <v>6.566725</v>
          </cell>
        </row>
        <row r="37">
          <cell r="B37" t="str">
            <v>University of Hong Kong</v>
          </cell>
          <cell r="C37">
            <v>76.3</v>
          </cell>
          <cell r="D37">
            <v>72.6</v>
          </cell>
          <cell r="E37">
            <v>78.4</v>
          </cell>
          <cell r="F37">
            <v>73.7</v>
          </cell>
          <cell r="G37">
            <v>56.5</v>
          </cell>
          <cell r="H37">
            <v>99.7</v>
          </cell>
          <cell r="I37" t="str">
            <v>Hong Kong</v>
          </cell>
          <cell r="J37">
            <v>22.282979</v>
          </cell>
          <cell r="K37">
            <v>114.13702</v>
          </cell>
        </row>
        <row r="38">
          <cell r="B38" t="str">
            <v>University of British Columbia</v>
          </cell>
          <cell r="C38">
            <v>76</v>
          </cell>
          <cell r="D38">
            <v>60.8</v>
          </cell>
          <cell r="E38">
            <v>72.6</v>
          </cell>
          <cell r="F38">
            <v>92.8</v>
          </cell>
          <cell r="G38">
            <v>42.9</v>
          </cell>
          <cell r="H38">
            <v>93.9</v>
          </cell>
          <cell r="I38" t="str">
            <v>Canada</v>
          </cell>
          <cell r="J38">
            <v>49.263297</v>
          </cell>
          <cell r="K38">
            <v>-123.25025</v>
          </cell>
        </row>
        <row r="39">
          <cell r="B39" t="str">
            <v>King’s College London</v>
          </cell>
          <cell r="C39">
            <v>75.8</v>
          </cell>
          <cell r="D39">
            <v>61.1</v>
          </cell>
          <cell r="E39">
            <v>68.7</v>
          </cell>
          <cell r="F39">
            <v>95.2</v>
          </cell>
          <cell r="G39">
            <v>45.9</v>
          </cell>
          <cell r="H39">
            <v>95.3</v>
          </cell>
          <cell r="I39" t="str">
            <v>United Kingdom</v>
          </cell>
          <cell r="J39">
            <v>51.511553</v>
          </cell>
          <cell r="K39">
            <v>-0.116201</v>
          </cell>
        </row>
        <row r="40">
          <cell r="B40" t="str">
            <v>University of Texas at Austin</v>
          </cell>
          <cell r="C40">
            <v>75.4</v>
          </cell>
          <cell r="D40">
            <v>68.8</v>
          </cell>
          <cell r="E40">
            <v>74.2</v>
          </cell>
          <cell r="F40">
            <v>94.8</v>
          </cell>
          <cell r="G40">
            <v>48.7</v>
          </cell>
          <cell r="H40">
            <v>38</v>
          </cell>
          <cell r="I40" t="str">
            <v>United States</v>
          </cell>
          <cell r="J40">
            <v>30.28403</v>
          </cell>
          <cell r="K40">
            <v>-97.734043</v>
          </cell>
        </row>
        <row r="41">
          <cell r="B41" t="str">
            <v>Karolinska Institute</v>
          </cell>
          <cell r="C41">
            <v>74.9</v>
          </cell>
          <cell r="D41">
            <v>56.1</v>
          </cell>
          <cell r="E41">
            <v>72.1</v>
          </cell>
          <cell r="F41">
            <v>96.2</v>
          </cell>
          <cell r="G41">
            <v>68.6</v>
          </cell>
          <cell r="H41">
            <v>77.5</v>
          </cell>
          <cell r="I41" t="str">
            <v>Sweden</v>
          </cell>
          <cell r="J41">
            <v>59.348044</v>
          </cell>
          <cell r="K41">
            <v>18.023787</v>
          </cell>
        </row>
        <row r="42">
          <cell r="B42" t="str">
            <v>Hong Kong University of Science and Technology</v>
          </cell>
          <cell r="C42">
            <v>74.5</v>
          </cell>
          <cell r="D42">
            <v>56.8</v>
          </cell>
          <cell r="E42">
            <v>67.6</v>
          </cell>
          <cell r="F42">
            <v>93.9</v>
          </cell>
          <cell r="G42">
            <v>65.8</v>
          </cell>
          <cell r="H42">
            <v>98</v>
          </cell>
          <cell r="I42" t="str">
            <v>Hong Kong</v>
          </cell>
          <cell r="J42">
            <v>22.335834</v>
          </cell>
          <cell r="K42">
            <v>114.265154</v>
          </cell>
        </row>
        <row r="43">
          <cell r="B43" t="str">
            <v>Paris Sciences et Lettres – PSL Research University Paris</v>
          </cell>
          <cell r="C43">
            <v>74.4</v>
          </cell>
          <cell r="D43">
            <v>74.3</v>
          </cell>
          <cell r="E43">
            <v>67.8</v>
          </cell>
          <cell r="F43">
            <v>82.2</v>
          </cell>
          <cell r="G43">
            <v>49.8</v>
          </cell>
          <cell r="H43">
            <v>78.3</v>
          </cell>
          <cell r="I43" t="str">
            <v>France</v>
          </cell>
          <cell r="J43">
            <v>48.85478</v>
          </cell>
          <cell r="K43">
            <v>2.338143</v>
          </cell>
        </row>
        <row r="44">
          <cell r="B44" t="str">
            <v>The University of Tokyo</v>
          </cell>
          <cell r="C44">
            <v>74.1</v>
          </cell>
          <cell r="D44">
            <v>84</v>
          </cell>
          <cell r="E44">
            <v>87.2</v>
          </cell>
          <cell r="F44">
            <v>61.3</v>
          </cell>
          <cell r="G44">
            <v>67.2</v>
          </cell>
          <cell r="H44">
            <v>35.9</v>
          </cell>
          <cell r="I44" t="str">
            <v>Japan</v>
          </cell>
          <cell r="J44">
            <v>35.71293</v>
          </cell>
          <cell r="K44">
            <v>139.762365</v>
          </cell>
        </row>
        <row r="45">
          <cell r="B45" t="str">
            <v>University of Wisconsin-Madison</v>
          </cell>
          <cell r="C45">
            <v>73.9</v>
          </cell>
          <cell r="D45">
            <v>70.3</v>
          </cell>
          <cell r="E45">
            <v>71</v>
          </cell>
          <cell r="F45">
            <v>89.9</v>
          </cell>
          <cell r="G45">
            <v>46.8</v>
          </cell>
          <cell r="H45">
            <v>45.6</v>
          </cell>
          <cell r="I45" t="str">
            <v>United States</v>
          </cell>
          <cell r="J45">
            <v>43.07642</v>
          </cell>
          <cell r="K45">
            <v>-89.41267</v>
          </cell>
        </row>
        <row r="46">
          <cell r="B46" t="str">
            <v>McGill University</v>
          </cell>
          <cell r="C46">
            <v>73.7</v>
          </cell>
          <cell r="D46">
            <v>64.1</v>
          </cell>
          <cell r="E46">
            <v>69.4</v>
          </cell>
          <cell r="F46">
            <v>86.3</v>
          </cell>
          <cell r="G46">
            <v>42.3</v>
          </cell>
          <cell r="H46">
            <v>89.4</v>
          </cell>
          <cell r="I46" t="str">
            <v>Canada</v>
          </cell>
          <cell r="J46">
            <v>45.504732</v>
          </cell>
          <cell r="K46">
            <v>-73.577173</v>
          </cell>
        </row>
        <row r="47">
          <cell r="B47" t="str">
            <v>Technical University of Munich</v>
          </cell>
          <cell r="C47">
            <v>73.7</v>
          </cell>
          <cell r="D47">
            <v>62.9</v>
          </cell>
          <cell r="E47">
            <v>68.6</v>
          </cell>
          <cell r="F47">
            <v>88.3</v>
          </cell>
          <cell r="G47">
            <v>100</v>
          </cell>
          <cell r="H47">
            <v>70.5</v>
          </cell>
          <cell r="I47" t="str">
            <v>Germany</v>
          </cell>
          <cell r="J47">
            <v>48.14981</v>
          </cell>
          <cell r="K47">
            <v>11.568676</v>
          </cell>
        </row>
        <row r="48">
          <cell r="B48" t="str">
            <v>Heidelberg University</v>
          </cell>
          <cell r="C48">
            <v>73.2</v>
          </cell>
          <cell r="D48">
            <v>68.1</v>
          </cell>
          <cell r="E48">
            <v>59</v>
          </cell>
          <cell r="F48">
            <v>95.9</v>
          </cell>
          <cell r="G48">
            <v>55.6</v>
          </cell>
          <cell r="H48">
            <v>65.7</v>
          </cell>
          <cell r="I48" t="str">
            <v>Germany</v>
          </cell>
          <cell r="J48">
            <v>49.419098</v>
          </cell>
          <cell r="K48">
            <v>8.670281</v>
          </cell>
        </row>
        <row r="49">
          <cell r="B49" t="str">
            <v>KU Leuven</v>
          </cell>
          <cell r="C49">
            <v>72.6</v>
          </cell>
          <cell r="D49">
            <v>56.9</v>
          </cell>
          <cell r="E49">
            <v>70.4</v>
          </cell>
          <cell r="F49">
            <v>88.9</v>
          </cell>
          <cell r="G49">
            <v>99.9</v>
          </cell>
          <cell r="H49">
            <v>70.1</v>
          </cell>
          <cell r="I49" t="str">
            <v>Belgium</v>
          </cell>
          <cell r="J49">
            <v>50.87807</v>
          </cell>
          <cell r="K49">
            <v>4.7008</v>
          </cell>
        </row>
        <row r="50">
          <cell r="B50" t="str">
            <v>Australian National University</v>
          </cell>
          <cell r="C50">
            <v>72.4</v>
          </cell>
          <cell r="D50">
            <v>55.5</v>
          </cell>
          <cell r="E50">
            <v>70.6</v>
          </cell>
          <cell r="F50">
            <v>87.3</v>
          </cell>
          <cell r="G50">
            <v>49.1</v>
          </cell>
          <cell r="H50">
            <v>95</v>
          </cell>
          <cell r="I50" t="str">
            <v>Australia</v>
          </cell>
          <cell r="J50">
            <v>-35.27777</v>
          </cell>
          <cell r="K50">
            <v>149.118516</v>
          </cell>
        </row>
        <row r="51">
          <cell r="B51" t="str">
            <v>University of Illinois at Urbana-Champaign</v>
          </cell>
          <cell r="C51">
            <v>72.3</v>
          </cell>
          <cell r="D51">
            <v>63.2</v>
          </cell>
          <cell r="E51">
            <v>73.5</v>
          </cell>
          <cell r="F51">
            <v>86.7</v>
          </cell>
          <cell r="G51">
            <v>49.4</v>
          </cell>
          <cell r="H51">
            <v>53.5</v>
          </cell>
          <cell r="I51" t="str">
            <v>United States</v>
          </cell>
          <cell r="J51">
            <v>40.102092</v>
          </cell>
          <cell r="K51">
            <v>-88.227258</v>
          </cell>
        </row>
        <row r="52">
          <cell r="B52" t="str">
            <v>Nanyang Technological University, Singapore</v>
          </cell>
          <cell r="C52">
            <v>72.2</v>
          </cell>
          <cell r="D52">
            <v>55.4</v>
          </cell>
          <cell r="E52">
            <v>65.8</v>
          </cell>
          <cell r="F52">
            <v>88.6</v>
          </cell>
          <cell r="G52">
            <v>83.1</v>
          </cell>
          <cell r="H52">
            <v>95.4</v>
          </cell>
          <cell r="I52" t="str">
            <v>Singapore</v>
          </cell>
          <cell r="J52">
            <v>1.349253</v>
          </cell>
          <cell r="K52">
            <v>103.683855</v>
          </cell>
        </row>
        <row r="53">
          <cell r="B53" t="str">
            <v>University of California, Santa Barbara</v>
          </cell>
          <cell r="C53">
            <v>71.5</v>
          </cell>
          <cell r="D53">
            <v>50.9</v>
          </cell>
          <cell r="E53">
            <v>65</v>
          </cell>
          <cell r="F53">
            <v>98.8</v>
          </cell>
          <cell r="G53">
            <v>83.4</v>
          </cell>
          <cell r="H53">
            <v>67</v>
          </cell>
          <cell r="I53" t="str">
            <v>United States</v>
          </cell>
          <cell r="J53">
            <v>34.414158</v>
          </cell>
          <cell r="K53">
            <v>-119.848818</v>
          </cell>
        </row>
        <row r="54">
          <cell r="B54" t="str">
            <v>Brown University</v>
          </cell>
          <cell r="C54">
            <v>71.4</v>
          </cell>
          <cell r="D54">
            <v>67.3</v>
          </cell>
          <cell r="E54">
            <v>57.3</v>
          </cell>
          <cell r="F54">
            <v>95.4</v>
          </cell>
          <cell r="G54">
            <v>36.2</v>
          </cell>
          <cell r="H54">
            <v>60.4</v>
          </cell>
          <cell r="I54" t="str">
            <v>United States</v>
          </cell>
          <cell r="J54">
            <v>41.826874</v>
          </cell>
          <cell r="K54">
            <v>-71.402482</v>
          </cell>
        </row>
        <row r="55">
          <cell r="B55" t="str">
            <v>Chinese University of Hong Kong</v>
          </cell>
          <cell r="C55">
            <v>71.4</v>
          </cell>
          <cell r="D55">
            <v>59.3</v>
          </cell>
          <cell r="E55">
            <v>64.9</v>
          </cell>
          <cell r="F55">
            <v>84.5</v>
          </cell>
          <cell r="G55">
            <v>54.1</v>
          </cell>
          <cell r="H55">
            <v>98.6</v>
          </cell>
          <cell r="I55" t="str">
            <v>Hong Kong</v>
          </cell>
          <cell r="J55">
            <v>22.41767</v>
          </cell>
          <cell r="K55">
            <v>114.203915</v>
          </cell>
        </row>
        <row r="56">
          <cell r="B56" t="str">
            <v>Washington University in St Louis</v>
          </cell>
          <cell r="C56">
            <v>70.9</v>
          </cell>
          <cell r="D56">
            <v>63.1</v>
          </cell>
          <cell r="E56">
            <v>56.6</v>
          </cell>
          <cell r="F56">
            <v>99.1</v>
          </cell>
          <cell r="G56">
            <v>39.5</v>
          </cell>
          <cell r="H56">
            <v>56.5</v>
          </cell>
          <cell r="I56" t="str">
            <v>United States</v>
          </cell>
          <cell r="J56">
            <v>38.649501</v>
          </cell>
          <cell r="K56">
            <v>-90.309136</v>
          </cell>
        </row>
        <row r="57">
          <cell r="B57" t="str">
            <v>University of North Carolina at Chapel Hill</v>
          </cell>
          <cell r="C57">
            <v>70</v>
          </cell>
          <cell r="D57">
            <v>62.2</v>
          </cell>
          <cell r="E57">
            <v>61.4</v>
          </cell>
          <cell r="F57">
            <v>96.8</v>
          </cell>
          <cell r="G57">
            <v>42.4</v>
          </cell>
          <cell r="H57">
            <v>36.8</v>
          </cell>
          <cell r="I57" t="str">
            <v>United States</v>
          </cell>
          <cell r="J57">
            <v>35.904403</v>
          </cell>
          <cell r="K57">
            <v>-79.046994</v>
          </cell>
        </row>
        <row r="58">
          <cell r="B58" t="str">
            <v>University of Manchester</v>
          </cell>
          <cell r="C58">
            <v>69.9</v>
          </cell>
          <cell r="D58">
            <v>57.7</v>
          </cell>
          <cell r="E58">
            <v>62</v>
          </cell>
          <cell r="F58">
            <v>87.2</v>
          </cell>
          <cell r="G58">
            <v>45</v>
          </cell>
          <cell r="H58">
            <v>90.1</v>
          </cell>
          <cell r="I58" t="str">
            <v>United Kingdom</v>
          </cell>
          <cell r="J58">
            <v>53.466933</v>
          </cell>
          <cell r="K58">
            <v>-2.234216</v>
          </cell>
        </row>
        <row r="59">
          <cell r="B59" t="str">
            <v>Delft University of Technology</v>
          </cell>
          <cell r="C59">
            <v>69.2</v>
          </cell>
          <cell r="D59">
            <v>58.1</v>
          </cell>
          <cell r="E59">
            <v>71.4</v>
          </cell>
          <cell r="F59">
            <v>70</v>
          </cell>
          <cell r="G59">
            <v>99.6</v>
          </cell>
          <cell r="H59">
            <v>91.6</v>
          </cell>
          <cell r="I59" t="str">
            <v>Netherlands</v>
          </cell>
          <cell r="J59">
            <v>52.002304</v>
          </cell>
          <cell r="K59">
            <v>4.373384</v>
          </cell>
        </row>
        <row r="60">
          <cell r="B60" t="str">
            <v>University of California, Davis</v>
          </cell>
          <cell r="C60">
            <v>68.5</v>
          </cell>
          <cell r="D60">
            <v>59.3</v>
          </cell>
          <cell r="E60">
            <v>63.6</v>
          </cell>
          <cell r="F60">
            <v>85.6</v>
          </cell>
          <cell r="G60">
            <v>52.7</v>
          </cell>
          <cell r="H60">
            <v>61.2</v>
          </cell>
          <cell r="I60" t="str">
            <v>United States</v>
          </cell>
          <cell r="J60">
            <v>38.538199</v>
          </cell>
          <cell r="K60">
            <v>-121.761659</v>
          </cell>
        </row>
        <row r="61">
          <cell r="B61" t="str">
            <v>University of Sydney</v>
          </cell>
          <cell r="C61">
            <v>68.5</v>
          </cell>
          <cell r="D61">
            <v>50.2</v>
          </cell>
          <cell r="E61">
            <v>61.4</v>
          </cell>
          <cell r="F61">
            <v>89.1</v>
          </cell>
          <cell r="G61">
            <v>68.1</v>
          </cell>
          <cell r="H61">
            <v>87.8</v>
          </cell>
          <cell r="I61" t="str">
            <v>Australia</v>
          </cell>
          <cell r="J61">
            <v>-33.887449</v>
          </cell>
          <cell r="K61">
            <v>151.184021</v>
          </cell>
        </row>
        <row r="62">
          <cell r="B62" t="str">
            <v>Wageningen University &amp; Research</v>
          </cell>
          <cell r="C62">
            <v>68.5</v>
          </cell>
          <cell r="D62">
            <v>49.2</v>
          </cell>
          <cell r="E62">
            <v>53.6</v>
          </cell>
          <cell r="F62">
            <v>96.8</v>
          </cell>
          <cell r="G62">
            <v>100</v>
          </cell>
          <cell r="H62">
            <v>81.7</v>
          </cell>
          <cell r="I62" t="str">
            <v>Netherlands</v>
          </cell>
          <cell r="J62" t="str">
            <v>51.984695
</v>
          </cell>
          <cell r="K62">
            <v>5.665695</v>
          </cell>
        </row>
        <row r="63">
          <cell r="B63" t="str">
            <v>University of Amsterdam</v>
          </cell>
          <cell r="C63">
            <v>67.9</v>
          </cell>
          <cell r="D63">
            <v>50.1</v>
          </cell>
          <cell r="E63">
            <v>61.9</v>
          </cell>
          <cell r="F63">
            <v>92.3</v>
          </cell>
          <cell r="G63">
            <v>42.9</v>
          </cell>
          <cell r="H63">
            <v>74</v>
          </cell>
          <cell r="I63" t="str">
            <v>Netherlands</v>
          </cell>
          <cell r="J63">
            <v>52.355844</v>
          </cell>
          <cell r="K63">
            <v>4.955587</v>
          </cell>
        </row>
        <row r="64">
          <cell r="B64" t="str">
            <v>Seoul National University</v>
          </cell>
          <cell r="C64">
            <v>67.5</v>
          </cell>
          <cell r="D64">
            <v>74.6</v>
          </cell>
          <cell r="E64">
            <v>71.1</v>
          </cell>
          <cell r="F64">
            <v>64.2</v>
          </cell>
          <cell r="G64">
            <v>77.2</v>
          </cell>
          <cell r="H64">
            <v>35.1</v>
          </cell>
          <cell r="I64" t="str">
            <v>South Korea</v>
          </cell>
          <cell r="J64">
            <v>37.460078</v>
          </cell>
          <cell r="K64">
            <v>126.951905</v>
          </cell>
        </row>
        <row r="65">
          <cell r="B65" t="str">
            <v>Purdue University</v>
          </cell>
          <cell r="C65">
            <v>67.4</v>
          </cell>
          <cell r="D65">
            <v>61.6</v>
          </cell>
          <cell r="E65">
            <v>68.6</v>
          </cell>
          <cell r="F65">
            <v>71.1</v>
          </cell>
          <cell r="G65">
            <v>64.6</v>
          </cell>
          <cell r="H65">
            <v>71.8</v>
          </cell>
          <cell r="I65" t="str">
            <v>United States</v>
          </cell>
          <cell r="J65">
            <v>40.423836</v>
          </cell>
          <cell r="K65">
            <v>-86.921205</v>
          </cell>
        </row>
        <row r="66">
          <cell r="B66" t="str">
            <v>Kyoto University</v>
          </cell>
          <cell r="C66">
            <v>67.3</v>
          </cell>
          <cell r="D66">
            <v>75.9</v>
          </cell>
          <cell r="E66">
            <v>77.5</v>
          </cell>
          <cell r="F66">
            <v>55</v>
          </cell>
          <cell r="G66">
            <v>95.6</v>
          </cell>
          <cell r="H66">
            <v>31.1</v>
          </cell>
          <cell r="I66" t="str">
            <v>Japan</v>
          </cell>
          <cell r="J66">
            <v>35.026411</v>
          </cell>
          <cell r="K66">
            <v>135.780843</v>
          </cell>
        </row>
        <row r="67">
          <cell r="B67" t="str">
            <v>University of Southern California</v>
          </cell>
          <cell r="C67">
            <v>67</v>
          </cell>
          <cell r="D67">
            <v>53.2</v>
          </cell>
          <cell r="E67">
            <v>56.6</v>
          </cell>
          <cell r="F67">
            <v>93.8</v>
          </cell>
          <cell r="G67">
            <v>39.2</v>
          </cell>
          <cell r="H67">
            <v>66.3</v>
          </cell>
          <cell r="I67" t="str">
            <v>United States</v>
          </cell>
          <cell r="J67">
            <v>34.022494</v>
          </cell>
          <cell r="K67">
            <v>-118.285138</v>
          </cell>
        </row>
        <row r="68">
          <cell r="B68" t="str">
            <v>Humboldt University of Berlin</v>
          </cell>
          <cell r="C68">
            <v>66.9</v>
          </cell>
          <cell r="D68">
            <v>64.1</v>
          </cell>
          <cell r="E68">
            <v>65.8</v>
          </cell>
          <cell r="F68">
            <v>72.6</v>
          </cell>
          <cell r="G68">
            <v>41.8</v>
          </cell>
          <cell r="H68">
            <v>67.2</v>
          </cell>
          <cell r="I68" t="str">
            <v>Germany</v>
          </cell>
          <cell r="J68">
            <v>52.517961</v>
          </cell>
          <cell r="K68">
            <v>13.393655</v>
          </cell>
        </row>
        <row r="69">
          <cell r="B69" t="str">
            <v>Leiden University</v>
          </cell>
          <cell r="C69">
            <v>66.3</v>
          </cell>
          <cell r="D69">
            <v>46.5</v>
          </cell>
          <cell r="E69">
            <v>62.4</v>
          </cell>
          <cell r="F69">
            <v>87.3</v>
          </cell>
          <cell r="G69">
            <v>74.6</v>
          </cell>
          <cell r="H69">
            <v>74.1</v>
          </cell>
          <cell r="I69" t="str">
            <v>Netherlands</v>
          </cell>
          <cell r="J69">
            <v>52.157116</v>
          </cell>
          <cell r="K69">
            <v>4.485198</v>
          </cell>
        </row>
        <row r="70">
          <cell r="B70" t="str">
            <v>University of Queensland</v>
          </cell>
          <cell r="C70">
            <v>66</v>
          </cell>
          <cell r="D70">
            <v>47.3</v>
          </cell>
          <cell r="E70">
            <v>57.4</v>
          </cell>
          <cell r="F70">
            <v>86.5</v>
          </cell>
          <cell r="G70">
            <v>70.3</v>
          </cell>
          <cell r="H70">
            <v>91.7</v>
          </cell>
          <cell r="I70" t="str">
            <v>Australia</v>
          </cell>
          <cell r="J70">
            <v>-27.495478</v>
          </cell>
          <cell r="K70">
            <v>153.012041</v>
          </cell>
        </row>
        <row r="71">
          <cell r="B71" t="str">
            <v>Erasmus University Rotterdam</v>
          </cell>
          <cell r="C71">
            <v>65.8</v>
          </cell>
          <cell r="D71">
            <v>40.6</v>
          </cell>
          <cell r="E71">
            <v>55.7</v>
          </cell>
          <cell r="F71">
            <v>97.2</v>
          </cell>
          <cell r="G71">
            <v>56.8</v>
          </cell>
          <cell r="H71">
            <v>84.5</v>
          </cell>
          <cell r="I71" t="str">
            <v>Netherlands</v>
          </cell>
          <cell r="J71">
            <v>51.917566</v>
          </cell>
          <cell r="K71">
            <v>4.525606</v>
          </cell>
        </row>
        <row r="72">
          <cell r="B72" t="str">
            <v>University of Minnesota Twin Cities</v>
          </cell>
          <cell r="C72">
            <v>65.3</v>
          </cell>
          <cell r="D72">
            <v>56.8</v>
          </cell>
          <cell r="E72">
            <v>58.7</v>
          </cell>
          <cell r="F72">
            <v>85.6</v>
          </cell>
          <cell r="G72">
            <v>79.4</v>
          </cell>
          <cell r="H72">
            <v>39.4</v>
          </cell>
          <cell r="I72" t="str">
            <v>United States</v>
          </cell>
          <cell r="J72">
            <v>44.974144</v>
          </cell>
          <cell r="K72">
            <v>-93.227751</v>
          </cell>
        </row>
        <row r="73">
          <cell r="B73" t="str">
            <v>Ohio State University</v>
          </cell>
          <cell r="C73">
            <v>65.3</v>
          </cell>
          <cell r="D73">
            <v>56.7</v>
          </cell>
          <cell r="E73">
            <v>54.9</v>
          </cell>
          <cell r="F73">
            <v>87.1</v>
          </cell>
          <cell r="G73">
            <v>52.9</v>
          </cell>
          <cell r="H73">
            <v>58.3</v>
          </cell>
          <cell r="I73" t="str">
            <v>United States</v>
          </cell>
          <cell r="J73">
            <v>40.014215</v>
          </cell>
          <cell r="K73">
            <v>-83.030839</v>
          </cell>
        </row>
        <row r="74">
          <cell r="B74" t="str">
            <v>Sorbonne University</v>
          </cell>
          <cell r="C74">
            <v>65.1</v>
          </cell>
          <cell r="D74">
            <v>63.2</v>
          </cell>
          <cell r="E74">
            <v>53.1</v>
          </cell>
          <cell r="F74">
            <v>80.6</v>
          </cell>
          <cell r="G74">
            <v>39</v>
          </cell>
          <cell r="H74">
            <v>67.3</v>
          </cell>
          <cell r="I74" t="str">
            <v>France</v>
          </cell>
          <cell r="J74">
            <v>48.848685</v>
          </cell>
          <cell r="K74">
            <v>2.343301</v>
          </cell>
        </row>
        <row r="75">
          <cell r="B75" t="str">
            <v>Boston University</v>
          </cell>
          <cell r="C75">
            <v>65</v>
          </cell>
          <cell r="D75">
            <v>56.3</v>
          </cell>
          <cell r="E75">
            <v>44.8</v>
          </cell>
          <cell r="F75">
            <v>96.8</v>
          </cell>
          <cell r="G75">
            <v>36.5</v>
          </cell>
          <cell r="H75">
            <v>62.3</v>
          </cell>
          <cell r="I75" t="str">
            <v>United States</v>
          </cell>
          <cell r="J75">
            <v>42.350619</v>
          </cell>
          <cell r="K75">
            <v>-71.105335</v>
          </cell>
        </row>
        <row r="76">
          <cell r="B76" t="str">
            <v>Utrecht University</v>
          </cell>
          <cell r="C76">
            <v>65</v>
          </cell>
          <cell r="D76">
            <v>43.8</v>
          </cell>
          <cell r="E76">
            <v>61.2</v>
          </cell>
          <cell r="F76">
            <v>90.7</v>
          </cell>
          <cell r="G76">
            <v>62.9</v>
          </cell>
          <cell r="H76">
            <v>63.1</v>
          </cell>
          <cell r="I76" t="str">
            <v>Netherlands</v>
          </cell>
          <cell r="J76">
            <v>52.090166</v>
          </cell>
          <cell r="K76">
            <v>5.122623</v>
          </cell>
        </row>
        <row r="77">
          <cell r="B77" t="str">
            <v>University of Freiburg</v>
          </cell>
          <cell r="C77">
            <v>64.7</v>
          </cell>
          <cell r="D77">
            <v>50.5</v>
          </cell>
          <cell r="E77">
            <v>53.1</v>
          </cell>
          <cell r="F77">
            <v>85.8</v>
          </cell>
          <cell r="G77">
            <v>100</v>
          </cell>
          <cell r="H77">
            <v>71.6</v>
          </cell>
          <cell r="I77" t="str">
            <v>Germany</v>
          </cell>
          <cell r="J77">
            <v>47.993645</v>
          </cell>
          <cell r="K77">
            <v>7.845671</v>
          </cell>
        </row>
        <row r="78">
          <cell r="B78" t="str">
            <v>McMaster University</v>
          </cell>
          <cell r="C78">
            <v>64.4</v>
          </cell>
          <cell r="D78">
            <v>44</v>
          </cell>
          <cell r="E78">
            <v>48.2</v>
          </cell>
          <cell r="F78">
            <v>94.3</v>
          </cell>
          <cell r="G78">
            <v>93.5</v>
          </cell>
          <cell r="H78">
            <v>80.5</v>
          </cell>
          <cell r="I78" t="str">
            <v>Canada</v>
          </cell>
          <cell r="J78">
            <v>43.260996</v>
          </cell>
          <cell r="K78">
            <v>-79.919236</v>
          </cell>
        </row>
        <row r="79">
          <cell r="B79" t="str">
            <v>University of Bristol</v>
          </cell>
          <cell r="C79">
            <v>64.3</v>
          </cell>
          <cell r="D79">
            <v>44.8</v>
          </cell>
          <cell r="E79">
            <v>48.6</v>
          </cell>
          <cell r="F79">
            <v>96.1</v>
          </cell>
          <cell r="G79">
            <v>40.5</v>
          </cell>
          <cell r="H79">
            <v>86.3</v>
          </cell>
          <cell r="I79" t="str">
            <v>United Kingdom</v>
          </cell>
          <cell r="J79">
            <v>51.458471</v>
          </cell>
          <cell r="K79">
            <v>-2.603033</v>
          </cell>
        </row>
        <row r="80">
          <cell r="B80" t="str">
            <v>University of Groningen</v>
          </cell>
          <cell r="C80">
            <v>64.1</v>
          </cell>
          <cell r="D80">
            <v>42.5</v>
          </cell>
          <cell r="E80">
            <v>54.4</v>
          </cell>
          <cell r="F80">
            <v>90.7</v>
          </cell>
          <cell r="G80">
            <v>79.7</v>
          </cell>
          <cell r="H80">
            <v>77.5</v>
          </cell>
          <cell r="I80" t="str">
            <v>Netherlands</v>
          </cell>
          <cell r="J80">
            <v>53.219385</v>
          </cell>
          <cell r="K80">
            <v>6.563062</v>
          </cell>
        </row>
        <row r="81">
          <cell r="B81" t="str">
            <v>University of Warwick</v>
          </cell>
          <cell r="C81">
            <v>64.1</v>
          </cell>
          <cell r="D81">
            <v>48</v>
          </cell>
          <cell r="E81">
            <v>51.8</v>
          </cell>
          <cell r="F81">
            <v>87</v>
          </cell>
          <cell r="G81">
            <v>41.5</v>
          </cell>
          <cell r="H81">
            <v>93.3</v>
          </cell>
          <cell r="I81" t="str">
            <v>United Kingdom</v>
          </cell>
          <cell r="J81">
            <v>52.379377</v>
          </cell>
          <cell r="K81">
            <v>-1.561256</v>
          </cell>
        </row>
        <row r="82">
          <cell r="B82" t="str">
            <v>Pennsylvania State University</v>
          </cell>
          <cell r="C82">
            <v>63.8</v>
          </cell>
          <cell r="D82">
            <v>53.2</v>
          </cell>
          <cell r="E82">
            <v>62.5</v>
          </cell>
          <cell r="F82">
            <v>81.1</v>
          </cell>
          <cell r="G82">
            <v>50.8</v>
          </cell>
          <cell r="H82">
            <v>46.4</v>
          </cell>
          <cell r="I82" t="str">
            <v>United States</v>
          </cell>
          <cell r="J82">
            <v>40.798303</v>
          </cell>
          <cell r="K82">
            <v>-77.859865</v>
          </cell>
        </row>
        <row r="83">
          <cell r="B83" t="str">
            <v>University of Maryland, College Park</v>
          </cell>
          <cell r="C83">
            <v>63.7</v>
          </cell>
          <cell r="D83">
            <v>47.8</v>
          </cell>
          <cell r="E83">
            <v>57.7</v>
          </cell>
          <cell r="F83">
            <v>93.2</v>
          </cell>
          <cell r="G83">
            <v>38.7</v>
          </cell>
          <cell r="H83">
            <v>41.2</v>
          </cell>
          <cell r="I83" t="str">
            <v>United States</v>
          </cell>
          <cell r="J83">
            <v>38.986902</v>
          </cell>
          <cell r="K83">
            <v>-76.942544</v>
          </cell>
        </row>
        <row r="84">
          <cell r="B84" t="str">
            <v>Sungkyunkwan University (SKKU)</v>
          </cell>
          <cell r="C84">
            <v>63.7</v>
          </cell>
          <cell r="D84">
            <v>58.4</v>
          </cell>
          <cell r="E84">
            <v>59.1</v>
          </cell>
          <cell r="F84">
            <v>74.8</v>
          </cell>
          <cell r="G84">
            <v>96.9</v>
          </cell>
          <cell r="H84">
            <v>48.8</v>
          </cell>
          <cell r="I84" t="str">
            <v>South Korea</v>
          </cell>
          <cell r="J84">
            <v>37.588465</v>
          </cell>
          <cell r="K84">
            <v>126.993552</v>
          </cell>
        </row>
        <row r="85">
          <cell r="B85" t="str">
            <v>Emory University</v>
          </cell>
          <cell r="C85">
            <v>63.6</v>
          </cell>
          <cell r="D85">
            <v>56</v>
          </cell>
          <cell r="E85">
            <v>39.7</v>
          </cell>
          <cell r="F85">
            <v>98.4</v>
          </cell>
          <cell r="G85">
            <v>43.6</v>
          </cell>
          <cell r="H85">
            <v>56.4</v>
          </cell>
          <cell r="I85" t="str">
            <v>United States</v>
          </cell>
          <cell r="J85">
            <v>33.792653</v>
          </cell>
          <cell r="K85">
            <v>-84.324063</v>
          </cell>
        </row>
        <row r="86">
          <cell r="B86" t="str">
            <v>Monash University</v>
          </cell>
          <cell r="C86">
            <v>63.6</v>
          </cell>
          <cell r="D86">
            <v>46.1</v>
          </cell>
          <cell r="E86">
            <v>53.7</v>
          </cell>
          <cell r="F86">
            <v>83.8</v>
          </cell>
          <cell r="G86">
            <v>74.1</v>
          </cell>
          <cell r="H86">
            <v>88.7</v>
          </cell>
          <cell r="I86" t="str">
            <v>Australia</v>
          </cell>
          <cell r="J86">
            <v>-37.910363</v>
          </cell>
          <cell r="K86">
            <v>145.136089</v>
          </cell>
        </row>
        <row r="87">
          <cell r="B87" t="str">
            <v>Rice University</v>
          </cell>
          <cell r="C87">
            <v>63.5</v>
          </cell>
          <cell r="D87">
            <v>50.9</v>
          </cell>
          <cell r="E87">
            <v>40.4</v>
          </cell>
          <cell r="F87">
            <v>97.9</v>
          </cell>
          <cell r="G87">
            <v>44.6</v>
          </cell>
          <cell r="H87">
            <v>75.1</v>
          </cell>
          <cell r="I87" t="str">
            <v>United States</v>
          </cell>
          <cell r="J87">
            <v>29.717469</v>
          </cell>
          <cell r="K87">
            <v>-95.402035</v>
          </cell>
        </row>
        <row r="88">
          <cell r="B88" t="str">
            <v>RWTH Aachen University</v>
          </cell>
          <cell r="C88">
            <v>63.3</v>
          </cell>
          <cell r="D88">
            <v>56.7</v>
          </cell>
          <cell r="E88">
            <v>60.7</v>
          </cell>
          <cell r="F88">
            <v>71.3</v>
          </cell>
          <cell r="G88">
            <v>98.8</v>
          </cell>
          <cell r="H88">
            <v>56.2</v>
          </cell>
          <cell r="I88" t="str">
            <v>Germany</v>
          </cell>
          <cell r="J88">
            <v>50.780003</v>
          </cell>
          <cell r="K88">
            <v>6.065644</v>
          </cell>
        </row>
        <row r="89">
          <cell r="B89" t="str">
            <v>Uppsala University</v>
          </cell>
          <cell r="C89">
            <v>63.3</v>
          </cell>
          <cell r="D89">
            <v>44.3</v>
          </cell>
          <cell r="E89">
            <v>55.7</v>
          </cell>
          <cell r="F89">
            <v>87.7</v>
          </cell>
          <cell r="G89">
            <v>77.3</v>
          </cell>
          <cell r="H89">
            <v>67.4</v>
          </cell>
          <cell r="I89" t="str">
            <v>Sweden</v>
          </cell>
          <cell r="J89">
            <v>59.850938</v>
          </cell>
          <cell r="K89">
            <v>17.630095</v>
          </cell>
        </row>
        <row r="90">
          <cell r="B90" t="str">
            <v>University of Tübingen</v>
          </cell>
          <cell r="C90">
            <v>63.2</v>
          </cell>
          <cell r="D90">
            <v>50</v>
          </cell>
          <cell r="E90">
            <v>54.4</v>
          </cell>
          <cell r="F90">
            <v>84.9</v>
          </cell>
          <cell r="G90">
            <v>67</v>
          </cell>
          <cell r="H90">
            <v>62.6</v>
          </cell>
          <cell r="I90" t="str">
            <v>Germany</v>
          </cell>
          <cell r="J90">
            <v>48.529528</v>
          </cell>
          <cell r="K90">
            <v>9.043677</v>
          </cell>
        </row>
        <row r="91">
          <cell r="B91" t="str">
            <v>Charité - Universitätsmedizin Berlin</v>
          </cell>
          <cell r="C91">
            <v>63</v>
          </cell>
          <cell r="D91">
            <v>47.6</v>
          </cell>
          <cell r="E91">
            <v>46.1</v>
          </cell>
          <cell r="F91">
            <v>93.2</v>
          </cell>
          <cell r="G91">
            <v>87.8</v>
          </cell>
          <cell r="H91">
            <v>63.1</v>
          </cell>
          <cell r="I91" t="str">
            <v>Germany</v>
          </cell>
          <cell r="J91">
            <v>52.442407</v>
          </cell>
          <cell r="K91">
            <v>13.322203</v>
          </cell>
        </row>
        <row r="92">
          <cell r="B92" t="str">
            <v>University of Montreal</v>
          </cell>
          <cell r="C92">
            <v>63</v>
          </cell>
          <cell r="D92">
            <v>47.8</v>
          </cell>
          <cell r="E92">
            <v>50.2</v>
          </cell>
          <cell r="F92">
            <v>84.6</v>
          </cell>
          <cell r="G92">
            <v>74.3</v>
          </cell>
          <cell r="H92">
            <v>85</v>
          </cell>
          <cell r="I92" t="str">
            <v>Canada</v>
          </cell>
          <cell r="J92">
            <v>45.505676</v>
          </cell>
          <cell r="K92">
            <v>-73.613716</v>
          </cell>
        </row>
        <row r="93">
          <cell r="B93" t="str">
            <v>University of Zurich</v>
          </cell>
          <cell r="C93">
            <v>63</v>
          </cell>
          <cell r="D93">
            <v>46.5</v>
          </cell>
          <cell r="E93">
            <v>46.4</v>
          </cell>
          <cell r="F93">
            <v>89.6</v>
          </cell>
          <cell r="G93">
            <v>53.4</v>
          </cell>
          <cell r="H93">
            <v>91.4</v>
          </cell>
          <cell r="I93" t="str">
            <v>Switzerland</v>
          </cell>
          <cell r="J93">
            <v>47.374308</v>
          </cell>
          <cell r="K93">
            <v>8.551131</v>
          </cell>
        </row>
        <row r="94">
          <cell r="B94" t="str">
            <v>University of Science and Technology of China</v>
          </cell>
          <cell r="C94">
            <v>62.9</v>
          </cell>
          <cell r="D94">
            <v>62.3</v>
          </cell>
          <cell r="E94">
            <v>54.7</v>
          </cell>
          <cell r="F94">
            <v>77.1</v>
          </cell>
          <cell r="G94">
            <v>89.2</v>
          </cell>
          <cell r="H94">
            <v>32.2</v>
          </cell>
          <cell r="I94" t="str">
            <v>China</v>
          </cell>
          <cell r="J94">
            <v>31.82224</v>
          </cell>
          <cell r="K94">
            <v>117.280515</v>
          </cell>
        </row>
        <row r="95">
          <cell r="B95" t="str">
            <v>University of Glasgow</v>
          </cell>
          <cell r="C95">
            <v>62.8</v>
          </cell>
          <cell r="D95">
            <v>41.2</v>
          </cell>
          <cell r="E95">
            <v>48.3</v>
          </cell>
          <cell r="F95">
            <v>93.6</v>
          </cell>
          <cell r="G95">
            <v>40.1</v>
          </cell>
          <cell r="H95">
            <v>92.3</v>
          </cell>
          <cell r="I95" t="str">
            <v>United Kingdom</v>
          </cell>
          <cell r="J95">
            <v>55.872181</v>
          </cell>
          <cell r="K95">
            <v>-4.288179</v>
          </cell>
        </row>
        <row r="96">
          <cell r="B96" t="str">
            <v>Michigan State University</v>
          </cell>
          <cell r="C96">
            <v>62.8</v>
          </cell>
          <cell r="D96">
            <v>56.5</v>
          </cell>
          <cell r="E96">
            <v>54.2</v>
          </cell>
          <cell r="F96">
            <v>79.8</v>
          </cell>
          <cell r="G96">
            <v>37.9</v>
          </cell>
          <cell r="H96">
            <v>62.9</v>
          </cell>
          <cell r="I96" t="str">
            <v>United States</v>
          </cell>
          <cell r="J96">
            <v>42.70188</v>
          </cell>
          <cell r="K96">
            <v>-84.482086</v>
          </cell>
        </row>
        <row r="97">
          <cell r="B97" t="str">
            <v>University of California, Irvine</v>
          </cell>
          <cell r="C97">
            <v>62.7</v>
          </cell>
          <cell r="D97">
            <v>44.5</v>
          </cell>
          <cell r="E97">
            <v>47.6</v>
          </cell>
          <cell r="F97">
            <v>94.6</v>
          </cell>
          <cell r="G97">
            <v>60.8</v>
          </cell>
          <cell r="H97">
            <v>69.3</v>
          </cell>
          <cell r="I97" t="str">
            <v>United States</v>
          </cell>
          <cell r="J97">
            <v>33.640585</v>
          </cell>
          <cell r="K97">
            <v>-117.844328</v>
          </cell>
        </row>
        <row r="98">
          <cell r="B98" t="str">
            <v>University of New South Wales</v>
          </cell>
          <cell r="C98">
            <v>62.7</v>
          </cell>
          <cell r="D98">
            <v>45</v>
          </cell>
          <cell r="E98">
            <v>54.1</v>
          </cell>
          <cell r="F98">
            <v>82.3</v>
          </cell>
          <cell r="G98">
            <v>52.4</v>
          </cell>
          <cell r="H98">
            <v>92.6</v>
          </cell>
          <cell r="I98" t="str">
            <v>Australia</v>
          </cell>
          <cell r="J98">
            <v>-35.291528</v>
          </cell>
          <cell r="K98">
            <v>149.166076</v>
          </cell>
        </row>
        <row r="99">
          <cell r="B99" t="str">
            <v>Lund University</v>
          </cell>
          <cell r="C99">
            <v>62.5</v>
          </cell>
          <cell r="D99">
            <v>41.9</v>
          </cell>
          <cell r="E99">
            <v>53.2</v>
          </cell>
          <cell r="F99">
            <v>87.4</v>
          </cell>
          <cell r="G99">
            <v>78</v>
          </cell>
          <cell r="H99">
            <v>77.3</v>
          </cell>
          <cell r="I99" t="str">
            <v>Sweden</v>
          </cell>
          <cell r="J99">
            <v>55.711797</v>
          </cell>
          <cell r="K99">
            <v>13.205081</v>
          </cell>
        </row>
        <row r="100">
          <cell r="B100" t="str">
            <v>Dartmouth College</v>
          </cell>
          <cell r="C100">
            <v>62.4</v>
          </cell>
          <cell r="D100">
            <v>59.6</v>
          </cell>
          <cell r="E100">
            <v>38.9</v>
          </cell>
          <cell r="F100">
            <v>95.9</v>
          </cell>
          <cell r="G100">
            <v>41.3</v>
          </cell>
          <cell r="H100">
            <v>40.1</v>
          </cell>
          <cell r="I100" t="str">
            <v>United States</v>
          </cell>
          <cell r="J100">
            <v>43.704611</v>
          </cell>
          <cell r="K100">
            <v>-72.288694</v>
          </cell>
        </row>
        <row r="101">
          <cell r="B101" t="str">
            <v>University of Helsinki</v>
          </cell>
          <cell r="C101">
            <v>62.4</v>
          </cell>
          <cell r="D101">
            <v>46.2</v>
          </cell>
          <cell r="E101">
            <v>57.6</v>
          </cell>
          <cell r="F101">
            <v>87.5</v>
          </cell>
          <cell r="G101">
            <v>37.4</v>
          </cell>
          <cell r="H101">
            <v>54.4</v>
          </cell>
          <cell r="I101" t="str">
            <v>Finland</v>
          </cell>
          <cell r="J101">
            <v>60.172779</v>
          </cell>
          <cell r="K101">
            <v>24.950677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1"/>
  <sheetViews>
    <sheetView tabSelected="1" topLeftCell="A57" workbookViewId="0">
      <selection activeCell="K63" sqref="K63"/>
    </sheetView>
  </sheetViews>
  <sheetFormatPr defaultColWidth="8.88888888888889" defaultRowHeight="14.4"/>
  <cols>
    <col min="1" max="1" width="8.88888888888889" style="1" customWidth="1"/>
    <col min="2" max="2" width="73.6666666666667" customWidth="1"/>
    <col min="10" max="10" width="11.7777777777778"/>
    <col min="11" max="11" width="12.888888888888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</row>
    <row r="2" spans="1:11">
      <c r="A2" s="1">
        <v>2011</v>
      </c>
      <c r="B2" s="1" t="s">
        <v>10</v>
      </c>
      <c r="C2" s="1">
        <v>94.8</v>
      </c>
      <c r="D2" s="1">
        <v>95.7</v>
      </c>
      <c r="E2" s="1">
        <v>98.2</v>
      </c>
      <c r="F2" s="1">
        <v>99.9</v>
      </c>
      <c r="G2" s="1">
        <v>97</v>
      </c>
      <c r="H2" s="1">
        <v>56</v>
      </c>
      <c r="I2" s="1" t="s">
        <v>11</v>
      </c>
      <c r="J2" s="1" t="str">
        <f>VLOOKUP(B2,'[1]2018'!$B$2:$K$101,9,FALSE)</f>
        <v>34.137782</v>
      </c>
      <c r="K2" s="1">
        <f>VLOOKUP(B2,'[1]2018'!$B$2:$K$101,10,FALSE)</f>
        <v>-118.125355</v>
      </c>
    </row>
    <row r="3" spans="1:11">
      <c r="A3" s="1">
        <v>2011</v>
      </c>
      <c r="B3" s="1" t="s">
        <v>12</v>
      </c>
      <c r="C3" s="1">
        <v>93.9</v>
      </c>
      <c r="D3" s="1">
        <v>95.8</v>
      </c>
      <c r="E3" s="1">
        <v>97.4</v>
      </c>
      <c r="F3" s="1">
        <v>99.8</v>
      </c>
      <c r="G3" s="1">
        <v>35.9</v>
      </c>
      <c r="H3" s="1">
        <v>67.5</v>
      </c>
      <c r="I3" s="1" t="s">
        <v>11</v>
      </c>
      <c r="J3" s="1" t="str">
        <f>VLOOKUP(B3,'[1]2018'!$B$2:$K$101,9,FALSE)</f>
        <v>42.377050</v>
      </c>
      <c r="K3" s="1">
        <f>VLOOKUP(B3,'[1]2018'!$B$2:$K$101,10,FALSE)</f>
        <v>-71.11666</v>
      </c>
    </row>
    <row r="4" spans="1:11">
      <c r="A4" s="1">
        <v>2011</v>
      </c>
      <c r="B4" s="1" t="s">
        <v>13</v>
      </c>
      <c r="C4" s="1">
        <v>93.9</v>
      </c>
      <c r="D4" s="1">
        <v>94.8</v>
      </c>
      <c r="E4" s="1">
        <v>98.9</v>
      </c>
      <c r="F4" s="1">
        <v>99.8</v>
      </c>
      <c r="G4" s="1">
        <v>63.8</v>
      </c>
      <c r="H4" s="1">
        <v>57.2</v>
      </c>
      <c r="I4" s="1" t="s">
        <v>11</v>
      </c>
      <c r="J4" s="1" t="str">
        <f>VLOOKUP(B4,'[1]2018'!$B$2:$K$101,9,FALSE)</f>
        <v>37.427517</v>
      </c>
      <c r="K4" s="1">
        <f>VLOOKUP(B4,'[1]2018'!$B$2:$K$101,10,FALSE)</f>
        <v>-122.16973</v>
      </c>
    </row>
    <row r="5" spans="1:11">
      <c r="A5" s="1">
        <v>2011</v>
      </c>
      <c r="B5" s="1" t="s">
        <v>14</v>
      </c>
      <c r="C5" s="1">
        <v>93.6</v>
      </c>
      <c r="D5" s="1">
        <v>89.5</v>
      </c>
      <c r="E5" s="1">
        <v>96.6</v>
      </c>
      <c r="F5" s="1">
        <v>97.9</v>
      </c>
      <c r="G5" s="1">
        <v>62.1</v>
      </c>
      <c r="H5" s="1">
        <v>91.9</v>
      </c>
      <c r="I5" s="1" t="s">
        <v>15</v>
      </c>
      <c r="J5" s="1" t="str">
        <f>VLOOKUP(B5,'[1]2018'!$B$2:$K$101,9,FALSE)</f>
        <v>51.754850</v>
      </c>
      <c r="K5" s="1">
        <f>VLOOKUP(B5,'[1]2018'!$B$2:$K$101,10,FALSE)</f>
        <v>-1.25442</v>
      </c>
    </row>
    <row r="6" spans="1:11">
      <c r="A6" s="1">
        <v>2011</v>
      </c>
      <c r="B6" s="1" t="s">
        <v>16</v>
      </c>
      <c r="C6" s="1">
        <v>92.9</v>
      </c>
      <c r="D6" s="1">
        <v>91.5</v>
      </c>
      <c r="E6" s="1">
        <v>99.1</v>
      </c>
      <c r="F6" s="1">
        <v>100</v>
      </c>
      <c r="G6" s="1">
        <v>81</v>
      </c>
      <c r="H6" s="1">
        <v>49.6</v>
      </c>
      <c r="I6" s="1" t="s">
        <v>11</v>
      </c>
      <c r="J6" s="1" t="str">
        <f>VLOOKUP(B6,'[1]2018'!$B$2:$K$101,9,FALSE)</f>
        <v>40.344030</v>
      </c>
      <c r="K6" s="1">
        <f>VLOOKUP(B6,'[1]2018'!$B$2:$K$101,10,FALSE)</f>
        <v>-74.651512</v>
      </c>
    </row>
    <row r="7" spans="1:11">
      <c r="A7" s="1">
        <v>2011</v>
      </c>
      <c r="B7" s="1" t="s">
        <v>17</v>
      </c>
      <c r="C7" s="1">
        <v>92.4</v>
      </c>
      <c r="D7" s="1">
        <v>90.5</v>
      </c>
      <c r="E7" s="1">
        <v>94.2</v>
      </c>
      <c r="F7" s="1">
        <v>97.3</v>
      </c>
      <c r="G7" s="1">
        <v>55.5</v>
      </c>
      <c r="H7" s="1">
        <v>85.3</v>
      </c>
      <c r="I7" s="1" t="s">
        <v>15</v>
      </c>
      <c r="J7" s="1" t="str">
        <f>VLOOKUP(B7,'[1]2018'!$B$2:$K$101,9,FALSE)</f>
        <v>52.204391</v>
      </c>
      <c r="K7" s="1">
        <f>VLOOKUP(B7,'[1]2018'!$B$2:$K$101,10,FALSE)</f>
        <v>0.11478</v>
      </c>
    </row>
    <row r="8" spans="1:11">
      <c r="A8" s="1">
        <v>2011</v>
      </c>
      <c r="B8" s="1" t="s">
        <v>18</v>
      </c>
      <c r="C8" s="1">
        <v>92.3</v>
      </c>
      <c r="D8" s="1">
        <v>92.7</v>
      </c>
      <c r="E8" s="1">
        <v>87.4</v>
      </c>
      <c r="F8" s="1">
        <v>100</v>
      </c>
      <c r="G8" s="1">
        <v>94.4</v>
      </c>
      <c r="H8" s="1">
        <v>79.2</v>
      </c>
      <c r="I8" s="1" t="s">
        <v>11</v>
      </c>
      <c r="J8" s="1" t="str">
        <f>VLOOKUP(B8,'[1]2018'!$B$2:$K$101,9,FALSE)</f>
        <v>42.360139</v>
      </c>
      <c r="K8" s="1">
        <f>VLOOKUP(B8,'[1]2018'!$B$2:$K$101,10,FALSE)</f>
        <v>-71.094042</v>
      </c>
    </row>
    <row r="9" spans="1:11">
      <c r="A9" s="1">
        <v>2011</v>
      </c>
      <c r="B9" s="1" t="s">
        <v>19</v>
      </c>
      <c r="C9" s="1">
        <v>90.7</v>
      </c>
      <c r="D9" s="1">
        <v>88.8</v>
      </c>
      <c r="E9" s="1">
        <v>88.7</v>
      </c>
      <c r="F9" s="1">
        <v>93.9</v>
      </c>
      <c r="G9" s="1">
        <v>93.1</v>
      </c>
      <c r="H9" s="1">
        <v>92.2</v>
      </c>
      <c r="I9" s="1" t="s">
        <v>15</v>
      </c>
      <c r="J9" s="1" t="str">
        <f>VLOOKUP(B9,'[1]2018'!$B$2:$K$101,9,FALSE)</f>
        <v>51.498740</v>
      </c>
      <c r="K9" s="1">
        <f>VLOOKUP(B9,'[1]2018'!$B$2:$K$101,10,FALSE)</f>
        <v>-0.174856</v>
      </c>
    </row>
    <row r="10" spans="1:11">
      <c r="A10" s="1">
        <v>2011</v>
      </c>
      <c r="B10" s="1" t="s">
        <v>20</v>
      </c>
      <c r="C10" s="1">
        <v>90.2</v>
      </c>
      <c r="D10" s="1">
        <v>89.4</v>
      </c>
      <c r="E10" s="1">
        <v>90.8</v>
      </c>
      <c r="F10" s="1">
        <v>99.4</v>
      </c>
      <c r="G10" s="1" t="s">
        <v>21</v>
      </c>
      <c r="H10" s="1">
        <v>58.8</v>
      </c>
      <c r="I10" s="1" t="s">
        <v>11</v>
      </c>
      <c r="J10" s="1" t="str">
        <f>VLOOKUP(B10,'[1]2018'!$B$2:$K$101,9,FALSE)</f>
        <v>41.788760</v>
      </c>
      <c r="K10" s="1">
        <f>VLOOKUP(B10,'[1]2018'!$B$2:$K$101,10,FALSE)</f>
        <v>-87.598842</v>
      </c>
    </row>
    <row r="11" spans="1:11">
      <c r="A11" s="1">
        <v>2011</v>
      </c>
      <c r="B11" s="1" t="s">
        <v>22</v>
      </c>
      <c r="C11" s="1">
        <v>89.8</v>
      </c>
      <c r="D11" s="1">
        <v>82.8</v>
      </c>
      <c r="E11" s="1">
        <v>99.4</v>
      </c>
      <c r="F11" s="1">
        <v>99.4</v>
      </c>
      <c r="G11" s="1">
        <v>62.5</v>
      </c>
      <c r="H11" s="1">
        <v>50.4</v>
      </c>
      <c r="I11" s="1" t="s">
        <v>11</v>
      </c>
      <c r="J11" s="1" t="str">
        <f>VLOOKUP(B11,'[1]2018'!$B$2:$K$101,9,FALSE)</f>
        <v>37.871848</v>
      </c>
      <c r="K11" s="1">
        <f>VLOOKUP(B11,'[1]2018'!$B$2:$K$101,10,FALSE)</f>
        <v>-122.258615</v>
      </c>
    </row>
    <row r="12" spans="1:11">
      <c r="A12" s="1">
        <v>2011</v>
      </c>
      <c r="B12" s="1" t="s">
        <v>23</v>
      </c>
      <c r="C12" s="1">
        <v>89.1</v>
      </c>
      <c r="D12" s="1">
        <v>92.3</v>
      </c>
      <c r="E12" s="1">
        <v>91.2</v>
      </c>
      <c r="F12" s="1">
        <v>96.7</v>
      </c>
      <c r="G12" s="1">
        <v>34.7</v>
      </c>
      <c r="H12" s="1">
        <v>55.5</v>
      </c>
      <c r="I12" s="1" t="s">
        <v>11</v>
      </c>
      <c r="J12" s="1" t="str">
        <f>VLOOKUP(B12,'[1]2018'!$B$2:$K$101,9,FALSE)</f>
        <v>41.316365</v>
      </c>
      <c r="K12" s="1">
        <f>VLOOKUP(B12,'[1]2018'!$B$2:$K$101,10,FALSE)</f>
        <v>-72.9223</v>
      </c>
    </row>
    <row r="13" spans="1:11">
      <c r="A13" s="1">
        <v>2011</v>
      </c>
      <c r="B13" s="1" t="s">
        <v>24</v>
      </c>
      <c r="C13" s="1">
        <v>87.5</v>
      </c>
      <c r="D13" s="1">
        <v>89.1</v>
      </c>
      <c r="E13" s="1">
        <v>81.8</v>
      </c>
      <c r="F13" s="1">
        <v>97.8</v>
      </c>
      <c r="G13" s="1" t="s">
        <v>21</v>
      </c>
      <c r="H13" s="1">
        <v>67.6</v>
      </c>
      <c r="I13" s="1" t="s">
        <v>11</v>
      </c>
      <c r="J13" s="1" t="str">
        <f>VLOOKUP(B13,'[1]2018'!$B$2:$K$101,9,FALSE)</f>
        <v>40.807544</v>
      </c>
      <c r="K13" s="1">
        <f>VLOOKUP(B13,'[1]2018'!$B$2:$K$101,10,FALSE)</f>
        <v>-73.962487</v>
      </c>
    </row>
    <row r="14" spans="1:11">
      <c r="A14" s="1">
        <v>2011</v>
      </c>
      <c r="B14" s="1" t="s">
        <v>25</v>
      </c>
      <c r="C14" s="1">
        <v>87.3</v>
      </c>
      <c r="D14" s="1">
        <v>85.9</v>
      </c>
      <c r="E14" s="1">
        <v>92.5</v>
      </c>
      <c r="F14" s="1">
        <v>97.3</v>
      </c>
      <c r="G14" s="1" t="s">
        <v>21</v>
      </c>
      <c r="H14" s="1">
        <v>41</v>
      </c>
      <c r="I14" s="1" t="s">
        <v>11</v>
      </c>
      <c r="J14" s="1" t="str">
        <f>VLOOKUP(B14,'[1]2018'!$B$2:$K$101,9,FALSE)</f>
        <v>34.069010</v>
      </c>
      <c r="K14" s="1">
        <f>VLOOKUP(B14,'[1]2018'!$B$2:$K$101,10,FALSE)</f>
        <v>-118.445224</v>
      </c>
    </row>
    <row r="15" spans="1:11">
      <c r="A15" s="1">
        <v>2011</v>
      </c>
      <c r="B15" s="1" t="s">
        <v>26</v>
      </c>
      <c r="C15" s="1">
        <v>85.8</v>
      </c>
      <c r="D15" s="1">
        <v>78.9</v>
      </c>
      <c r="E15" s="1">
        <v>86.5</v>
      </c>
      <c r="F15" s="1">
        <v>97.3</v>
      </c>
      <c r="G15" s="1">
        <v>100</v>
      </c>
      <c r="H15" s="1">
        <v>59.9</v>
      </c>
      <c r="I15" s="1" t="s">
        <v>11</v>
      </c>
      <c r="J15" s="1" t="str">
        <f>VLOOKUP(B15,'[1]2018'!$B$2:$K$101,9,FALSE)</f>
        <v>39.329951</v>
      </c>
      <c r="K15" s="1">
        <f>VLOOKUP(B15,'[1]2018'!$B$2:$K$101,10,FALSE)</f>
        <v>-76.620518</v>
      </c>
    </row>
    <row r="16" spans="1:11">
      <c r="A16" s="1">
        <v>2011</v>
      </c>
      <c r="B16" s="1" t="s">
        <v>27</v>
      </c>
      <c r="C16" s="1">
        <v>85</v>
      </c>
      <c r="D16" s="1">
        <v>79.1</v>
      </c>
      <c r="E16" s="1">
        <v>85.8</v>
      </c>
      <c r="F16" s="1">
        <v>87.2</v>
      </c>
      <c r="G16" s="1" t="s">
        <v>21</v>
      </c>
      <c r="H16" s="1">
        <v>97.5</v>
      </c>
      <c r="I16" s="1" t="s">
        <v>28</v>
      </c>
      <c r="J16" s="1" t="str">
        <f>VLOOKUP(B16,'[1]2018'!$B$2:$K$101,9,FALSE)</f>
        <v>47.376531</v>
      </c>
      <c r="K16" s="1">
        <f>VLOOKUP(B16,'[1]2018'!$B$2:$K$101,10,FALSE)</f>
        <v>8.547638</v>
      </c>
    </row>
    <row r="17" spans="1:11">
      <c r="A17" s="1">
        <v>2011</v>
      </c>
      <c r="B17" s="1" t="s">
        <v>29</v>
      </c>
      <c r="C17" s="1">
        <v>84.9</v>
      </c>
      <c r="D17" s="1">
        <v>87</v>
      </c>
      <c r="E17" s="1">
        <v>86.1</v>
      </c>
      <c r="F17" s="1">
        <v>97.9</v>
      </c>
      <c r="G17" s="1">
        <v>41.9</v>
      </c>
      <c r="H17" s="1">
        <v>34.3</v>
      </c>
      <c r="I17" s="1" t="s">
        <v>11</v>
      </c>
      <c r="J17" s="1" t="str">
        <f>VLOOKUP(B17,'[1]2018'!$B$2:$K$101,9,FALSE)</f>
        <v>39.952243</v>
      </c>
      <c r="K17" s="1">
        <f>VLOOKUP(B17,'[1]2018'!$B$2:$K$101,10,FALSE)</f>
        <v>-75.193214</v>
      </c>
    </row>
    <row r="18" spans="1:11">
      <c r="A18" s="1">
        <v>2011</v>
      </c>
      <c r="B18" s="1" t="s">
        <v>30</v>
      </c>
      <c r="C18" s="1">
        <v>83.2</v>
      </c>
      <c r="D18" s="1">
        <v>77.8</v>
      </c>
      <c r="E18" s="1">
        <v>84.3</v>
      </c>
      <c r="F18" s="1">
        <v>89</v>
      </c>
      <c r="G18" s="1">
        <v>41.4</v>
      </c>
      <c r="H18" s="1">
        <v>91.8</v>
      </c>
      <c r="I18" s="1" t="s">
        <v>15</v>
      </c>
      <c r="J18" s="1" t="str">
        <f>VLOOKUP(B18,'[1]2018'!$B$2:$K$101,9,FALSE)</f>
        <v>51.524593</v>
      </c>
      <c r="K18" s="1">
        <f>VLOOKUP(B18,'[1]2018'!$B$2:$K$101,10,FALSE)</f>
        <v>-0.133922</v>
      </c>
    </row>
    <row r="19" spans="1:11">
      <c r="A19" s="1">
        <v>2011</v>
      </c>
      <c r="B19" s="1" t="s">
        <v>31</v>
      </c>
      <c r="C19" s="1">
        <v>82.8</v>
      </c>
      <c r="D19" s="1">
        <v>75.4</v>
      </c>
      <c r="E19" s="1">
        <v>90</v>
      </c>
      <c r="F19" s="1">
        <v>94.3</v>
      </c>
      <c r="G19" s="1">
        <v>53.3</v>
      </c>
      <c r="H19" s="1">
        <v>47.2</v>
      </c>
      <c r="I19" s="1" t="s">
        <v>11</v>
      </c>
      <c r="J19" s="1" t="str">
        <f>VLOOKUP(B19,'[1]2018'!$B$2:$K$101,9,FALSE)</f>
        <v>42.27810</v>
      </c>
      <c r="K19" s="1">
        <f>VLOOKUP(B19,'[1]2018'!$B$2:$K$101,10,FALSE)</f>
        <v>-83.738138</v>
      </c>
    </row>
    <row r="20" spans="1:11">
      <c r="A20" s="1">
        <v>2011</v>
      </c>
      <c r="B20" s="1" t="s">
        <v>32</v>
      </c>
      <c r="C20" s="1">
        <v>81.6</v>
      </c>
      <c r="D20" s="1">
        <v>76.9</v>
      </c>
      <c r="E20" s="1">
        <v>87.4</v>
      </c>
      <c r="F20" s="1">
        <v>86.5</v>
      </c>
      <c r="G20" s="1">
        <v>44.9</v>
      </c>
      <c r="H20" s="1">
        <v>69</v>
      </c>
      <c r="I20" s="1" t="s">
        <v>33</v>
      </c>
      <c r="J20" s="1" t="str">
        <f>VLOOKUP(B20,'[1]2018'!$B$2:$K$101,9,FALSE)</f>
        <v>43.662837</v>
      </c>
      <c r="K20" s="1">
        <f>VLOOKUP(B20,'[1]2018'!$B$2:$K$101,10,FALSE)</f>
        <v>-79.395688</v>
      </c>
    </row>
    <row r="21" spans="1:11">
      <c r="A21" s="1">
        <v>2011</v>
      </c>
      <c r="B21" s="1" t="s">
        <v>34</v>
      </c>
      <c r="C21" s="1">
        <v>80.5</v>
      </c>
      <c r="D21" s="1">
        <v>70.4</v>
      </c>
      <c r="E21" s="1">
        <v>87.2</v>
      </c>
      <c r="F21" s="1">
        <v>93.5</v>
      </c>
      <c r="G21" s="1" t="s">
        <v>21</v>
      </c>
      <c r="H21" s="1">
        <v>53.4</v>
      </c>
      <c r="I21" s="1" t="s">
        <v>11</v>
      </c>
      <c r="J21" s="1" t="str">
        <f>VLOOKUP(B21,'[1]2018'!$B$2:$K$101,9,FALSE)</f>
        <v>42.453520</v>
      </c>
      <c r="K21" s="1">
        <f>VLOOKUP(B21,'[1]2018'!$B$2:$K$101,10,FALSE)</f>
        <v>-76.473417</v>
      </c>
    </row>
    <row r="22" spans="1:11">
      <c r="A22" s="1">
        <v>2011</v>
      </c>
      <c r="B22" s="1" t="s">
        <v>35</v>
      </c>
      <c r="C22" s="1">
        <v>78.4</v>
      </c>
      <c r="D22" s="1">
        <v>65.7</v>
      </c>
      <c r="E22" s="1">
        <v>79.5</v>
      </c>
      <c r="F22" s="1">
        <v>97.4</v>
      </c>
      <c r="G22" s="1">
        <v>60.7</v>
      </c>
      <c r="H22" s="1">
        <v>55</v>
      </c>
      <c r="I22" s="1" t="s">
        <v>11</v>
      </c>
      <c r="J22" s="1" t="str">
        <f>VLOOKUP(B22,'[1]2018'!$B$2:$K$101,9,FALSE)</f>
        <v>40.442787</v>
      </c>
      <c r="K22" s="1">
        <f>VLOOKUP(B22,'[1]2018'!$B$2:$K$101,10,FALSE)</f>
        <v>-79.943132</v>
      </c>
    </row>
    <row r="23" spans="1:11">
      <c r="A23" s="1">
        <v>2011</v>
      </c>
      <c r="B23" s="1" t="s">
        <v>36</v>
      </c>
      <c r="C23" s="1">
        <v>77.4</v>
      </c>
      <c r="D23" s="1">
        <v>62.6</v>
      </c>
      <c r="E23" s="1">
        <v>77.9</v>
      </c>
      <c r="F23" s="1">
        <v>97.4</v>
      </c>
      <c r="G23" s="1">
        <v>100</v>
      </c>
      <c r="H23" s="1">
        <v>46.9</v>
      </c>
      <c r="I23" s="1" t="s">
        <v>11</v>
      </c>
      <c r="J23" s="1" t="str">
        <f>VLOOKUP(B23,'[1]2018'!$B$2:$K$101,9,FALSE)</f>
        <v>33.981012</v>
      </c>
      <c r="K23" s="1">
        <f>VLOOKUP(B23,'[1]2018'!$B$2:$K$101,10,FALSE)</f>
        <v>-118.391479</v>
      </c>
    </row>
    <row r="24" spans="1:11">
      <c r="A24" s="1">
        <v>2011</v>
      </c>
      <c r="B24" s="1" t="s">
        <v>37</v>
      </c>
      <c r="C24" s="1">
        <v>77.4</v>
      </c>
      <c r="D24" s="1">
        <v>68.6</v>
      </c>
      <c r="E24" s="1">
        <v>78.6</v>
      </c>
      <c r="F24" s="1">
        <v>85.2</v>
      </c>
      <c r="G24" s="1">
        <v>40.6</v>
      </c>
      <c r="H24" s="1">
        <v>88.7</v>
      </c>
      <c r="I24" s="1" t="s">
        <v>33</v>
      </c>
      <c r="J24" s="1">
        <f>VLOOKUP(B24,'[1]2018'!$B$2:$K$101,9,FALSE)</f>
        <v>49.263297</v>
      </c>
      <c r="K24" s="1">
        <f>VLOOKUP(B24,'[1]2018'!$B$2:$K$101,10,FALSE)</f>
        <v>-123.25025</v>
      </c>
    </row>
    <row r="25" spans="1:11">
      <c r="A25" s="1">
        <v>2011</v>
      </c>
      <c r="B25" s="1" t="s">
        <v>38</v>
      </c>
      <c r="C25" s="1">
        <v>77</v>
      </c>
      <c r="D25" s="1">
        <v>66.6</v>
      </c>
      <c r="E25" s="1">
        <v>73.8</v>
      </c>
      <c r="F25" s="1">
        <v>91.9</v>
      </c>
      <c r="G25" s="1">
        <v>99.2</v>
      </c>
      <c r="H25" s="1">
        <v>65</v>
      </c>
      <c r="I25" s="1" t="s">
        <v>11</v>
      </c>
      <c r="J25" s="1">
        <f>VLOOKUP(B25,'[1]2018'!$B$2:$K$101,9,FALSE)</f>
        <v>33.775266</v>
      </c>
      <c r="K25" s="1">
        <f>VLOOKUP(B25,'[1]2018'!$B$2:$K$101,10,FALSE)</f>
        <v>-84.396447</v>
      </c>
    </row>
    <row r="26" spans="1:11">
      <c r="A26" s="1">
        <v>2011</v>
      </c>
      <c r="B26" s="1" t="s">
        <v>39</v>
      </c>
      <c r="C26" s="1">
        <v>76.5</v>
      </c>
      <c r="D26" s="1">
        <v>70.8</v>
      </c>
      <c r="E26" s="1">
        <v>74</v>
      </c>
      <c r="F26" s="1">
        <v>98.2</v>
      </c>
      <c r="G26" s="1">
        <v>31.8</v>
      </c>
      <c r="H26" s="1">
        <v>36.9</v>
      </c>
      <c r="I26" s="1" t="s">
        <v>11</v>
      </c>
      <c r="J26" s="1">
        <f>VLOOKUP(B26,'[1]2018'!$B$2:$K$101,9,FALSE)</f>
        <v>47.655364</v>
      </c>
      <c r="K26" s="1">
        <f>VLOOKUP(B26,'[1]2018'!$B$2:$K$101,10,FALSE)</f>
        <v>-122.303649</v>
      </c>
    </row>
    <row r="27" spans="1:11">
      <c r="A27" s="1">
        <v>2011</v>
      </c>
      <c r="B27" s="1" t="s">
        <v>40</v>
      </c>
      <c r="C27" s="1">
        <v>76.2</v>
      </c>
      <c r="D27" s="1">
        <v>66.3</v>
      </c>
      <c r="E27" s="1">
        <v>75.5</v>
      </c>
      <c r="F27" s="1">
        <v>98.6</v>
      </c>
      <c r="G27" s="1">
        <v>56.6</v>
      </c>
      <c r="H27" s="1">
        <v>35.3</v>
      </c>
      <c r="I27" s="1" t="s">
        <v>11</v>
      </c>
      <c r="J27" s="1" t="str">
        <f>VLOOKUP(B27,'[1]2018'!$B$2:$K$101,9,FALSE)</f>
        <v>42.056539</v>
      </c>
      <c r="K27" s="1">
        <f>VLOOKUP(B27,'[1]2018'!$B$2:$K$101,10,FALSE)</f>
        <v>-87.675267</v>
      </c>
    </row>
    <row r="28" spans="1:11">
      <c r="A28" s="1">
        <v>2011</v>
      </c>
      <c r="B28" s="1" t="s">
        <v>41</v>
      </c>
      <c r="C28" s="1">
        <v>75.8</v>
      </c>
      <c r="D28" s="1">
        <v>74.3</v>
      </c>
      <c r="E28" s="1">
        <v>77.3</v>
      </c>
      <c r="F28" s="1">
        <v>90.6</v>
      </c>
      <c r="G28" s="1">
        <v>55.3</v>
      </c>
      <c r="H28" s="1">
        <v>23.8</v>
      </c>
      <c r="I28" s="1" t="s">
        <v>11</v>
      </c>
      <c r="J28" s="1">
        <f>VLOOKUP(B28,'[1]2018'!$B$2:$K$101,9,FALSE)</f>
        <v>43.07642</v>
      </c>
      <c r="K28" s="1">
        <f>VLOOKUP(B28,'[1]2018'!$B$2:$K$101,10,FALSE)</f>
        <v>-89.41267</v>
      </c>
    </row>
    <row r="29" spans="1:11">
      <c r="A29" s="1">
        <v>2011</v>
      </c>
      <c r="B29" s="1" t="s">
        <v>42</v>
      </c>
      <c r="C29" s="1">
        <v>75.5</v>
      </c>
      <c r="D29" s="1">
        <v>72.8</v>
      </c>
      <c r="E29" s="1">
        <v>78.4</v>
      </c>
      <c r="F29" s="1">
        <v>77.1</v>
      </c>
      <c r="G29" s="1">
        <v>35.1</v>
      </c>
      <c r="H29" s="1">
        <v>81.4</v>
      </c>
      <c r="I29" s="1" t="s">
        <v>33</v>
      </c>
      <c r="J29" s="1">
        <f>VLOOKUP(B29,'[1]2018'!$B$2:$K$101,9,FALSE)</f>
        <v>45.504732</v>
      </c>
      <c r="K29" s="1">
        <f>VLOOKUP(B29,'[1]2018'!$B$2:$K$101,10,FALSE)</f>
        <v>-73.577173</v>
      </c>
    </row>
    <row r="30" spans="1:11">
      <c r="A30" s="1">
        <v>2011</v>
      </c>
      <c r="B30" s="1" t="s">
        <v>43</v>
      </c>
      <c r="C30" s="1">
        <v>74.9</v>
      </c>
      <c r="D30" s="1">
        <v>69.5</v>
      </c>
      <c r="E30" s="1">
        <v>76.1</v>
      </c>
      <c r="F30" s="1">
        <v>89.6</v>
      </c>
      <c r="G30" s="1">
        <v>57.7</v>
      </c>
      <c r="H30" s="1">
        <v>38.8</v>
      </c>
      <c r="I30" s="1" t="s">
        <v>11</v>
      </c>
      <c r="J30" s="1">
        <f>VLOOKUP(B30,'[1]2018'!$B$2:$K$101,9,FALSE)</f>
        <v>30.28403</v>
      </c>
      <c r="K30" s="1">
        <f>VLOOKUP(B30,'[1]2018'!$B$2:$K$101,10,FALSE)</f>
        <v>-97.734043</v>
      </c>
    </row>
    <row r="31" spans="1:11">
      <c r="A31" s="1">
        <v>2011</v>
      </c>
      <c r="B31" s="1" t="s">
        <v>44</v>
      </c>
      <c r="C31" s="1">
        <v>74.3</v>
      </c>
      <c r="D31" s="1">
        <v>86.1</v>
      </c>
      <c r="E31" s="1">
        <v>80.3</v>
      </c>
      <c r="F31" s="1">
        <v>69.1</v>
      </c>
      <c r="G31" s="1">
        <v>76.6</v>
      </c>
      <c r="H31" s="1">
        <v>23</v>
      </c>
      <c r="I31" s="1" t="s">
        <v>45</v>
      </c>
      <c r="J31" s="1">
        <f>VLOOKUP(B31,'[1]2018'!$B$2:$K$101,9,FALSE)</f>
        <v>35.71293</v>
      </c>
      <c r="K31" s="1">
        <f>VLOOKUP(B31,'[1]2018'!$B$2:$K$101,10,FALSE)</f>
        <v>139.762365</v>
      </c>
    </row>
    <row r="32" spans="1:11">
      <c r="A32" s="1">
        <v>2011</v>
      </c>
      <c r="B32" s="1" t="s">
        <v>46</v>
      </c>
      <c r="C32" s="1">
        <v>74.2</v>
      </c>
      <c r="D32" s="1">
        <v>67.9</v>
      </c>
      <c r="E32" s="1">
        <v>81.3</v>
      </c>
      <c r="F32" s="1">
        <v>81.5</v>
      </c>
      <c r="G32" s="1" t="s">
        <v>21</v>
      </c>
      <c r="H32" s="1">
        <v>50.7</v>
      </c>
      <c r="I32" s="1" t="s">
        <v>11</v>
      </c>
      <c r="J32" s="1">
        <f>VLOOKUP(B32,'[1]2018'!$B$2:$K$101,9,FALSE)</f>
        <v>40.102092</v>
      </c>
      <c r="K32" s="1">
        <f>VLOOKUP(B32,'[1]2018'!$B$2:$K$101,10,FALSE)</f>
        <v>-88.227258</v>
      </c>
    </row>
    <row r="33" spans="1:11">
      <c r="A33" s="1">
        <v>2011</v>
      </c>
      <c r="B33" s="1" t="s">
        <v>47</v>
      </c>
      <c r="C33" s="1">
        <v>73.1</v>
      </c>
      <c r="D33" s="1">
        <v>69.9</v>
      </c>
      <c r="E33" s="1">
        <v>73.8</v>
      </c>
      <c r="F33" s="1">
        <v>73.1</v>
      </c>
      <c r="G33" s="1">
        <v>78.5</v>
      </c>
      <c r="H33" s="1">
        <v>82</v>
      </c>
      <c r="I33" s="1" t="s">
        <v>48</v>
      </c>
      <c r="J33" s="1">
        <f>VLOOKUP(B33,'[1]2018'!$B$2:$K$101,9,FALSE)</f>
        <v>59.348044</v>
      </c>
      <c r="K33" s="1">
        <f>VLOOKUP(B33,'[1]2018'!$B$2:$K$101,10,FALSE)</f>
        <v>18.023787</v>
      </c>
    </row>
    <row r="34" spans="1:11">
      <c r="A34" s="1">
        <v>2011</v>
      </c>
      <c r="B34" s="1" t="s">
        <v>49</v>
      </c>
      <c r="C34" s="1">
        <v>73</v>
      </c>
      <c r="D34" s="1">
        <v>61.4</v>
      </c>
      <c r="E34" s="1">
        <v>72</v>
      </c>
      <c r="F34" s="1">
        <v>97.8</v>
      </c>
      <c r="G34" s="1">
        <v>51.8</v>
      </c>
      <c r="H34" s="1">
        <v>31.5</v>
      </c>
      <c r="I34" s="1" t="s">
        <v>11</v>
      </c>
      <c r="J34" s="1">
        <f>VLOOKUP(B34,'[1]2018'!$B$2:$K$101,9,FALSE)</f>
        <v>32.880087</v>
      </c>
      <c r="K34" s="1">
        <f>VLOOKUP(B34,'[1]2018'!$B$2:$K$101,10,FALSE)</f>
        <v>-117.234056</v>
      </c>
    </row>
    <row r="35" spans="1:11">
      <c r="A35" s="1">
        <v>2011</v>
      </c>
      <c r="B35" s="1" t="s">
        <v>50</v>
      </c>
      <c r="C35" s="1">
        <v>72.3</v>
      </c>
      <c r="D35" s="1">
        <v>74</v>
      </c>
      <c r="E35" s="1">
        <v>80.1</v>
      </c>
      <c r="F35" s="1">
        <v>60.5</v>
      </c>
      <c r="G35" s="1">
        <v>64.1</v>
      </c>
      <c r="H35" s="1">
        <v>83.7</v>
      </c>
      <c r="I35" s="1" t="s">
        <v>51</v>
      </c>
      <c r="J35" s="1">
        <f>VLOOKUP(B35,'[1]2018'!$B$2:$K$101,9,FALSE)</f>
        <v>22.282979</v>
      </c>
      <c r="K35" s="1">
        <f>VLOOKUP(B35,'[1]2018'!$B$2:$K$101,10,FALSE)</f>
        <v>114.13702</v>
      </c>
    </row>
    <row r="36" spans="1:11">
      <c r="A36" s="1">
        <v>2011</v>
      </c>
      <c r="B36" s="1" t="s">
        <v>52</v>
      </c>
      <c r="C36" s="1">
        <v>72.1</v>
      </c>
      <c r="D36" s="1">
        <v>55</v>
      </c>
      <c r="E36" s="1">
        <v>65.3</v>
      </c>
      <c r="F36" s="1">
        <v>99.9</v>
      </c>
      <c r="G36" s="1">
        <v>85</v>
      </c>
      <c r="H36" s="1">
        <v>52.6</v>
      </c>
      <c r="I36" s="1" t="s">
        <v>11</v>
      </c>
      <c r="J36" s="1">
        <f>VLOOKUP(B36,'[1]2018'!$B$2:$K$101,9,FALSE)</f>
        <v>34.414158</v>
      </c>
      <c r="K36" s="1">
        <f>VLOOKUP(B36,'[1]2018'!$B$2:$K$101,10,FALSE)</f>
        <v>-119.848818</v>
      </c>
    </row>
    <row r="37" spans="1:11">
      <c r="A37" s="1">
        <v>2011</v>
      </c>
      <c r="B37" s="1" t="s">
        <v>53</v>
      </c>
      <c r="C37" s="1">
        <v>72</v>
      </c>
      <c r="D37" s="1">
        <v>63</v>
      </c>
      <c r="E37" s="1">
        <v>61.4</v>
      </c>
      <c r="F37" s="1">
        <v>92.3</v>
      </c>
      <c r="G37" s="1">
        <v>41.3</v>
      </c>
      <c r="H37" s="1">
        <v>79.8</v>
      </c>
      <c r="I37" s="1" t="s">
        <v>15</v>
      </c>
      <c r="J37" s="1">
        <f>VLOOKUP(B37,'[1]2018'!$B$2:$K$101,9,FALSE)</f>
        <v>55.94448</v>
      </c>
      <c r="K37" s="1">
        <f>VLOOKUP(B37,'[1]2018'!$B$2:$K$101,10,FALSE)</f>
        <v>-3.189284</v>
      </c>
    </row>
    <row r="38" spans="1:11">
      <c r="A38" s="1">
        <v>2011</v>
      </c>
      <c r="B38" s="1" t="s">
        <v>54</v>
      </c>
      <c r="C38" s="1">
        <v>71.9</v>
      </c>
      <c r="D38" s="1">
        <v>62.2</v>
      </c>
      <c r="E38" s="1">
        <v>72.4</v>
      </c>
      <c r="F38" s="1">
        <v>80.7</v>
      </c>
      <c r="G38" s="1">
        <v>44.4</v>
      </c>
      <c r="H38" s="1">
        <v>82.5</v>
      </c>
      <c r="I38" s="1" t="s">
        <v>55</v>
      </c>
      <c r="J38" s="1">
        <f>VLOOKUP(B38,'[1]2018'!$B$2:$K$101,9,FALSE)</f>
        <v>-37.796394</v>
      </c>
      <c r="K38" s="1">
        <f>VLOOKUP(B38,'[1]2018'!$B$2:$K$101,10,FALSE)</f>
        <v>144.961099</v>
      </c>
    </row>
    <row r="39" spans="1:11">
      <c r="A39" s="1">
        <v>2011</v>
      </c>
      <c r="B39" s="1" t="s">
        <v>56</v>
      </c>
      <c r="C39" s="1">
        <v>71.2</v>
      </c>
      <c r="D39" s="1">
        <v>62.8</v>
      </c>
      <c r="E39" s="1">
        <v>75.1</v>
      </c>
      <c r="F39" s="1">
        <v>72.6</v>
      </c>
      <c r="G39" s="1">
        <v>41.7</v>
      </c>
      <c r="H39" s="1">
        <v>93.8</v>
      </c>
      <c r="I39" s="1" t="s">
        <v>55</v>
      </c>
      <c r="J39" s="1">
        <f>VLOOKUP(B39,'[1]2018'!$B$2:$K$101,9,FALSE)</f>
        <v>-35.27777</v>
      </c>
      <c r="K39" s="1">
        <f>VLOOKUP(B39,'[1]2018'!$B$2:$K$101,10,FALSE)</f>
        <v>149.118516</v>
      </c>
    </row>
    <row r="40" spans="1:11">
      <c r="A40" s="1">
        <v>2011</v>
      </c>
      <c r="B40" s="1" t="s">
        <v>57</v>
      </c>
      <c r="C40" s="1">
        <v>71.2</v>
      </c>
      <c r="D40" s="1">
        <v>68</v>
      </c>
      <c r="E40" s="1">
        <v>68.7</v>
      </c>
      <c r="F40" s="1">
        <v>83.4</v>
      </c>
      <c r="G40" s="1">
        <v>52.5</v>
      </c>
      <c r="H40" s="1">
        <v>51.4</v>
      </c>
      <c r="I40" s="1" t="s">
        <v>11</v>
      </c>
      <c r="J40" s="1">
        <f>VLOOKUP(B40,'[1]2018'!$B$2:$K$101,9,FALSE)</f>
        <v>38.538199</v>
      </c>
      <c r="K40" s="1">
        <f>VLOOKUP(B40,'[1]2018'!$B$2:$K$101,10,FALSE)</f>
        <v>-121.761659</v>
      </c>
    </row>
    <row r="41" spans="1:11">
      <c r="A41" s="1">
        <v>2011</v>
      </c>
      <c r="B41" s="1" t="s">
        <v>58</v>
      </c>
      <c r="C41" s="1">
        <v>70.9</v>
      </c>
      <c r="D41" s="1">
        <v>65.7</v>
      </c>
      <c r="E41" s="1">
        <v>79</v>
      </c>
      <c r="F41" s="1">
        <v>63.4</v>
      </c>
      <c r="G41" s="1">
        <v>60.7</v>
      </c>
      <c r="H41" s="1">
        <v>93</v>
      </c>
      <c r="I41" s="1" t="s">
        <v>59</v>
      </c>
      <c r="J41" s="1" t="str">
        <f>VLOOKUP(B41,'[1]2018'!$B$2:$K$101,9,FALSE)</f>
        <v>1.296696</v>
      </c>
      <c r="K41" s="1">
        <f>VLOOKUP(B41,'[1]2018'!$B$2:$K$101,10,FALSE)</f>
        <v>103.776265</v>
      </c>
    </row>
    <row r="42" spans="1:11">
      <c r="A42" s="1">
        <v>2011</v>
      </c>
      <c r="B42" s="1" t="s">
        <v>60</v>
      </c>
      <c r="C42" s="1">
        <v>70.5</v>
      </c>
      <c r="D42" s="1">
        <v>64</v>
      </c>
      <c r="E42" s="1">
        <v>58.9</v>
      </c>
      <c r="F42" s="1">
        <v>96.1</v>
      </c>
      <c r="G42" s="1" t="s">
        <v>21</v>
      </c>
      <c r="H42" s="1">
        <v>45.7</v>
      </c>
      <c r="I42" s="1" t="s">
        <v>11</v>
      </c>
      <c r="J42" s="1">
        <f>VLOOKUP(B42,'[1]2018'!$B$2:$K$101,9,FALSE)</f>
        <v>38.649501</v>
      </c>
      <c r="K42" s="1">
        <f>VLOOKUP(B42,'[1]2018'!$B$2:$K$101,10,FALSE)</f>
        <v>-90.309136</v>
      </c>
    </row>
    <row r="43" spans="1:11">
      <c r="A43" s="1">
        <v>2011</v>
      </c>
      <c r="B43" s="1" t="s">
        <v>61</v>
      </c>
      <c r="C43" s="1">
        <v>70</v>
      </c>
      <c r="D43" s="1">
        <v>66.1</v>
      </c>
      <c r="E43" s="1">
        <v>72.5</v>
      </c>
      <c r="F43" s="1">
        <v>85.4</v>
      </c>
      <c r="G43" s="1" t="s">
        <v>21</v>
      </c>
      <c r="H43" s="1">
        <v>25.6</v>
      </c>
      <c r="I43" s="1" t="s">
        <v>11</v>
      </c>
      <c r="J43" s="1">
        <f>VLOOKUP(B43,'[1]2018'!$B$2:$K$101,9,FALSE)</f>
        <v>44.974144</v>
      </c>
      <c r="K43" s="1">
        <f>VLOOKUP(B43,'[1]2018'!$B$2:$K$101,10,FALSE)</f>
        <v>-93.227751</v>
      </c>
    </row>
    <row r="44" spans="1:11">
      <c r="A44" s="1">
        <v>2011</v>
      </c>
      <c r="B44" s="1" t="s">
        <v>62</v>
      </c>
      <c r="C44" s="1">
        <v>69.3</v>
      </c>
      <c r="D44" s="1">
        <v>67.6</v>
      </c>
      <c r="E44" s="1">
        <v>62.6</v>
      </c>
      <c r="F44" s="1">
        <v>92.6</v>
      </c>
      <c r="G44" s="1">
        <v>35.5</v>
      </c>
      <c r="H44" s="1">
        <v>20.2</v>
      </c>
      <c r="I44" s="1" t="s">
        <v>11</v>
      </c>
      <c r="J44" s="1">
        <f>VLOOKUP(B44,'[1]2018'!$B$2:$K$101,9,FALSE)</f>
        <v>35.904403</v>
      </c>
      <c r="K44" s="1">
        <f>VLOOKUP(B44,'[1]2018'!$B$2:$K$101,10,FALSE)</f>
        <v>-79.046994</v>
      </c>
    </row>
    <row r="45" spans="1:11">
      <c r="A45" s="1">
        <v>2011</v>
      </c>
      <c r="B45" s="1" t="s">
        <v>63</v>
      </c>
      <c r="C45" s="1">
        <v>69</v>
      </c>
      <c r="D45" s="1">
        <v>60.2</v>
      </c>
      <c r="E45" s="1">
        <v>65.4</v>
      </c>
      <c r="F45" s="1">
        <v>92.3</v>
      </c>
      <c r="G45" s="1">
        <v>30.9</v>
      </c>
      <c r="H45" s="1">
        <v>38.1</v>
      </c>
      <c r="I45" s="1" t="s">
        <v>11</v>
      </c>
      <c r="J45" s="1">
        <f>VLOOKUP(B45,'[1]2018'!$B$2:$K$101,9,FALSE)</f>
        <v>40.729595</v>
      </c>
      <c r="K45" s="1">
        <f>VLOOKUP(B45,'[1]2018'!$B$2:$K$101,10,FALSE)</f>
        <v>-73.996397</v>
      </c>
    </row>
    <row r="46" spans="1:11">
      <c r="A46" s="1">
        <v>2011</v>
      </c>
      <c r="B46" s="1" t="s">
        <v>64</v>
      </c>
      <c r="C46" s="1">
        <v>67.6</v>
      </c>
      <c r="D46" s="1">
        <v>63.8</v>
      </c>
      <c r="E46" s="1">
        <v>59.9</v>
      </c>
      <c r="F46" s="1">
        <v>84.6</v>
      </c>
      <c r="G46" s="1">
        <v>40.7</v>
      </c>
      <c r="H46" s="1">
        <v>54.3</v>
      </c>
      <c r="I46" s="1" t="s">
        <v>65</v>
      </c>
      <c r="J46" s="1">
        <f>VLOOKUP(B46,'[1]2018'!$B$2:$K$101,9,FALSE)</f>
        <v>48.132766</v>
      </c>
      <c r="K46" s="1">
        <f>VLOOKUP(B46,'[1]2018'!$B$2:$K$101,10,FALSE)</f>
        <v>11.561224</v>
      </c>
    </row>
    <row r="47" spans="1:11">
      <c r="A47" s="1">
        <v>2011</v>
      </c>
      <c r="B47" s="1" t="s">
        <v>66</v>
      </c>
      <c r="C47" s="1">
        <v>66.3</v>
      </c>
      <c r="D47" s="1">
        <v>53.1</v>
      </c>
      <c r="E47" s="1">
        <v>43.9</v>
      </c>
      <c r="F47" s="1">
        <v>95.3</v>
      </c>
      <c r="G47" s="1">
        <v>46.7</v>
      </c>
      <c r="H47" s="1">
        <v>98.9</v>
      </c>
      <c r="I47" s="1" t="s">
        <v>28</v>
      </c>
      <c r="J47" s="1">
        <f>VLOOKUP(B47,'[1]2018'!$B$2:$K$101,9,FALSE)</f>
        <v>46.518797</v>
      </c>
      <c r="K47" s="1">
        <f>VLOOKUP(B47,'[1]2018'!$B$2:$K$101,10,FALSE)</f>
        <v>6.566725</v>
      </c>
    </row>
    <row r="48" spans="1:11">
      <c r="A48" s="1">
        <v>2011</v>
      </c>
      <c r="B48" s="1" t="s">
        <v>67</v>
      </c>
      <c r="C48" s="1">
        <v>66</v>
      </c>
      <c r="D48" s="1">
        <v>66.4</v>
      </c>
      <c r="E48" s="1">
        <v>75.4</v>
      </c>
      <c r="F48" s="1">
        <v>50.6</v>
      </c>
      <c r="G48" s="1">
        <v>41.1</v>
      </c>
      <c r="H48" s="1">
        <v>96</v>
      </c>
      <c r="I48" s="1" t="s">
        <v>15</v>
      </c>
      <c r="J48" s="1">
        <f>VLOOKUP(B48,'[1]2018'!$B$2:$K$101,9,FALSE)</f>
        <v>51.515173</v>
      </c>
      <c r="K48" s="1">
        <f>VLOOKUP(B48,'[1]2018'!$B$2:$K$101,10,FALSE)</f>
        <v>-0.115582</v>
      </c>
    </row>
    <row r="49" spans="1:11">
      <c r="A49" s="1">
        <v>2011</v>
      </c>
      <c r="B49" s="1" t="s">
        <v>68</v>
      </c>
      <c r="C49" s="1">
        <v>65.7</v>
      </c>
      <c r="D49" s="1">
        <v>59</v>
      </c>
      <c r="E49" s="1">
        <v>61.1</v>
      </c>
      <c r="F49" s="1">
        <v>75.6</v>
      </c>
      <c r="G49" s="1">
        <v>37.7</v>
      </c>
      <c r="H49" s="1">
        <v>80.4</v>
      </c>
      <c r="I49" s="1" t="s">
        <v>15</v>
      </c>
      <c r="J49" s="1">
        <f>VLOOKUP(B49,'[1]2018'!$B$2:$K$101,9,FALSE)</f>
        <v>53.466933</v>
      </c>
      <c r="K49" s="1">
        <f>VLOOKUP(B49,'[1]2018'!$B$2:$K$101,10,FALSE)</f>
        <v>-2.234216</v>
      </c>
    </row>
    <row r="50" spans="1:11">
      <c r="A50" s="1">
        <v>2011</v>
      </c>
      <c r="B50" s="1" t="s">
        <v>69</v>
      </c>
      <c r="C50" s="1">
        <v>65.6</v>
      </c>
      <c r="D50" s="1">
        <v>59.8</v>
      </c>
      <c r="E50" s="1">
        <v>53.6</v>
      </c>
      <c r="F50" s="1">
        <v>93.9</v>
      </c>
      <c r="G50" s="1">
        <v>34.9</v>
      </c>
      <c r="H50" s="1">
        <v>33.4</v>
      </c>
      <c r="I50" s="1" t="s">
        <v>11</v>
      </c>
      <c r="J50" s="1">
        <f>VLOOKUP(B50,'[1]2018'!$B$2:$K$101,9,FALSE)</f>
        <v>41.826874</v>
      </c>
      <c r="K50" s="1">
        <f>VLOOKUP(B50,'[1]2018'!$B$2:$K$101,10,FALSE)</f>
        <v>-71.402482</v>
      </c>
    </row>
    <row r="51" spans="1:11">
      <c r="A51" s="1">
        <v>2011</v>
      </c>
      <c r="B51" s="1" t="s">
        <v>70</v>
      </c>
      <c r="C51" s="1">
        <v>65.6</v>
      </c>
      <c r="D51" s="1">
        <v>82.3</v>
      </c>
      <c r="E51" s="1">
        <v>64.1</v>
      </c>
      <c r="F51" s="1">
        <v>51</v>
      </c>
      <c r="G51" s="1">
        <v>99.9</v>
      </c>
      <c r="H51" s="1">
        <v>51.7</v>
      </c>
      <c r="I51" s="1" t="s">
        <v>71</v>
      </c>
      <c r="J51" s="1">
        <f>VLOOKUP(B51,'[1]2018'!$B$2:$K$101,9,FALSE)</f>
        <v>39.98702</v>
      </c>
      <c r="K51" s="1">
        <f>VLOOKUP(B51,'[1]2018'!$B$2:$K$101,10,FALSE)</f>
        <v>116.306078</v>
      </c>
    </row>
    <row r="52" spans="1:11">
      <c r="A52" s="1">
        <v>2011</v>
      </c>
      <c r="B52" s="1" t="s">
        <v>72</v>
      </c>
      <c r="C52" s="1">
        <v>64.9</v>
      </c>
      <c r="D52" s="1">
        <v>53.5</v>
      </c>
      <c r="E52" s="1">
        <v>66.7</v>
      </c>
      <c r="F52" s="1">
        <v>83.4</v>
      </c>
      <c r="G52" s="1">
        <v>61.6</v>
      </c>
      <c r="H52" s="1">
        <v>29.5</v>
      </c>
      <c r="I52" s="1" t="s">
        <v>11</v>
      </c>
      <c r="J52" s="1">
        <f>VLOOKUP(B52,'[1]2018'!$B$2:$K$101,9,FALSE)</f>
        <v>40.798303</v>
      </c>
      <c r="K52" s="1">
        <f>VLOOKUP(B52,'[1]2018'!$B$2:$K$101,10,FALSE)</f>
        <v>-77.859865</v>
      </c>
    </row>
    <row r="53" spans="1:11">
      <c r="A53" s="1">
        <v>2011</v>
      </c>
      <c r="B53" s="1" t="s">
        <v>73</v>
      </c>
      <c r="C53" s="1">
        <v>64.8</v>
      </c>
      <c r="D53" s="1">
        <v>76.4</v>
      </c>
      <c r="E53" s="1">
        <v>72</v>
      </c>
      <c r="F53" s="1">
        <v>56.3</v>
      </c>
      <c r="G53" s="1">
        <v>71.7</v>
      </c>
      <c r="H53" s="1">
        <v>21.1</v>
      </c>
      <c r="I53" s="1" t="s">
        <v>45</v>
      </c>
      <c r="J53" s="1">
        <f>VLOOKUP(B53,'[1]2018'!$B$2:$K$101,9,FALSE)</f>
        <v>35.026411</v>
      </c>
      <c r="K53" s="1">
        <f>VLOOKUP(B53,'[1]2018'!$B$2:$K$101,10,FALSE)</f>
        <v>135.780843</v>
      </c>
    </row>
    <row r="54" spans="1:12">
      <c r="A54" s="1">
        <v>2011</v>
      </c>
      <c r="B54" s="1" t="s">
        <v>74</v>
      </c>
      <c r="C54" s="1">
        <v>64.6</v>
      </c>
      <c r="D54" s="1">
        <v>56.4</v>
      </c>
      <c r="E54" s="1">
        <v>51.9</v>
      </c>
      <c r="F54" s="1">
        <v>92.3</v>
      </c>
      <c r="G54" s="1">
        <v>100</v>
      </c>
      <c r="H54" s="1">
        <v>25</v>
      </c>
      <c r="I54" s="1" t="s">
        <v>75</v>
      </c>
      <c r="J54" s="1">
        <v>36.01412</v>
      </c>
      <c r="K54" s="1">
        <v>129.323194</v>
      </c>
      <c r="L54">
        <v>1</v>
      </c>
    </row>
    <row r="55" spans="1:11">
      <c r="A55" s="1">
        <v>2011</v>
      </c>
      <c r="B55" s="1" t="s">
        <v>76</v>
      </c>
      <c r="C55" s="1">
        <v>64.2</v>
      </c>
      <c r="D55" s="1">
        <v>60.7</v>
      </c>
      <c r="E55" s="1">
        <v>46.2</v>
      </c>
      <c r="F55" s="1">
        <v>95.6</v>
      </c>
      <c r="G55" s="1">
        <v>27.6</v>
      </c>
      <c r="H55" s="1">
        <v>37.2</v>
      </c>
      <c r="I55" s="1" t="s">
        <v>11</v>
      </c>
      <c r="J55" s="1">
        <f>VLOOKUP(B55,'[1]2018'!$B$2:$K$101,9,FALSE)</f>
        <v>42.350619</v>
      </c>
      <c r="K55" s="1">
        <f>VLOOKUP(B55,'[1]2018'!$B$2:$K$101,10,FALSE)</f>
        <v>-71.105335</v>
      </c>
    </row>
    <row r="56" spans="1:11">
      <c r="A56" s="1">
        <v>2011</v>
      </c>
      <c r="B56" s="1" t="s">
        <v>77</v>
      </c>
      <c r="C56" s="1">
        <v>64</v>
      </c>
      <c r="D56" s="1">
        <v>65.8</v>
      </c>
      <c r="E56" s="1">
        <v>48.7</v>
      </c>
      <c r="F56" s="1">
        <v>80.2</v>
      </c>
      <c r="G56" s="1">
        <v>99.3</v>
      </c>
      <c r="H56" s="1">
        <v>41.1</v>
      </c>
      <c r="I56" s="1" t="s">
        <v>11</v>
      </c>
      <c r="J56" s="1">
        <f>VLOOKUP(B56,'[1]2018'!$B$2:$K$101,9,FALSE)</f>
        <v>34.022494</v>
      </c>
      <c r="K56" s="1">
        <f>VLOOKUP(B56,'[1]2018'!$B$2:$K$101,10,FALSE)</f>
        <v>-118.285138</v>
      </c>
    </row>
    <row r="57" spans="1:11">
      <c r="A57" s="1">
        <v>2011</v>
      </c>
      <c r="B57" s="1" t="s">
        <v>78</v>
      </c>
      <c r="C57" s="1">
        <v>63.2</v>
      </c>
      <c r="D57" s="1">
        <v>49.8</v>
      </c>
      <c r="E57" s="1">
        <v>54.2</v>
      </c>
      <c r="F57" s="1">
        <v>80.9</v>
      </c>
      <c r="G57" s="1">
        <v>40.8</v>
      </c>
      <c r="H57" s="1">
        <v>90</v>
      </c>
      <c r="I57" s="1" t="s">
        <v>15</v>
      </c>
      <c r="J57" s="1">
        <f>VLOOKUP(B57,'[1]2018'!$B$2:$K$101,9,FALSE)</f>
        <v>51.511553</v>
      </c>
      <c r="K57" s="1">
        <f>VLOOKUP(B57,'[1]2018'!$B$2:$K$101,10,FALSE)</f>
        <v>-0.116201</v>
      </c>
    </row>
    <row r="58" spans="1:11">
      <c r="A58" s="1">
        <v>2011</v>
      </c>
      <c r="B58" s="1" t="s">
        <v>79</v>
      </c>
      <c r="C58" s="1">
        <v>63</v>
      </c>
      <c r="D58" s="1">
        <v>61.8</v>
      </c>
      <c r="E58" s="1">
        <v>56.2</v>
      </c>
      <c r="F58" s="1">
        <v>77.5</v>
      </c>
      <c r="G58" s="1">
        <v>49.9</v>
      </c>
      <c r="H58" s="1">
        <v>42.2</v>
      </c>
      <c r="I58" s="1" t="s">
        <v>11</v>
      </c>
      <c r="J58" s="1">
        <f>VLOOKUP(B58,'[1]2018'!$B$2:$K$101,9,FALSE)</f>
        <v>40.014215</v>
      </c>
      <c r="K58" s="1">
        <f>VLOOKUP(B58,'[1]2018'!$B$2:$K$101,10,FALSE)</f>
        <v>-83.030839</v>
      </c>
    </row>
    <row r="59" spans="1:11">
      <c r="A59" s="1">
        <v>2011</v>
      </c>
      <c r="B59" s="1" t="s">
        <v>80</v>
      </c>
      <c r="C59" s="1">
        <v>62.4</v>
      </c>
      <c r="D59" s="1">
        <v>55.4</v>
      </c>
      <c r="E59" s="1">
        <v>65.7</v>
      </c>
      <c r="F59" s="1">
        <v>57.2</v>
      </c>
      <c r="G59" s="1">
        <v>92.1</v>
      </c>
      <c r="H59" s="1">
        <v>88.1</v>
      </c>
      <c r="I59" s="1" t="s">
        <v>55</v>
      </c>
      <c r="J59" s="1">
        <f>VLOOKUP(B59,'[1]2018'!$B$2:$K$101,9,FALSE)</f>
        <v>-33.887449</v>
      </c>
      <c r="K59" s="1">
        <f>VLOOKUP(B59,'[1]2018'!$B$2:$K$101,10,FALSE)</f>
        <v>151.184021</v>
      </c>
    </row>
    <row r="60" spans="1:12">
      <c r="A60" s="1">
        <v>2011</v>
      </c>
      <c r="B60" s="1" t="s">
        <v>81</v>
      </c>
      <c r="C60" s="1">
        <v>62</v>
      </c>
      <c r="D60" s="1">
        <v>54.3</v>
      </c>
      <c r="E60" s="1">
        <v>53.9</v>
      </c>
      <c r="F60" s="1">
        <v>88.7</v>
      </c>
      <c r="G60" s="1">
        <v>37.5</v>
      </c>
      <c r="H60" s="1">
        <v>26.5</v>
      </c>
      <c r="I60" s="1" t="s">
        <v>11</v>
      </c>
      <c r="J60" s="2">
        <v>40.267524</v>
      </c>
      <c r="K60" s="2">
        <v>-78.835929</v>
      </c>
      <c r="L60">
        <v>1</v>
      </c>
    </row>
    <row r="61" spans="1:12">
      <c r="A61" s="1">
        <v>2011</v>
      </c>
      <c r="B61" s="1" t="s">
        <v>82</v>
      </c>
      <c r="C61" s="1">
        <v>62</v>
      </c>
      <c r="D61" s="1">
        <v>56.6</v>
      </c>
      <c r="E61" s="1">
        <v>33.5</v>
      </c>
      <c r="F61" s="1">
        <v>96.4</v>
      </c>
      <c r="G61" s="1">
        <v>44.7</v>
      </c>
      <c r="H61" s="1">
        <v>66.2</v>
      </c>
      <c r="I61" s="1" t="s">
        <v>83</v>
      </c>
      <c r="J61" s="1">
        <v>48.842453</v>
      </c>
      <c r="K61" s="1">
        <v>2.345684</v>
      </c>
      <c r="L61">
        <v>1</v>
      </c>
    </row>
    <row r="62" spans="1:11">
      <c r="A62" s="1">
        <v>2011</v>
      </c>
      <c r="B62" s="1" t="s">
        <v>84</v>
      </c>
      <c r="C62" s="1">
        <v>61.9</v>
      </c>
      <c r="D62" s="1">
        <v>56.7</v>
      </c>
      <c r="E62" s="1">
        <v>45.9</v>
      </c>
      <c r="F62" s="1">
        <v>78.4</v>
      </c>
      <c r="G62" s="1">
        <v>43.5</v>
      </c>
      <c r="H62" s="1">
        <v>87.4</v>
      </c>
      <c r="I62" s="1" t="s">
        <v>28</v>
      </c>
      <c r="J62" s="1">
        <f>VLOOKUP(B62,'[1]2018'!$B$2:$K$101,9,FALSE)</f>
        <v>47.374308</v>
      </c>
      <c r="K62" s="1">
        <f>VLOOKUP(B62,'[1]2018'!$B$2:$K$101,10,FALSE)</f>
        <v>8.551131</v>
      </c>
    </row>
    <row r="63" spans="1:11">
      <c r="A63" s="1">
        <v>2011</v>
      </c>
      <c r="B63" s="1" t="s">
        <v>85</v>
      </c>
      <c r="C63" s="1">
        <v>61.7</v>
      </c>
      <c r="D63" s="1">
        <v>51</v>
      </c>
      <c r="E63" s="1">
        <v>58.6</v>
      </c>
      <c r="F63" s="1">
        <v>71</v>
      </c>
      <c r="G63" s="1">
        <v>59</v>
      </c>
      <c r="H63" s="1">
        <v>80.1</v>
      </c>
      <c r="I63" s="1" t="s">
        <v>51</v>
      </c>
      <c r="J63" s="1">
        <f>VLOOKUP(B63,'[1]2018'!$B$2:$K$101,9,FALSE)</f>
        <v>22.335834</v>
      </c>
      <c r="K63" s="1">
        <f>VLOOKUP(B63,'[1]2018'!$B$2:$K$101,10,FALSE)</f>
        <v>114.265154</v>
      </c>
    </row>
    <row r="64" spans="1:12">
      <c r="A64" s="1">
        <v>2011</v>
      </c>
      <c r="B64" s="1" t="s">
        <v>86</v>
      </c>
      <c r="C64" s="1">
        <v>61.5</v>
      </c>
      <c r="D64" s="1">
        <v>50.4</v>
      </c>
      <c r="E64" s="1">
        <v>38.8</v>
      </c>
      <c r="F64" s="1">
        <v>89.1</v>
      </c>
      <c r="G64" s="1">
        <v>63</v>
      </c>
      <c r="H64" s="1">
        <v>86.1</v>
      </c>
      <c r="I64" s="1" t="s">
        <v>83</v>
      </c>
      <c r="J64" s="1">
        <v>48.714453</v>
      </c>
      <c r="K64" s="1">
        <v>2.211753</v>
      </c>
      <c r="L64">
        <v>1</v>
      </c>
    </row>
    <row r="65" spans="1:12">
      <c r="A65" s="1">
        <v>2011</v>
      </c>
      <c r="B65" s="1" t="s">
        <v>87</v>
      </c>
      <c r="C65" s="1">
        <v>61.1</v>
      </c>
      <c r="D65" s="1">
        <v>54</v>
      </c>
      <c r="E65" s="1">
        <v>58.3</v>
      </c>
      <c r="F65" s="1">
        <v>80.1</v>
      </c>
      <c r="G65" s="1">
        <v>53.2</v>
      </c>
      <c r="H65" s="1">
        <v>27.3</v>
      </c>
      <c r="I65" s="1" t="s">
        <v>11</v>
      </c>
      <c r="J65" s="1">
        <v>42.315087</v>
      </c>
      <c r="K65" s="1">
        <v>-71.037542</v>
      </c>
      <c r="L65">
        <v>1</v>
      </c>
    </row>
    <row r="66" spans="1:11">
      <c r="A66" s="1">
        <v>2011</v>
      </c>
      <c r="B66" s="1" t="s">
        <v>88</v>
      </c>
      <c r="C66" s="1">
        <v>61</v>
      </c>
      <c r="D66" s="1">
        <v>41.9</v>
      </c>
      <c r="E66" s="1">
        <v>49.9</v>
      </c>
      <c r="F66" s="1">
        <v>85.5</v>
      </c>
      <c r="G66" s="1">
        <v>97.5</v>
      </c>
      <c r="H66" s="1">
        <v>72</v>
      </c>
      <c r="I66" s="1" t="s">
        <v>33</v>
      </c>
      <c r="J66" s="1">
        <f>VLOOKUP(B66,'[1]2018'!$B$2:$K$101,9,FALSE)</f>
        <v>43.260996</v>
      </c>
      <c r="K66" s="1">
        <f>VLOOKUP(B66,'[1]2018'!$B$2:$K$101,10,FALSE)</f>
        <v>-79.919236</v>
      </c>
    </row>
    <row r="67" spans="1:11">
      <c r="A67" s="1">
        <v>2011</v>
      </c>
      <c r="B67" s="1" t="s">
        <v>89</v>
      </c>
      <c r="C67" s="1">
        <v>60.9</v>
      </c>
      <c r="D67" s="1">
        <v>44.2</v>
      </c>
      <c r="E67" s="1">
        <v>47.7</v>
      </c>
      <c r="F67" s="1">
        <v>89.9</v>
      </c>
      <c r="G67" s="1">
        <v>34.8</v>
      </c>
      <c r="H67" s="1">
        <v>73.7</v>
      </c>
      <c r="I67" s="1" t="s">
        <v>15</v>
      </c>
      <c r="J67" s="1">
        <f>VLOOKUP(B67,'[1]2018'!$B$2:$K$101,9,FALSE)</f>
        <v>51.458471</v>
      </c>
      <c r="K67" s="1">
        <f>VLOOKUP(B67,'[1]2018'!$B$2:$K$101,10,FALSE)</f>
        <v>-2.603033</v>
      </c>
    </row>
    <row r="68" spans="1:11">
      <c r="A68" s="1">
        <v>2011</v>
      </c>
      <c r="B68" s="1" t="s">
        <v>90</v>
      </c>
      <c r="C68" s="1">
        <v>60.8</v>
      </c>
      <c r="D68" s="1">
        <v>52.5</v>
      </c>
      <c r="E68" s="1">
        <v>64.7</v>
      </c>
      <c r="F68" s="1">
        <v>63</v>
      </c>
      <c r="G68" s="1">
        <v>99.9</v>
      </c>
      <c r="H68" s="1">
        <v>56.7</v>
      </c>
      <c r="I68" s="1" t="s">
        <v>91</v>
      </c>
      <c r="J68" s="1">
        <f>VLOOKUP(B68,'[1]2018'!$B$2:$K$101,9,FALSE)</f>
        <v>50.87807</v>
      </c>
      <c r="K68" s="1">
        <f>VLOOKUP(B68,'[1]2018'!$B$2:$K$101,10,FALSE)</f>
        <v>4.7008</v>
      </c>
    </row>
    <row r="69" spans="1:11">
      <c r="A69" s="1">
        <v>2011</v>
      </c>
      <c r="B69" s="1" t="s">
        <v>92</v>
      </c>
      <c r="C69" s="1">
        <v>60.4</v>
      </c>
      <c r="D69" s="1">
        <v>42.8</v>
      </c>
      <c r="E69" s="1">
        <v>53.2</v>
      </c>
      <c r="F69" s="1">
        <v>85.7</v>
      </c>
      <c r="G69" s="1">
        <v>59.3</v>
      </c>
      <c r="H69" s="1">
        <v>58.1</v>
      </c>
      <c r="I69" s="1" t="s">
        <v>93</v>
      </c>
      <c r="J69" s="1">
        <f>VLOOKUP(B69,'[1]2018'!$B$2:$K$101,9,FALSE)</f>
        <v>52.090166</v>
      </c>
      <c r="K69" s="1">
        <f>VLOOKUP(B69,'[1]2018'!$B$2:$K$101,10,FALSE)</f>
        <v>5.122623</v>
      </c>
    </row>
    <row r="70" spans="1:12">
      <c r="A70" s="1">
        <v>2011</v>
      </c>
      <c r="B70" s="1" t="s">
        <v>94</v>
      </c>
      <c r="C70" s="1">
        <v>60.3</v>
      </c>
      <c r="D70" s="1">
        <v>51.4</v>
      </c>
      <c r="E70" s="1">
        <v>50.9</v>
      </c>
      <c r="F70" s="1">
        <v>84.1</v>
      </c>
      <c r="G70" s="1">
        <v>32.7</v>
      </c>
      <c r="H70" s="1">
        <v>48</v>
      </c>
      <c r="I70" s="1" t="s">
        <v>65</v>
      </c>
      <c r="J70" s="1">
        <v>51.54115</v>
      </c>
      <c r="K70" s="1">
        <v>9.93531</v>
      </c>
      <c r="L70">
        <v>1</v>
      </c>
    </row>
    <row r="71" spans="1:12">
      <c r="A71" s="1">
        <v>2011</v>
      </c>
      <c r="B71" s="1" t="s">
        <v>95</v>
      </c>
      <c r="C71" s="1">
        <v>59.6</v>
      </c>
      <c r="D71" s="1">
        <v>52.1</v>
      </c>
      <c r="E71" s="1">
        <v>47.6</v>
      </c>
      <c r="F71" s="1">
        <v>86.8</v>
      </c>
      <c r="G71" s="1">
        <v>64.4</v>
      </c>
      <c r="H71" s="1">
        <v>26.8</v>
      </c>
      <c r="I71" s="1" t="s">
        <v>11</v>
      </c>
      <c r="J71" s="1">
        <v>36.144747</v>
      </c>
      <c r="K71" s="1">
        <v>-86.802698</v>
      </c>
      <c r="L71">
        <v>1</v>
      </c>
    </row>
    <row r="72" spans="1:11">
      <c r="A72" s="1">
        <v>2011</v>
      </c>
      <c r="B72" s="1" t="s">
        <v>96</v>
      </c>
      <c r="C72" s="1">
        <v>59.5</v>
      </c>
      <c r="D72" s="1">
        <v>74.1</v>
      </c>
      <c r="E72" s="1">
        <v>70.1</v>
      </c>
      <c r="F72" s="1">
        <v>37.4</v>
      </c>
      <c r="G72" s="1">
        <v>99.8</v>
      </c>
      <c r="H72" s="1">
        <v>33.4</v>
      </c>
      <c r="I72" s="1" t="s">
        <v>71</v>
      </c>
      <c r="J72" s="1" t="str">
        <f>VLOOKUP(B72,'[1]2018'!$B$2:$K$101,9,FALSE)</f>
        <v>39.999815</v>
      </c>
      <c r="K72" s="1">
        <f>VLOOKUP(B72,'[1]2018'!$B$2:$K$101,10,FALSE)</f>
        <v>116.326605</v>
      </c>
    </row>
    <row r="73" spans="1:11">
      <c r="A73" s="1">
        <v>2011</v>
      </c>
      <c r="B73" s="1" t="s">
        <v>97</v>
      </c>
      <c r="C73" s="1">
        <v>59</v>
      </c>
      <c r="D73" s="1">
        <v>45.9</v>
      </c>
      <c r="E73" s="1">
        <v>38</v>
      </c>
      <c r="F73" s="1">
        <v>99.9</v>
      </c>
      <c r="G73" s="1">
        <v>36.2</v>
      </c>
      <c r="H73" s="1">
        <v>39.7</v>
      </c>
      <c r="I73" s="1" t="s">
        <v>11</v>
      </c>
      <c r="J73" s="1">
        <f>VLOOKUP(B73,'[1]2018'!$B$2:$K$101,9,FALSE)</f>
        <v>29.717469</v>
      </c>
      <c r="K73" s="1">
        <f>VLOOKUP(B73,'[1]2018'!$B$2:$K$101,10,FALSE)</f>
        <v>-95.402035</v>
      </c>
    </row>
    <row r="74" spans="1:11">
      <c r="A74" s="1">
        <v>2011</v>
      </c>
      <c r="B74" s="1" t="s">
        <v>98</v>
      </c>
      <c r="C74" s="1">
        <v>58.7</v>
      </c>
      <c r="D74" s="1">
        <v>57.1</v>
      </c>
      <c r="E74" s="1">
        <v>41.5</v>
      </c>
      <c r="F74" s="1">
        <v>78.5</v>
      </c>
      <c r="G74" s="1">
        <v>37.6</v>
      </c>
      <c r="H74" s="1">
        <v>62.3</v>
      </c>
      <c r="I74" s="1" t="s">
        <v>65</v>
      </c>
      <c r="J74" s="1">
        <f>VLOOKUP(B74,'[1]2018'!$B$2:$K$101,9,FALSE)</f>
        <v>49.419098</v>
      </c>
      <c r="K74" s="1">
        <f>VLOOKUP(B74,'[1]2018'!$B$2:$K$101,10,FALSE)</f>
        <v>8.670281</v>
      </c>
    </row>
    <row r="75" spans="1:11">
      <c r="A75" s="1">
        <v>2011</v>
      </c>
      <c r="B75" s="1" t="s">
        <v>99</v>
      </c>
      <c r="C75" s="1">
        <v>58.6</v>
      </c>
      <c r="D75" s="1">
        <v>47.5</v>
      </c>
      <c r="E75" s="1">
        <v>52.3</v>
      </c>
      <c r="F75" s="1">
        <v>70.2</v>
      </c>
      <c r="G75" s="1">
        <v>62.6</v>
      </c>
      <c r="H75" s="1">
        <v>80.8</v>
      </c>
      <c r="I75" s="1" t="s">
        <v>55</v>
      </c>
      <c r="J75" s="1">
        <f>VLOOKUP(B75,'[1]2018'!$B$2:$K$101,9,FALSE)</f>
        <v>-27.495478</v>
      </c>
      <c r="K75" s="1">
        <f>VLOOKUP(B75,'[1]2018'!$B$2:$K$101,10,FALSE)</f>
        <v>153.012041</v>
      </c>
    </row>
    <row r="76" spans="1:11">
      <c r="A76" s="1">
        <v>2011</v>
      </c>
      <c r="B76" s="1" t="s">
        <v>100</v>
      </c>
      <c r="C76" s="1">
        <v>57.4</v>
      </c>
      <c r="D76" s="1">
        <v>48.4</v>
      </c>
      <c r="E76" s="1">
        <v>39.8</v>
      </c>
      <c r="F76" s="1">
        <v>90.9</v>
      </c>
      <c r="G76" s="1">
        <v>34.4</v>
      </c>
      <c r="H76" s="1">
        <v>37.3</v>
      </c>
      <c r="I76" s="1" t="s">
        <v>11</v>
      </c>
      <c r="J76" s="1">
        <f>VLOOKUP(B76,'[1]2018'!$B$2:$K$101,9,FALSE)</f>
        <v>33.792653</v>
      </c>
      <c r="K76" s="1">
        <f>VLOOKUP(B76,'[1]2018'!$B$2:$K$101,10,FALSE)</f>
        <v>-84.324063</v>
      </c>
    </row>
    <row r="77" spans="1:11">
      <c r="A77" s="1">
        <v>2011</v>
      </c>
      <c r="B77" s="1" t="s">
        <v>101</v>
      </c>
      <c r="C77" s="1">
        <v>57.4</v>
      </c>
      <c r="D77" s="1">
        <v>50.1</v>
      </c>
      <c r="E77" s="1">
        <v>47.6</v>
      </c>
      <c r="F77" s="1">
        <v>66.3</v>
      </c>
      <c r="G77" s="1">
        <v>100</v>
      </c>
      <c r="H77" s="1">
        <v>75.9</v>
      </c>
      <c r="I77" s="1" t="s">
        <v>93</v>
      </c>
      <c r="J77" s="1" t="str">
        <f>VLOOKUP(B77,'[1]2018'!$B$2:$K$101,9,FALSE)</f>
        <v>51.984695
</v>
      </c>
      <c r="K77" s="1">
        <f>VLOOKUP(B77,'[1]2018'!$B$2:$K$101,10,FALSE)</f>
        <v>5.665695</v>
      </c>
    </row>
    <row r="78" spans="1:12">
      <c r="A78" s="1">
        <v>2011</v>
      </c>
      <c r="B78" s="1" t="s">
        <v>102</v>
      </c>
      <c r="C78" s="1">
        <v>57.3</v>
      </c>
      <c r="D78" s="1">
        <v>45.8</v>
      </c>
      <c r="E78" s="1">
        <v>37.4</v>
      </c>
      <c r="F78" s="1">
        <v>94.5</v>
      </c>
      <c r="G78" s="1">
        <v>35.4</v>
      </c>
      <c r="H78" s="1">
        <v>41.3</v>
      </c>
      <c r="I78" s="1" t="s">
        <v>11</v>
      </c>
      <c r="J78" s="1">
        <v>42.407603</v>
      </c>
      <c r="K78" s="1">
        <v>-71.119023</v>
      </c>
      <c r="L78">
        <v>1</v>
      </c>
    </row>
    <row r="79" spans="1:12">
      <c r="A79" s="1">
        <v>2011</v>
      </c>
      <c r="B79" s="1" t="s">
        <v>103</v>
      </c>
      <c r="C79" s="1">
        <v>57.3</v>
      </c>
      <c r="D79" s="1">
        <v>39.5</v>
      </c>
      <c r="E79" s="1">
        <v>42.6</v>
      </c>
      <c r="F79" s="1">
        <v>98.2</v>
      </c>
      <c r="G79" s="1" t="s">
        <v>21</v>
      </c>
      <c r="H79" s="1">
        <v>30.8</v>
      </c>
      <c r="I79" s="1" t="s">
        <v>11</v>
      </c>
      <c r="J79" s="1">
        <v>40.007803</v>
      </c>
      <c r="K79" s="1">
        <v>-105.265952</v>
      </c>
      <c r="L79">
        <v>1</v>
      </c>
    </row>
    <row r="80" spans="1:11">
      <c r="A80" s="1">
        <v>2011</v>
      </c>
      <c r="B80" s="1" t="s">
        <v>104</v>
      </c>
      <c r="C80" s="1">
        <v>57</v>
      </c>
      <c r="D80" s="1">
        <v>45.4</v>
      </c>
      <c r="E80" s="1">
        <v>55.3</v>
      </c>
      <c r="F80" s="1">
        <v>71.7</v>
      </c>
      <c r="G80" s="1">
        <v>48.6</v>
      </c>
      <c r="H80" s="1">
        <v>54.4</v>
      </c>
      <c r="I80" s="1" t="s">
        <v>93</v>
      </c>
      <c r="J80" s="1">
        <f>VLOOKUP(B80,'[1]2018'!$B$2:$K$101,9,FALSE)</f>
        <v>52.157116</v>
      </c>
      <c r="K80" s="1">
        <f>VLOOKUP(B80,'[1]2018'!$B$2:$K$101,10,FALSE)</f>
        <v>4.485198</v>
      </c>
    </row>
    <row r="81" spans="1:11">
      <c r="A81" s="1">
        <v>2011</v>
      </c>
      <c r="B81" s="1" t="s">
        <v>105</v>
      </c>
      <c r="C81" s="1">
        <v>56.9</v>
      </c>
      <c r="D81" s="1">
        <v>40.4</v>
      </c>
      <c r="E81" s="1">
        <v>58.5</v>
      </c>
      <c r="F81" s="1">
        <v>72.8</v>
      </c>
      <c r="G81" s="1">
        <v>32.6</v>
      </c>
      <c r="H81" s="1">
        <v>61.2</v>
      </c>
      <c r="I81" s="1" t="s">
        <v>48</v>
      </c>
      <c r="J81" s="1">
        <f>VLOOKUP(B81,'[1]2018'!$B$2:$K$101,9,FALSE)</f>
        <v>55.711797</v>
      </c>
      <c r="K81" s="1">
        <f>VLOOKUP(B81,'[1]2018'!$B$2:$K$101,10,FALSE)</f>
        <v>13.205081</v>
      </c>
    </row>
    <row r="82" spans="1:12">
      <c r="A82" s="1">
        <v>2011</v>
      </c>
      <c r="B82" s="1" t="s">
        <v>106</v>
      </c>
      <c r="C82" s="1">
        <v>56.8</v>
      </c>
      <c r="D82" s="1">
        <v>51.6</v>
      </c>
      <c r="E82" s="1">
        <v>60</v>
      </c>
      <c r="F82" s="1">
        <v>69</v>
      </c>
      <c r="G82" s="1" t="s">
        <v>21</v>
      </c>
      <c r="H82" s="1">
        <v>25.3</v>
      </c>
      <c r="I82" s="1" t="s">
        <v>11</v>
      </c>
      <c r="J82" s="1">
        <v>40.500925</v>
      </c>
      <c r="K82" s="1">
        <v>-74.447571</v>
      </c>
      <c r="L82">
        <v>1</v>
      </c>
    </row>
    <row r="83" spans="1:12">
      <c r="A83" s="1">
        <v>2011</v>
      </c>
      <c r="B83" s="1" t="s">
        <v>107</v>
      </c>
      <c r="C83" s="1">
        <v>56.8</v>
      </c>
      <c r="D83" s="1">
        <v>47</v>
      </c>
      <c r="E83" s="1">
        <v>33.5</v>
      </c>
      <c r="F83" s="1">
        <v>94.5</v>
      </c>
      <c r="G83" s="1">
        <v>36.4</v>
      </c>
      <c r="H83" s="1">
        <v>45.7</v>
      </c>
      <c r="I83" s="1" t="s">
        <v>11</v>
      </c>
      <c r="J83" s="1">
        <v>43.130663</v>
      </c>
      <c r="K83" s="1">
        <v>-77.626089</v>
      </c>
      <c r="L83">
        <v>1</v>
      </c>
    </row>
    <row r="84" spans="1:12">
      <c r="A84" s="1">
        <v>2011</v>
      </c>
      <c r="B84" s="1" t="s">
        <v>108</v>
      </c>
      <c r="C84" s="1">
        <v>56.4</v>
      </c>
      <c r="D84" s="1">
        <v>32.5</v>
      </c>
      <c r="E84" s="1">
        <v>37.9</v>
      </c>
      <c r="F84" s="1">
        <v>96.2</v>
      </c>
      <c r="G84" s="1">
        <v>30.5</v>
      </c>
      <c r="H84" s="1">
        <v>75.8</v>
      </c>
      <c r="I84" s="1" t="s">
        <v>15</v>
      </c>
      <c r="J84" s="2">
        <v>54.765073</v>
      </c>
      <c r="K84" s="2">
        <v>-1.578192</v>
      </c>
      <c r="L84">
        <v>1</v>
      </c>
    </row>
    <row r="85" spans="1:12">
      <c r="A85" s="1">
        <v>2011</v>
      </c>
      <c r="B85" s="1" t="s">
        <v>109</v>
      </c>
      <c r="C85" s="1">
        <v>56</v>
      </c>
      <c r="D85" s="1">
        <v>56.3</v>
      </c>
      <c r="E85" s="1">
        <v>30.5</v>
      </c>
      <c r="F85" s="1">
        <v>81.1</v>
      </c>
      <c r="G85" s="1">
        <v>26.2</v>
      </c>
      <c r="H85" s="1">
        <v>66.7</v>
      </c>
      <c r="I85" s="1" t="s">
        <v>83</v>
      </c>
      <c r="J85" s="1">
        <v>48.847259</v>
      </c>
      <c r="K85" s="1">
        <v>2.357456</v>
      </c>
      <c r="L85">
        <v>1</v>
      </c>
    </row>
    <row r="86" spans="1:12">
      <c r="A86" s="1">
        <v>2011</v>
      </c>
      <c r="B86" s="1" t="s">
        <v>110</v>
      </c>
      <c r="C86" s="1">
        <v>55.7</v>
      </c>
      <c r="D86" s="1">
        <v>37.1</v>
      </c>
      <c r="E86" s="1">
        <v>40.2</v>
      </c>
      <c r="F86" s="1">
        <v>83</v>
      </c>
      <c r="G86" s="1">
        <v>34.1</v>
      </c>
      <c r="H86" s="1">
        <v>89.1</v>
      </c>
      <c r="I86" s="1" t="s">
        <v>15</v>
      </c>
      <c r="J86" s="1">
        <v>56.341848</v>
      </c>
      <c r="K86" s="1">
        <v>-2.792752</v>
      </c>
      <c r="L86">
        <v>1</v>
      </c>
    </row>
    <row r="87" spans="1:11">
      <c r="A87" s="1">
        <v>2011</v>
      </c>
      <c r="B87" s="1" t="s">
        <v>111</v>
      </c>
      <c r="C87" s="1">
        <v>55.4</v>
      </c>
      <c r="D87" s="1">
        <v>36.2</v>
      </c>
      <c r="E87" s="1">
        <v>42.3</v>
      </c>
      <c r="F87" s="1">
        <v>93.5</v>
      </c>
      <c r="G87" s="1">
        <v>45.6</v>
      </c>
      <c r="H87" s="1">
        <v>36.3</v>
      </c>
      <c r="I87" s="1" t="s">
        <v>11</v>
      </c>
      <c r="J87" s="1">
        <f>VLOOKUP(B87,'[1]2018'!$B$2:$K$101,9,FALSE)</f>
        <v>33.640585</v>
      </c>
      <c r="K87" s="1">
        <f>VLOOKUP(B87,'[1]2018'!$B$2:$K$101,10,FALSE)</f>
        <v>-117.844328</v>
      </c>
    </row>
    <row r="88" spans="1:11">
      <c r="A88" s="1">
        <v>2011</v>
      </c>
      <c r="B88" s="1" t="s">
        <v>112</v>
      </c>
      <c r="C88" s="1">
        <v>55.2</v>
      </c>
      <c r="D88" s="1">
        <v>47.2</v>
      </c>
      <c r="E88" s="1">
        <v>65.1</v>
      </c>
      <c r="F88" s="1">
        <v>53.3</v>
      </c>
      <c r="G88" s="1">
        <v>43.4</v>
      </c>
      <c r="H88" s="1">
        <v>59.1</v>
      </c>
      <c r="I88" s="1" t="s">
        <v>48</v>
      </c>
      <c r="J88" s="1">
        <f>VLOOKUP(B88,'[1]2018'!$B$2:$K$101,9,FALSE)</f>
        <v>59.850938</v>
      </c>
      <c r="K88" s="1">
        <f>VLOOKUP(B88,'[1]2018'!$B$2:$K$101,10,FALSE)</f>
        <v>17.630095</v>
      </c>
    </row>
    <row r="89" spans="1:11">
      <c r="A89" s="1">
        <v>2011</v>
      </c>
      <c r="B89" s="1" t="s">
        <v>113</v>
      </c>
      <c r="C89" s="1">
        <v>55.1</v>
      </c>
      <c r="D89" s="1">
        <v>50</v>
      </c>
      <c r="E89" s="1">
        <v>37.1</v>
      </c>
      <c r="F89" s="1">
        <v>76.3</v>
      </c>
      <c r="G89" s="1">
        <v>47.2</v>
      </c>
      <c r="H89" s="1">
        <v>65.2</v>
      </c>
      <c r="I89" s="1" t="s">
        <v>65</v>
      </c>
      <c r="J89" s="1">
        <f>VLOOKUP(B89,'[1]2018'!$B$2:$K$101,9,FALSE)</f>
        <v>48.14981</v>
      </c>
      <c r="K89" s="1">
        <f>VLOOKUP(B89,'[1]2018'!$B$2:$K$101,10,FALSE)</f>
        <v>11.568676</v>
      </c>
    </row>
    <row r="90" spans="1:12">
      <c r="A90" s="1">
        <v>2011</v>
      </c>
      <c r="B90" s="1" t="s">
        <v>114</v>
      </c>
      <c r="C90" s="1">
        <v>55</v>
      </c>
      <c r="D90" s="1">
        <v>42.6</v>
      </c>
      <c r="E90" s="1">
        <v>36.2</v>
      </c>
      <c r="F90" s="1">
        <v>94.1</v>
      </c>
      <c r="G90" s="1">
        <v>27.3</v>
      </c>
      <c r="H90" s="1">
        <v>33.1</v>
      </c>
      <c r="I90" s="1" t="s">
        <v>11</v>
      </c>
      <c r="J90" s="1">
        <v>41.705628</v>
      </c>
      <c r="K90" s="1">
        <v>-86.235146</v>
      </c>
      <c r="L90">
        <v>1</v>
      </c>
    </row>
    <row r="91" spans="1:11">
      <c r="A91" s="1">
        <v>2011</v>
      </c>
      <c r="B91" s="1" t="s">
        <v>115</v>
      </c>
      <c r="C91" s="1">
        <v>54.9</v>
      </c>
      <c r="D91" s="1">
        <v>44.8</v>
      </c>
      <c r="E91" s="1">
        <v>38.7</v>
      </c>
      <c r="F91" s="1">
        <v>89.9</v>
      </c>
      <c r="G91" s="1" t="s">
        <v>21</v>
      </c>
      <c r="H91" s="1">
        <v>30.6</v>
      </c>
      <c r="I91" s="1" t="s">
        <v>11</v>
      </c>
      <c r="J91" s="1">
        <f>VLOOKUP(B91,'[1]2018'!$B$2:$K$101,9,FALSE)</f>
        <v>43.704611</v>
      </c>
      <c r="K91" s="1">
        <f>VLOOKUP(B91,'[1]2018'!$B$2:$K$101,10,FALSE)</f>
        <v>-72.288694</v>
      </c>
    </row>
    <row r="92" spans="1:11">
      <c r="A92" s="1">
        <v>2011</v>
      </c>
      <c r="B92" s="1" t="s">
        <v>116</v>
      </c>
      <c r="C92" s="1">
        <v>54.8</v>
      </c>
      <c r="D92" s="1">
        <v>39.3</v>
      </c>
      <c r="E92" s="1">
        <v>54.2</v>
      </c>
      <c r="F92" s="1">
        <v>75.1</v>
      </c>
      <c r="G92" s="1">
        <v>28.9</v>
      </c>
      <c r="H92" s="1">
        <v>46.8</v>
      </c>
      <c r="I92" s="1" t="s">
        <v>117</v>
      </c>
      <c r="J92" s="1">
        <f>VLOOKUP(B92,'[1]2018'!$B$2:$K$101,9,FALSE)</f>
        <v>60.172779</v>
      </c>
      <c r="K92" s="1">
        <f>VLOOKUP(B92,'[1]2018'!$B$2:$K$101,10,FALSE)</f>
        <v>24.950677</v>
      </c>
    </row>
    <row r="93" spans="1:11">
      <c r="A93" s="1">
        <v>2011</v>
      </c>
      <c r="B93" s="1" t="s">
        <v>118</v>
      </c>
      <c r="C93" s="1">
        <v>54.7</v>
      </c>
      <c r="D93" s="1">
        <v>41.7</v>
      </c>
      <c r="E93" s="1">
        <v>54.7</v>
      </c>
      <c r="F93" s="1">
        <v>68.3</v>
      </c>
      <c r="G93" s="1">
        <v>42.5</v>
      </c>
      <c r="H93" s="1">
        <v>56.4</v>
      </c>
      <c r="I93" s="1" t="s">
        <v>93</v>
      </c>
      <c r="J93" s="1">
        <f>VLOOKUP(B93,'[1]2018'!$B$2:$K$101,9,FALSE)</f>
        <v>52.355844</v>
      </c>
      <c r="K93" s="1">
        <f>VLOOKUP(B93,'[1]2018'!$B$2:$K$101,10,FALSE)</f>
        <v>4.955587</v>
      </c>
    </row>
    <row r="94" spans="1:12">
      <c r="A94" s="1">
        <v>2011</v>
      </c>
      <c r="B94" s="1" t="s">
        <v>119</v>
      </c>
      <c r="C94" s="1">
        <v>54.6</v>
      </c>
      <c r="D94" s="1">
        <v>54.2</v>
      </c>
      <c r="E94" s="1">
        <v>40.2</v>
      </c>
      <c r="F94" s="1">
        <v>78.4</v>
      </c>
      <c r="G94" s="1" t="s">
        <v>21</v>
      </c>
      <c r="H94" s="1">
        <v>29.9</v>
      </c>
      <c r="I94" s="1" t="s">
        <v>11</v>
      </c>
      <c r="J94" s="1">
        <v>41.504558</v>
      </c>
      <c r="K94" s="1">
        <v>-81.608427</v>
      </c>
      <c r="L94">
        <v>1</v>
      </c>
    </row>
    <row r="95" spans="1:12">
      <c r="A95" s="1">
        <v>2011</v>
      </c>
      <c r="B95" s="1" t="s">
        <v>120</v>
      </c>
      <c r="C95" s="1">
        <v>54.5</v>
      </c>
      <c r="D95" s="1">
        <v>64.2</v>
      </c>
      <c r="E95" s="1">
        <v>54.6</v>
      </c>
      <c r="F95" s="1">
        <v>47.1</v>
      </c>
      <c r="G95" s="1">
        <v>100</v>
      </c>
      <c r="H95" s="1">
        <v>29.3</v>
      </c>
      <c r="I95" s="1" t="s">
        <v>75</v>
      </c>
      <c r="J95" s="1">
        <v>36.372393</v>
      </c>
      <c r="K95" s="1">
        <v>127.360326</v>
      </c>
      <c r="L95">
        <v>1</v>
      </c>
    </row>
    <row r="96" spans="1:11">
      <c r="A96" s="1">
        <v>2011</v>
      </c>
      <c r="B96" s="1" t="s">
        <v>121</v>
      </c>
      <c r="C96" s="1">
        <v>54.5</v>
      </c>
      <c r="D96" s="1">
        <v>41.1</v>
      </c>
      <c r="E96" s="1">
        <v>43.6</v>
      </c>
      <c r="F96" s="1">
        <v>85.8</v>
      </c>
      <c r="G96" s="1">
        <v>28.5</v>
      </c>
      <c r="H96" s="1">
        <v>35.3</v>
      </c>
      <c r="I96" s="1" t="s">
        <v>11</v>
      </c>
      <c r="J96" s="1">
        <f>VLOOKUP(B96,'[1]2018'!$B$2:$K$101,9,FALSE)</f>
        <v>38.986902</v>
      </c>
      <c r="K96" s="1">
        <f>VLOOKUP(B96,'[1]2018'!$B$2:$K$101,10,FALSE)</f>
        <v>-76.942544</v>
      </c>
    </row>
    <row r="97" spans="1:11">
      <c r="A97" s="1">
        <v>2011</v>
      </c>
      <c r="B97" s="1" t="s">
        <v>122</v>
      </c>
      <c r="C97" s="1">
        <v>54.4</v>
      </c>
      <c r="D97" s="1">
        <v>47.4</v>
      </c>
      <c r="E97" s="1">
        <v>49.6</v>
      </c>
      <c r="F97" s="1">
        <v>73.6</v>
      </c>
      <c r="G97" s="1">
        <v>28</v>
      </c>
      <c r="H97" s="1">
        <v>34</v>
      </c>
      <c r="I97" s="1" t="s">
        <v>11</v>
      </c>
      <c r="J97" s="1">
        <f>VLOOKUP(B97,'[1]2018'!$B$2:$K$101,9,FALSE)</f>
        <v>42.70188</v>
      </c>
      <c r="K97" s="1">
        <f>VLOOKUP(B97,'[1]2018'!$B$2:$K$101,10,FALSE)</f>
        <v>-84.482086</v>
      </c>
    </row>
    <row r="98" spans="1:12">
      <c r="A98" s="1">
        <v>2011</v>
      </c>
      <c r="B98" s="1" t="s">
        <v>123</v>
      </c>
      <c r="C98" s="1">
        <v>54.2</v>
      </c>
      <c r="D98" s="1">
        <v>45.1</v>
      </c>
      <c r="E98" s="1">
        <v>43</v>
      </c>
      <c r="F98" s="1">
        <v>78.3</v>
      </c>
      <c r="G98" s="1">
        <v>86</v>
      </c>
      <c r="H98" s="1">
        <v>28.4</v>
      </c>
      <c r="I98" s="1" t="s">
        <v>11</v>
      </c>
      <c r="J98" s="1">
        <v>32.231812</v>
      </c>
      <c r="K98" s="1">
        <v>-110.950109</v>
      </c>
      <c r="L98">
        <v>1</v>
      </c>
    </row>
    <row r="99" spans="1:11">
      <c r="A99" s="1">
        <v>2011</v>
      </c>
      <c r="B99" s="1" t="s">
        <v>124</v>
      </c>
      <c r="C99" s="1">
        <v>54</v>
      </c>
      <c r="D99" s="1">
        <v>56.6</v>
      </c>
      <c r="E99" s="1">
        <v>49.4</v>
      </c>
      <c r="F99" s="1">
        <v>57.8</v>
      </c>
      <c r="G99" s="1" t="s">
        <v>21</v>
      </c>
      <c r="H99" s="1">
        <v>52.6</v>
      </c>
      <c r="I99" s="1" t="s">
        <v>11</v>
      </c>
      <c r="J99" s="1">
        <f>VLOOKUP(B99,'[1]2018'!$B$2:$K$101,9,FALSE)</f>
        <v>40.423836</v>
      </c>
      <c r="K99" s="1">
        <f>VLOOKUP(B99,'[1]2018'!$B$2:$K$101,10,FALSE)</f>
        <v>-86.921205</v>
      </c>
    </row>
    <row r="100" spans="1:12">
      <c r="A100" s="1">
        <v>2011</v>
      </c>
      <c r="B100" s="1" t="s">
        <v>125</v>
      </c>
      <c r="C100" s="1">
        <v>53.9</v>
      </c>
      <c r="D100" s="1">
        <v>30.6</v>
      </c>
      <c r="E100" s="1">
        <v>34.8</v>
      </c>
      <c r="F100" s="1">
        <v>92</v>
      </c>
      <c r="G100" s="1">
        <v>28.1</v>
      </c>
      <c r="H100" s="1">
        <v>79.8</v>
      </c>
      <c r="I100" s="1" t="s">
        <v>15</v>
      </c>
      <c r="J100" s="1">
        <v>50.867056</v>
      </c>
      <c r="K100" s="1">
        <v>-0.087882</v>
      </c>
      <c r="L100">
        <v>1</v>
      </c>
    </row>
    <row r="101" spans="1:12">
      <c r="A101" s="1">
        <v>2011</v>
      </c>
      <c r="B101" s="1" t="s">
        <v>126</v>
      </c>
      <c r="C101" s="1">
        <v>53.7</v>
      </c>
      <c r="D101" s="1">
        <v>50.6</v>
      </c>
      <c r="E101" s="1">
        <v>54.4</v>
      </c>
      <c r="F101" s="1">
        <v>51.7</v>
      </c>
      <c r="G101" s="1">
        <v>53.7</v>
      </c>
      <c r="H101" s="1">
        <v>71.9</v>
      </c>
      <c r="I101" s="1" t="s">
        <v>33</v>
      </c>
      <c r="J101" s="1">
        <v>53.523346</v>
      </c>
      <c r="K101" s="1">
        <v>-113.526243</v>
      </c>
      <c r="L101">
        <v>1</v>
      </c>
    </row>
    <row r="102" spans="2:11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11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1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2:11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1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2:11"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2:11"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2:11"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2:11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2:11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1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2:11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2:11"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2:11"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2:11"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2:11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1"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2:11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1"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2:11"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2:11"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2:11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2:11"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2:11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2:11"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2:11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1"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2:11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1"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2:11"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2:11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2:11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2:11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2:11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2:11"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2:11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1"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2:11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2:11"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2:11"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2:11"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2:11"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2:11"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2:11"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2:11"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2:11"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2:11"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2:11"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2:11"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2:11"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2:11"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2:11"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2:11"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2:11"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2:11"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2:11"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2:11"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2:11"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2:11"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2:11"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2:11"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2:11"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2:11"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2:11"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2:11"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2:11"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2:11"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2:11"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2:11"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2:11"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2:11"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2:11"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2:11"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2:11"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2:11"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2:11"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2:11"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2:11"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2:11"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2:11"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2:11"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2:11"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2:11"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2:11"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2:11"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2:11"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2:11"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2:11"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2:11"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2:11"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2:11"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2:11"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2:11"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2:11"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2:11"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2:11"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2:11"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2:11"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2:11"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2:11"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2:11"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2:11"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2:11"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2:11"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2:11"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2:11"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2:11"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2:11"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2:11"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2:11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2:11"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2:11"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2:11"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2:11"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2:11"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2:11"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2:11"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2:11"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2:11"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2:11"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2:11"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2:11"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2:11"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2:11"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2:11"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2:11"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2:11"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2:11"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2:11"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2:11"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2:11"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2:11"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2:11"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2:11"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2:11"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2:11"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2:11"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2:11"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2:11"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2:11"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2:11"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2:11"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2:11"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2:11"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2:11"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2:11"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2:11"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2:11"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2:11"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2:11"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2:11"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2:11"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2:11"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2:11"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2:11"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2:11"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2:11"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2:11"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2:11"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2:11"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2:11"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2:11"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2:11"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2:11"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2:11"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2:11"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2:11"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2:11"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2:11"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2:11"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2:11"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2:11"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2:11"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2:11"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2:11"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2:11"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2:11"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2:11"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2:11"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2:11"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2:11"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2:11"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2:11"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2:11"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2:11"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2:11"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2:1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1"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2:11"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2:11"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2:11"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2:11"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2:11"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2:11"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2:11"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2:11"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2:11"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2:11"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2:11"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2:11"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2:11"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2:11"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2:11"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2:11"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2:11"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2:11"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2:11"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2:11"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2:11"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2:11"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2:11"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2:11"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2:11"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2:11"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2:11"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2:11"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2:11"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2:11"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2:11"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2:11"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2:11"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2:11"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2:11"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2:11"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2:11"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2:11"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2:11"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2:11"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2:11"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2:11"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2:11"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2:11"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2:11"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2:11"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2:11"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2:11"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2:11"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2:11"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2:11"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2:11"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2:11"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2:11"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2:11"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2:11"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2:11"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2:11"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2:11"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2:11"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2:11"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2:11"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2:11"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2:11"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2:11"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2:11"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2:11"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2:11"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2:11"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2:11"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2:11"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2:11"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2:11"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2:11"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2:11"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2:11"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2:11"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2:11"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2:11"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2:11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2:11"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2:11"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2:11"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2:11"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2:11">
      <c r="B487" s="1"/>
      <c r="C487" s="1"/>
      <c r="D487" s="1"/>
      <c r="E487" s="1"/>
      <c r="F487" s="1"/>
      <c r="G487" s="1"/>
      <c r="H487" s="1"/>
      <c r="I487" s="1"/>
      <c r="J487" s="1"/>
      <c r="K487" s="3"/>
    </row>
    <row r="488" spans="2:11"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2:11"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2:11"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2:11"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2:11"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2:11"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2:11"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2:11"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2:11"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2:11"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2:11"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2:11"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2:11"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2:11"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2:11"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2:11"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2:11"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2:11"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2:11"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2:11"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2:11"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2:11"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2:11"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2:11"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2:11"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2:11"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2:11"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2:11"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2:11"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2:11"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2:11"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2:11"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2:11"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2:11"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2:11"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2:11"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2:11"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2:11"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2:11"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2:11"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2:11"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2:11"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2:11"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2:11"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2:11"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2:11"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2:11"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2:11"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2:11"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2:11"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2:11"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2:11"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2:11"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2:11"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2:11"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2:11"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2:11"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2:11"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2:11"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2:11"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2:11"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2:11"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2:11"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2:11"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2:11"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2:11"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2:11"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2:11"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2:11"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2:11"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2:11"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2:11"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2:11"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2:11"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2:11"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2:11"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2:11"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2:11"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2:11"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2:11"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2:11"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2:11"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2:11"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2:11"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2:11"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2:11"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2:11"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2:11"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2:11"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2:11"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2:11"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2:11"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2:11"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2:11"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2:11"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2:11"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2:11"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2:11"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2:11"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2:11"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2:11"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2:11"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2:11"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2:11"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2:11"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2:11"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2:11"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2:11"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2:11"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2:11"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2:11"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2:11"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2:11"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2:11"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2:11"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2:11"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2:11"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2:11"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2:11"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2:11"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2:11"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2:11"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2:11"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2:11"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2:11"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2:11"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2:11"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2:11"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2:11"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2:11"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2:11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2:11"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2:11"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2:11"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2:11"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2:11"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2:11"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2:11"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2:11"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2:11"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2:11"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2:11"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2:11"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2:11"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2:11"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2:11"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2:11"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2:11"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2:11"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2:11"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2:11"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2:11"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2:11"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2:11"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2:11"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2:11"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2:11"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2:11"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2:11"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2:11"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2:11"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2:11"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2:11"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2:11"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2:11"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2:11"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2:11"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2:11"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2:11"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2:11"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2:11"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2:11"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2:11"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2:11"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2:11"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2:11"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2:11"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2:11"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2:11"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2:11"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2:11"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2:11"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2:11"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2:11"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2:11"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2:11"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2:11"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2:11"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2:11"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2:11"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2:11"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2:11"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2:11"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2:11"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2:11"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2:11"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2:11"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2:11"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2:11"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2:11"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2:11"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2:11"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2:11"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2:11"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2:11"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2:11"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2:11"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2:11"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2:11"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2:11"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2:11"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2:11"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2:11"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2:11"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2:11"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2:11"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2:11"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2:11"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2:11"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2:11"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2:11"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2:11"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2:11"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2:11"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2:11"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2:11"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2:11"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2:11"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2:11"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2:11"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2:11"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2:11"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2:11"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2:11"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2:11"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2:11"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2:11"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2:11"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2:11"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2:11"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2:11"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2:11"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2:11"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2:11"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2:11"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2:11"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2:11"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2:11"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2:11"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2:11"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2:11"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2:11"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2:11"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2:11"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2:11"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2:11"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2:11"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2:11"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2:11"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2:11"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2:11"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2:11"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2:11"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2:11"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2:11"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2:11"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2:11"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2:11"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2:11"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2:11"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2:11"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2:11"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2:11"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2:11"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2:11"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2:11"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2:11"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2:11"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2:11"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2:11"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2:11"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2:11"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2:11"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2:11"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2:11"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2:11"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2:11"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2:11"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2:11"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2:11"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2:11"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2:11"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2:11"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2:11"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2:11"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2:11"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2:11"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2:11"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2:11"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2:11"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2:11"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2:11"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2:11"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2:11"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2:11"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2:11"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2:11"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2:11"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2:11"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2:11"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2:11"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2:11"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2:11"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2:11"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2:11"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2:11"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2:11"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2:11"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2:11"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2:11"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2:11"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2:11"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2:11"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2:11"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2:11"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2:11"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2:11"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2:11"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2:11"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2:11"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2:11"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2:11"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2:11"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2:11"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2:11"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2:11"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2:11"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2:11"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2:11"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2:11"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2:11"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2:11"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2:11"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2:11"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2:11"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2:11"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2:11"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2:11"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2:11"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2:11"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2:11"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2:11"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2:11"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2:11"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2:11"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2:11"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2:11"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2:11"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2:11"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2:11"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2:11"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2:11"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2:11"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2:11"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2:11"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2:11"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2:11"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2:11"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2:11"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2:11"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2:11"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2:11"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2:11"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2:11"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2:11"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2:11"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2:11"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2:11"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2:11"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2:11"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2:11"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2:11"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2:11"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2:11"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2:11"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2:11"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2:11"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2:11"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2:11"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2:11"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2:11"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2:11"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2:11"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2:11"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2:11"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2:11"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2:11"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2:11"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2:11"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2:11"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2:11"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2:11"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2:11"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2:11"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2:11"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2:11"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2:11"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2:11"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2:11"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2:11"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2:11"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2:11"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2:11"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2:11">
      <c r="B901" s="1"/>
      <c r="C901" s="1"/>
      <c r="D901" s="1"/>
      <c r="E901" s="1"/>
      <c r="F901" s="1"/>
      <c r="G901" s="1"/>
      <c r="H901" s="1"/>
      <c r="I901" s="1"/>
      <c r="J901" s="1"/>
      <c r="K901" s="1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63292</dc:creator>
  <cp:lastModifiedBy>薄荷</cp:lastModifiedBy>
  <dcterms:created xsi:type="dcterms:W3CDTF">2019-04-15T04:29:00Z</dcterms:created>
  <dcterms:modified xsi:type="dcterms:W3CDTF">2019-04-16T10:02:03Z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