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.mohammed\Downloads\"/>
    </mc:Choice>
  </mc:AlternateContent>
  <xr:revisionPtr revIDLastSave="0" documentId="13_ncr:1_{463C8FDF-3654-48BB-9985-5C3809AF2D88}" xr6:coauthVersionLast="47" xr6:coauthVersionMax="47" xr10:uidLastSave="{00000000-0000-0000-0000-000000000000}"/>
  <bookViews>
    <workbookView xWindow="-108" yWindow="-108" windowWidth="23256" windowHeight="12456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G2" i="2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F2" i="2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<sst xmlns="http://schemas.openxmlformats.org/spreadsheetml/2006/main" count="84" uniqueCount="55">
  <si>
    <t>order_id</t>
  </si>
  <si>
    <t>date</t>
  </si>
  <si>
    <t>customer_id</t>
  </si>
  <si>
    <t>product_id</t>
  </si>
  <si>
    <t>qty</t>
  </si>
  <si>
    <t>8Q</t>
  </si>
  <si>
    <t>2Q</t>
  </si>
  <si>
    <t>10Q</t>
  </si>
  <si>
    <t>5Q</t>
  </si>
  <si>
    <t>6Q</t>
  </si>
  <si>
    <t>product_name</t>
  </si>
  <si>
    <t>calories</t>
  </si>
  <si>
    <t>protein</t>
  </si>
  <si>
    <t>carbs</t>
  </si>
  <si>
    <t>fat</t>
  </si>
  <si>
    <t xml:space="preserve">  Apple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</si>
  <si>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</si>
  <si>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</si>
  <si>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</si>
  <si>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</si>
  <si>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</si>
  <si>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</si>
  <si>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</si>
  <si>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</si>
  <si>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</si>
  <si>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 xml:space="preserve">   Cheese</t>
  </si>
  <si>
    <t>Chocolate Cake</t>
  </si>
  <si>
    <t>Yogurt</t>
  </si>
  <si>
    <t xml:space="preserve"> Donut</t>
  </si>
  <si>
    <t>Eggs</t>
  </si>
  <si>
    <t>French Fries</t>
  </si>
  <si>
    <t xml:space="preserve">      Grapefruit</t>
  </si>
  <si>
    <t>Grape Juice</t>
  </si>
  <si>
    <t>Grilled Cheese</t>
  </si>
  <si>
    <t xml:space="preserve">          Hamburger</t>
  </si>
  <si>
    <t>customer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</si>
  <si>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</si>
  <si>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</si>
  <si>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</si>
  <si>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</si>
  <si>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</si>
  <si>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</si>
  <si>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</si>
  <si>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</si>
  <si>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</si>
  <si>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</si>
  <si>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Quantity</t>
  </si>
  <si>
    <t>Not Available</t>
  </si>
  <si>
    <t>₹</t>
  </si>
  <si>
    <t>price</t>
  </si>
  <si>
    <t>currecy</t>
  </si>
  <si>
    <t>customer name</t>
  </si>
  <si>
    <t>productname</t>
  </si>
  <si>
    <t>per unit price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</si>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</sst>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0" borderId="0" xfId="0" applyNumberFormat="1" applyFont="1"/>
    <xf numFmtId="165" fontId="0" fillId="0" borderId="0" xfId="0" applyNumberFormat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17">
    <dxf>
      <numFmt numFmtId="1" formatCode="0"/>
    </dxf>
    <dxf>
      <numFmt numFmtId="0" formatCode="General"/>
    </dxf>
    <dxf>
      <numFmt numFmtId="1" formatCode="0"/>
    </dxf>
    <dxf>
      <numFmt numFmtId="2" formatCode="0.00"/>
    </dxf>
    <dxf>
      <numFmt numFmtId="2" formatCode="0.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1" formatCode="0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J101" totalsRowShown="0">
  <autoFilter ref="A1:J101" xr:uid="{7801ABE5-643D-4939-9FE2-19277109C76B}"/>
  <tableColumns count="10">
    <tableColumn id="1" xr3:uid="{E637DD82-5867-4120-82B7-564EDB606FFB}" name="order_id" dataDxfId="16"/>
    <tableColumn id="2" xr3:uid="{F1A125B6-CF20-48BE-953E-2C5DA10FEFAA}" name="date" dataDxfId="15"/>
    <tableColumn id="3" xr3:uid="{E03D5681-C661-4886-952B-8DFCA6D4A2D6}" name="customer_id" dataDxfId="9"/>
    <tableColumn id="6" xr3:uid="{CBB3EF99-3E66-41B7-B015-214162890B75}" name="customer name" dataDxfId="7">
      <calculatedColumnFormula>VLOOKUP(orders[[#This Row],[customer_id]],customers[#All],2,FALSE)</calculatedColumnFormula>
    </tableColumn>
    <tableColumn id="4" xr3:uid="{38E65C09-171B-488B-B7F3-59854A07D30B}" name="product_id" dataDxfId="8"/>
    <tableColumn id="8" xr3:uid="{4BA6E0E6-CE94-41A6-8CBA-6A8B254FB499}" name="product_name" dataDxfId="4">
      <calculatedColumnFormula array="1">_xlfn.XLOOKUP(orders[[#This Row],[product_id]],products[[#All],[product_id]],products[[#All],[product_name]],"Not Available",0)</calculatedColumnFormula>
    </tableColumn>
    <tableColumn id="9" xr3:uid="{4D97973D-3DD5-4DD8-A4B6-5C18A56CBA22}" name="per unit price" dataDxfId="2">
      <calculatedColumnFormula array="1">_xlfn.XLOOKUP(orders[[#This Row],[product_id]],products[[#All],[product_id]],products[[#All],[price]],0,0)</calculatedColumnFormula>
    </tableColumn>
    <tableColumn id="5" xr3:uid="{2B41D071-F0CB-41E5-8558-BC67402DF69B}" name="Quantity" dataDxfId="3">
      <calculatedColumnFormula>SUBSTITUTE(orders[[#This Row],[qty]],"Q","")</calculatedColumnFormula>
    </tableColumn>
    <tableColumn id="7" xr3:uid="{4CA81E9E-D711-4EBE-8E36-05D0190C1F84}" name="qty" dataDxfId="1"/>
    <tableColumn id="10" xr3:uid="{8898CB69-913B-45FE-A9E5-0F8DED879C6A}" name="Total Price" dataDxfId="0">
      <calculatedColumnFormula>orders[[#This Row],[per unit price]]*orders[[#This Row],[Quantity]]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I21" totalsRowShown="0">
  <autoFilter ref="A1:I21" xr:uid="{0A400A46-21AD-4BA4-AA4B-F4441FAE63A8}"/>
  <tableColumns count="9">
    <tableColumn id="1" xr3:uid="{2F724C30-FEC0-4CB7-9451-01ED9EB1EF4B}" name="product_id" dataDxfId="14"/>
    <tableColumn id="2" xr3:uid="{4C607F3C-2E8E-4343-85A9-21D39E43E2D4}" name="productname"/>
    <tableColumn id="9" xr3:uid="{21265257-797B-403A-BCE6-B1C1BC595DAA}" name="product_name" dataDxfId="12">
      <calculatedColumnFormula>TRIM(products[[#This Row],[productname]])</calculatedColumnFormula>
    </tableColumn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7" xr3:uid="{25EE7C65-B3E8-493D-900A-7541F75EF6F3}" name="currecy" dataDxfId="13"/>
    <tableColumn id="10" xr3:uid="{7D6CBB4C-B46E-4589-8580-0DED13239C85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tableColumns count="2">
    <tableColumn id="1" xr3:uid="{CF8165CB-64B9-41FE-8DF6-84DD95AB7AF2}" name="customer_id" dataDxfId="11"/>
    <tableColumn id="2" xr3:uid="{BB28EDD7-691C-4F25-BA59-E0CAA20F0BFF}" name="customer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M106"/>
  <sheetViews>
    <sheetView tabSelected="1" workbookViewId="0">
      <selection activeCell="I1" sqref="I1:I1048576"/>
    </sheetView>
  </sheetViews>
  <sheetFormatPr defaultRowHeight="14.4" x14ac:dyDescent="0.3"/>
  <cols>
    <col min="1" max="1" width="19" style="2" customWidth="1"/>
    <col min="2" max="2" width="14.88671875" style="1" customWidth="1"/>
    <col min="3" max="3" width="13.44140625" style="2" customWidth="1"/>
    <col min="4" max="4" width="16.44140625" style="3" bestFit="1" customWidth="1"/>
    <col min="5" max="5" width="13.44140625" style="6" customWidth="1"/>
    <col min="6" max="6" width="12.33203125" style="3" customWidth="1"/>
    <col min="7" max="7" width="9.5546875" style="6" customWidth="1"/>
    <col min="9" max="9" width="14.5546875" hidden="1" customWidth="1"/>
    <col min="10" max="10" width="11.77734375" style="6" customWidth="1"/>
    <col min="11" max="11" width="9.5546875" style="5" customWidth="1"/>
    <col min="12" max="12" width="13.109375" customWidth="1"/>
    <col min="13" max="13" width="12.5546875" customWidth="1"/>
  </cols>
  <sheetData>
    <row r="1" spans="1:13" x14ac:dyDescent="0.3">
      <c r="A1" s="2" t="s">
        <v>0</v>
      </c>
      <c r="B1" s="1" t="s">
        <v>1</v>
      </c>
      <c r="C1" s="2" t="s">
        <v>2</v>
      </c>
      <c r="D1" s="3" t="s">
        <v>51</v>
      </c>
      <c r="E1" s="6" t="s">
        <v>3</v>
      </c>
      <c r="F1" s="3" t="s">
        <v>10</v>
      </c>
      <c r="G1" s="6" t="s">
        <v>53</v>
      </c>
      <c r="H1" s="3" t="s">
        <v>46</v>
      </c>
      <c r="I1" t="s">
        <v>4</v>
      </c>
      <c r="J1" s="6" t="s">
        <v>54</v>
      </c>
      <c r="K1"/>
      <c r="M1" s="2"/>
    </row>
    <row r="2" spans="1:13" x14ac:dyDescent="0.3">
      <c r="A2" s="2">
        <v>1125</v>
      </c>
      <c r="B2" s="1">
        <v>44958</v>
      </c>
      <c r="C2" s="2">
        <v>11</v>
      </c>
      <c r="D2" s="3" t="str">
        <f>VLOOKUP(orders[[#This Row],[customer_id]],customers[#All],2,FALSE)</f>
        <v>AnthoNY</v>
      </c>
      <c r="E2" s="6">
        <v>704</v>
      </c>
      <c r="F2" s="3" t="str" cm="1">
        <f t="array" ref="F2">_xlfn.XLOOKUP(orders[[#This Row],[product_id]],products[[#All],[product_id]],products[[#All],[product_name]],"Not Available",0)</f>
        <v>Eggs</v>
      </c>
      <c r="G2" s="6" cm="1">
        <f t="array" ref="G2">_xlfn.XLOOKUP(orders[[#This Row],[product_id]],products[[#All],[product_id]],products[[#All],[price]],0,0)</f>
        <v>65</v>
      </c>
      <c r="H2" s="3" t="str">
        <f>SUBSTITUTE(orders[[#This Row],[qty]],"Q","")</f>
        <v>6</v>
      </c>
      <c r="I2">
        <v>6</v>
      </c>
      <c r="J2" s="7">
        <f>orders[[#This Row],[per unit price]]*orders[[#This Row],[Quantity]]</f>
        <v>390</v>
      </c>
      <c r="K2"/>
    </row>
    <row r="3" spans="1:13" x14ac:dyDescent="0.3">
      <c r="A3" s="2">
        <v>1127</v>
      </c>
      <c r="B3" s="1">
        <v>44958</v>
      </c>
      <c r="C3" s="2">
        <v>19</v>
      </c>
      <c r="D3" s="3" t="str">
        <f>VLOOKUP(orders[[#This Row],[customer_id]],customers[#All],2,FALSE)</f>
        <v>ahmeD</v>
      </c>
      <c r="E3" s="6">
        <v>392</v>
      </c>
      <c r="F3" s="3" t="str" cm="1">
        <f t="array" ref="F3">_xlfn.XLOOKUP(orders[[#This Row],[product_id]],products[[#All],[product_id]],products[[#All],[product_name]],"Not Available",0)</f>
        <v>Yogurt</v>
      </c>
      <c r="G3" s="6" cm="1">
        <f t="array" ref="G3">_xlfn.XLOOKUP(orders[[#This Row],[product_id]],products[[#All],[product_id]],products[[#All],[price]],0,0)</f>
        <v>30</v>
      </c>
      <c r="H3" s="3" t="str">
        <f>SUBSTITUTE(orders[[#This Row],[qty]],"Q","")</f>
        <v>2</v>
      </c>
      <c r="I3">
        <v>2</v>
      </c>
      <c r="J3" s="6">
        <f>orders[[#This Row],[per unit price]]*orders[[#This Row],[Quantity]]</f>
        <v>60</v>
      </c>
      <c r="K3"/>
    </row>
    <row r="4" spans="1:13" x14ac:dyDescent="0.3">
      <c r="A4" s="2">
        <v>1152</v>
      </c>
      <c r="B4" s="1">
        <v>44958</v>
      </c>
      <c r="C4" s="2">
        <v>14</v>
      </c>
      <c r="D4" s="3" t="str">
        <f>VLOOKUP(orders[[#This Row],[customer_id]],customers[#All],2,FALSE)</f>
        <v>RavI</v>
      </c>
      <c r="E4" s="6">
        <v>646</v>
      </c>
      <c r="F4" s="3" t="str" cm="1">
        <f t="array" ref="F4">_xlfn.XLOOKUP(orders[[#This Row],[product_id]],products[[#All],[product_id]],products[[#All],[product_name]],"Not Available",0)</f>
        <v>Apple</v>
      </c>
      <c r="G4" s="6" cm="1">
        <f t="array" ref="G4">_xlfn.XLOOKUP(orders[[#This Row],[product_id]],products[[#All],[product_id]],products[[#All],[price]],0,0)</f>
        <v>200</v>
      </c>
      <c r="H4" s="3" t="str">
        <f>SUBSTITUTE(orders[[#This Row],[qty]],"Q","")</f>
        <v>7</v>
      </c>
      <c r="I4">
        <v>7</v>
      </c>
      <c r="J4" s="6">
        <f>orders[[#This Row],[per unit price]]*orders[[#This Row],[Quantity]]</f>
        <v>1400</v>
      </c>
      <c r="K4"/>
    </row>
    <row r="5" spans="1:13" x14ac:dyDescent="0.3">
      <c r="A5" s="2">
        <v>1153</v>
      </c>
      <c r="B5" s="1">
        <v>44958</v>
      </c>
      <c r="C5" s="2">
        <v>35</v>
      </c>
      <c r="D5" s="3" t="str">
        <f>VLOOKUP(orders[[#This Row],[customer_id]],customers[#All],2,FALSE)</f>
        <v>MiKe</v>
      </c>
      <c r="E5" s="6">
        <v>294</v>
      </c>
      <c r="F5" s="3" t="str" cm="1">
        <f t="array" ref="F5">_xlfn.XLOOKUP(orders[[#This Row],[product_id]],products[[#All],[product_id]],products[[#All],[product_name]],"Not Available",0)</f>
        <v>Rice</v>
      </c>
      <c r="G5" s="6" cm="1">
        <f t="array" ref="G5">_xlfn.XLOOKUP(orders[[#This Row],[product_id]],products[[#All],[product_id]],products[[#All],[price]],0,0)</f>
        <v>80</v>
      </c>
      <c r="H5" s="3" t="str">
        <f>SUBSTITUTE(orders[[#This Row],[qty]],"Q","")</f>
        <v>9</v>
      </c>
      <c r="I5">
        <v>9</v>
      </c>
      <c r="J5" s="6">
        <f>orders[[#This Row],[per unit price]]*orders[[#This Row],[Quantity]]</f>
        <v>720</v>
      </c>
      <c r="K5"/>
    </row>
    <row r="6" spans="1:13" x14ac:dyDescent="0.3">
      <c r="A6" s="2">
        <v>1161</v>
      </c>
      <c r="B6" s="1">
        <v>44958</v>
      </c>
      <c r="C6" s="2">
        <v>35</v>
      </c>
      <c r="D6" s="3" t="str">
        <f>VLOOKUP(orders[[#This Row],[customer_id]],customers[#All],2,FALSE)</f>
        <v>MiKe</v>
      </c>
      <c r="E6" s="6">
        <v>651</v>
      </c>
      <c r="F6" s="3" t="str" cm="1">
        <f t="array" ref="F6">_xlfn.XLOOKUP(orders[[#This Row],[product_id]],products[[#All],[product_id]],products[[#All],[product_name]],"Not Available",0)</f>
        <v>Banana</v>
      </c>
      <c r="G6" s="6" cm="1">
        <f t="array" ref="G6">_xlfn.XLOOKUP(orders[[#This Row],[product_id]],products[[#All],[product_id]],products[[#All],[price]],0,0)</f>
        <v>80</v>
      </c>
      <c r="H6" s="3" t="str">
        <f>SUBSTITUTE(orders[[#This Row],[qty]],"Q","")</f>
        <v>6</v>
      </c>
      <c r="I6">
        <v>6</v>
      </c>
      <c r="J6" s="6">
        <f>orders[[#This Row],[per unit price]]*orders[[#This Row],[Quantity]]</f>
        <v>480</v>
      </c>
      <c r="K6"/>
    </row>
    <row r="7" spans="1:13" x14ac:dyDescent="0.3">
      <c r="A7" s="2">
        <v>1163</v>
      </c>
      <c r="B7" s="1">
        <v>44959</v>
      </c>
      <c r="C7" s="2">
        <v>50</v>
      </c>
      <c r="D7" s="3" t="str">
        <f>VLOOKUP(orders[[#This Row],[customer_id]],customers[#All],2,FALSE)</f>
        <v>BRuce</v>
      </c>
      <c r="E7" s="6">
        <v>646</v>
      </c>
      <c r="F7" s="3" t="str" cm="1">
        <f t="array" ref="F7">_xlfn.XLOOKUP(orders[[#This Row],[product_id]],products[[#All],[product_id]],products[[#All],[product_name]],"Not Available",0)</f>
        <v>Apple</v>
      </c>
      <c r="G7" s="6" cm="1">
        <f t="array" ref="G7">_xlfn.XLOOKUP(orders[[#This Row],[product_id]],products[[#All],[product_id]],products[[#All],[price]],0,0)</f>
        <v>200</v>
      </c>
      <c r="H7" s="3" t="str">
        <f>SUBSTITUTE(orders[[#This Row],[qty]],"Q","")</f>
        <v>4</v>
      </c>
      <c r="I7">
        <v>4</v>
      </c>
      <c r="J7" s="6">
        <f>orders[[#This Row],[per unit price]]*orders[[#This Row],[Quantity]]</f>
        <v>800</v>
      </c>
      <c r="K7"/>
    </row>
    <row r="8" spans="1:13" x14ac:dyDescent="0.3">
      <c r="A8" s="2">
        <v>1167</v>
      </c>
      <c r="B8" s="1">
        <v>44959</v>
      </c>
      <c r="C8" s="2">
        <v>35</v>
      </c>
      <c r="D8" s="3" t="str">
        <f>VLOOKUP(orders[[#This Row],[customer_id]],customers[#All],2,FALSE)</f>
        <v>MiKe</v>
      </c>
      <c r="E8" s="6">
        <v>739</v>
      </c>
      <c r="F8" s="3" t="str" cm="1">
        <f t="array" ref="F8">_xlfn.XLOOKUP(orders[[#This Row],[product_id]],products[[#All],[product_id]],products[[#All],[product_name]],"Not Available",0)</f>
        <v>Donut</v>
      </c>
      <c r="G8" s="6" cm="1">
        <f t="array" ref="G8">_xlfn.XLOOKUP(orders[[#This Row],[product_id]],products[[#All],[product_id]],products[[#All],[price]],0,0)</f>
        <v>40</v>
      </c>
      <c r="H8" s="3" t="str">
        <f>SUBSTITUTE(orders[[#This Row],[qty]],"Q","")</f>
        <v>9</v>
      </c>
      <c r="I8">
        <v>9</v>
      </c>
      <c r="J8" s="6">
        <f>orders[[#This Row],[per unit price]]*orders[[#This Row],[Quantity]]</f>
        <v>360</v>
      </c>
      <c r="K8"/>
    </row>
    <row r="9" spans="1:13" x14ac:dyDescent="0.3">
      <c r="A9" s="2">
        <v>1176</v>
      </c>
      <c r="B9" s="1">
        <v>44959</v>
      </c>
      <c r="C9" s="2">
        <v>11</v>
      </c>
      <c r="D9" s="3" t="str">
        <f>VLOOKUP(orders[[#This Row],[customer_id]],customers[#All],2,FALSE)</f>
        <v>AnthoNY</v>
      </c>
      <c r="E9" s="6">
        <v>628</v>
      </c>
      <c r="F9" s="3" t="str" cm="1">
        <f t="array" ref="F9">_xlfn.XLOOKUP(orders[[#This Row],[product_id]],products[[#All],[product_id]],products[[#All],[product_name]],"Not Available",0)</f>
        <v>Fish</v>
      </c>
      <c r="G9" s="6" cm="1">
        <f t="array" ref="G9">_xlfn.XLOOKUP(orders[[#This Row],[product_id]],products[[#All],[product_id]],products[[#All],[price]],0,0)</f>
        <v>120</v>
      </c>
      <c r="H9" s="3" t="str">
        <f>SUBSTITUTE(orders[[#This Row],[qty]],"Q","")</f>
        <v>5</v>
      </c>
      <c r="I9">
        <v>5</v>
      </c>
      <c r="J9" s="6">
        <f>orders[[#This Row],[per unit price]]*orders[[#This Row],[Quantity]]</f>
        <v>600</v>
      </c>
      <c r="K9"/>
    </row>
    <row r="10" spans="1:13" x14ac:dyDescent="0.3">
      <c r="A10" s="2">
        <v>1183</v>
      </c>
      <c r="B10" s="1">
        <v>44959</v>
      </c>
      <c r="C10" s="2">
        <v>21</v>
      </c>
      <c r="D10" s="3" t="str">
        <f>VLOOKUP(orders[[#This Row],[customer_id]],customers[#All],2,FALSE)</f>
        <v>Lisa</v>
      </c>
      <c r="E10" s="6">
        <v>163</v>
      </c>
      <c r="F10" s="3" t="str" cm="1">
        <f t="array" ref="F10">_xlfn.XLOOKUP(orders[[#This Row],[product_id]],products[[#All],[product_id]],products[[#All],[product_name]],"Not Available",0)</f>
        <v>Grape Juice</v>
      </c>
      <c r="G10" s="6" cm="1">
        <f t="array" ref="G10">_xlfn.XLOOKUP(orders[[#This Row],[product_id]],products[[#All],[product_id]],products[[#All],[price]],0,0)</f>
        <v>40</v>
      </c>
      <c r="H10" s="3" t="str">
        <f>SUBSTITUTE(orders[[#This Row],[qty]],"Q","")</f>
        <v>7</v>
      </c>
      <c r="I10">
        <v>7</v>
      </c>
      <c r="J10" s="6">
        <f>orders[[#This Row],[per unit price]]*orders[[#This Row],[Quantity]]</f>
        <v>280</v>
      </c>
      <c r="K10"/>
    </row>
    <row r="11" spans="1:13" x14ac:dyDescent="0.3">
      <c r="A11" s="2">
        <v>1187</v>
      </c>
      <c r="B11" s="1">
        <v>44959</v>
      </c>
      <c r="C11" s="2">
        <v>19</v>
      </c>
      <c r="D11" s="3" t="str">
        <f>VLOOKUP(orders[[#This Row],[customer_id]],customers[#All],2,FALSE)</f>
        <v>ahmeD</v>
      </c>
      <c r="E11" s="6">
        <v>594</v>
      </c>
      <c r="F11" s="3" t="str" cm="1">
        <f t="array" ref="F11">_xlfn.XLOOKUP(orders[[#This Row],[product_id]],products[[#All],[product_id]],products[[#All],[product_name]],"Not Available",0)</f>
        <v>Chicken</v>
      </c>
      <c r="G11" s="6" cm="1">
        <f t="array" ref="G11">_xlfn.XLOOKUP(orders[[#This Row],[product_id]],products[[#All],[product_id]],products[[#All],[price]],0,0)</f>
        <v>250</v>
      </c>
      <c r="H11" s="3" t="str">
        <f>SUBSTITUTE(orders[[#This Row],[qty]],"Q","")</f>
        <v>6</v>
      </c>
      <c r="I11">
        <v>6</v>
      </c>
      <c r="J11" s="6">
        <f>orders[[#This Row],[per unit price]]*orders[[#This Row],[Quantity]]</f>
        <v>1500</v>
      </c>
      <c r="K11"/>
    </row>
    <row r="12" spans="1:13" x14ac:dyDescent="0.3">
      <c r="A12" s="2">
        <v>1193</v>
      </c>
      <c r="B12" s="1">
        <v>44960</v>
      </c>
      <c r="C12" s="2">
        <v>34</v>
      </c>
      <c r="D12" s="3" t="str">
        <f>VLOOKUP(orders[[#This Row],[customer_id]],customers[#All],2,FALSE)</f>
        <v>JaY</v>
      </c>
      <c r="E12" s="6">
        <v>651</v>
      </c>
      <c r="F12" s="3" t="str" cm="1">
        <f t="array" ref="F12">_xlfn.XLOOKUP(orders[[#This Row],[product_id]],products[[#All],[product_id]],products[[#All],[product_name]],"Not Available",0)</f>
        <v>Banana</v>
      </c>
      <c r="G12" s="6" cm="1">
        <f t="array" ref="G12">_xlfn.XLOOKUP(orders[[#This Row],[product_id]],products[[#All],[product_id]],products[[#All],[price]],0,0)</f>
        <v>80</v>
      </c>
      <c r="H12" s="3" t="str">
        <f>SUBSTITUTE(orders[[#This Row],[qty]],"Q","")</f>
        <v>2</v>
      </c>
      <c r="I12">
        <v>2</v>
      </c>
      <c r="J12" s="6">
        <f>orders[[#This Row],[per unit price]]*orders[[#This Row],[Quantity]]</f>
        <v>160</v>
      </c>
      <c r="K12"/>
    </row>
    <row r="13" spans="1:13" x14ac:dyDescent="0.3">
      <c r="A13" s="2">
        <v>1194</v>
      </c>
      <c r="B13" s="1">
        <v>44960</v>
      </c>
      <c r="C13" s="2">
        <v>11</v>
      </c>
      <c r="D13" s="3" t="str">
        <f>VLOOKUP(orders[[#This Row],[customer_id]],customers[#All],2,FALSE)</f>
        <v>AnthoNY</v>
      </c>
      <c r="E13" s="6">
        <v>600</v>
      </c>
      <c r="F13" s="3" t="str" cm="1">
        <f t="array" ref="F13">_xlfn.XLOOKUP(orders[[#This Row],[product_id]],products[[#All],[product_id]],products[[#All],[product_name]],"Not Available",0)</f>
        <v>Grapefruit</v>
      </c>
      <c r="G13" s="6" cm="1">
        <f t="array" ref="G13">_xlfn.XLOOKUP(orders[[#This Row],[product_id]],products[[#All],[product_id]],products[[#All],[price]],0,0)</f>
        <v>20</v>
      </c>
      <c r="H13" s="3" t="str">
        <f>SUBSTITUTE(orders[[#This Row],[qty]],"Q","")</f>
        <v>9</v>
      </c>
      <c r="I13">
        <v>9</v>
      </c>
      <c r="J13" s="6">
        <f>orders[[#This Row],[per unit price]]*orders[[#This Row],[Quantity]]</f>
        <v>180</v>
      </c>
      <c r="K13"/>
    </row>
    <row r="14" spans="1:13" x14ac:dyDescent="0.3">
      <c r="A14" s="2">
        <v>1195</v>
      </c>
      <c r="B14" s="1">
        <v>44960</v>
      </c>
      <c r="C14" s="2">
        <v>29</v>
      </c>
      <c r="D14" s="3" t="str">
        <f>VLOOKUP(orders[[#This Row],[customer_id]],customers[#All],2,FALSE)</f>
        <v>johN</v>
      </c>
      <c r="E14" s="6">
        <v>739</v>
      </c>
      <c r="F14" s="3" t="str" cm="1">
        <f t="array" ref="F14">_xlfn.XLOOKUP(orders[[#This Row],[product_id]],products[[#All],[product_id]],products[[#All],[product_name]],"Not Available",0)</f>
        <v>Donut</v>
      </c>
      <c r="G14" s="6" cm="1">
        <f t="array" ref="G14">_xlfn.XLOOKUP(orders[[#This Row],[product_id]],products[[#All],[product_id]],products[[#All],[price]],0,0)</f>
        <v>40</v>
      </c>
      <c r="H14" s="3" t="str">
        <f>SUBSTITUTE(orders[[#This Row],[qty]],"Q","")</f>
        <v>3</v>
      </c>
      <c r="I14">
        <v>3</v>
      </c>
      <c r="J14" s="6">
        <f>orders[[#This Row],[per unit price]]*orders[[#This Row],[Quantity]]</f>
        <v>120</v>
      </c>
      <c r="K14"/>
    </row>
    <row r="15" spans="1:13" x14ac:dyDescent="0.3">
      <c r="A15" s="2">
        <v>1199</v>
      </c>
      <c r="B15" s="1">
        <v>44960</v>
      </c>
      <c r="C15" s="2">
        <v>35</v>
      </c>
      <c r="D15" s="3" t="str">
        <f>VLOOKUP(orders[[#This Row],[customer_id]],customers[#All],2,FALSE)</f>
        <v>MiKe</v>
      </c>
      <c r="E15" s="6">
        <v>797</v>
      </c>
      <c r="F15" s="3" t="str" cm="1">
        <f t="array" ref="F15">_xlfn.XLOOKUP(orders[[#This Row],[product_id]],products[[#All],[product_id]],products[[#All],[product_name]],"Not Available",0)</f>
        <v>Cheese</v>
      </c>
      <c r="G15" s="6" cm="1">
        <f t="array" ref="G15">_xlfn.XLOOKUP(orders[[#This Row],[product_id]],products[[#All],[product_id]],products[[#All],[price]],0,0)</f>
        <v>80</v>
      </c>
      <c r="H15" s="3" t="str">
        <f>SUBSTITUTE(orders[[#This Row],[qty]],"Q","")</f>
        <v>Not Available</v>
      </c>
      <c r="I15" t="s">
        <v>47</v>
      </c>
      <c r="J15" s="6" t="e">
        <f>orders[[#This Row],[per unit price]]*orders[[#This Row],[Quantity]]</f>
        <v>#VALUE!</v>
      </c>
      <c r="K15"/>
    </row>
    <row r="16" spans="1:13" x14ac:dyDescent="0.3">
      <c r="A16" s="2">
        <v>1200</v>
      </c>
      <c r="B16" s="1">
        <v>44960</v>
      </c>
      <c r="C16" s="2">
        <v>79</v>
      </c>
      <c r="D16" s="3" t="str">
        <f>VLOOKUP(orders[[#This Row],[customer_id]],customers[#All],2,FALSE)</f>
        <v>TiM</v>
      </c>
      <c r="E16" s="6">
        <v>521</v>
      </c>
      <c r="F16" s="3" t="str" cm="1">
        <f t="array" ref="F16">_xlfn.XLOOKUP(orders[[#This Row],[product_id]],products[[#All],[product_id]],products[[#All],[product_name]],"Not Available",0)</f>
        <v>Carrot</v>
      </c>
      <c r="G16" s="6" cm="1">
        <f t="array" ref="G16">_xlfn.XLOOKUP(orders[[#This Row],[product_id]],products[[#All],[product_id]],products[[#All],[price]],0,0)</f>
        <v>40</v>
      </c>
      <c r="H16" s="3" t="str">
        <f>SUBSTITUTE(orders[[#This Row],[qty]],"Q","")</f>
        <v>3</v>
      </c>
      <c r="I16">
        <v>3</v>
      </c>
      <c r="J16" s="6">
        <f>orders[[#This Row],[per unit price]]*orders[[#This Row],[Quantity]]</f>
        <v>120</v>
      </c>
      <c r="K16"/>
    </row>
    <row r="17" spans="1:11" x14ac:dyDescent="0.3">
      <c r="A17" s="2">
        <v>1206</v>
      </c>
      <c r="B17" s="1">
        <v>44961</v>
      </c>
      <c r="C17" s="2">
        <v>11</v>
      </c>
      <c r="D17" s="3" t="str">
        <f>VLOOKUP(orders[[#This Row],[customer_id]],customers[#All],2,FALSE)</f>
        <v>AnthoNY</v>
      </c>
      <c r="E17" s="6">
        <v>886</v>
      </c>
      <c r="F17" s="3" t="str" cm="1">
        <f t="array" ref="F17">_xlfn.XLOOKUP(orders[[#This Row],[product_id]],products[[#All],[product_id]],products[[#All],[product_name]],"Not Available",0)</f>
        <v>Avocado</v>
      </c>
      <c r="G17" s="6" cm="1">
        <f t="array" ref="G17">_xlfn.XLOOKUP(orders[[#This Row],[product_id]],products[[#All],[product_id]],products[[#All],[price]],0,0)</f>
        <v>100</v>
      </c>
      <c r="H17" s="3" t="str">
        <f>SUBSTITUTE(orders[[#This Row],[qty]],"Q","")</f>
        <v>Not Available</v>
      </c>
      <c r="I17" t="s">
        <v>47</v>
      </c>
      <c r="J17" s="6" t="e">
        <f>orders[[#This Row],[per unit price]]*orders[[#This Row],[Quantity]]</f>
        <v>#VALUE!</v>
      </c>
      <c r="K17"/>
    </row>
    <row r="18" spans="1:11" x14ac:dyDescent="0.3">
      <c r="A18" s="2">
        <v>1211</v>
      </c>
      <c r="B18" s="1">
        <v>44961</v>
      </c>
      <c r="C18" s="2">
        <v>79</v>
      </c>
      <c r="D18" s="3" t="str">
        <f>VLOOKUP(orders[[#This Row],[customer_id]],customers[#All],2,FALSE)</f>
        <v>TiM</v>
      </c>
      <c r="E18" s="6">
        <v>646</v>
      </c>
      <c r="F18" s="3" t="str" cm="1">
        <f t="array" ref="F18">_xlfn.XLOOKUP(orders[[#This Row],[product_id]],products[[#All],[product_id]],products[[#All],[product_name]],"Not Available",0)</f>
        <v>Apple</v>
      </c>
      <c r="G18" s="6" cm="1">
        <f t="array" ref="G18">_xlfn.XLOOKUP(orders[[#This Row],[product_id]],products[[#All],[product_id]],products[[#All],[price]],0,0)</f>
        <v>200</v>
      </c>
      <c r="H18" s="3" t="str">
        <f>SUBSTITUTE(orders[[#This Row],[qty]],"Q","")</f>
        <v>7</v>
      </c>
      <c r="I18">
        <v>7</v>
      </c>
      <c r="J18" s="6">
        <f>orders[[#This Row],[per unit price]]*orders[[#This Row],[Quantity]]</f>
        <v>1400</v>
      </c>
      <c r="K18"/>
    </row>
    <row r="19" spans="1:11" x14ac:dyDescent="0.3">
      <c r="A19" s="2">
        <v>1213</v>
      </c>
      <c r="B19" s="1">
        <v>44961</v>
      </c>
      <c r="C19" s="2">
        <v>29</v>
      </c>
      <c r="D19" s="3" t="str">
        <f>VLOOKUP(orders[[#This Row],[customer_id]],customers[#All],2,FALSE)</f>
        <v>johN</v>
      </c>
      <c r="E19" s="6">
        <v>328</v>
      </c>
      <c r="F19" s="3" t="str" cm="1">
        <f t="array" ref="F19">_xlfn.XLOOKUP(orders[[#This Row],[product_id]],products[[#All],[product_id]],products[[#All],[product_name]],"Not Available",0)</f>
        <v>Pasta</v>
      </c>
      <c r="G19" s="6" cm="1">
        <f t="array" ref="G19">_xlfn.XLOOKUP(orders[[#This Row],[product_id]],products[[#All],[product_id]],products[[#All],[price]],0,0)</f>
        <v>60</v>
      </c>
      <c r="H19" s="3" t="str">
        <f>SUBSTITUTE(orders[[#This Row],[qty]],"Q","")</f>
        <v>10</v>
      </c>
      <c r="I19">
        <v>10</v>
      </c>
      <c r="J19" s="6">
        <f>orders[[#This Row],[per unit price]]*orders[[#This Row],[Quantity]]</f>
        <v>600</v>
      </c>
      <c r="K19"/>
    </row>
    <row r="20" spans="1:11" x14ac:dyDescent="0.3">
      <c r="A20" s="2">
        <v>1215</v>
      </c>
      <c r="B20" s="1">
        <v>44961</v>
      </c>
      <c r="C20" s="2">
        <v>21</v>
      </c>
      <c r="D20" s="3" t="str">
        <f>VLOOKUP(orders[[#This Row],[customer_id]],customers[#All],2,FALSE)</f>
        <v>Lisa</v>
      </c>
      <c r="E20" s="6">
        <v>811</v>
      </c>
      <c r="F20" s="3" t="str" cm="1">
        <f t="array" ref="F20">_xlfn.XLOOKUP(orders[[#This Row],[product_id]],products[[#All],[product_id]],products[[#All],[product_name]],"Not Available",0)</f>
        <v>Celery</v>
      </c>
      <c r="G20" s="6" cm="1">
        <f t="array" ref="G20">_xlfn.XLOOKUP(orders[[#This Row],[product_id]],products[[#All],[product_id]],products[[#All],[price]],0,0)</f>
        <v>50</v>
      </c>
      <c r="H20" s="3" t="str">
        <f>SUBSTITUTE(orders[[#This Row],[qty]],"Q","")</f>
        <v>3</v>
      </c>
      <c r="I20">
        <v>3</v>
      </c>
      <c r="J20" s="6">
        <f>orders[[#This Row],[per unit price]]*orders[[#This Row],[Quantity]]</f>
        <v>150</v>
      </c>
      <c r="K20"/>
    </row>
    <row r="21" spans="1:11" x14ac:dyDescent="0.3">
      <c r="A21" s="2">
        <v>1227</v>
      </c>
      <c r="B21" s="1">
        <v>44961</v>
      </c>
      <c r="C21" s="2">
        <v>50</v>
      </c>
      <c r="D21" s="3" t="str">
        <f>VLOOKUP(orders[[#This Row],[customer_id]],customers[#All],2,FALSE)</f>
        <v>BRuce</v>
      </c>
      <c r="E21" s="6">
        <v>704</v>
      </c>
      <c r="F21" s="3" t="str" cm="1">
        <f t="array" ref="F21">_xlfn.XLOOKUP(orders[[#This Row],[product_id]],products[[#All],[product_id]],products[[#All],[product_name]],"Not Available",0)</f>
        <v>Eggs</v>
      </c>
      <c r="G21" s="6" cm="1">
        <f t="array" ref="G21">_xlfn.XLOOKUP(orders[[#This Row],[product_id]],products[[#All],[product_id]],products[[#All],[price]],0,0)</f>
        <v>65</v>
      </c>
      <c r="H21" s="3" t="str">
        <f>SUBSTITUTE(orders[[#This Row],[qty]],"Q","")</f>
        <v>5</v>
      </c>
      <c r="I21">
        <v>5</v>
      </c>
      <c r="J21" s="6">
        <f>orders[[#This Row],[per unit price]]*orders[[#This Row],[Quantity]]</f>
        <v>325</v>
      </c>
      <c r="K21"/>
    </row>
    <row r="22" spans="1:11" x14ac:dyDescent="0.3">
      <c r="A22" s="2">
        <v>1233</v>
      </c>
      <c r="B22" s="1">
        <v>44962</v>
      </c>
      <c r="C22" s="2">
        <v>79</v>
      </c>
      <c r="D22" s="3" t="str">
        <f>VLOOKUP(orders[[#This Row],[customer_id]],customers[#All],2,FALSE)</f>
        <v>TiM</v>
      </c>
      <c r="E22" s="6">
        <v>328</v>
      </c>
      <c r="F22" s="3" t="str" cm="1">
        <f t="array" ref="F22">_xlfn.XLOOKUP(orders[[#This Row],[product_id]],products[[#All],[product_id]],products[[#All],[product_name]],"Not Available",0)</f>
        <v>Pasta</v>
      </c>
      <c r="G22" s="6" cm="1">
        <f t="array" ref="G22">_xlfn.XLOOKUP(orders[[#This Row],[product_id]],products[[#All],[product_id]],products[[#All],[price]],0,0)</f>
        <v>60</v>
      </c>
      <c r="H22" s="3" t="str">
        <f>SUBSTITUTE(orders[[#This Row],[qty]],"Q","")</f>
        <v>10</v>
      </c>
      <c r="I22">
        <v>10</v>
      </c>
      <c r="J22" s="6">
        <f>orders[[#This Row],[per unit price]]*orders[[#This Row],[Quantity]]</f>
        <v>600</v>
      </c>
      <c r="K22"/>
    </row>
    <row r="23" spans="1:11" x14ac:dyDescent="0.3">
      <c r="A23" s="2">
        <v>1235</v>
      </c>
      <c r="B23" s="1">
        <v>44962</v>
      </c>
      <c r="C23" s="2">
        <v>14</v>
      </c>
      <c r="D23" s="3" t="str">
        <f>VLOOKUP(orders[[#This Row],[customer_id]],customers[#All],2,FALSE)</f>
        <v>RavI</v>
      </c>
      <c r="E23" s="6">
        <v>163</v>
      </c>
      <c r="F23" s="3" t="str" cm="1">
        <f t="array" ref="F23">_xlfn.XLOOKUP(orders[[#This Row],[product_id]],products[[#All],[product_id]],products[[#All],[product_name]],"Not Available",0)</f>
        <v>Grape Juice</v>
      </c>
      <c r="G23" s="6" cm="1">
        <f t="array" ref="G23">_xlfn.XLOOKUP(orders[[#This Row],[product_id]],products[[#All],[product_id]],products[[#All],[price]],0,0)</f>
        <v>40</v>
      </c>
      <c r="H23" s="3" t="str">
        <f>SUBSTITUTE(orders[[#This Row],[qty]],"Q","")</f>
        <v>10</v>
      </c>
      <c r="I23">
        <v>10</v>
      </c>
      <c r="J23" s="6">
        <f>orders[[#This Row],[per unit price]]*orders[[#This Row],[Quantity]]</f>
        <v>400</v>
      </c>
      <c r="K23"/>
    </row>
    <row r="24" spans="1:11" x14ac:dyDescent="0.3">
      <c r="A24" s="2">
        <v>1255</v>
      </c>
      <c r="B24" s="1">
        <v>44962</v>
      </c>
      <c r="C24" s="2">
        <v>50</v>
      </c>
      <c r="D24" s="3" t="str">
        <f>VLOOKUP(orders[[#This Row],[customer_id]],customers[#All],2,FALSE)</f>
        <v>BRuce</v>
      </c>
      <c r="E24" s="6">
        <v>521</v>
      </c>
      <c r="F24" s="3" t="str" cm="1">
        <f t="array" ref="F24">_xlfn.XLOOKUP(orders[[#This Row],[product_id]],products[[#All],[product_id]],products[[#All],[product_name]],"Not Available",0)</f>
        <v>Carrot</v>
      </c>
      <c r="G24" s="6" cm="1">
        <f t="array" ref="G24">_xlfn.XLOOKUP(orders[[#This Row],[product_id]],products[[#All],[product_id]],products[[#All],[price]],0,0)</f>
        <v>40</v>
      </c>
      <c r="H24" s="3" t="str">
        <f>SUBSTITUTE(orders[[#This Row],[qty]],"Q","")</f>
        <v>2</v>
      </c>
      <c r="I24">
        <v>2</v>
      </c>
      <c r="J24" s="6">
        <f>orders[[#This Row],[per unit price]]*orders[[#This Row],[Quantity]]</f>
        <v>80</v>
      </c>
      <c r="K24"/>
    </row>
    <row r="25" spans="1:11" x14ac:dyDescent="0.3">
      <c r="A25" s="2">
        <v>1257</v>
      </c>
      <c r="B25" s="1">
        <v>44962</v>
      </c>
      <c r="C25" s="2">
        <v>11</v>
      </c>
      <c r="D25" s="3" t="str">
        <f>VLOOKUP(orders[[#This Row],[customer_id]],customers[#All],2,FALSE)</f>
        <v>AnthoNY</v>
      </c>
      <c r="E25" s="6">
        <v>590</v>
      </c>
      <c r="F25" s="3" t="str" cm="1">
        <f t="array" ref="F25">_xlfn.XLOOKUP(orders[[#This Row],[product_id]],products[[#All],[product_id]],products[[#All],[product_name]],"Not Available",0)</f>
        <v>French Fries</v>
      </c>
      <c r="G25" s="6" cm="1">
        <f t="array" ref="G25">_xlfn.XLOOKUP(orders[[#This Row],[product_id]],products[[#All],[product_id]],products[[#All],[price]],0,0)</f>
        <v>50</v>
      </c>
      <c r="H25" s="3" t="str">
        <f>SUBSTITUTE(orders[[#This Row],[qty]],"Q","")</f>
        <v>8</v>
      </c>
      <c r="I25">
        <v>8</v>
      </c>
      <c r="J25" s="6">
        <f>orders[[#This Row],[per unit price]]*orders[[#This Row],[Quantity]]</f>
        <v>400</v>
      </c>
      <c r="K25"/>
    </row>
    <row r="26" spans="1:11" x14ac:dyDescent="0.3">
      <c r="A26" s="2">
        <v>1258</v>
      </c>
      <c r="B26" s="1">
        <v>44962</v>
      </c>
      <c r="C26" s="2">
        <v>34</v>
      </c>
      <c r="D26" s="3" t="str">
        <f>VLOOKUP(orders[[#This Row],[customer_id]],customers[#All],2,FALSE)</f>
        <v>JaY</v>
      </c>
      <c r="E26" s="6">
        <v>704</v>
      </c>
      <c r="F26" s="3" t="str" cm="1">
        <f t="array" ref="F26">_xlfn.XLOOKUP(orders[[#This Row],[product_id]],products[[#All],[product_id]],products[[#All],[product_name]],"Not Available",0)</f>
        <v>Eggs</v>
      </c>
      <c r="G26" s="6" cm="1">
        <f t="array" ref="G26">_xlfn.XLOOKUP(orders[[#This Row],[product_id]],products[[#All],[product_id]],products[[#All],[price]],0,0)</f>
        <v>65</v>
      </c>
      <c r="H26" s="3" t="str">
        <f>SUBSTITUTE(orders[[#This Row],[qty]],"Q","")</f>
        <v>4</v>
      </c>
      <c r="I26">
        <v>4</v>
      </c>
      <c r="J26" s="6">
        <f>orders[[#This Row],[per unit price]]*orders[[#This Row],[Quantity]]</f>
        <v>260</v>
      </c>
      <c r="K26"/>
    </row>
    <row r="27" spans="1:11" x14ac:dyDescent="0.3">
      <c r="A27" s="2">
        <v>1273</v>
      </c>
      <c r="B27" s="1">
        <v>44963</v>
      </c>
      <c r="C27" s="2">
        <v>50</v>
      </c>
      <c r="D27" s="3" t="str">
        <f>VLOOKUP(orders[[#This Row],[customer_id]],customers[#All],2,FALSE)</f>
        <v>BRuce</v>
      </c>
      <c r="E27" s="6">
        <v>886</v>
      </c>
      <c r="F27" s="3" t="str" cm="1">
        <f t="array" ref="F27">_xlfn.XLOOKUP(orders[[#This Row],[product_id]],products[[#All],[product_id]],products[[#All],[product_name]],"Not Available",0)</f>
        <v>Avocado</v>
      </c>
      <c r="G27" s="6" cm="1">
        <f t="array" ref="G27">_xlfn.XLOOKUP(orders[[#This Row],[product_id]],products[[#All],[product_id]],products[[#All],[price]],0,0)</f>
        <v>100</v>
      </c>
      <c r="H27" s="3" t="str">
        <f>SUBSTITUTE(orders[[#This Row],[qty]],"Q","")</f>
        <v>3</v>
      </c>
      <c r="I27">
        <v>3</v>
      </c>
      <c r="J27" s="6">
        <f>orders[[#This Row],[per unit price]]*orders[[#This Row],[Quantity]]</f>
        <v>300</v>
      </c>
      <c r="K27"/>
    </row>
    <row r="28" spans="1:11" x14ac:dyDescent="0.3">
      <c r="A28" s="2">
        <v>1277</v>
      </c>
      <c r="B28" s="1">
        <v>44963</v>
      </c>
      <c r="C28" s="2">
        <v>34</v>
      </c>
      <c r="D28" s="3" t="str">
        <f>VLOOKUP(orders[[#This Row],[customer_id]],customers[#All],2,FALSE)</f>
        <v>JaY</v>
      </c>
      <c r="E28" s="6">
        <v>704</v>
      </c>
      <c r="F28" s="3" t="str" cm="1">
        <f t="array" ref="F28">_xlfn.XLOOKUP(orders[[#This Row],[product_id]],products[[#All],[product_id]],products[[#All],[product_name]],"Not Available",0)</f>
        <v>Eggs</v>
      </c>
      <c r="G28" s="6" cm="1">
        <f t="array" ref="G28">_xlfn.XLOOKUP(orders[[#This Row],[product_id]],products[[#All],[product_id]],products[[#All],[price]],0,0)</f>
        <v>65</v>
      </c>
      <c r="H28" s="3" t="str">
        <f>SUBSTITUTE(orders[[#This Row],[qty]],"Q","")</f>
        <v>6</v>
      </c>
      <c r="I28">
        <v>6</v>
      </c>
      <c r="J28" s="6">
        <f>orders[[#This Row],[per unit price]]*orders[[#This Row],[Quantity]]</f>
        <v>390</v>
      </c>
      <c r="K28"/>
    </row>
    <row r="29" spans="1:11" x14ac:dyDescent="0.3">
      <c r="A29" s="2">
        <v>1289</v>
      </c>
      <c r="B29" s="1">
        <v>44963</v>
      </c>
      <c r="C29" s="2">
        <v>19</v>
      </c>
      <c r="D29" s="3" t="str">
        <f>VLOOKUP(orders[[#This Row],[customer_id]],customers[#All],2,FALSE)</f>
        <v>ahmeD</v>
      </c>
      <c r="E29" s="6">
        <v>811</v>
      </c>
      <c r="F29" s="3" t="str" cm="1">
        <f t="array" ref="F29">_xlfn.XLOOKUP(orders[[#This Row],[product_id]],products[[#All],[product_id]],products[[#All],[product_name]],"Not Available",0)</f>
        <v>Celery</v>
      </c>
      <c r="G29" s="6" cm="1">
        <f t="array" ref="G29">_xlfn.XLOOKUP(orders[[#This Row],[product_id]],products[[#All],[product_id]],products[[#All],[price]],0,0)</f>
        <v>50</v>
      </c>
      <c r="H29" s="3" t="str">
        <f>SUBSTITUTE(orders[[#This Row],[qty]],"Q","")</f>
        <v>6</v>
      </c>
      <c r="I29">
        <v>6</v>
      </c>
      <c r="J29" s="6">
        <f>orders[[#This Row],[per unit price]]*orders[[#This Row],[Quantity]]</f>
        <v>300</v>
      </c>
      <c r="K29"/>
    </row>
    <row r="30" spans="1:11" x14ac:dyDescent="0.3">
      <c r="A30" s="2">
        <v>1290</v>
      </c>
      <c r="B30" s="1">
        <v>44963</v>
      </c>
      <c r="C30" s="2">
        <v>35</v>
      </c>
      <c r="D30" s="3" t="str">
        <f>VLOOKUP(orders[[#This Row],[customer_id]],customers[#All],2,FALSE)</f>
        <v>MiKe</v>
      </c>
      <c r="E30" s="6">
        <v>600</v>
      </c>
      <c r="F30" s="3" t="str" cm="1">
        <f t="array" ref="F30">_xlfn.XLOOKUP(orders[[#This Row],[product_id]],products[[#All],[product_id]],products[[#All],[product_name]],"Not Available",0)</f>
        <v>Grapefruit</v>
      </c>
      <c r="G30" s="6" cm="1">
        <f t="array" ref="G30">_xlfn.XLOOKUP(orders[[#This Row],[product_id]],products[[#All],[product_id]],products[[#All],[price]],0,0)</f>
        <v>20</v>
      </c>
      <c r="H30" s="3" t="str">
        <f>SUBSTITUTE(orders[[#This Row],[qty]],"Q","")</f>
        <v>5</v>
      </c>
      <c r="I30">
        <v>5</v>
      </c>
      <c r="J30" s="6">
        <f>orders[[#This Row],[per unit price]]*orders[[#This Row],[Quantity]]</f>
        <v>100</v>
      </c>
      <c r="K30"/>
    </row>
    <row r="31" spans="1:11" x14ac:dyDescent="0.3">
      <c r="A31" s="2">
        <v>1292</v>
      </c>
      <c r="B31" s="1">
        <v>44963</v>
      </c>
      <c r="C31" s="2">
        <v>14</v>
      </c>
      <c r="D31" s="3" t="str">
        <f>VLOOKUP(orders[[#This Row],[customer_id]],customers[#All],2,FALSE)</f>
        <v>RavI</v>
      </c>
      <c r="E31" s="6">
        <v>804</v>
      </c>
      <c r="F31" s="3" t="str" cm="1">
        <f t="array" ref="F31">_xlfn.XLOOKUP(orders[[#This Row],[product_id]],products[[#All],[product_id]],products[[#All],[product_name]],"Not Available",0)</f>
        <v>Broccoli</v>
      </c>
      <c r="G31" s="6" cm="1">
        <f t="array" ref="G31">_xlfn.XLOOKUP(orders[[#This Row],[product_id]],products[[#All],[product_id]],products[[#All],[price]],0,0)</f>
        <v>30</v>
      </c>
      <c r="H31" s="3" t="str">
        <f>SUBSTITUTE(orders[[#This Row],[qty]],"Q","")</f>
        <v>2</v>
      </c>
      <c r="I31" t="s">
        <v>6</v>
      </c>
      <c r="J31" s="6">
        <f>orders[[#This Row],[per unit price]]*orders[[#This Row],[Quantity]]</f>
        <v>60</v>
      </c>
      <c r="K31"/>
    </row>
    <row r="32" spans="1:11" x14ac:dyDescent="0.3">
      <c r="A32" s="2">
        <v>1294</v>
      </c>
      <c r="B32" s="1">
        <v>44964</v>
      </c>
      <c r="C32" s="2">
        <v>19</v>
      </c>
      <c r="D32" s="3" t="str">
        <f>VLOOKUP(orders[[#This Row],[customer_id]],customers[#All],2,FALSE)</f>
        <v>ahmeD</v>
      </c>
      <c r="E32" s="6">
        <v>651</v>
      </c>
      <c r="F32" s="3" t="str" cm="1">
        <f t="array" ref="F32">_xlfn.XLOOKUP(orders[[#This Row],[product_id]],products[[#All],[product_id]],products[[#All],[product_name]],"Not Available",0)</f>
        <v>Banana</v>
      </c>
      <c r="G32" s="6" cm="1">
        <f t="array" ref="G32">_xlfn.XLOOKUP(orders[[#This Row],[product_id]],products[[#All],[product_id]],products[[#All],[price]],0,0)</f>
        <v>80</v>
      </c>
      <c r="H32" s="3" t="str">
        <f>SUBSTITUTE(orders[[#This Row],[qty]],"Q","")</f>
        <v>3</v>
      </c>
      <c r="I32">
        <v>3</v>
      </c>
      <c r="J32" s="6">
        <f>orders[[#This Row],[per unit price]]*orders[[#This Row],[Quantity]]</f>
        <v>240</v>
      </c>
      <c r="K32"/>
    </row>
    <row r="33" spans="1:11" x14ac:dyDescent="0.3">
      <c r="A33" s="2">
        <v>1295</v>
      </c>
      <c r="B33" s="1">
        <v>44964</v>
      </c>
      <c r="C33" s="2">
        <v>14</v>
      </c>
      <c r="D33" s="3" t="str">
        <f>VLOOKUP(orders[[#This Row],[customer_id]],customers[#All],2,FALSE)</f>
        <v>RavI</v>
      </c>
      <c r="E33" s="6">
        <v>521</v>
      </c>
      <c r="F33" s="3" t="str" cm="1">
        <f t="array" ref="F33">_xlfn.XLOOKUP(orders[[#This Row],[product_id]],products[[#All],[product_id]],products[[#All],[product_name]],"Not Available",0)</f>
        <v>Carrot</v>
      </c>
      <c r="G33" s="6" cm="1">
        <f t="array" ref="G33">_xlfn.XLOOKUP(orders[[#This Row],[product_id]],products[[#All],[product_id]],products[[#All],[price]],0,0)</f>
        <v>40</v>
      </c>
      <c r="H33" s="3" t="str">
        <f>SUBSTITUTE(orders[[#This Row],[qty]],"Q","")</f>
        <v>4</v>
      </c>
      <c r="I33">
        <v>4</v>
      </c>
      <c r="J33" s="6">
        <f>orders[[#This Row],[per unit price]]*orders[[#This Row],[Quantity]]</f>
        <v>160</v>
      </c>
      <c r="K33"/>
    </row>
    <row r="34" spans="1:11" x14ac:dyDescent="0.3">
      <c r="A34" s="2">
        <v>1297</v>
      </c>
      <c r="B34" s="1">
        <v>44964</v>
      </c>
      <c r="C34" s="2">
        <v>35</v>
      </c>
      <c r="D34" s="3" t="str">
        <f>VLOOKUP(orders[[#This Row],[customer_id]],customers[#All],2,FALSE)</f>
        <v>MiKe</v>
      </c>
      <c r="E34" s="6">
        <v>628</v>
      </c>
      <c r="F34" s="3" t="str" cm="1">
        <f t="array" ref="F34">_xlfn.XLOOKUP(orders[[#This Row],[product_id]],products[[#All],[product_id]],products[[#All],[product_name]],"Not Available",0)</f>
        <v>Fish</v>
      </c>
      <c r="G34" s="6" cm="1">
        <f t="array" ref="G34">_xlfn.XLOOKUP(orders[[#This Row],[product_id]],products[[#All],[product_id]],products[[#All],[price]],0,0)</f>
        <v>120</v>
      </c>
      <c r="H34" s="3" t="str">
        <f>SUBSTITUTE(orders[[#This Row],[qty]],"Q","")</f>
        <v>9</v>
      </c>
      <c r="I34">
        <v>9</v>
      </c>
      <c r="J34" s="6">
        <f>orders[[#This Row],[per unit price]]*orders[[#This Row],[Quantity]]</f>
        <v>1080</v>
      </c>
      <c r="K34"/>
    </row>
    <row r="35" spans="1:11" x14ac:dyDescent="0.3">
      <c r="A35" s="2">
        <v>1300</v>
      </c>
      <c r="B35" s="1">
        <v>44964</v>
      </c>
      <c r="C35" s="2">
        <v>35</v>
      </c>
      <c r="D35" s="3" t="str">
        <f>VLOOKUP(orders[[#This Row],[customer_id]],customers[#All],2,FALSE)</f>
        <v>MiKe</v>
      </c>
      <c r="E35" s="6">
        <v>797</v>
      </c>
      <c r="F35" s="3" t="str" cm="1">
        <f t="array" ref="F35">_xlfn.XLOOKUP(orders[[#This Row],[product_id]],products[[#All],[product_id]],products[[#All],[product_name]],"Not Available",0)</f>
        <v>Cheese</v>
      </c>
      <c r="G35" s="6" cm="1">
        <f t="array" ref="G35">_xlfn.XLOOKUP(orders[[#This Row],[product_id]],products[[#All],[product_id]],products[[#All],[price]],0,0)</f>
        <v>80</v>
      </c>
      <c r="H35" s="3" t="str">
        <f>SUBSTITUTE(orders[[#This Row],[qty]],"Q","")</f>
        <v>4</v>
      </c>
      <c r="I35">
        <v>4</v>
      </c>
      <c r="J35" s="6">
        <f>orders[[#This Row],[per unit price]]*orders[[#This Row],[Quantity]]</f>
        <v>320</v>
      </c>
      <c r="K35"/>
    </row>
    <row r="36" spans="1:11" x14ac:dyDescent="0.3">
      <c r="A36" s="2">
        <v>1302</v>
      </c>
      <c r="B36" s="1">
        <v>44964</v>
      </c>
      <c r="C36" s="2">
        <v>34</v>
      </c>
      <c r="D36" s="3" t="str">
        <f>VLOOKUP(orders[[#This Row],[customer_id]],customers[#All],2,FALSE)</f>
        <v>JaY</v>
      </c>
      <c r="E36" s="6">
        <v>328</v>
      </c>
      <c r="F36" s="3" t="str" cm="1">
        <f t="array" ref="F36">_xlfn.XLOOKUP(orders[[#This Row],[product_id]],products[[#All],[product_id]],products[[#All],[product_name]],"Not Available",0)</f>
        <v>Pasta</v>
      </c>
      <c r="G36" s="6" cm="1">
        <f t="array" ref="G36">_xlfn.XLOOKUP(orders[[#This Row],[product_id]],products[[#All],[product_id]],products[[#All],[price]],0,0)</f>
        <v>60</v>
      </c>
      <c r="H36" s="3" t="str">
        <f>SUBSTITUTE(orders[[#This Row],[qty]],"Q","")</f>
        <v>3</v>
      </c>
      <c r="I36">
        <v>3</v>
      </c>
      <c r="J36" s="6">
        <f>orders[[#This Row],[per unit price]]*orders[[#This Row],[Quantity]]</f>
        <v>180</v>
      </c>
      <c r="K36"/>
    </row>
    <row r="37" spans="1:11" x14ac:dyDescent="0.3">
      <c r="A37" s="2">
        <v>1309</v>
      </c>
      <c r="B37" s="1">
        <v>44965</v>
      </c>
      <c r="C37" s="2">
        <v>34</v>
      </c>
      <c r="D37" s="3" t="str">
        <f>VLOOKUP(orders[[#This Row],[customer_id]],customers[#All],2,FALSE)</f>
        <v>JaY</v>
      </c>
      <c r="E37" s="6">
        <v>163</v>
      </c>
      <c r="F37" s="3" t="str" cm="1">
        <f t="array" ref="F37">_xlfn.XLOOKUP(orders[[#This Row],[product_id]],products[[#All],[product_id]],products[[#All],[product_name]],"Not Available",0)</f>
        <v>Grape Juice</v>
      </c>
      <c r="G37" s="6" cm="1">
        <f t="array" ref="G37">_xlfn.XLOOKUP(orders[[#This Row],[product_id]],products[[#All],[product_id]],products[[#All],[price]],0,0)</f>
        <v>40</v>
      </c>
      <c r="H37" s="3" t="str">
        <f>SUBSTITUTE(orders[[#This Row],[qty]],"Q","")</f>
        <v>Not Available</v>
      </c>
      <c r="I37" t="s">
        <v>47</v>
      </c>
      <c r="J37" s="6" t="e">
        <f>orders[[#This Row],[per unit price]]*orders[[#This Row],[Quantity]]</f>
        <v>#VALUE!</v>
      </c>
      <c r="K37"/>
    </row>
    <row r="38" spans="1:11" x14ac:dyDescent="0.3">
      <c r="A38" s="2">
        <v>1310</v>
      </c>
      <c r="B38" s="1">
        <v>44965</v>
      </c>
      <c r="C38" s="2">
        <v>79</v>
      </c>
      <c r="D38" s="3" t="str">
        <f>VLOOKUP(orders[[#This Row],[customer_id]],customers[#All],2,FALSE)</f>
        <v>TiM</v>
      </c>
      <c r="E38" s="6">
        <v>484</v>
      </c>
      <c r="F38" s="3" t="str" cm="1">
        <f t="array" ref="F38">_xlfn.XLOOKUP(orders[[#This Row],[product_id]],products[[#All],[product_id]],products[[#All],[product_name]],"Not Available",0)</f>
        <v>Hamburger</v>
      </c>
      <c r="G38" s="6" cm="1">
        <f t="array" ref="G38">_xlfn.XLOOKUP(orders[[#This Row],[product_id]],products[[#All],[product_id]],products[[#All],[price]],0,0)</f>
        <v>70</v>
      </c>
      <c r="H38" s="3" t="str">
        <f>SUBSTITUTE(orders[[#This Row],[qty]],"Q","")</f>
        <v>3</v>
      </c>
      <c r="I38">
        <v>3</v>
      </c>
      <c r="J38" s="6">
        <f>orders[[#This Row],[per unit price]]*orders[[#This Row],[Quantity]]</f>
        <v>210</v>
      </c>
      <c r="K38"/>
    </row>
    <row r="39" spans="1:11" x14ac:dyDescent="0.3">
      <c r="A39" s="2">
        <v>1318</v>
      </c>
      <c r="B39" s="1">
        <v>44965</v>
      </c>
      <c r="C39" s="2">
        <v>29</v>
      </c>
      <c r="D39" s="3" t="str">
        <f>VLOOKUP(orders[[#This Row],[customer_id]],customers[#All],2,FALSE)</f>
        <v>johN</v>
      </c>
      <c r="E39" s="6">
        <v>794</v>
      </c>
      <c r="F39" s="3" t="str" cm="1">
        <f t="array" ref="F39">_xlfn.XLOOKUP(orders[[#This Row],[product_id]],products[[#All],[product_id]],products[[#All],[product_name]],"Not Available",0)</f>
        <v>Grilled Cheese</v>
      </c>
      <c r="G39" s="6" cm="1">
        <f t="array" ref="G39">_xlfn.XLOOKUP(orders[[#This Row],[product_id]],products[[#All],[product_id]],products[[#All],[price]],0,0)</f>
        <v>100</v>
      </c>
      <c r="H39" s="3" t="str">
        <f>SUBSTITUTE(orders[[#This Row],[qty]],"Q","")</f>
        <v>3</v>
      </c>
      <c r="I39">
        <v>3</v>
      </c>
      <c r="J39" s="6">
        <f>orders[[#This Row],[per unit price]]*orders[[#This Row],[Quantity]]</f>
        <v>300</v>
      </c>
      <c r="K39"/>
    </row>
    <row r="40" spans="1:11" x14ac:dyDescent="0.3">
      <c r="A40" s="2">
        <v>1319</v>
      </c>
      <c r="B40" s="1">
        <v>44965</v>
      </c>
      <c r="C40" s="2">
        <v>14</v>
      </c>
      <c r="D40" s="3" t="str">
        <f>VLOOKUP(orders[[#This Row],[customer_id]],customers[#All],2,FALSE)</f>
        <v>RavI</v>
      </c>
      <c r="E40" s="6">
        <v>521</v>
      </c>
      <c r="F40" s="3" t="str" cm="1">
        <f t="array" ref="F40">_xlfn.XLOOKUP(orders[[#This Row],[product_id]],products[[#All],[product_id]],products[[#All],[product_name]],"Not Available",0)</f>
        <v>Carrot</v>
      </c>
      <c r="G40" s="6" cm="1">
        <f t="array" ref="G40">_xlfn.XLOOKUP(orders[[#This Row],[product_id]],products[[#All],[product_id]],products[[#All],[price]],0,0)</f>
        <v>40</v>
      </c>
      <c r="H40" s="3" t="str">
        <f>SUBSTITUTE(orders[[#This Row],[qty]],"Q","")</f>
        <v>6</v>
      </c>
      <c r="I40">
        <v>6</v>
      </c>
      <c r="J40" s="6">
        <f>orders[[#This Row],[per unit price]]*orders[[#This Row],[Quantity]]</f>
        <v>240</v>
      </c>
      <c r="K40"/>
    </row>
    <row r="41" spans="1:11" x14ac:dyDescent="0.3">
      <c r="A41" s="2">
        <v>1321</v>
      </c>
      <c r="B41" s="1">
        <v>44965</v>
      </c>
      <c r="C41" s="2">
        <v>21</v>
      </c>
      <c r="D41" s="3" t="str">
        <f>VLOOKUP(orders[[#This Row],[customer_id]],customers[#All],2,FALSE)</f>
        <v>Lisa</v>
      </c>
      <c r="E41" s="6">
        <v>594</v>
      </c>
      <c r="F41" s="3" t="str" cm="1">
        <f t="array" ref="F41">_xlfn.XLOOKUP(orders[[#This Row],[product_id]],products[[#All],[product_id]],products[[#All],[product_name]],"Not Available",0)</f>
        <v>Chicken</v>
      </c>
      <c r="G41" s="6" cm="1">
        <f t="array" ref="G41">_xlfn.XLOOKUP(orders[[#This Row],[product_id]],products[[#All],[product_id]],products[[#All],[price]],0,0)</f>
        <v>250</v>
      </c>
      <c r="H41" s="3" t="str">
        <f>SUBSTITUTE(orders[[#This Row],[qty]],"Q","")</f>
        <v>7</v>
      </c>
      <c r="I41">
        <v>7</v>
      </c>
      <c r="J41" s="6">
        <f>orders[[#This Row],[per unit price]]*orders[[#This Row],[Quantity]]</f>
        <v>1750</v>
      </c>
      <c r="K41"/>
    </row>
    <row r="42" spans="1:11" x14ac:dyDescent="0.3">
      <c r="A42" s="2">
        <v>1323</v>
      </c>
      <c r="B42" s="1">
        <v>44966</v>
      </c>
      <c r="C42" s="2">
        <v>79</v>
      </c>
      <c r="D42" s="3" t="str">
        <f>VLOOKUP(orders[[#This Row],[customer_id]],customers[#All],2,FALSE)</f>
        <v>TiM</v>
      </c>
      <c r="E42" s="6">
        <v>646</v>
      </c>
      <c r="F42" s="3" t="str" cm="1">
        <f t="array" ref="F42">_xlfn.XLOOKUP(orders[[#This Row],[product_id]],products[[#All],[product_id]],products[[#All],[product_name]],"Not Available",0)</f>
        <v>Apple</v>
      </c>
      <c r="G42" s="6" cm="1">
        <f t="array" ref="G42">_xlfn.XLOOKUP(orders[[#This Row],[product_id]],products[[#All],[product_id]],products[[#All],[price]],0,0)</f>
        <v>200</v>
      </c>
      <c r="H42" s="3" t="str">
        <f>SUBSTITUTE(orders[[#This Row],[qty]],"Q","")</f>
        <v>9</v>
      </c>
      <c r="I42">
        <v>9</v>
      </c>
      <c r="J42" s="6">
        <f>orders[[#This Row],[per unit price]]*orders[[#This Row],[Quantity]]</f>
        <v>1800</v>
      </c>
      <c r="K42"/>
    </row>
    <row r="43" spans="1:11" x14ac:dyDescent="0.3">
      <c r="A43" s="2">
        <v>1324</v>
      </c>
      <c r="B43" s="1">
        <v>44966</v>
      </c>
      <c r="C43" s="2">
        <v>19</v>
      </c>
      <c r="D43" s="3" t="str">
        <f>VLOOKUP(orders[[#This Row],[customer_id]],customers[#All],2,FALSE)</f>
        <v>ahmeD</v>
      </c>
      <c r="E43" s="6">
        <v>594</v>
      </c>
      <c r="F43" s="3" t="str" cm="1">
        <f t="array" ref="F43">_xlfn.XLOOKUP(orders[[#This Row],[product_id]],products[[#All],[product_id]],products[[#All],[product_name]],"Not Available",0)</f>
        <v>Chicken</v>
      </c>
      <c r="G43" s="6" cm="1">
        <f t="array" ref="G43">_xlfn.XLOOKUP(orders[[#This Row],[product_id]],products[[#All],[product_id]],products[[#All],[price]],0,0)</f>
        <v>250</v>
      </c>
      <c r="H43" s="3" t="str">
        <f>SUBSTITUTE(orders[[#This Row],[qty]],"Q","")</f>
        <v>8</v>
      </c>
      <c r="I43">
        <v>8</v>
      </c>
      <c r="J43" s="6">
        <f>orders[[#This Row],[per unit price]]*orders[[#This Row],[Quantity]]</f>
        <v>2000</v>
      </c>
      <c r="K43"/>
    </row>
    <row r="44" spans="1:11" x14ac:dyDescent="0.3">
      <c r="A44" s="2">
        <v>1327</v>
      </c>
      <c r="B44" s="1">
        <v>44966</v>
      </c>
      <c r="C44" s="2">
        <v>50</v>
      </c>
      <c r="D44" s="3" t="str">
        <f>VLOOKUP(orders[[#This Row],[customer_id]],customers[#All],2,FALSE)</f>
        <v>BRuce</v>
      </c>
      <c r="E44" s="6">
        <v>392</v>
      </c>
      <c r="F44" s="3" t="str" cm="1">
        <f t="array" ref="F44">_xlfn.XLOOKUP(orders[[#This Row],[product_id]],products[[#All],[product_id]],products[[#All],[product_name]],"Not Available",0)</f>
        <v>Yogurt</v>
      </c>
      <c r="G44" s="6" cm="1">
        <f t="array" ref="G44">_xlfn.XLOOKUP(orders[[#This Row],[product_id]],products[[#All],[product_id]],products[[#All],[price]],0,0)</f>
        <v>30</v>
      </c>
      <c r="H44" s="3" t="str">
        <f>SUBSTITUTE(orders[[#This Row],[qty]],"Q","")</f>
        <v>9</v>
      </c>
      <c r="I44">
        <v>9</v>
      </c>
      <c r="J44" s="6">
        <f>orders[[#This Row],[per unit price]]*orders[[#This Row],[Quantity]]</f>
        <v>270</v>
      </c>
      <c r="K44"/>
    </row>
    <row r="45" spans="1:11" x14ac:dyDescent="0.3">
      <c r="A45" s="2">
        <v>1330</v>
      </c>
      <c r="B45" s="1">
        <v>44966</v>
      </c>
      <c r="C45" s="2">
        <v>29</v>
      </c>
      <c r="D45" s="3" t="str">
        <f>VLOOKUP(orders[[#This Row],[customer_id]],customers[#All],2,FALSE)</f>
        <v>johN</v>
      </c>
      <c r="E45" s="6">
        <v>804</v>
      </c>
      <c r="F45" s="3" t="str" cm="1">
        <f t="array" ref="F45">_xlfn.XLOOKUP(orders[[#This Row],[product_id]],products[[#All],[product_id]],products[[#All],[product_name]],"Not Available",0)</f>
        <v>Broccoli</v>
      </c>
      <c r="G45" s="6" cm="1">
        <f t="array" ref="G45">_xlfn.XLOOKUP(orders[[#This Row],[product_id]],products[[#All],[product_id]],products[[#All],[price]],0,0)</f>
        <v>30</v>
      </c>
      <c r="H45" s="3" t="str">
        <f>SUBSTITUTE(orders[[#This Row],[qty]],"Q","")</f>
        <v>10</v>
      </c>
      <c r="I45" t="s">
        <v>7</v>
      </c>
      <c r="J45" s="6">
        <f>orders[[#This Row],[per unit price]]*orders[[#This Row],[Quantity]]</f>
        <v>300</v>
      </c>
      <c r="K45"/>
    </row>
    <row r="46" spans="1:11" x14ac:dyDescent="0.3">
      <c r="A46" s="2">
        <v>1335</v>
      </c>
      <c r="B46" s="1">
        <v>44966</v>
      </c>
      <c r="C46" s="2">
        <v>34</v>
      </c>
      <c r="D46" s="3" t="str">
        <f>VLOOKUP(orders[[#This Row],[customer_id]],customers[#All],2,FALSE)</f>
        <v>JaY</v>
      </c>
      <c r="E46" s="6">
        <v>811</v>
      </c>
      <c r="F46" s="3" t="str" cm="1">
        <f t="array" ref="F46">_xlfn.XLOOKUP(orders[[#This Row],[product_id]],products[[#All],[product_id]],products[[#All],[product_name]],"Not Available",0)</f>
        <v>Celery</v>
      </c>
      <c r="G46" s="6" cm="1">
        <f t="array" ref="G46">_xlfn.XLOOKUP(orders[[#This Row],[product_id]],products[[#All],[product_id]],products[[#All],[price]],0,0)</f>
        <v>50</v>
      </c>
      <c r="H46" s="3" t="str">
        <f>SUBSTITUTE(orders[[#This Row],[qty]],"Q","")</f>
        <v>6</v>
      </c>
      <c r="I46">
        <v>6</v>
      </c>
      <c r="J46" s="6">
        <f>orders[[#This Row],[per unit price]]*orders[[#This Row],[Quantity]]</f>
        <v>300</v>
      </c>
      <c r="K46"/>
    </row>
    <row r="47" spans="1:11" x14ac:dyDescent="0.3">
      <c r="A47" s="2">
        <v>1338</v>
      </c>
      <c r="B47" s="1">
        <v>44967</v>
      </c>
      <c r="C47" s="2">
        <v>14</v>
      </c>
      <c r="D47" s="3" t="str">
        <f>VLOOKUP(orders[[#This Row],[customer_id]],customers[#All],2,FALSE)</f>
        <v>RavI</v>
      </c>
      <c r="E47" s="6">
        <v>521</v>
      </c>
      <c r="F47" s="3" t="str" cm="1">
        <f t="array" ref="F47">_xlfn.XLOOKUP(orders[[#This Row],[product_id]],products[[#All],[product_id]],products[[#All],[product_name]],"Not Available",0)</f>
        <v>Carrot</v>
      </c>
      <c r="G47" s="6" cm="1">
        <f t="array" ref="G47">_xlfn.XLOOKUP(orders[[#This Row],[product_id]],products[[#All],[product_id]],products[[#All],[price]],0,0)</f>
        <v>40</v>
      </c>
      <c r="H47" s="3" t="str">
        <f>SUBSTITUTE(orders[[#This Row],[qty]],"Q","")</f>
        <v>5</v>
      </c>
      <c r="I47">
        <v>5</v>
      </c>
      <c r="J47" s="6">
        <f>orders[[#This Row],[per unit price]]*orders[[#This Row],[Quantity]]</f>
        <v>200</v>
      </c>
      <c r="K47"/>
    </row>
    <row r="48" spans="1:11" x14ac:dyDescent="0.3">
      <c r="A48" s="2">
        <v>1339</v>
      </c>
      <c r="B48" s="1">
        <v>44967</v>
      </c>
      <c r="C48" s="2">
        <v>35</v>
      </c>
      <c r="D48" s="3" t="str">
        <f>VLOOKUP(orders[[#This Row],[customer_id]],customers[#All],2,FALSE)</f>
        <v>MiKe</v>
      </c>
      <c r="E48" s="6">
        <v>886</v>
      </c>
      <c r="F48" s="3" t="str" cm="1">
        <f t="array" ref="F48">_xlfn.XLOOKUP(orders[[#This Row],[product_id]],products[[#All],[product_id]],products[[#All],[product_name]],"Not Available",0)</f>
        <v>Avocado</v>
      </c>
      <c r="G48" s="6" cm="1">
        <f t="array" ref="G48">_xlfn.XLOOKUP(orders[[#This Row],[product_id]],products[[#All],[product_id]],products[[#All],[price]],0,0)</f>
        <v>100</v>
      </c>
      <c r="H48" s="3" t="str">
        <f>SUBSTITUTE(orders[[#This Row],[qty]],"Q","")</f>
        <v>Not Available</v>
      </c>
      <c r="I48" t="s">
        <v>47</v>
      </c>
      <c r="J48" s="6" t="e">
        <f>orders[[#This Row],[per unit price]]*orders[[#This Row],[Quantity]]</f>
        <v>#VALUE!</v>
      </c>
      <c r="K48"/>
    </row>
    <row r="49" spans="1:11" x14ac:dyDescent="0.3">
      <c r="A49" s="2">
        <v>1341</v>
      </c>
      <c r="B49" s="1">
        <v>44967</v>
      </c>
      <c r="C49" s="2">
        <v>29</v>
      </c>
      <c r="D49" s="3" t="str">
        <f>VLOOKUP(orders[[#This Row],[customer_id]],customers[#All],2,FALSE)</f>
        <v>johN</v>
      </c>
      <c r="E49" s="6">
        <v>600</v>
      </c>
      <c r="F49" s="3" t="str" cm="1">
        <f t="array" ref="F49">_xlfn.XLOOKUP(orders[[#This Row],[product_id]],products[[#All],[product_id]],products[[#All],[product_name]],"Not Available",0)</f>
        <v>Grapefruit</v>
      </c>
      <c r="G49" s="6" cm="1">
        <f t="array" ref="G49">_xlfn.XLOOKUP(orders[[#This Row],[product_id]],products[[#All],[product_id]],products[[#All],[price]],0,0)</f>
        <v>20</v>
      </c>
      <c r="H49" s="3" t="str">
        <f>SUBSTITUTE(orders[[#This Row],[qty]],"Q","")</f>
        <v>6</v>
      </c>
      <c r="I49">
        <v>6</v>
      </c>
      <c r="J49" s="6">
        <f>orders[[#This Row],[per unit price]]*orders[[#This Row],[Quantity]]</f>
        <v>120</v>
      </c>
      <c r="K49"/>
    </row>
    <row r="50" spans="1:11" x14ac:dyDescent="0.3">
      <c r="A50" s="2">
        <v>1342</v>
      </c>
      <c r="B50" s="1">
        <v>44967</v>
      </c>
      <c r="C50" s="2">
        <v>11</v>
      </c>
      <c r="D50" s="3" t="str">
        <f>VLOOKUP(orders[[#This Row],[customer_id]],customers[#All],2,FALSE)</f>
        <v>AnthoNY</v>
      </c>
      <c r="E50" s="6">
        <v>651</v>
      </c>
      <c r="F50" s="3" t="str" cm="1">
        <f t="array" ref="F50">_xlfn.XLOOKUP(orders[[#This Row],[product_id]],products[[#All],[product_id]],products[[#All],[product_name]],"Not Available",0)</f>
        <v>Banana</v>
      </c>
      <c r="G50" s="6" cm="1">
        <f t="array" ref="G50">_xlfn.XLOOKUP(orders[[#This Row],[product_id]],products[[#All],[product_id]],products[[#All],[price]],0,0)</f>
        <v>80</v>
      </c>
      <c r="H50" s="3" t="str">
        <f>SUBSTITUTE(orders[[#This Row],[qty]],"Q","")</f>
        <v>6</v>
      </c>
      <c r="I50">
        <v>6</v>
      </c>
      <c r="J50" s="6">
        <f>orders[[#This Row],[per unit price]]*orders[[#This Row],[Quantity]]</f>
        <v>480</v>
      </c>
      <c r="K50"/>
    </row>
    <row r="51" spans="1:11" x14ac:dyDescent="0.3">
      <c r="A51" s="2">
        <v>1346</v>
      </c>
      <c r="B51" s="1">
        <v>44967</v>
      </c>
      <c r="C51" s="2">
        <v>21</v>
      </c>
      <c r="D51" s="3" t="str">
        <f>VLOOKUP(orders[[#This Row],[customer_id]],customers[#All],2,FALSE)</f>
        <v>Lisa</v>
      </c>
      <c r="E51" s="6">
        <v>328</v>
      </c>
      <c r="F51" s="3" t="str" cm="1">
        <f t="array" ref="F51">_xlfn.XLOOKUP(orders[[#This Row],[product_id]],products[[#All],[product_id]],products[[#All],[product_name]],"Not Available",0)</f>
        <v>Pasta</v>
      </c>
      <c r="G51" s="6" cm="1">
        <f t="array" ref="G51">_xlfn.XLOOKUP(orders[[#This Row],[product_id]],products[[#All],[product_id]],products[[#All],[price]],0,0)</f>
        <v>60</v>
      </c>
      <c r="H51" s="3" t="str">
        <f>SUBSTITUTE(orders[[#This Row],[qty]],"Q","")</f>
        <v>2</v>
      </c>
      <c r="I51">
        <v>2</v>
      </c>
      <c r="J51" s="6">
        <f>orders[[#This Row],[per unit price]]*orders[[#This Row],[Quantity]]</f>
        <v>120</v>
      </c>
      <c r="K51"/>
    </row>
    <row r="52" spans="1:11" x14ac:dyDescent="0.3">
      <c r="A52" s="2">
        <v>1347</v>
      </c>
      <c r="B52" s="1">
        <v>44968</v>
      </c>
      <c r="C52" s="2">
        <v>79</v>
      </c>
      <c r="D52" s="3" t="str">
        <f>VLOOKUP(orders[[#This Row],[customer_id]],customers[#All],2,FALSE)</f>
        <v>TiM</v>
      </c>
      <c r="E52" s="6">
        <v>862</v>
      </c>
      <c r="F52" s="3" t="str" cm="1">
        <f t="array" ref="F52">_xlfn.XLOOKUP(orders[[#This Row],[product_id]],products[[#All],[product_id]],products[[#All],[product_name]],"Not Available",0)</f>
        <v>Chocolate Cake</v>
      </c>
      <c r="G52" s="6" cm="1">
        <f t="array" ref="G52">_xlfn.XLOOKUP(orders[[#This Row],[product_id]],products[[#All],[product_id]],products[[#All],[price]],0,0)</f>
        <v>200</v>
      </c>
      <c r="H52" s="3" t="str">
        <f>SUBSTITUTE(orders[[#This Row],[qty]],"Q","")</f>
        <v>9</v>
      </c>
      <c r="I52">
        <v>9</v>
      </c>
      <c r="J52" s="6">
        <f>orders[[#This Row],[per unit price]]*orders[[#This Row],[Quantity]]</f>
        <v>1800</v>
      </c>
      <c r="K52"/>
    </row>
    <row r="53" spans="1:11" x14ac:dyDescent="0.3">
      <c r="A53" s="2">
        <v>1350</v>
      </c>
      <c r="B53" s="1">
        <v>44968</v>
      </c>
      <c r="C53" s="2">
        <v>19</v>
      </c>
      <c r="D53" s="3" t="str">
        <f>VLOOKUP(orders[[#This Row],[customer_id]],customers[#All],2,FALSE)</f>
        <v>ahmeD</v>
      </c>
      <c r="E53" s="6">
        <v>484</v>
      </c>
      <c r="F53" s="3" t="str" cm="1">
        <f t="array" ref="F53">_xlfn.XLOOKUP(orders[[#This Row],[product_id]],products[[#All],[product_id]],products[[#All],[product_name]],"Not Available",0)</f>
        <v>Hamburger</v>
      </c>
      <c r="G53" s="6" cm="1">
        <f t="array" ref="G53">_xlfn.XLOOKUP(orders[[#This Row],[product_id]],products[[#All],[product_id]],products[[#All],[price]],0,0)</f>
        <v>70</v>
      </c>
      <c r="H53" s="3" t="str">
        <f>SUBSTITUTE(orders[[#This Row],[qty]],"Q","")</f>
        <v>9</v>
      </c>
      <c r="I53">
        <v>9</v>
      </c>
      <c r="J53" s="6">
        <f>orders[[#This Row],[per unit price]]*orders[[#This Row],[Quantity]]</f>
        <v>630</v>
      </c>
      <c r="K53"/>
    </row>
    <row r="54" spans="1:11" x14ac:dyDescent="0.3">
      <c r="A54" s="2">
        <v>1352</v>
      </c>
      <c r="B54" s="1">
        <v>44968</v>
      </c>
      <c r="C54" s="2">
        <v>35</v>
      </c>
      <c r="D54" s="3" t="str">
        <f>VLOOKUP(orders[[#This Row],[customer_id]],customers[#All],2,FALSE)</f>
        <v>MiKe</v>
      </c>
      <c r="E54" s="6">
        <v>704</v>
      </c>
      <c r="F54" s="3" t="str" cm="1">
        <f t="array" ref="F54">_xlfn.XLOOKUP(orders[[#This Row],[product_id]],products[[#All],[product_id]],products[[#All],[product_name]],"Not Available",0)</f>
        <v>Eggs</v>
      </c>
      <c r="G54" s="6" cm="1">
        <f t="array" ref="G54">_xlfn.XLOOKUP(orders[[#This Row],[product_id]],products[[#All],[product_id]],products[[#All],[price]],0,0)</f>
        <v>65</v>
      </c>
      <c r="H54" s="3" t="str">
        <f>SUBSTITUTE(orders[[#This Row],[qty]],"Q","")</f>
        <v>4</v>
      </c>
      <c r="I54">
        <v>4</v>
      </c>
      <c r="J54" s="6">
        <f>orders[[#This Row],[per unit price]]*orders[[#This Row],[Quantity]]</f>
        <v>260</v>
      </c>
      <c r="K54"/>
    </row>
    <row r="55" spans="1:11" x14ac:dyDescent="0.3">
      <c r="A55" s="2">
        <v>1353</v>
      </c>
      <c r="B55" s="1">
        <v>44968</v>
      </c>
      <c r="C55" s="2">
        <v>34</v>
      </c>
      <c r="D55" s="3" t="str">
        <f>VLOOKUP(orders[[#This Row],[customer_id]],customers[#All],2,FALSE)</f>
        <v>JaY</v>
      </c>
      <c r="E55" s="6">
        <v>739</v>
      </c>
      <c r="F55" s="3" t="str" cm="1">
        <f t="array" ref="F55">_xlfn.XLOOKUP(orders[[#This Row],[product_id]],products[[#All],[product_id]],products[[#All],[product_name]],"Not Available",0)</f>
        <v>Donut</v>
      </c>
      <c r="G55" s="6" cm="1">
        <f t="array" ref="G55">_xlfn.XLOOKUP(orders[[#This Row],[product_id]],products[[#All],[product_id]],products[[#All],[price]],0,0)</f>
        <v>40</v>
      </c>
      <c r="H55" s="3" t="str">
        <f>SUBSTITUTE(orders[[#This Row],[qty]],"Q","")</f>
        <v>3</v>
      </c>
      <c r="I55">
        <v>3</v>
      </c>
      <c r="J55" s="6">
        <f>orders[[#This Row],[per unit price]]*orders[[#This Row],[Quantity]]</f>
        <v>120</v>
      </c>
      <c r="K55"/>
    </row>
    <row r="56" spans="1:11" x14ac:dyDescent="0.3">
      <c r="A56" s="2">
        <v>1358</v>
      </c>
      <c r="B56" s="1">
        <v>44968</v>
      </c>
      <c r="C56" s="2">
        <v>50</v>
      </c>
      <c r="D56" s="3" t="str">
        <f>VLOOKUP(orders[[#This Row],[customer_id]],customers[#All],2,FALSE)</f>
        <v>BRuce</v>
      </c>
      <c r="E56" s="6">
        <v>594</v>
      </c>
      <c r="F56" s="3" t="str" cm="1">
        <f t="array" ref="F56">_xlfn.XLOOKUP(orders[[#This Row],[product_id]],products[[#All],[product_id]],products[[#All],[product_name]],"Not Available",0)</f>
        <v>Chicken</v>
      </c>
      <c r="G56" s="6" cm="1">
        <f t="array" ref="G56">_xlfn.XLOOKUP(orders[[#This Row],[product_id]],products[[#All],[product_id]],products[[#All],[price]],0,0)</f>
        <v>250</v>
      </c>
      <c r="H56" s="3" t="str">
        <f>SUBSTITUTE(orders[[#This Row],[qty]],"Q","")</f>
        <v>9</v>
      </c>
      <c r="I56">
        <v>9</v>
      </c>
      <c r="J56" s="6">
        <f>orders[[#This Row],[per unit price]]*orders[[#This Row],[Quantity]]</f>
        <v>2250</v>
      </c>
      <c r="K56"/>
    </row>
    <row r="57" spans="1:11" x14ac:dyDescent="0.3">
      <c r="A57" s="2">
        <v>1359</v>
      </c>
      <c r="B57" s="1">
        <v>44969</v>
      </c>
      <c r="C57" s="2">
        <v>35</v>
      </c>
      <c r="D57" s="3" t="str">
        <f>VLOOKUP(orders[[#This Row],[customer_id]],customers[#All],2,FALSE)</f>
        <v>MiKe</v>
      </c>
      <c r="E57" s="6">
        <v>392</v>
      </c>
      <c r="F57" s="3" t="str" cm="1">
        <f t="array" ref="F57">_xlfn.XLOOKUP(orders[[#This Row],[product_id]],products[[#All],[product_id]],products[[#All],[product_name]],"Not Available",0)</f>
        <v>Yogurt</v>
      </c>
      <c r="G57" s="6" cm="1">
        <f t="array" ref="G57">_xlfn.XLOOKUP(orders[[#This Row],[product_id]],products[[#All],[product_id]],products[[#All],[price]],0,0)</f>
        <v>30</v>
      </c>
      <c r="H57" s="3" t="str">
        <f>SUBSTITUTE(orders[[#This Row],[qty]],"Q","")</f>
        <v>3</v>
      </c>
      <c r="I57">
        <v>3</v>
      </c>
      <c r="J57" s="6">
        <f>orders[[#This Row],[per unit price]]*orders[[#This Row],[Quantity]]</f>
        <v>90</v>
      </c>
      <c r="K57"/>
    </row>
    <row r="58" spans="1:11" x14ac:dyDescent="0.3">
      <c r="A58" s="2">
        <v>1361</v>
      </c>
      <c r="B58" s="1">
        <v>44969</v>
      </c>
      <c r="C58" s="2">
        <v>35</v>
      </c>
      <c r="D58" s="3" t="str">
        <f>VLOOKUP(orders[[#This Row],[customer_id]],customers[#All],2,FALSE)</f>
        <v>MiKe</v>
      </c>
      <c r="E58" s="6">
        <v>794</v>
      </c>
      <c r="F58" s="3" t="str" cm="1">
        <f t="array" ref="F58">_xlfn.XLOOKUP(orders[[#This Row],[product_id]],products[[#All],[product_id]],products[[#All],[product_name]],"Not Available",0)</f>
        <v>Grilled Cheese</v>
      </c>
      <c r="G58" s="6" cm="1">
        <f t="array" ref="G58">_xlfn.XLOOKUP(orders[[#This Row],[product_id]],products[[#All],[product_id]],products[[#All],[price]],0,0)</f>
        <v>100</v>
      </c>
      <c r="H58" s="3" t="str">
        <f>SUBSTITUTE(orders[[#This Row],[qty]],"Q","")</f>
        <v>7</v>
      </c>
      <c r="I58">
        <v>7</v>
      </c>
      <c r="J58" s="6">
        <f>orders[[#This Row],[per unit price]]*orders[[#This Row],[Quantity]]</f>
        <v>700</v>
      </c>
      <c r="K58"/>
    </row>
    <row r="59" spans="1:11" x14ac:dyDescent="0.3">
      <c r="A59" s="2">
        <v>1364</v>
      </c>
      <c r="B59" s="1">
        <v>44969</v>
      </c>
      <c r="C59" s="2">
        <v>21</v>
      </c>
      <c r="D59" s="3" t="str">
        <f>VLOOKUP(orders[[#This Row],[customer_id]],customers[#All],2,FALSE)</f>
        <v>Lisa</v>
      </c>
      <c r="E59" s="6">
        <v>739</v>
      </c>
      <c r="F59" s="3" t="str" cm="1">
        <f t="array" ref="F59">_xlfn.XLOOKUP(orders[[#This Row],[product_id]],products[[#All],[product_id]],products[[#All],[product_name]],"Not Available",0)</f>
        <v>Donut</v>
      </c>
      <c r="G59" s="6" cm="1">
        <f t="array" ref="G59">_xlfn.XLOOKUP(orders[[#This Row],[product_id]],products[[#All],[product_id]],products[[#All],[price]],0,0)</f>
        <v>40</v>
      </c>
      <c r="H59" s="3" t="str">
        <f>SUBSTITUTE(orders[[#This Row],[qty]],"Q","")</f>
        <v>7</v>
      </c>
      <c r="I59">
        <v>7</v>
      </c>
      <c r="J59" s="6">
        <f>orders[[#This Row],[per unit price]]*orders[[#This Row],[Quantity]]</f>
        <v>280</v>
      </c>
      <c r="K59"/>
    </row>
    <row r="60" spans="1:11" x14ac:dyDescent="0.3">
      <c r="A60" s="2">
        <v>1370</v>
      </c>
      <c r="B60" s="1">
        <v>44969</v>
      </c>
      <c r="C60" s="2">
        <v>50</v>
      </c>
      <c r="D60" s="3" t="str">
        <f>VLOOKUP(orders[[#This Row],[customer_id]],customers[#All],2,FALSE)</f>
        <v>BRuce</v>
      </c>
      <c r="E60" s="6">
        <v>594</v>
      </c>
      <c r="F60" s="3" t="str" cm="1">
        <f t="array" ref="F60">_xlfn.XLOOKUP(orders[[#This Row],[product_id]],products[[#All],[product_id]],products[[#All],[product_name]],"Not Available",0)</f>
        <v>Chicken</v>
      </c>
      <c r="G60" s="6" cm="1">
        <f t="array" ref="G60">_xlfn.XLOOKUP(orders[[#This Row],[product_id]],products[[#All],[product_id]],products[[#All],[price]],0,0)</f>
        <v>250</v>
      </c>
      <c r="H60" s="3" t="str">
        <f>SUBSTITUTE(orders[[#This Row],[qty]],"Q","")</f>
        <v>10</v>
      </c>
      <c r="I60">
        <v>10</v>
      </c>
      <c r="J60" s="6">
        <f>orders[[#This Row],[per unit price]]*orders[[#This Row],[Quantity]]</f>
        <v>2500</v>
      </c>
      <c r="K60"/>
    </row>
    <row r="61" spans="1:11" x14ac:dyDescent="0.3">
      <c r="A61" s="2">
        <v>1374</v>
      </c>
      <c r="B61" s="1">
        <v>44969</v>
      </c>
      <c r="C61" s="2">
        <v>19</v>
      </c>
      <c r="D61" s="3" t="str">
        <f>VLOOKUP(orders[[#This Row],[customer_id]],customers[#All],2,FALSE)</f>
        <v>ahmeD</v>
      </c>
      <c r="E61" s="6">
        <v>811</v>
      </c>
      <c r="F61" s="3" t="str" cm="1">
        <f t="array" ref="F61">_xlfn.XLOOKUP(orders[[#This Row],[product_id]],products[[#All],[product_id]],products[[#All],[product_name]],"Not Available",0)</f>
        <v>Celery</v>
      </c>
      <c r="G61" s="6" cm="1">
        <f t="array" ref="G61">_xlfn.XLOOKUP(orders[[#This Row],[product_id]],products[[#All],[product_id]],products[[#All],[price]],0,0)</f>
        <v>50</v>
      </c>
      <c r="H61" s="3" t="str">
        <f>SUBSTITUTE(orders[[#This Row],[qty]],"Q","")</f>
        <v>8</v>
      </c>
      <c r="I61">
        <v>8</v>
      </c>
      <c r="J61" s="6">
        <f>orders[[#This Row],[per unit price]]*orders[[#This Row],[Quantity]]</f>
        <v>400</v>
      </c>
      <c r="K61"/>
    </row>
    <row r="62" spans="1:11" x14ac:dyDescent="0.3">
      <c r="A62" s="2">
        <v>1379</v>
      </c>
      <c r="B62" s="1">
        <v>44970</v>
      </c>
      <c r="C62" s="2">
        <v>14</v>
      </c>
      <c r="D62" s="3" t="str">
        <f>VLOOKUP(orders[[#This Row],[customer_id]],customers[#All],2,FALSE)</f>
        <v>RavI</v>
      </c>
      <c r="E62" s="6">
        <v>794</v>
      </c>
      <c r="F62" s="3" t="str" cm="1">
        <f t="array" ref="F62">_xlfn.XLOOKUP(orders[[#This Row],[product_id]],products[[#All],[product_id]],products[[#All],[product_name]],"Not Available",0)</f>
        <v>Grilled Cheese</v>
      </c>
      <c r="G62" s="6" cm="1">
        <f t="array" ref="G62">_xlfn.XLOOKUP(orders[[#This Row],[product_id]],products[[#All],[product_id]],products[[#All],[price]],0,0)</f>
        <v>100</v>
      </c>
      <c r="H62" s="3" t="str">
        <f>SUBSTITUTE(orders[[#This Row],[qty]],"Q","")</f>
        <v>10</v>
      </c>
      <c r="I62">
        <v>10</v>
      </c>
      <c r="J62" s="6">
        <f>orders[[#This Row],[per unit price]]*orders[[#This Row],[Quantity]]</f>
        <v>1000</v>
      </c>
      <c r="K62"/>
    </row>
    <row r="63" spans="1:11" x14ac:dyDescent="0.3">
      <c r="A63" s="2">
        <v>1382</v>
      </c>
      <c r="B63" s="1">
        <v>44970</v>
      </c>
      <c r="C63" s="2">
        <v>35</v>
      </c>
      <c r="D63" s="3" t="str">
        <f>VLOOKUP(orders[[#This Row],[customer_id]],customers[#All],2,FALSE)</f>
        <v>MiKe</v>
      </c>
      <c r="E63" s="6">
        <v>862</v>
      </c>
      <c r="F63" s="3" t="str" cm="1">
        <f t="array" ref="F63">_xlfn.XLOOKUP(orders[[#This Row],[product_id]],products[[#All],[product_id]],products[[#All],[product_name]],"Not Available",0)</f>
        <v>Chocolate Cake</v>
      </c>
      <c r="G63" s="6" cm="1">
        <f t="array" ref="G63">_xlfn.XLOOKUP(orders[[#This Row],[product_id]],products[[#All],[product_id]],products[[#All],[price]],0,0)</f>
        <v>200</v>
      </c>
      <c r="H63" s="3" t="str">
        <f>SUBSTITUTE(orders[[#This Row],[qty]],"Q","")</f>
        <v>10</v>
      </c>
      <c r="I63" t="s">
        <v>7</v>
      </c>
      <c r="J63" s="6">
        <f>orders[[#This Row],[per unit price]]*orders[[#This Row],[Quantity]]</f>
        <v>2000</v>
      </c>
      <c r="K63"/>
    </row>
    <row r="64" spans="1:11" x14ac:dyDescent="0.3">
      <c r="A64" s="2">
        <v>1388</v>
      </c>
      <c r="B64" s="1">
        <v>44970</v>
      </c>
      <c r="C64" s="2">
        <v>11</v>
      </c>
      <c r="D64" s="3" t="str">
        <f>VLOOKUP(orders[[#This Row],[customer_id]],customers[#All],2,FALSE)</f>
        <v>AnthoNY</v>
      </c>
      <c r="E64" s="6">
        <v>804</v>
      </c>
      <c r="F64" s="3" t="str" cm="1">
        <f t="array" ref="F64">_xlfn.XLOOKUP(orders[[#This Row],[product_id]],products[[#All],[product_id]],products[[#All],[product_name]],"Not Available",0)</f>
        <v>Broccoli</v>
      </c>
      <c r="G64" s="6" cm="1">
        <f t="array" ref="G64">_xlfn.XLOOKUP(orders[[#This Row],[product_id]],products[[#All],[product_id]],products[[#All],[price]],0,0)</f>
        <v>30</v>
      </c>
      <c r="H64" s="3" t="str">
        <f>SUBSTITUTE(orders[[#This Row],[qty]],"Q","")</f>
        <v>3</v>
      </c>
      <c r="I64">
        <v>3</v>
      </c>
      <c r="J64" s="6">
        <f>orders[[#This Row],[per unit price]]*orders[[#This Row],[Quantity]]</f>
        <v>90</v>
      </c>
      <c r="K64"/>
    </row>
    <row r="65" spans="1:11" x14ac:dyDescent="0.3">
      <c r="A65" s="2">
        <v>1395</v>
      </c>
      <c r="B65" s="1">
        <v>44970</v>
      </c>
      <c r="C65" s="2">
        <v>19</v>
      </c>
      <c r="D65" s="3" t="str">
        <f>VLOOKUP(orders[[#This Row],[customer_id]],customers[#All],2,FALSE)</f>
        <v>ahmeD</v>
      </c>
      <c r="E65" s="6">
        <v>590</v>
      </c>
      <c r="F65" s="3" t="str" cm="1">
        <f t="array" ref="F65">_xlfn.XLOOKUP(orders[[#This Row],[product_id]],products[[#All],[product_id]],products[[#All],[product_name]],"Not Available",0)</f>
        <v>French Fries</v>
      </c>
      <c r="G65" s="6" cm="1">
        <f t="array" ref="G65">_xlfn.XLOOKUP(orders[[#This Row],[product_id]],products[[#All],[product_id]],products[[#All],[price]],0,0)</f>
        <v>50</v>
      </c>
      <c r="H65" s="3" t="str">
        <f>SUBSTITUTE(orders[[#This Row],[qty]],"Q","")</f>
        <v>Not Available</v>
      </c>
      <c r="I65" t="s">
        <v>47</v>
      </c>
      <c r="J65" s="6" t="e">
        <f>orders[[#This Row],[per unit price]]*orders[[#This Row],[Quantity]]</f>
        <v>#VALUE!</v>
      </c>
      <c r="K65"/>
    </row>
    <row r="66" spans="1:11" x14ac:dyDescent="0.3">
      <c r="A66" s="2">
        <v>1396</v>
      </c>
      <c r="B66" s="1">
        <v>44970</v>
      </c>
      <c r="C66" s="2">
        <v>34</v>
      </c>
      <c r="D66" s="3" t="str">
        <f>VLOOKUP(orders[[#This Row],[customer_id]],customers[#All],2,FALSE)</f>
        <v>JaY</v>
      </c>
      <c r="E66" s="6">
        <v>628</v>
      </c>
      <c r="F66" s="3" t="str" cm="1">
        <f t="array" ref="F66">_xlfn.XLOOKUP(orders[[#This Row],[product_id]],products[[#All],[product_id]],products[[#All],[product_name]],"Not Available",0)</f>
        <v>Fish</v>
      </c>
      <c r="G66" s="6" cm="1">
        <f t="array" ref="G66">_xlfn.XLOOKUP(orders[[#This Row],[product_id]],products[[#All],[product_id]],products[[#All],[price]],0,0)</f>
        <v>120</v>
      </c>
      <c r="H66" s="3" t="str">
        <f>SUBSTITUTE(orders[[#This Row],[qty]],"Q","")</f>
        <v>9</v>
      </c>
      <c r="I66">
        <v>9</v>
      </c>
      <c r="J66" s="6">
        <f>orders[[#This Row],[per unit price]]*orders[[#This Row],[Quantity]]</f>
        <v>1080</v>
      </c>
      <c r="K66"/>
    </row>
    <row r="67" spans="1:11" x14ac:dyDescent="0.3">
      <c r="A67" s="2">
        <v>1397</v>
      </c>
      <c r="B67" s="1">
        <v>44971</v>
      </c>
      <c r="C67" s="2">
        <v>79</v>
      </c>
      <c r="D67" s="3" t="str">
        <f>VLOOKUP(orders[[#This Row],[customer_id]],customers[#All],2,FALSE)</f>
        <v>TiM</v>
      </c>
      <c r="E67" s="6">
        <v>797</v>
      </c>
      <c r="F67" s="3" t="str" cm="1">
        <f t="array" ref="F67">_xlfn.XLOOKUP(orders[[#This Row],[product_id]],products[[#All],[product_id]],products[[#All],[product_name]],"Not Available",0)</f>
        <v>Cheese</v>
      </c>
      <c r="G67" s="6" cm="1">
        <f t="array" ref="G67">_xlfn.XLOOKUP(orders[[#This Row],[product_id]],products[[#All],[product_id]],products[[#All],[price]],0,0)</f>
        <v>80</v>
      </c>
      <c r="H67" s="3" t="str">
        <f>SUBSTITUTE(orders[[#This Row],[qty]],"Q","")</f>
        <v>6</v>
      </c>
      <c r="I67">
        <v>6</v>
      </c>
      <c r="J67" s="6">
        <f>orders[[#This Row],[per unit price]]*orders[[#This Row],[Quantity]]</f>
        <v>480</v>
      </c>
      <c r="K67"/>
    </row>
    <row r="68" spans="1:11" x14ac:dyDescent="0.3">
      <c r="A68" s="2">
        <v>1406</v>
      </c>
      <c r="B68" s="1">
        <v>44971</v>
      </c>
      <c r="C68" s="2">
        <v>19</v>
      </c>
      <c r="D68" s="3" t="str">
        <f>VLOOKUP(orders[[#This Row],[customer_id]],customers[#All],2,FALSE)</f>
        <v>ahmeD</v>
      </c>
      <c r="E68" s="6">
        <v>294</v>
      </c>
      <c r="F68" s="3" t="str" cm="1">
        <f t="array" ref="F68">_xlfn.XLOOKUP(orders[[#This Row],[product_id]],products[[#All],[product_id]],products[[#All],[product_name]],"Not Available",0)</f>
        <v>Rice</v>
      </c>
      <c r="G68" s="6" cm="1">
        <f t="array" ref="G68">_xlfn.XLOOKUP(orders[[#This Row],[product_id]],products[[#All],[product_id]],products[[#All],[price]],0,0)</f>
        <v>80</v>
      </c>
      <c r="H68" s="3" t="str">
        <f>SUBSTITUTE(orders[[#This Row],[qty]],"Q","")</f>
        <v>3</v>
      </c>
      <c r="I68">
        <v>3</v>
      </c>
      <c r="J68" s="6">
        <f>orders[[#This Row],[per unit price]]*orders[[#This Row],[Quantity]]</f>
        <v>240</v>
      </c>
      <c r="K68"/>
    </row>
    <row r="69" spans="1:11" x14ac:dyDescent="0.3">
      <c r="A69" s="2">
        <v>1420</v>
      </c>
      <c r="B69" s="1">
        <v>44971</v>
      </c>
      <c r="C69" s="2">
        <v>21</v>
      </c>
      <c r="D69" s="3" t="str">
        <f>VLOOKUP(orders[[#This Row],[customer_id]],customers[#All],2,FALSE)</f>
        <v>Lisa</v>
      </c>
      <c r="E69" s="6">
        <v>590</v>
      </c>
      <c r="F69" s="3" t="str" cm="1">
        <f t="array" ref="F69">_xlfn.XLOOKUP(orders[[#This Row],[product_id]],products[[#All],[product_id]],products[[#All],[product_name]],"Not Available",0)</f>
        <v>French Fries</v>
      </c>
      <c r="G69" s="6" cm="1">
        <f t="array" ref="G69">_xlfn.XLOOKUP(orders[[#This Row],[product_id]],products[[#All],[product_id]],products[[#All],[price]],0,0)</f>
        <v>50</v>
      </c>
      <c r="H69" s="3" t="str">
        <f>SUBSTITUTE(orders[[#This Row],[qty]],"Q","")</f>
        <v>7</v>
      </c>
      <c r="I69">
        <v>7</v>
      </c>
      <c r="J69" s="6">
        <f>orders[[#This Row],[per unit price]]*orders[[#This Row],[Quantity]]</f>
        <v>350</v>
      </c>
      <c r="K69"/>
    </row>
    <row r="70" spans="1:11" x14ac:dyDescent="0.3">
      <c r="A70" s="2">
        <v>1436</v>
      </c>
      <c r="B70" s="1">
        <v>44971</v>
      </c>
      <c r="C70" s="2">
        <v>35</v>
      </c>
      <c r="D70" s="3" t="str">
        <f>VLOOKUP(orders[[#This Row],[customer_id]],customers[#All],2,FALSE)</f>
        <v>MiKe</v>
      </c>
      <c r="E70" s="6">
        <v>392</v>
      </c>
      <c r="F70" s="3" t="str" cm="1">
        <f t="array" ref="F70">_xlfn.XLOOKUP(orders[[#This Row],[product_id]],products[[#All],[product_id]],products[[#All],[product_name]],"Not Available",0)</f>
        <v>Yogurt</v>
      </c>
      <c r="G70" s="6" cm="1">
        <f t="array" ref="G70">_xlfn.XLOOKUP(orders[[#This Row],[product_id]],products[[#All],[product_id]],products[[#All],[price]],0,0)</f>
        <v>30</v>
      </c>
      <c r="H70" s="3" t="str">
        <f>SUBSTITUTE(orders[[#This Row],[qty]],"Q","")</f>
        <v>3</v>
      </c>
      <c r="I70">
        <v>3</v>
      </c>
      <c r="J70" s="6">
        <f>orders[[#This Row],[per unit price]]*orders[[#This Row],[Quantity]]</f>
        <v>90</v>
      </c>
      <c r="K70"/>
    </row>
    <row r="71" spans="1:11" x14ac:dyDescent="0.3">
      <c r="A71" s="2">
        <v>1438</v>
      </c>
      <c r="B71" s="1">
        <v>44971</v>
      </c>
      <c r="C71" s="2">
        <v>14</v>
      </c>
      <c r="D71" s="3" t="str">
        <f>VLOOKUP(orders[[#This Row],[customer_id]],customers[#All],2,FALSE)</f>
        <v>RavI</v>
      </c>
      <c r="E71" s="6">
        <v>704</v>
      </c>
      <c r="F71" s="3" t="str" cm="1">
        <f t="array" ref="F71">_xlfn.XLOOKUP(orders[[#This Row],[product_id]],products[[#All],[product_id]],products[[#All],[product_name]],"Not Available",0)</f>
        <v>Eggs</v>
      </c>
      <c r="G71" s="6" cm="1">
        <f t="array" ref="G71">_xlfn.XLOOKUP(orders[[#This Row],[product_id]],products[[#All],[product_id]],products[[#All],[price]],0,0)</f>
        <v>65</v>
      </c>
      <c r="H71" s="3" t="str">
        <f>SUBSTITUTE(orders[[#This Row],[qty]],"Q","")</f>
        <v>4</v>
      </c>
      <c r="I71">
        <v>4</v>
      </c>
      <c r="J71" s="6">
        <f>orders[[#This Row],[per unit price]]*orders[[#This Row],[Quantity]]</f>
        <v>260</v>
      </c>
      <c r="K71"/>
    </row>
    <row r="72" spans="1:11" x14ac:dyDescent="0.3">
      <c r="A72" s="2">
        <v>1445</v>
      </c>
      <c r="B72" s="1">
        <v>44972</v>
      </c>
      <c r="C72" s="2">
        <v>34</v>
      </c>
      <c r="D72" s="3" t="str">
        <f>VLOOKUP(orders[[#This Row],[customer_id]],customers[#All],2,FALSE)</f>
        <v>JaY</v>
      </c>
      <c r="E72" s="6">
        <v>704</v>
      </c>
      <c r="F72" s="3" t="str" cm="1">
        <f t="array" ref="F72">_xlfn.XLOOKUP(orders[[#This Row],[product_id]],products[[#All],[product_id]],products[[#All],[product_name]],"Not Available",0)</f>
        <v>Eggs</v>
      </c>
      <c r="G72" s="6" cm="1">
        <f t="array" ref="G72">_xlfn.XLOOKUP(orders[[#This Row],[product_id]],products[[#All],[product_id]],products[[#All],[price]],0,0)</f>
        <v>65</v>
      </c>
      <c r="H72" s="3" t="str">
        <f>SUBSTITUTE(orders[[#This Row],[qty]],"Q","")</f>
        <v>4</v>
      </c>
      <c r="I72">
        <v>4</v>
      </c>
      <c r="J72" s="6">
        <f>orders[[#This Row],[per unit price]]*orders[[#This Row],[Quantity]]</f>
        <v>260</v>
      </c>
      <c r="K72"/>
    </row>
    <row r="73" spans="1:11" x14ac:dyDescent="0.3">
      <c r="A73" s="2">
        <v>1455</v>
      </c>
      <c r="B73" s="1">
        <v>44972</v>
      </c>
      <c r="C73" s="2">
        <v>29</v>
      </c>
      <c r="D73" s="3" t="str">
        <f>VLOOKUP(orders[[#This Row],[customer_id]],customers[#All],2,FALSE)</f>
        <v>johN</v>
      </c>
      <c r="E73" s="6">
        <v>294</v>
      </c>
      <c r="F73" s="3" t="str" cm="1">
        <f t="array" ref="F73">_xlfn.XLOOKUP(orders[[#This Row],[product_id]],products[[#All],[product_id]],products[[#All],[product_name]],"Not Available",0)</f>
        <v>Rice</v>
      </c>
      <c r="G73" s="6" cm="1">
        <f t="array" ref="G73">_xlfn.XLOOKUP(orders[[#This Row],[product_id]],products[[#All],[product_id]],products[[#All],[price]],0,0)</f>
        <v>80</v>
      </c>
      <c r="H73" s="3" t="str">
        <f>SUBSTITUTE(orders[[#This Row],[qty]],"Q","")</f>
        <v>10</v>
      </c>
      <c r="I73">
        <v>10</v>
      </c>
      <c r="J73" s="6">
        <f>orders[[#This Row],[per unit price]]*orders[[#This Row],[Quantity]]</f>
        <v>800</v>
      </c>
      <c r="K73"/>
    </row>
    <row r="74" spans="1:11" x14ac:dyDescent="0.3">
      <c r="A74" s="2">
        <v>1457</v>
      </c>
      <c r="B74" s="1">
        <v>44972</v>
      </c>
      <c r="C74" s="2">
        <v>50</v>
      </c>
      <c r="D74" s="3" t="str">
        <f>VLOOKUP(orders[[#This Row],[customer_id]],customers[#All],2,FALSE)</f>
        <v>BRuce</v>
      </c>
      <c r="E74" s="6">
        <v>484</v>
      </c>
      <c r="F74" s="3" t="str" cm="1">
        <f t="array" ref="F74">_xlfn.XLOOKUP(orders[[#This Row],[product_id]],products[[#All],[product_id]],products[[#All],[product_name]],"Not Available",0)</f>
        <v>Hamburger</v>
      </c>
      <c r="G74" s="6" cm="1">
        <f t="array" ref="G74">_xlfn.XLOOKUP(orders[[#This Row],[product_id]],products[[#All],[product_id]],products[[#All],[price]],0,0)</f>
        <v>70</v>
      </c>
      <c r="H74" s="3" t="str">
        <f>SUBSTITUTE(orders[[#This Row],[qty]],"Q","")</f>
        <v>10</v>
      </c>
      <c r="I74">
        <v>10</v>
      </c>
      <c r="J74" s="6">
        <f>orders[[#This Row],[per unit price]]*orders[[#This Row],[Quantity]]</f>
        <v>700</v>
      </c>
      <c r="K74"/>
    </row>
    <row r="75" spans="1:11" x14ac:dyDescent="0.3">
      <c r="A75" s="2">
        <v>1459</v>
      </c>
      <c r="B75" s="1">
        <v>44972</v>
      </c>
      <c r="C75" s="2">
        <v>14</v>
      </c>
      <c r="D75" s="3" t="str">
        <f>VLOOKUP(orders[[#This Row],[customer_id]],customers[#All],2,FALSE)</f>
        <v>RavI</v>
      </c>
      <c r="E75" s="6">
        <v>594</v>
      </c>
      <c r="F75" s="3" t="str" cm="1">
        <f t="array" ref="F75">_xlfn.XLOOKUP(orders[[#This Row],[product_id]],products[[#All],[product_id]],products[[#All],[product_name]],"Not Available",0)</f>
        <v>Chicken</v>
      </c>
      <c r="G75" s="6" cm="1">
        <f t="array" ref="G75">_xlfn.XLOOKUP(orders[[#This Row],[product_id]],products[[#All],[product_id]],products[[#All],[price]],0,0)</f>
        <v>250</v>
      </c>
      <c r="H75" s="3" t="str">
        <f>SUBSTITUTE(orders[[#This Row],[qty]],"Q","")</f>
        <v>5</v>
      </c>
      <c r="I75">
        <v>5</v>
      </c>
      <c r="J75" s="6">
        <f>orders[[#This Row],[per unit price]]*orders[[#This Row],[Quantity]]</f>
        <v>1250</v>
      </c>
      <c r="K75"/>
    </row>
    <row r="76" spans="1:11" x14ac:dyDescent="0.3">
      <c r="A76" s="2">
        <v>1466</v>
      </c>
      <c r="B76" s="1">
        <v>44972</v>
      </c>
      <c r="C76" s="2">
        <v>35</v>
      </c>
      <c r="D76" s="3" t="str">
        <f>VLOOKUP(orders[[#This Row],[customer_id]],customers[#All],2,FALSE)</f>
        <v>MiKe</v>
      </c>
      <c r="E76" s="6">
        <v>163</v>
      </c>
      <c r="F76" s="3" t="str" cm="1">
        <f t="array" ref="F76">_xlfn.XLOOKUP(orders[[#This Row],[product_id]],products[[#All],[product_id]],products[[#All],[product_name]],"Not Available",0)</f>
        <v>Grape Juice</v>
      </c>
      <c r="G76" s="6" cm="1">
        <f t="array" ref="G76">_xlfn.XLOOKUP(orders[[#This Row],[product_id]],products[[#All],[product_id]],products[[#All],[price]],0,0)</f>
        <v>40</v>
      </c>
      <c r="H76" s="3" t="str">
        <f>SUBSTITUTE(orders[[#This Row],[qty]],"Q","")</f>
        <v>6</v>
      </c>
      <c r="I76">
        <v>6</v>
      </c>
      <c r="J76" s="6">
        <f>orders[[#This Row],[per unit price]]*orders[[#This Row],[Quantity]]</f>
        <v>240</v>
      </c>
      <c r="K76"/>
    </row>
    <row r="77" spans="1:11" x14ac:dyDescent="0.3">
      <c r="A77" s="2">
        <v>1471</v>
      </c>
      <c r="B77" s="1">
        <v>44973</v>
      </c>
      <c r="C77" s="2">
        <v>50</v>
      </c>
      <c r="D77" s="3" t="str">
        <f>VLOOKUP(orders[[#This Row],[customer_id]],customers[#All],2,FALSE)</f>
        <v>BRuce</v>
      </c>
      <c r="E77" s="6">
        <v>651</v>
      </c>
      <c r="F77" s="3" t="str" cm="1">
        <f t="array" ref="F77">_xlfn.XLOOKUP(orders[[#This Row],[product_id]],products[[#All],[product_id]],products[[#All],[product_name]],"Not Available",0)</f>
        <v>Banana</v>
      </c>
      <c r="G77" s="6" cm="1">
        <f t="array" ref="G77">_xlfn.XLOOKUP(orders[[#This Row],[product_id]],products[[#All],[product_id]],products[[#All],[price]],0,0)</f>
        <v>80</v>
      </c>
      <c r="H77" s="3" t="str">
        <f>SUBSTITUTE(orders[[#This Row],[qty]],"Q","")</f>
        <v>8</v>
      </c>
      <c r="I77">
        <v>8</v>
      </c>
      <c r="J77" s="6">
        <f>orders[[#This Row],[per unit price]]*orders[[#This Row],[Quantity]]</f>
        <v>640</v>
      </c>
      <c r="K77"/>
    </row>
    <row r="78" spans="1:11" x14ac:dyDescent="0.3">
      <c r="A78" s="2">
        <v>1480</v>
      </c>
      <c r="B78" s="1">
        <v>44973</v>
      </c>
      <c r="C78" s="2">
        <v>19</v>
      </c>
      <c r="D78" s="3" t="str">
        <f>VLOOKUP(orders[[#This Row],[customer_id]],customers[#All],2,FALSE)</f>
        <v>ahmeD</v>
      </c>
      <c r="E78" s="6">
        <v>704</v>
      </c>
      <c r="F78" s="3" t="str" cm="1">
        <f t="array" ref="F78">_xlfn.XLOOKUP(orders[[#This Row],[product_id]],products[[#All],[product_id]],products[[#All],[product_name]],"Not Available",0)</f>
        <v>Eggs</v>
      </c>
      <c r="G78" s="6" cm="1">
        <f t="array" ref="G78">_xlfn.XLOOKUP(orders[[#This Row],[product_id]],products[[#All],[product_id]],products[[#All],[price]],0,0)</f>
        <v>65</v>
      </c>
      <c r="H78" s="3" t="str">
        <f>SUBSTITUTE(orders[[#This Row],[qty]],"Q","")</f>
        <v>2</v>
      </c>
      <c r="I78">
        <v>2</v>
      </c>
      <c r="J78" s="6">
        <f>orders[[#This Row],[per unit price]]*orders[[#This Row],[Quantity]]</f>
        <v>130</v>
      </c>
      <c r="K78"/>
    </row>
    <row r="79" spans="1:11" x14ac:dyDescent="0.3">
      <c r="A79" s="2">
        <v>1484</v>
      </c>
      <c r="B79" s="1">
        <v>44973</v>
      </c>
      <c r="C79" s="2">
        <v>35</v>
      </c>
      <c r="D79" s="3" t="str">
        <f>VLOOKUP(orders[[#This Row],[customer_id]],customers[#All],2,FALSE)</f>
        <v>MiKe</v>
      </c>
      <c r="E79" s="6">
        <v>590</v>
      </c>
      <c r="F79" s="3" t="str" cm="1">
        <f t="array" ref="F79">_xlfn.XLOOKUP(orders[[#This Row],[product_id]],products[[#All],[product_id]],products[[#All],[product_name]],"Not Available",0)</f>
        <v>French Fries</v>
      </c>
      <c r="G79" s="6" cm="1">
        <f t="array" ref="G79">_xlfn.XLOOKUP(orders[[#This Row],[product_id]],products[[#All],[product_id]],products[[#All],[price]],0,0)</f>
        <v>50</v>
      </c>
      <c r="H79" s="3" t="str">
        <f>SUBSTITUTE(orders[[#This Row],[qty]],"Q","")</f>
        <v>8</v>
      </c>
      <c r="I79">
        <v>8</v>
      </c>
      <c r="J79" s="6">
        <f>orders[[#This Row],[per unit price]]*orders[[#This Row],[Quantity]]</f>
        <v>400</v>
      </c>
      <c r="K79"/>
    </row>
    <row r="80" spans="1:11" x14ac:dyDescent="0.3">
      <c r="A80" s="2">
        <v>1487</v>
      </c>
      <c r="B80" s="1">
        <v>44973</v>
      </c>
      <c r="C80" s="2">
        <v>21</v>
      </c>
      <c r="D80" s="3" t="str">
        <f>VLOOKUP(orders[[#This Row],[customer_id]],customers[#All],2,FALSE)</f>
        <v>Lisa</v>
      </c>
      <c r="E80" s="6">
        <v>811</v>
      </c>
      <c r="F80" s="3" t="str" cm="1">
        <f t="array" ref="F80">_xlfn.XLOOKUP(orders[[#This Row],[product_id]],products[[#All],[product_id]],products[[#All],[product_name]],"Not Available",0)</f>
        <v>Celery</v>
      </c>
      <c r="G80" s="6" cm="1">
        <f t="array" ref="G80">_xlfn.XLOOKUP(orders[[#This Row],[product_id]],products[[#All],[product_id]],products[[#All],[price]],0,0)</f>
        <v>50</v>
      </c>
      <c r="H80" s="3" t="str">
        <f>SUBSTITUTE(orders[[#This Row],[qty]],"Q","")</f>
        <v>5</v>
      </c>
      <c r="I80" t="s">
        <v>8</v>
      </c>
      <c r="J80" s="6">
        <f>orders[[#This Row],[per unit price]]*orders[[#This Row],[Quantity]]</f>
        <v>250</v>
      </c>
      <c r="K80"/>
    </row>
    <row r="81" spans="1:11" x14ac:dyDescent="0.3">
      <c r="A81" s="2">
        <v>1489</v>
      </c>
      <c r="B81" s="1">
        <v>44973</v>
      </c>
      <c r="C81" s="2">
        <v>35</v>
      </c>
      <c r="D81" s="3" t="str">
        <f>VLOOKUP(orders[[#This Row],[customer_id]],customers[#All],2,FALSE)</f>
        <v>MiKe</v>
      </c>
      <c r="E81" s="6">
        <v>594</v>
      </c>
      <c r="F81" s="3" t="str" cm="1">
        <f t="array" ref="F81">_xlfn.XLOOKUP(orders[[#This Row],[product_id]],products[[#All],[product_id]],products[[#All],[product_name]],"Not Available",0)</f>
        <v>Chicken</v>
      </c>
      <c r="G81" s="6" cm="1">
        <f t="array" ref="G81">_xlfn.XLOOKUP(orders[[#This Row],[product_id]],products[[#All],[product_id]],products[[#All],[price]],0,0)</f>
        <v>250</v>
      </c>
      <c r="H81" s="3" t="str">
        <f>SUBSTITUTE(orders[[#This Row],[qty]],"Q","")</f>
        <v>8</v>
      </c>
      <c r="I81">
        <v>8</v>
      </c>
      <c r="J81" s="6">
        <f>orders[[#This Row],[per unit price]]*orders[[#This Row],[Quantity]]</f>
        <v>2000</v>
      </c>
      <c r="K81"/>
    </row>
    <row r="82" spans="1:11" x14ac:dyDescent="0.3">
      <c r="A82" s="2">
        <v>1491</v>
      </c>
      <c r="B82" s="1">
        <v>44974</v>
      </c>
      <c r="C82" s="2">
        <v>29</v>
      </c>
      <c r="D82" s="3" t="str">
        <f>VLOOKUP(orders[[#This Row],[customer_id]],customers[#All],2,FALSE)</f>
        <v>johN</v>
      </c>
      <c r="E82" s="6">
        <v>739</v>
      </c>
      <c r="F82" s="3" t="str" cm="1">
        <f t="array" ref="F82">_xlfn.XLOOKUP(orders[[#This Row],[product_id]],products[[#All],[product_id]],products[[#All],[product_name]],"Not Available",0)</f>
        <v>Donut</v>
      </c>
      <c r="G82" s="6" cm="1">
        <f t="array" ref="G82">_xlfn.XLOOKUP(orders[[#This Row],[product_id]],products[[#All],[product_id]],products[[#All],[price]],0,0)</f>
        <v>40</v>
      </c>
      <c r="H82" s="3" t="str">
        <f>SUBSTITUTE(orders[[#This Row],[qty]],"Q","")</f>
        <v>2</v>
      </c>
      <c r="I82">
        <v>2</v>
      </c>
      <c r="J82" s="6">
        <f>orders[[#This Row],[per unit price]]*orders[[#This Row],[Quantity]]</f>
        <v>80</v>
      </c>
      <c r="K82"/>
    </row>
    <row r="83" spans="1:11" x14ac:dyDescent="0.3">
      <c r="A83" s="2">
        <v>1517</v>
      </c>
      <c r="B83" s="1">
        <v>44974</v>
      </c>
      <c r="C83" s="2">
        <v>21</v>
      </c>
      <c r="D83" s="3" t="str">
        <f>VLOOKUP(orders[[#This Row],[customer_id]],customers[#All],2,FALSE)</f>
        <v>Lisa</v>
      </c>
      <c r="E83" s="6">
        <v>628</v>
      </c>
      <c r="F83" s="3" t="str" cm="1">
        <f t="array" ref="F83">_xlfn.XLOOKUP(orders[[#This Row],[product_id]],products[[#All],[product_id]],products[[#All],[product_name]],"Not Available",0)</f>
        <v>Fish</v>
      </c>
      <c r="G83" s="6" cm="1">
        <f t="array" ref="G83">_xlfn.XLOOKUP(orders[[#This Row],[product_id]],products[[#All],[product_id]],products[[#All],[price]],0,0)</f>
        <v>120</v>
      </c>
      <c r="H83" s="3" t="str">
        <f>SUBSTITUTE(orders[[#This Row],[qty]],"Q","")</f>
        <v>10</v>
      </c>
      <c r="I83">
        <v>10</v>
      </c>
      <c r="J83" s="6">
        <f>orders[[#This Row],[per unit price]]*orders[[#This Row],[Quantity]]</f>
        <v>1200</v>
      </c>
      <c r="K83"/>
    </row>
    <row r="84" spans="1:11" x14ac:dyDescent="0.3">
      <c r="A84" s="2">
        <v>1522</v>
      </c>
      <c r="B84" s="1">
        <v>44974</v>
      </c>
      <c r="C84" s="2">
        <v>11</v>
      </c>
      <c r="D84" s="3" t="str">
        <f>VLOOKUP(orders[[#This Row],[customer_id]],customers[#All],2,FALSE)</f>
        <v>AnthoNY</v>
      </c>
      <c r="E84" s="6">
        <v>392</v>
      </c>
      <c r="F84" s="3" t="str" cm="1">
        <f t="array" ref="F84">_xlfn.XLOOKUP(orders[[#This Row],[product_id]],products[[#All],[product_id]],products[[#All],[product_name]],"Not Available",0)</f>
        <v>Yogurt</v>
      </c>
      <c r="G84" s="6" cm="1">
        <f t="array" ref="G84">_xlfn.XLOOKUP(orders[[#This Row],[product_id]],products[[#All],[product_id]],products[[#All],[price]],0,0)</f>
        <v>30</v>
      </c>
      <c r="H84" s="3" t="str">
        <f>SUBSTITUTE(orders[[#This Row],[qty]],"Q","")</f>
        <v>4</v>
      </c>
      <c r="I84">
        <v>4</v>
      </c>
      <c r="J84" s="6">
        <f>orders[[#This Row],[per unit price]]*orders[[#This Row],[Quantity]]</f>
        <v>120</v>
      </c>
      <c r="K84"/>
    </row>
    <row r="85" spans="1:11" x14ac:dyDescent="0.3">
      <c r="A85" s="2">
        <v>1527</v>
      </c>
      <c r="B85" s="1">
        <v>44974</v>
      </c>
      <c r="C85" s="2">
        <v>35</v>
      </c>
      <c r="D85" s="3" t="str">
        <f>VLOOKUP(orders[[#This Row],[customer_id]],customers[#All],2,FALSE)</f>
        <v>MiKe</v>
      </c>
      <c r="E85" s="6">
        <v>484</v>
      </c>
      <c r="F85" s="3" t="str" cm="1">
        <f t="array" ref="F85">_xlfn.XLOOKUP(orders[[#This Row],[product_id]],products[[#All],[product_id]],products[[#All],[product_name]],"Not Available",0)</f>
        <v>Hamburger</v>
      </c>
      <c r="G85" s="6" cm="1">
        <f t="array" ref="G85">_xlfn.XLOOKUP(orders[[#This Row],[product_id]],products[[#All],[product_id]],products[[#All],[price]],0,0)</f>
        <v>70</v>
      </c>
      <c r="H85" s="3" t="str">
        <f>SUBSTITUTE(orders[[#This Row],[qty]],"Q","")</f>
        <v>6</v>
      </c>
      <c r="I85">
        <v>6</v>
      </c>
      <c r="J85" s="6">
        <f>orders[[#This Row],[per unit price]]*orders[[#This Row],[Quantity]]</f>
        <v>420</v>
      </c>
      <c r="K85"/>
    </row>
    <row r="86" spans="1:11" x14ac:dyDescent="0.3">
      <c r="A86" s="2">
        <v>1533</v>
      </c>
      <c r="B86" s="1">
        <v>44974</v>
      </c>
      <c r="C86" s="2">
        <v>50</v>
      </c>
      <c r="D86" s="3" t="str">
        <f>VLOOKUP(orders[[#This Row],[customer_id]],customers[#All],2,FALSE)</f>
        <v>BRuce</v>
      </c>
      <c r="E86" s="6">
        <v>294</v>
      </c>
      <c r="F86" s="3" t="str" cm="1">
        <f t="array" ref="F86">_xlfn.XLOOKUP(orders[[#This Row],[product_id]],products[[#All],[product_id]],products[[#All],[product_name]],"Not Available",0)</f>
        <v>Rice</v>
      </c>
      <c r="G86" s="6" cm="1">
        <f t="array" ref="G86">_xlfn.XLOOKUP(orders[[#This Row],[product_id]],products[[#All],[product_id]],products[[#All],[price]],0,0)</f>
        <v>80</v>
      </c>
      <c r="H86" s="3" t="str">
        <f>SUBSTITUTE(orders[[#This Row],[qty]],"Q","")</f>
        <v>8</v>
      </c>
      <c r="I86">
        <v>8</v>
      </c>
      <c r="J86" s="6">
        <f>orders[[#This Row],[per unit price]]*orders[[#This Row],[Quantity]]</f>
        <v>640</v>
      </c>
      <c r="K86"/>
    </row>
    <row r="87" spans="1:11" x14ac:dyDescent="0.3">
      <c r="A87" s="2">
        <v>1536</v>
      </c>
      <c r="B87" s="1">
        <v>44975</v>
      </c>
      <c r="C87" s="2">
        <v>29</v>
      </c>
      <c r="D87" s="3" t="str">
        <f>VLOOKUP(orders[[#This Row],[customer_id]],customers[#All],2,FALSE)</f>
        <v>johN</v>
      </c>
      <c r="E87" s="6">
        <v>392</v>
      </c>
      <c r="F87" s="3" t="str" cm="1">
        <f t="array" ref="F87">_xlfn.XLOOKUP(orders[[#This Row],[product_id]],products[[#All],[product_id]],products[[#All],[product_name]],"Not Available",0)</f>
        <v>Yogurt</v>
      </c>
      <c r="G87" s="6" cm="1">
        <f t="array" ref="G87">_xlfn.XLOOKUP(orders[[#This Row],[product_id]],products[[#All],[product_id]],products[[#All],[price]],0,0)</f>
        <v>30</v>
      </c>
      <c r="H87" s="3" t="str">
        <f>SUBSTITUTE(orders[[#This Row],[qty]],"Q","")</f>
        <v>4</v>
      </c>
      <c r="I87">
        <v>4</v>
      </c>
      <c r="J87" s="6">
        <f>orders[[#This Row],[per unit price]]*orders[[#This Row],[Quantity]]</f>
        <v>120</v>
      </c>
      <c r="K87"/>
    </row>
    <row r="88" spans="1:11" x14ac:dyDescent="0.3">
      <c r="A88" s="2">
        <v>1540</v>
      </c>
      <c r="B88" s="1">
        <v>44975</v>
      </c>
      <c r="C88" s="2">
        <v>35</v>
      </c>
      <c r="D88" s="3" t="str">
        <f>VLOOKUP(orders[[#This Row],[customer_id]],customers[#All],2,FALSE)</f>
        <v>MiKe</v>
      </c>
      <c r="E88" s="6">
        <v>294</v>
      </c>
      <c r="F88" s="3" t="str" cm="1">
        <f t="array" ref="F88">_xlfn.XLOOKUP(orders[[#This Row],[product_id]],products[[#All],[product_id]],products[[#All],[product_name]],"Not Available",0)</f>
        <v>Rice</v>
      </c>
      <c r="G88" s="6" cm="1">
        <f t="array" ref="G88">_xlfn.XLOOKUP(orders[[#This Row],[product_id]],products[[#All],[product_id]],products[[#All],[price]],0,0)</f>
        <v>80</v>
      </c>
      <c r="H88" s="3" t="str">
        <f>SUBSTITUTE(orders[[#This Row],[qty]],"Q","")</f>
        <v>5</v>
      </c>
      <c r="I88">
        <v>5</v>
      </c>
      <c r="J88" s="6">
        <f>orders[[#This Row],[per unit price]]*orders[[#This Row],[Quantity]]</f>
        <v>400</v>
      </c>
      <c r="K88"/>
    </row>
    <row r="89" spans="1:11" x14ac:dyDescent="0.3">
      <c r="A89" s="2">
        <v>1547</v>
      </c>
      <c r="B89" s="1">
        <v>44975</v>
      </c>
      <c r="C89" s="2">
        <v>34</v>
      </c>
      <c r="D89" s="3" t="str">
        <f>VLOOKUP(orders[[#This Row],[customer_id]],customers[#All],2,FALSE)</f>
        <v>JaY</v>
      </c>
      <c r="E89" s="6">
        <v>862</v>
      </c>
      <c r="F89" s="3" t="str" cm="1">
        <f t="array" ref="F89">_xlfn.XLOOKUP(orders[[#This Row],[product_id]],products[[#All],[product_id]],products[[#All],[product_name]],"Not Available",0)</f>
        <v>Chocolate Cake</v>
      </c>
      <c r="G89" s="6" cm="1">
        <f t="array" ref="G89">_xlfn.XLOOKUP(orders[[#This Row],[product_id]],products[[#All],[product_id]],products[[#All],[price]],0,0)</f>
        <v>200</v>
      </c>
      <c r="H89" s="3" t="str">
        <f>SUBSTITUTE(orders[[#This Row],[qty]],"Q","")</f>
        <v>3</v>
      </c>
      <c r="I89">
        <v>3</v>
      </c>
      <c r="J89" s="6">
        <f>orders[[#This Row],[per unit price]]*orders[[#This Row],[Quantity]]</f>
        <v>600</v>
      </c>
      <c r="K89"/>
    </row>
    <row r="90" spans="1:11" x14ac:dyDescent="0.3">
      <c r="A90" s="2">
        <v>1552</v>
      </c>
      <c r="B90" s="1">
        <v>44975</v>
      </c>
      <c r="C90" s="2">
        <v>79</v>
      </c>
      <c r="D90" s="3" t="str">
        <f>VLOOKUP(orders[[#This Row],[customer_id]],customers[#All],2,FALSE)</f>
        <v>TiM</v>
      </c>
      <c r="E90" s="6">
        <v>163</v>
      </c>
      <c r="F90" s="3" t="str" cm="1">
        <f t="array" ref="F90">_xlfn.XLOOKUP(orders[[#This Row],[product_id]],products[[#All],[product_id]],products[[#All],[product_name]],"Not Available",0)</f>
        <v>Grape Juice</v>
      </c>
      <c r="G90" s="6" cm="1">
        <f t="array" ref="G90">_xlfn.XLOOKUP(orders[[#This Row],[product_id]],products[[#All],[product_id]],products[[#All],[price]],0,0)</f>
        <v>40</v>
      </c>
      <c r="H90" s="3" t="str">
        <f>SUBSTITUTE(orders[[#This Row],[qty]],"Q","")</f>
        <v>3</v>
      </c>
      <c r="I90">
        <v>3</v>
      </c>
      <c r="J90" s="6">
        <f>orders[[#This Row],[per unit price]]*orders[[#This Row],[Quantity]]</f>
        <v>120</v>
      </c>
      <c r="K90"/>
    </row>
    <row r="91" spans="1:11" x14ac:dyDescent="0.3">
      <c r="A91" s="2">
        <v>1557</v>
      </c>
      <c r="B91" s="1">
        <v>44975</v>
      </c>
      <c r="C91" s="2">
        <v>21</v>
      </c>
      <c r="D91" s="3" t="str">
        <f>VLOOKUP(orders[[#This Row],[customer_id]],customers[#All],2,FALSE)</f>
        <v>Lisa</v>
      </c>
      <c r="E91" s="6">
        <v>628</v>
      </c>
      <c r="F91" s="3" t="str" cm="1">
        <f t="array" ref="F91">_xlfn.XLOOKUP(orders[[#This Row],[product_id]],products[[#All],[product_id]],products[[#All],[product_name]],"Not Available",0)</f>
        <v>Fish</v>
      </c>
      <c r="G91" s="6" cm="1">
        <f t="array" ref="G91">_xlfn.XLOOKUP(orders[[#This Row],[product_id]],products[[#All],[product_id]],products[[#All],[price]],0,0)</f>
        <v>120</v>
      </c>
      <c r="H91" s="3" t="str">
        <f>SUBSTITUTE(orders[[#This Row],[qty]],"Q","")</f>
        <v>6</v>
      </c>
      <c r="I91" t="s">
        <v>9</v>
      </c>
      <c r="J91" s="6">
        <f>orders[[#This Row],[per unit price]]*orders[[#This Row],[Quantity]]</f>
        <v>720</v>
      </c>
      <c r="K91"/>
    </row>
    <row r="92" spans="1:11" x14ac:dyDescent="0.3">
      <c r="A92" s="2">
        <v>1569</v>
      </c>
      <c r="B92" s="1">
        <v>44976</v>
      </c>
      <c r="C92" s="2">
        <v>35</v>
      </c>
      <c r="D92" s="3" t="str">
        <f>VLOOKUP(orders[[#This Row],[customer_id]],customers[#All],2,FALSE)</f>
        <v>MiKe</v>
      </c>
      <c r="E92" s="6">
        <v>862</v>
      </c>
      <c r="F92" s="3" t="str" cm="1">
        <f t="array" ref="F92">_xlfn.XLOOKUP(orders[[#This Row],[product_id]],products[[#All],[product_id]],products[[#All],[product_name]],"Not Available",0)</f>
        <v>Chocolate Cake</v>
      </c>
      <c r="G92" s="6" cm="1">
        <f t="array" ref="G92">_xlfn.XLOOKUP(orders[[#This Row],[product_id]],products[[#All],[product_id]],products[[#All],[price]],0,0)</f>
        <v>200</v>
      </c>
      <c r="H92" s="3" t="str">
        <f>SUBSTITUTE(orders[[#This Row],[qty]],"Q","")</f>
        <v>5</v>
      </c>
      <c r="I92">
        <v>5</v>
      </c>
      <c r="J92" s="6">
        <f>orders[[#This Row],[per unit price]]*orders[[#This Row],[Quantity]]</f>
        <v>1000</v>
      </c>
      <c r="K92"/>
    </row>
    <row r="93" spans="1:11" x14ac:dyDescent="0.3">
      <c r="A93" s="2">
        <v>1572</v>
      </c>
      <c r="B93" s="1">
        <v>44976</v>
      </c>
      <c r="C93" s="2">
        <v>21</v>
      </c>
      <c r="D93" s="3" t="str">
        <f>VLOOKUP(orders[[#This Row],[customer_id]],customers[#All],2,FALSE)</f>
        <v>Lisa</v>
      </c>
      <c r="E93" s="6">
        <v>704</v>
      </c>
      <c r="F93" s="3" t="str" cm="1">
        <f t="array" ref="F93">_xlfn.XLOOKUP(orders[[#This Row],[product_id]],products[[#All],[product_id]],products[[#All],[product_name]],"Not Available",0)</f>
        <v>Eggs</v>
      </c>
      <c r="G93" s="6" cm="1">
        <f t="array" ref="G93">_xlfn.XLOOKUP(orders[[#This Row],[product_id]],products[[#All],[product_id]],products[[#All],[price]],0,0)</f>
        <v>65</v>
      </c>
      <c r="H93" s="3" t="str">
        <f>SUBSTITUTE(orders[[#This Row],[qty]],"Q","")</f>
        <v>4</v>
      </c>
      <c r="I93">
        <v>4</v>
      </c>
      <c r="J93" s="6">
        <f>orders[[#This Row],[per unit price]]*orders[[#This Row],[Quantity]]</f>
        <v>260</v>
      </c>
      <c r="K93"/>
    </row>
    <row r="94" spans="1:11" x14ac:dyDescent="0.3">
      <c r="A94" s="2">
        <v>1573</v>
      </c>
      <c r="B94" s="1">
        <v>44976</v>
      </c>
      <c r="C94" s="2">
        <v>19</v>
      </c>
      <c r="D94" s="3" t="str">
        <f>VLOOKUP(orders[[#This Row],[customer_id]],customers[#All],2,FALSE)</f>
        <v>ahmeD</v>
      </c>
      <c r="E94" s="6">
        <v>646</v>
      </c>
      <c r="F94" s="3" t="str" cm="1">
        <f t="array" ref="F94">_xlfn.XLOOKUP(orders[[#This Row],[product_id]],products[[#All],[product_id]],products[[#All],[product_name]],"Not Available",0)</f>
        <v>Apple</v>
      </c>
      <c r="G94" s="6" cm="1">
        <f t="array" ref="G94">_xlfn.XLOOKUP(orders[[#This Row],[product_id]],products[[#All],[product_id]],products[[#All],[price]],0,0)</f>
        <v>200</v>
      </c>
      <c r="H94" s="3" t="str">
        <f>SUBSTITUTE(orders[[#This Row],[qty]],"Q","")</f>
        <v>Not Available</v>
      </c>
      <c r="I94" t="s">
        <v>47</v>
      </c>
      <c r="J94" s="6" t="e">
        <f>orders[[#This Row],[per unit price]]*orders[[#This Row],[Quantity]]</f>
        <v>#VALUE!</v>
      </c>
      <c r="K94"/>
    </row>
    <row r="95" spans="1:11" x14ac:dyDescent="0.3">
      <c r="A95" s="2">
        <v>1574</v>
      </c>
      <c r="B95" s="1">
        <v>44976</v>
      </c>
      <c r="C95" s="2">
        <v>79</v>
      </c>
      <c r="D95" s="3" t="str">
        <f>VLOOKUP(orders[[#This Row],[customer_id]],customers[#All],2,FALSE)</f>
        <v>TiM</v>
      </c>
      <c r="E95" s="6">
        <v>590</v>
      </c>
      <c r="F95" s="3" t="str" cm="1">
        <f t="array" ref="F95">_xlfn.XLOOKUP(orders[[#This Row],[product_id]],products[[#All],[product_id]],products[[#All],[product_name]],"Not Available",0)</f>
        <v>French Fries</v>
      </c>
      <c r="G95" s="6" cm="1">
        <f t="array" ref="G95">_xlfn.XLOOKUP(orders[[#This Row],[product_id]],products[[#All],[product_id]],products[[#All],[price]],0,0)</f>
        <v>50</v>
      </c>
      <c r="H95" s="3" t="str">
        <f>SUBSTITUTE(orders[[#This Row],[qty]],"Q","")</f>
        <v>2</v>
      </c>
      <c r="I95">
        <v>2</v>
      </c>
      <c r="J95" s="6">
        <f>orders[[#This Row],[per unit price]]*orders[[#This Row],[Quantity]]</f>
        <v>100</v>
      </c>
      <c r="K95"/>
    </row>
    <row r="96" spans="1:11" x14ac:dyDescent="0.3">
      <c r="A96" s="2">
        <v>1576</v>
      </c>
      <c r="B96" s="1">
        <v>44976</v>
      </c>
      <c r="C96" s="2">
        <v>11</v>
      </c>
      <c r="D96" s="3" t="str">
        <f>VLOOKUP(orders[[#This Row],[customer_id]],customers[#All],2,FALSE)</f>
        <v>AnthoNY</v>
      </c>
      <c r="E96" s="6">
        <v>392</v>
      </c>
      <c r="F96" s="3" t="str" cm="1">
        <f t="array" ref="F96">_xlfn.XLOOKUP(orders[[#This Row],[product_id]],products[[#All],[product_id]],products[[#All],[product_name]],"Not Available",0)</f>
        <v>Yogurt</v>
      </c>
      <c r="G96" s="6" cm="1">
        <f t="array" ref="G96">_xlfn.XLOOKUP(orders[[#This Row],[product_id]],products[[#All],[product_id]],products[[#All],[price]],0,0)</f>
        <v>30</v>
      </c>
      <c r="H96" s="3" t="str">
        <f>SUBSTITUTE(orders[[#This Row],[qty]],"Q","")</f>
        <v>3</v>
      </c>
      <c r="I96">
        <v>3</v>
      </c>
      <c r="J96" s="6">
        <f>orders[[#This Row],[per unit price]]*orders[[#This Row],[Quantity]]</f>
        <v>90</v>
      </c>
      <c r="K96"/>
    </row>
    <row r="97" spans="1:11" x14ac:dyDescent="0.3">
      <c r="A97" s="2">
        <v>1580</v>
      </c>
      <c r="B97" s="1">
        <v>44977</v>
      </c>
      <c r="C97" s="2">
        <v>14</v>
      </c>
      <c r="D97" s="3" t="str">
        <f>VLOOKUP(orders[[#This Row],[customer_id]],customers[#All],2,FALSE)</f>
        <v>RavI</v>
      </c>
      <c r="E97" s="6">
        <v>392</v>
      </c>
      <c r="F97" s="3" t="str" cm="1">
        <f t="array" ref="F97">_xlfn.XLOOKUP(orders[[#This Row],[product_id]],products[[#All],[product_id]],products[[#All],[product_name]],"Not Available",0)</f>
        <v>Yogurt</v>
      </c>
      <c r="G97" s="6" cm="1">
        <f t="array" ref="G97">_xlfn.XLOOKUP(orders[[#This Row],[product_id]],products[[#All],[product_id]],products[[#All],[price]],0,0)</f>
        <v>30</v>
      </c>
      <c r="H97" s="3" t="str">
        <f>SUBSTITUTE(orders[[#This Row],[qty]],"Q","")</f>
        <v>2</v>
      </c>
      <c r="I97">
        <v>2</v>
      </c>
      <c r="J97" s="6">
        <f>orders[[#This Row],[per unit price]]*orders[[#This Row],[Quantity]]</f>
        <v>60</v>
      </c>
      <c r="K97"/>
    </row>
    <row r="98" spans="1:11" x14ac:dyDescent="0.3">
      <c r="A98" s="2">
        <v>1582</v>
      </c>
      <c r="B98" s="1">
        <v>44977</v>
      </c>
      <c r="C98" s="2">
        <v>35</v>
      </c>
      <c r="D98" s="3" t="str">
        <f>VLOOKUP(orders[[#This Row],[customer_id]],customers[#All],2,FALSE)</f>
        <v>MiKe</v>
      </c>
      <c r="E98" s="6">
        <v>811</v>
      </c>
      <c r="F98" s="3" t="str" cm="1">
        <f t="array" ref="F98">_xlfn.XLOOKUP(orders[[#This Row],[product_id]],products[[#All],[product_id]],products[[#All],[product_name]],"Not Available",0)</f>
        <v>Celery</v>
      </c>
      <c r="G98" s="6" cm="1">
        <f t="array" ref="G98">_xlfn.XLOOKUP(orders[[#This Row],[product_id]],products[[#All],[product_id]],products[[#All],[price]],0,0)</f>
        <v>50</v>
      </c>
      <c r="H98" s="3" t="str">
        <f>SUBSTITUTE(orders[[#This Row],[qty]],"Q","")</f>
        <v>4</v>
      </c>
      <c r="I98">
        <v>4</v>
      </c>
      <c r="J98" s="6">
        <f>orders[[#This Row],[per unit price]]*orders[[#This Row],[Quantity]]</f>
        <v>200</v>
      </c>
      <c r="K98"/>
    </row>
    <row r="99" spans="1:11" x14ac:dyDescent="0.3">
      <c r="A99" s="2">
        <v>1584</v>
      </c>
      <c r="B99" s="1">
        <v>44977</v>
      </c>
      <c r="C99" s="2">
        <v>21</v>
      </c>
      <c r="D99" s="3" t="str">
        <f>VLOOKUP(orders[[#This Row],[customer_id]],customers[#All],2,FALSE)</f>
        <v>Lisa</v>
      </c>
      <c r="E99" s="6">
        <v>651</v>
      </c>
      <c r="F99" s="3" t="str" cm="1">
        <f t="array" ref="F99">_xlfn.XLOOKUP(orders[[#This Row],[product_id]],products[[#All],[product_id]],products[[#All],[product_name]],"Not Available",0)</f>
        <v>Banana</v>
      </c>
      <c r="G99" s="6" cm="1">
        <f t="array" ref="G99">_xlfn.XLOOKUP(orders[[#This Row],[product_id]],products[[#All],[product_id]],products[[#All],[price]],0,0)</f>
        <v>80</v>
      </c>
      <c r="H99" s="3" t="str">
        <f>SUBSTITUTE(orders[[#This Row],[qty]],"Q","")</f>
        <v>Not Available</v>
      </c>
      <c r="I99" t="s">
        <v>47</v>
      </c>
      <c r="J99" s="6" t="e">
        <f>orders[[#This Row],[per unit price]]*orders[[#This Row],[Quantity]]</f>
        <v>#VALUE!</v>
      </c>
      <c r="K99"/>
    </row>
    <row r="100" spans="1:11" x14ac:dyDescent="0.3">
      <c r="A100" s="2">
        <v>1587</v>
      </c>
      <c r="B100" s="1">
        <v>44977</v>
      </c>
      <c r="C100" s="2">
        <v>11</v>
      </c>
      <c r="D100" s="3" t="str">
        <f>VLOOKUP(orders[[#This Row],[customer_id]],customers[#All],2,FALSE)</f>
        <v>AnthoNY</v>
      </c>
      <c r="E100" s="6">
        <v>804</v>
      </c>
      <c r="F100" s="3" t="str" cm="1">
        <f t="array" ref="F100">_xlfn.XLOOKUP(orders[[#This Row],[product_id]],products[[#All],[product_id]],products[[#All],[product_name]],"Not Available",0)</f>
        <v>Broccoli</v>
      </c>
      <c r="G100" s="6" cm="1">
        <f t="array" ref="G100">_xlfn.XLOOKUP(orders[[#This Row],[product_id]],products[[#All],[product_id]],products[[#All],[price]],0,0)</f>
        <v>30</v>
      </c>
      <c r="H100" s="3" t="str">
        <f>SUBSTITUTE(orders[[#This Row],[qty]],"Q","")</f>
        <v>8</v>
      </c>
      <c r="I100" t="s">
        <v>5</v>
      </c>
      <c r="J100" s="6">
        <f>orders[[#This Row],[per unit price]]*orders[[#This Row],[Quantity]]</f>
        <v>240</v>
      </c>
      <c r="K100"/>
    </row>
    <row r="101" spans="1:11" x14ac:dyDescent="0.3">
      <c r="A101" s="2">
        <v>1597</v>
      </c>
      <c r="B101" s="1">
        <v>44977</v>
      </c>
      <c r="C101" s="2">
        <v>29</v>
      </c>
      <c r="D101" s="3" t="str">
        <f>VLOOKUP(orders[[#This Row],[customer_id]],customers[#All],2,FALSE)</f>
        <v>johN</v>
      </c>
      <c r="E101" s="6">
        <v>739</v>
      </c>
      <c r="F101" s="3" t="str" cm="1">
        <f t="array" ref="F101">_xlfn.XLOOKUP(orders[[#This Row],[product_id]],products[[#All],[product_id]],products[[#All],[product_name]],"Not Available",0)</f>
        <v>Donut</v>
      </c>
      <c r="G101" s="6" cm="1">
        <f t="array" ref="G101">_xlfn.XLOOKUP(orders[[#This Row],[product_id]],products[[#All],[product_id]],products[[#All],[price]],0,0)</f>
        <v>40</v>
      </c>
      <c r="H101" s="3" t="str">
        <f>SUBSTITUTE(orders[[#This Row],[qty]],"Q","")</f>
        <v>12</v>
      </c>
      <c r="I101">
        <v>12</v>
      </c>
      <c r="J101" s="6">
        <f>orders[[#This Row],[per unit price]]*orders[[#This Row],[Quantity]]</f>
        <v>480</v>
      </c>
      <c r="K101"/>
    </row>
    <row r="102" spans="1:11" x14ac:dyDescent="0.3">
      <c r="A102"/>
      <c r="B102"/>
      <c r="C102"/>
      <c r="D102"/>
      <c r="F102"/>
    </row>
    <row r="103" spans="1:11" x14ac:dyDescent="0.3">
      <c r="A103"/>
      <c r="B103"/>
      <c r="C103"/>
      <c r="D103"/>
      <c r="F103"/>
    </row>
    <row r="104" spans="1:11" x14ac:dyDescent="0.3">
      <c r="A104"/>
      <c r="B104"/>
      <c r="C104"/>
      <c r="D104"/>
      <c r="F104"/>
    </row>
    <row r="105" spans="1:11" x14ac:dyDescent="0.3">
      <c r="A105"/>
      <c r="B105"/>
      <c r="C105"/>
      <c r="D105"/>
      <c r="F105"/>
    </row>
    <row r="106" spans="1:11" x14ac:dyDescent="0.3">
      <c r="A106"/>
      <c r="B106"/>
      <c r="C106"/>
      <c r="D106"/>
      <c r="F10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I21"/>
  <sheetViews>
    <sheetView workbookViewId="0">
      <selection activeCell="A16" sqref="A16:XFD16"/>
    </sheetView>
  </sheetViews>
  <sheetFormatPr defaultRowHeight="14.4" x14ac:dyDescent="0.3"/>
  <cols>
    <col min="1" max="1" width="13.44140625" style="2" customWidth="1"/>
    <col min="2" max="3" width="17.109375" customWidth="1"/>
    <col min="4" max="4" width="11.5546875" customWidth="1"/>
    <col min="5" max="5" width="13.33203125" customWidth="1"/>
    <col min="6" max="6" width="9.5546875" customWidth="1"/>
    <col min="8" max="8" width="4.21875" style="2" customWidth="1"/>
    <col min="9" max="9" width="15.109375" customWidth="1"/>
  </cols>
  <sheetData>
    <row r="1" spans="1:9" x14ac:dyDescent="0.3">
      <c r="A1" s="2" t="s">
        <v>3</v>
      </c>
      <c r="B1" t="s">
        <v>52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s="2" t="s">
        <v>50</v>
      </c>
      <c r="I1" t="s">
        <v>49</v>
      </c>
    </row>
    <row r="2" spans="1:9" x14ac:dyDescent="0.3">
      <c r="A2" s="2">
        <v>646</v>
      </c>
      <c r="B2" t="s">
        <v>15</v>
      </c>
      <c r="C2" t="str">
        <f>TRIM(products[[#This Row],[productname]])</f>
        <v>Apple</v>
      </c>
      <c r="D2">
        <v>52</v>
      </c>
      <c r="E2">
        <v>0.26</v>
      </c>
      <c r="F2">
        <v>13.8</v>
      </c>
      <c r="G2">
        <v>0.17</v>
      </c>
      <c r="H2" s="2" t="s">
        <v>48</v>
      </c>
      <c r="I2">
        <v>200</v>
      </c>
    </row>
    <row r="3" spans="1:9" x14ac:dyDescent="0.3">
      <c r="A3" s="2">
        <v>651</v>
      </c>
      <c r="B3" t="s">
        <v>16</v>
      </c>
      <c r="C3" t="str">
        <f>TRIM(products[[#This Row],[productname]])</f>
        <v>Banana</v>
      </c>
      <c r="D3">
        <v>89</v>
      </c>
      <c r="E3">
        <v>1.0900000000000001</v>
      </c>
      <c r="F3">
        <v>22.8</v>
      </c>
      <c r="G3">
        <v>0.33</v>
      </c>
      <c r="H3" s="2" t="s">
        <v>48</v>
      </c>
      <c r="I3">
        <v>80</v>
      </c>
    </row>
    <row r="4" spans="1:9" x14ac:dyDescent="0.3">
      <c r="A4" s="2">
        <v>886</v>
      </c>
      <c r="B4" t="s">
        <v>17</v>
      </c>
      <c r="C4" t="str">
        <f>TRIM(products[[#This Row],[productname]])</f>
        <v>Avocado</v>
      </c>
      <c r="D4">
        <v>322</v>
      </c>
      <c r="E4">
        <v>4.0199999999999996</v>
      </c>
      <c r="F4">
        <v>17.149999999999999</v>
      </c>
      <c r="G4">
        <v>29.47</v>
      </c>
      <c r="H4" s="2" t="s">
        <v>48</v>
      </c>
      <c r="I4">
        <v>100</v>
      </c>
    </row>
    <row r="5" spans="1:9" x14ac:dyDescent="0.3">
      <c r="A5" s="2">
        <v>804</v>
      </c>
      <c r="B5" t="s">
        <v>18</v>
      </c>
      <c r="C5" t="str">
        <f>TRIM(products[[#This Row],[productname]])</f>
        <v>Broccoli</v>
      </c>
      <c r="D5">
        <v>34</v>
      </c>
      <c r="E5">
        <v>2.82</v>
      </c>
      <c r="F5">
        <v>6.64</v>
      </c>
      <c r="G5">
        <v>0.37</v>
      </c>
      <c r="H5" s="2" t="s">
        <v>48</v>
      </c>
      <c r="I5">
        <v>30</v>
      </c>
    </row>
    <row r="6" spans="1:9" x14ac:dyDescent="0.3">
      <c r="A6" s="2">
        <v>594</v>
      </c>
      <c r="B6" t="s">
        <v>19</v>
      </c>
      <c r="C6" t="str">
        <f>TRIM(products[[#This Row],[productname]])</f>
        <v>Chicken</v>
      </c>
      <c r="D6">
        <v>335</v>
      </c>
      <c r="E6">
        <v>31.02</v>
      </c>
      <c r="F6">
        <v>0</v>
      </c>
      <c r="G6">
        <v>23.11</v>
      </c>
      <c r="H6" s="2" t="s">
        <v>48</v>
      </c>
      <c r="I6">
        <v>250</v>
      </c>
    </row>
    <row r="7" spans="1:9" x14ac:dyDescent="0.3">
      <c r="A7" s="2">
        <v>628</v>
      </c>
      <c r="B7" t="s">
        <v>20</v>
      </c>
      <c r="C7" t="str">
        <f>TRIM(products[[#This Row],[productname]])</f>
        <v>Fish</v>
      </c>
      <c r="D7">
        <v>206</v>
      </c>
      <c r="E7">
        <v>20.260000000000002</v>
      </c>
      <c r="F7">
        <v>0</v>
      </c>
      <c r="G7">
        <v>13.92</v>
      </c>
      <c r="H7" s="2" t="s">
        <v>48</v>
      </c>
      <c r="I7">
        <v>120</v>
      </c>
    </row>
    <row r="8" spans="1:9" x14ac:dyDescent="0.3">
      <c r="A8" s="2">
        <v>294</v>
      </c>
      <c r="B8" t="s">
        <v>21</v>
      </c>
      <c r="C8" t="str">
        <f>TRIM(products[[#This Row],[productname]])</f>
        <v>Rice</v>
      </c>
      <c r="D8">
        <v>130</v>
      </c>
      <c r="E8">
        <v>2.69</v>
      </c>
      <c r="F8">
        <v>28.73</v>
      </c>
      <c r="G8">
        <v>0.28000000000000003</v>
      </c>
      <c r="H8" s="2" t="s">
        <v>48</v>
      </c>
      <c r="I8">
        <v>80</v>
      </c>
    </row>
    <row r="9" spans="1:9" x14ac:dyDescent="0.3">
      <c r="A9" s="2">
        <v>328</v>
      </c>
      <c r="B9" t="s">
        <v>22</v>
      </c>
      <c r="C9" t="str">
        <f>TRIM(products[[#This Row],[productname]])</f>
        <v>Pasta</v>
      </c>
      <c r="D9">
        <v>131</v>
      </c>
      <c r="E9">
        <v>5.47</v>
      </c>
      <c r="F9">
        <v>25.77</v>
      </c>
      <c r="G9">
        <v>1.03</v>
      </c>
      <c r="H9" s="2" t="s">
        <v>48</v>
      </c>
      <c r="I9">
        <v>60</v>
      </c>
    </row>
    <row r="10" spans="1:9" x14ac:dyDescent="0.3">
      <c r="A10" s="2">
        <v>521</v>
      </c>
      <c r="B10" t="s">
        <v>23</v>
      </c>
      <c r="C10" t="str">
        <f>TRIM(products[[#This Row],[productname]])</f>
        <v>Carrot</v>
      </c>
      <c r="D10">
        <v>41</v>
      </c>
      <c r="E10">
        <v>0.93</v>
      </c>
      <c r="F10">
        <v>9.58</v>
      </c>
      <c r="G10">
        <v>0.24</v>
      </c>
      <c r="H10" s="2" t="s">
        <v>48</v>
      </c>
      <c r="I10">
        <v>40</v>
      </c>
    </row>
    <row r="11" spans="1:9" x14ac:dyDescent="0.3">
      <c r="A11" s="2">
        <v>811</v>
      </c>
      <c r="B11" t="s">
        <v>24</v>
      </c>
      <c r="C11" t="str">
        <f>TRIM(products[[#This Row],[productname]])</f>
        <v>Celery</v>
      </c>
      <c r="D11">
        <v>16</v>
      </c>
      <c r="E11">
        <v>0.69</v>
      </c>
      <c r="F11">
        <v>3.06</v>
      </c>
      <c r="G11">
        <v>0.17</v>
      </c>
      <c r="H11" s="2" t="s">
        <v>48</v>
      </c>
      <c r="I11">
        <v>50</v>
      </c>
    </row>
    <row r="12" spans="1:9" x14ac:dyDescent="0.3">
      <c r="A12" s="2">
        <v>797</v>
      </c>
      <c r="B12" t="s">
        <v>25</v>
      </c>
      <c r="C12" t="str">
        <f>TRIM(products[[#This Row],[productname]])</f>
        <v>Cheese</v>
      </c>
      <c r="D12">
        <v>402</v>
      </c>
      <c r="E12">
        <v>25.09</v>
      </c>
      <c r="F12">
        <v>3.09</v>
      </c>
      <c r="G12">
        <v>33.82</v>
      </c>
      <c r="H12" s="2" t="s">
        <v>48</v>
      </c>
      <c r="I12">
        <v>80</v>
      </c>
    </row>
    <row r="13" spans="1:9" x14ac:dyDescent="0.3">
      <c r="A13" s="2">
        <v>862</v>
      </c>
      <c r="B13" t="s">
        <v>26</v>
      </c>
      <c r="C13" t="str">
        <f>TRIM(products[[#This Row],[productname]])</f>
        <v>Chocolate Cake</v>
      </c>
      <c r="D13">
        <v>452</v>
      </c>
      <c r="E13">
        <v>3.75</v>
      </c>
      <c r="F13">
        <v>44.61</v>
      </c>
      <c r="G13">
        <v>29.11</v>
      </c>
      <c r="H13" s="2" t="s">
        <v>48</v>
      </c>
      <c r="I13">
        <v>200</v>
      </c>
    </row>
    <row r="14" spans="1:9" x14ac:dyDescent="0.3">
      <c r="A14" s="2">
        <v>392</v>
      </c>
      <c r="B14" t="s">
        <v>27</v>
      </c>
      <c r="C14" t="str">
        <f>TRIM(products[[#This Row],[productname]])</f>
        <v>Yogurt</v>
      </c>
      <c r="D14">
        <v>118</v>
      </c>
      <c r="E14">
        <v>6.38</v>
      </c>
      <c r="F14">
        <v>14.02</v>
      </c>
      <c r="G14">
        <v>4.0999999999999996</v>
      </c>
      <c r="H14" s="2" t="s">
        <v>48</v>
      </c>
      <c r="I14">
        <v>30</v>
      </c>
    </row>
    <row r="15" spans="1:9" x14ac:dyDescent="0.3">
      <c r="A15" s="2">
        <v>739</v>
      </c>
      <c r="B15" t="s">
        <v>28</v>
      </c>
      <c r="C15" t="str">
        <f>TRIM(products[[#This Row],[productname]])</f>
        <v>Donut</v>
      </c>
      <c r="D15">
        <v>452</v>
      </c>
      <c r="E15">
        <v>4.09</v>
      </c>
      <c r="F15">
        <v>50.44</v>
      </c>
      <c r="G15">
        <v>27.51</v>
      </c>
      <c r="H15" s="2" t="s">
        <v>48</v>
      </c>
      <c r="I15">
        <v>40</v>
      </c>
    </row>
    <row r="16" spans="1:9" x14ac:dyDescent="0.3">
      <c r="A16" s="2">
        <v>704</v>
      </c>
      <c r="B16" t="s">
        <v>29</v>
      </c>
      <c r="C16" t="str">
        <f>TRIM(products[[#This Row],[productname]])</f>
        <v>Eggs</v>
      </c>
      <c r="D16">
        <v>155</v>
      </c>
      <c r="E16">
        <v>12.58</v>
      </c>
      <c r="F16">
        <v>0.77</v>
      </c>
      <c r="G16">
        <v>10.61</v>
      </c>
      <c r="H16" s="2" t="s">
        <v>48</v>
      </c>
      <c r="I16">
        <v>65</v>
      </c>
    </row>
    <row r="17" spans="1:9" x14ac:dyDescent="0.3">
      <c r="A17" s="2">
        <v>590</v>
      </c>
      <c r="B17" t="s">
        <v>30</v>
      </c>
      <c r="C17" t="str">
        <f>TRIM(products[[#This Row],[productname]])</f>
        <v>French Fries</v>
      </c>
      <c r="D17">
        <v>365</v>
      </c>
      <c r="E17">
        <v>4.34</v>
      </c>
      <c r="F17">
        <v>49.74</v>
      </c>
      <c r="G17">
        <v>17.53</v>
      </c>
      <c r="H17" s="2" t="s">
        <v>48</v>
      </c>
      <c r="I17">
        <v>50</v>
      </c>
    </row>
    <row r="18" spans="1:9" x14ac:dyDescent="0.3">
      <c r="A18" s="2">
        <v>600</v>
      </c>
      <c r="B18" t="s">
        <v>31</v>
      </c>
      <c r="C18" t="str">
        <f>TRIM(products[[#This Row],[productname]])</f>
        <v>Grapefruit</v>
      </c>
      <c r="D18">
        <v>42</v>
      </c>
      <c r="E18">
        <v>0.79</v>
      </c>
      <c r="F18">
        <v>10.66</v>
      </c>
      <c r="G18">
        <v>0.14000000000000001</v>
      </c>
      <c r="H18" s="2" t="s">
        <v>48</v>
      </c>
      <c r="I18">
        <v>20</v>
      </c>
    </row>
    <row r="19" spans="1:9" x14ac:dyDescent="0.3">
      <c r="A19" s="2">
        <v>163</v>
      </c>
      <c r="B19" t="s">
        <v>32</v>
      </c>
      <c r="C19" t="str">
        <f>TRIM(products[[#This Row],[productname]])</f>
        <v>Grape Juice</v>
      </c>
      <c r="D19">
        <v>152</v>
      </c>
      <c r="E19">
        <v>1.72</v>
      </c>
      <c r="F19">
        <v>37.130000000000003</v>
      </c>
      <c r="G19">
        <v>0.37</v>
      </c>
      <c r="H19" s="2" t="s">
        <v>48</v>
      </c>
      <c r="I19">
        <v>40</v>
      </c>
    </row>
    <row r="20" spans="1:9" x14ac:dyDescent="0.3">
      <c r="A20" s="2">
        <v>794</v>
      </c>
      <c r="B20" t="s">
        <v>33</v>
      </c>
      <c r="C20" t="str">
        <f>TRIM(products[[#This Row],[productname]])</f>
        <v>Grilled Cheese</v>
      </c>
      <c r="D20">
        <v>440</v>
      </c>
      <c r="E20">
        <v>21.73</v>
      </c>
      <c r="F20">
        <v>33.46</v>
      </c>
      <c r="G20">
        <v>26.27</v>
      </c>
      <c r="H20" s="2" t="s">
        <v>48</v>
      </c>
      <c r="I20">
        <v>100</v>
      </c>
    </row>
    <row r="21" spans="1:9" x14ac:dyDescent="0.3">
      <c r="A21" s="2">
        <v>484</v>
      </c>
      <c r="B21" t="s">
        <v>34</v>
      </c>
      <c r="C21" t="str">
        <f>TRIM(products[[#This Row],[productname]])</f>
        <v>Hamburger</v>
      </c>
      <c r="D21">
        <v>250</v>
      </c>
      <c r="E21">
        <v>13.29</v>
      </c>
      <c r="F21">
        <v>17.32</v>
      </c>
      <c r="G21">
        <v>14.62</v>
      </c>
      <c r="H21" s="2" t="s">
        <v>48</v>
      </c>
      <c r="I21">
        <v>70</v>
      </c>
    </row>
  </sheetData>
  <conditionalFormatting sqref="A2:A21">
    <cfRule type="duplicateValues" dxfId="6" priority="3"/>
    <cfRule type="duplicateValues" dxfId="5" priority="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C1" sqref="C1:C1048576"/>
    </sheetView>
  </sheetViews>
  <sheetFormatPr defaultRowHeight="14.4" x14ac:dyDescent="0.3"/>
  <cols>
    <col min="1" max="1" width="17.33203125" style="2" customWidth="1"/>
    <col min="2" max="2" width="17" style="4" customWidth="1"/>
  </cols>
  <sheetData>
    <row r="1" spans="1:2" x14ac:dyDescent="0.3">
      <c r="A1" s="2" t="s">
        <v>2</v>
      </c>
      <c r="B1" s="4" t="s">
        <v>35</v>
      </c>
    </row>
    <row r="2" spans="1:2" x14ac:dyDescent="0.3">
      <c r="A2" s="2">
        <v>34</v>
      </c>
      <c r="B2" s="4" t="s">
        <v>36</v>
      </c>
    </row>
    <row r="3" spans="1:2" x14ac:dyDescent="0.3">
      <c r="A3" s="2">
        <v>29</v>
      </c>
      <c r="B3" s="4" t="s">
        <v>37</v>
      </c>
    </row>
    <row r="4" spans="1:2" x14ac:dyDescent="0.3">
      <c r="A4" s="2">
        <v>79</v>
      </c>
      <c r="B4" s="4" t="s">
        <v>38</v>
      </c>
    </row>
    <row r="5" spans="1:2" x14ac:dyDescent="0.3">
      <c r="A5" s="2">
        <v>14</v>
      </c>
      <c r="B5" s="4" t="s">
        <v>39</v>
      </c>
    </row>
    <row r="6" spans="1:2" x14ac:dyDescent="0.3">
      <c r="A6" s="2">
        <v>21</v>
      </c>
      <c r="B6" s="4" t="s">
        <v>40</v>
      </c>
    </row>
    <row r="7" spans="1:2" x14ac:dyDescent="0.3">
      <c r="A7" s="2">
        <v>19</v>
      </c>
      <c r="B7" s="4" t="s">
        <v>41</v>
      </c>
    </row>
    <row r="8" spans="1:2" x14ac:dyDescent="0.3">
      <c r="A8" s="2">
        <v>35</v>
      </c>
      <c r="B8" s="4" t="s">
        <v>42</v>
      </c>
    </row>
    <row r="9" spans="1:2" x14ac:dyDescent="0.3">
      <c r="A9" s="2">
        <v>50</v>
      </c>
      <c r="B9" s="4" t="s">
        <v>43</v>
      </c>
    </row>
    <row r="10" spans="1:2" x14ac:dyDescent="0.3">
      <c r="A10" s="2">
        <v>35</v>
      </c>
      <c r="B10" s="4" t="s">
        <v>44</v>
      </c>
    </row>
    <row r="11" spans="1:2" x14ac:dyDescent="0.3">
      <c r="A11" s="2">
        <v>11</v>
      </c>
      <c r="B11" s="4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Mustafa Mohammed</cp:lastModifiedBy>
  <cp:revision/>
  <dcterms:created xsi:type="dcterms:W3CDTF">2023-03-21T06:16:01Z</dcterms:created>
  <dcterms:modified xsi:type="dcterms:W3CDTF">2023-05-20T13:10:13Z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