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00"/>
  </bookViews>
  <sheets>
    <sheet name="Tanshi Forecast" sheetId="1" r:id="rId1"/>
    <sheet name="BOJ Forecast" sheetId="3" r:id="rId2"/>
    <sheet name="Currency" sheetId="4" r:id="rId3"/>
    <sheet name="Holidays" sheetId="5" r:id="rId4"/>
    <sheet name="ref."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<sst xmlns="http://schemas.openxmlformats.org/spreadsheetml/2006/main" count="1264" uniqueCount="58">
  <si>
    <t>Entity</t>
  </si>
  <si>
    <t>T-2</t>
  </si>
  <si>
    <t>T</t>
  </si>
  <si>
    <t>Classification</t>
  </si>
  <si>
    <t>BOJ Forecast</t>
  </si>
  <si>
    <t>Tanshi Forecast</t>
  </si>
  <si>
    <t>Diff_with_BOJ_Forecast</t>
  </si>
  <si>
    <t>BOJ_QuickReport</t>
  </si>
  <si>
    <t>Diff_with_BOJ_QuickReport</t>
  </si>
  <si>
    <t>Currency</t>
  </si>
  <si>
    <t>Currency_Change</t>
  </si>
  <si>
    <t>備考</t>
  </si>
  <si>
    <t>UedaYagi</t>
  </si>
  <si>
    <t>財政等の予測</t>
  </si>
  <si>
    <t>stealth intervention</t>
  </si>
  <si>
    <t>Central</t>
  </si>
  <si>
    <t>Date</t>
  </si>
  <si>
    <t>BOJ QuickReport</t>
  </si>
  <si>
    <t>Price</t>
  </si>
  <si>
    <t>Open</t>
  </si>
  <si>
    <t>High</t>
  </si>
  <si>
    <t>Low</t>
  </si>
  <si>
    <t>Vol.</t>
  </si>
  <si>
    <t>Change %</t>
  </si>
  <si>
    <t>国民の祝日・休日月日</t>
  </si>
  <si>
    <t>国民の祝日・休日名称</t>
  </si>
  <si>
    <t>元日</t>
  </si>
  <si>
    <t>成人の日</t>
  </si>
  <si>
    <t>春分の日</t>
  </si>
  <si>
    <t>天皇誕生日</t>
  </si>
  <si>
    <t>憲法記念日</t>
  </si>
  <si>
    <t>こどもの日</t>
  </si>
  <si>
    <t>秋分の日</t>
  </si>
  <si>
    <t>文化の日</t>
  </si>
  <si>
    <t>勤労感謝の日</t>
  </si>
  <si>
    <t>結婚の儀</t>
  </si>
  <si>
    <t>敬老の日</t>
  </si>
  <si>
    <t>体育の日</t>
  </si>
  <si>
    <t>建国記念の日</t>
  </si>
  <si>
    <t>休日</t>
  </si>
  <si>
    <t>大喪の礼</t>
  </si>
  <si>
    <t>みどりの日</t>
  </si>
  <si>
    <t>即位礼正殿の儀</t>
  </si>
  <si>
    <t>海の日</t>
  </si>
  <si>
    <t>昭和の日</t>
  </si>
  <si>
    <t>山の日</t>
  </si>
  <si>
    <t>休日（祝日扱い）</t>
  </si>
  <si>
    <t>体育の日（スポーツの日）</t>
  </si>
  <si>
    <t>スポーツの日</t>
  </si>
  <si>
    <t>上田八木</t>
  </si>
  <si>
    <t>https://www.uedayagi.com/dailysignal/2024-4-30/</t>
  </si>
  <si>
    <t>https://www.central-tanshi.com/market/weekly20232025.html</t>
  </si>
  <si>
    <t>5月2日の朝に3.5兆円程度の為替介入か</t>
  </si>
  <si>
    <t>https://note.com/hattori0819/n/n9c04cf575302</t>
  </si>
  <si>
    <t>2024年4月29日における為替介入</t>
  </si>
  <si>
    <t>https://note.com/hattori0819/n/n50b7adbdd624</t>
  </si>
  <si>
    <t>https://www3.boj.or.jp/market/jp/menuold_2024.htm</t>
  </si>
  <si>
    <r>
      <rPr>
        <sz val="11"/>
        <color theme="1"/>
        <rFont val="Meiryo UI"/>
        <charset val="134"/>
      </rPr>
      <t xml:space="preserve">読ませていただきました。ご自身の備忘録と書かれているところ恐縮ですが
短資会社による財政要因の予測を確認しようと各社のHPにアクセスしデイリーレポートを見たのですが例えばセントラル短資の5月7日需給予測だと財政で▲43,600となっており私の見方が違っているのだと思います。他2社もやはり見つけられませんでした。もしお差し支えなければ短資会社の予測はどこを見たらよいのか教えていただけましたら幸いです。
【5/5 16:20追記】自己レスです。
当日すぐなら調べられたとわかりました。
</t>
    </r>
    <r>
      <rPr>
        <b/>
        <sz val="11"/>
        <color theme="1"/>
        <rFont val="Meiryo UI"/>
        <charset val="134"/>
      </rPr>
      <t>上田八木</t>
    </r>
    <r>
      <rPr>
        <sz val="11"/>
        <color theme="1"/>
        <rFont val="Meiryo UI"/>
        <charset val="134"/>
      </rPr>
      <t>は</t>
    </r>
    <r>
      <rPr>
        <sz val="11"/>
        <color rgb="FFFF0000"/>
        <rFont val="Meiryo UI"/>
        <charset val="134"/>
      </rPr>
      <t>デイリーシグナル</t>
    </r>
    <r>
      <rPr>
        <sz val="11"/>
        <color theme="1"/>
        <rFont val="Meiryo UI"/>
        <charset val="134"/>
      </rPr>
      <t>、</t>
    </r>
    <r>
      <rPr>
        <b/>
        <sz val="11"/>
        <color theme="1"/>
        <rFont val="Meiryo UI"/>
        <charset val="134"/>
      </rPr>
      <t>セントラル</t>
    </r>
    <r>
      <rPr>
        <sz val="11"/>
        <color theme="1"/>
        <rFont val="Meiryo UI"/>
        <charset val="134"/>
      </rPr>
      <t>は</t>
    </r>
    <r>
      <rPr>
        <sz val="11"/>
        <color rgb="FFFF0000"/>
        <rFont val="Meiryo UI"/>
        <charset val="134"/>
      </rPr>
      <t>デイリーレポート速報</t>
    </r>
    <r>
      <rPr>
        <sz val="11"/>
        <color theme="1"/>
        <rFont val="Meiryo UI"/>
        <charset val="134"/>
      </rPr>
      <t>、</t>
    </r>
    <r>
      <rPr>
        <b/>
        <sz val="11"/>
        <color theme="1"/>
        <rFont val="Meiryo UI"/>
        <charset val="134"/>
      </rPr>
      <t>東京短資</t>
    </r>
    <r>
      <rPr>
        <sz val="11"/>
        <color theme="1"/>
        <rFont val="Meiryo UI"/>
        <charset val="134"/>
      </rPr>
      <t>は</t>
    </r>
    <r>
      <rPr>
        <sz val="11"/>
        <color rgb="FFFF0000"/>
        <rFont val="Meiryo UI"/>
        <charset val="134"/>
      </rPr>
      <t>日銀オペ予想</t>
    </r>
    <r>
      <rPr>
        <sz val="11"/>
        <color theme="1"/>
        <rFont val="Meiryo UI"/>
        <charset val="134"/>
      </rPr>
      <t xml:space="preserve">。
後からだと
</t>
    </r>
    <r>
      <rPr>
        <b/>
        <sz val="11"/>
        <color theme="1"/>
        <rFont val="Meiryo UI"/>
        <charset val="134"/>
      </rPr>
      <t>上田八木</t>
    </r>
    <r>
      <rPr>
        <sz val="11"/>
        <color theme="1"/>
        <rFont val="Meiryo UI"/>
        <charset val="134"/>
      </rPr>
      <t>は</t>
    </r>
    <r>
      <rPr>
        <sz val="11"/>
        <color rgb="FFFF0000"/>
        <rFont val="Meiryo UI"/>
        <charset val="134"/>
      </rPr>
      <t>ウィークリーかアーカイブ</t>
    </r>
    <r>
      <rPr>
        <sz val="11"/>
        <color theme="1"/>
        <rFont val="Meiryo UI"/>
        <charset val="134"/>
      </rPr>
      <t>で</t>
    </r>
    <r>
      <rPr>
        <b/>
        <sz val="11"/>
        <color theme="1"/>
        <rFont val="Meiryo UI"/>
        <charset val="134"/>
      </rPr>
      <t>セントラル</t>
    </r>
    <r>
      <rPr>
        <sz val="11"/>
        <color theme="1"/>
        <rFont val="Meiryo UI"/>
        <charset val="134"/>
      </rPr>
      <t>は</t>
    </r>
    <r>
      <rPr>
        <sz val="11"/>
        <color rgb="FFFF0000"/>
        <rFont val="Meiryo UI"/>
        <charset val="134"/>
      </rPr>
      <t>ウィークリーレポート</t>
    </r>
    <r>
      <rPr>
        <sz val="11"/>
        <color theme="1"/>
        <rFont val="Meiryo UI"/>
        <charset val="134"/>
      </rPr>
      <t>で確認。</t>
    </r>
    <r>
      <rPr>
        <b/>
        <sz val="11"/>
        <color theme="1"/>
        <rFont val="Meiryo UI"/>
        <charset val="134"/>
      </rPr>
      <t>東京短資</t>
    </r>
    <r>
      <rPr>
        <sz val="11"/>
        <color theme="1"/>
        <rFont val="Meiryo UI"/>
        <charset val="134"/>
      </rPr>
      <t>は</t>
    </r>
    <r>
      <rPr>
        <sz val="11"/>
        <color rgb="FFFF0000"/>
        <rFont val="Meiryo UI"/>
        <charset val="134"/>
      </rPr>
      <t>後から確認はできない</t>
    </r>
    <r>
      <rPr>
        <sz val="11"/>
        <color theme="1"/>
        <rFont val="Meiryo UI"/>
        <charset val="134"/>
      </rPr>
      <t>のだと調べていて気付きました。大変失礼致しました。お差し支えなければ今後も拝読させていただきますのでよろしくお願いします。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</si>
</sst>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3" formatCode="_ * #,##0.00_ ;_ * \-#,##0.00_ ;_ * &quot;-&quot;??_ ;_ @_ "/>
    <numFmt numFmtId="176" formatCode="_ * #,##0_ ;_ * \-#,##0_ ;_ * &quot;-&quot;??_ ;_ @_ "/>
    <numFmt numFmtId="177" formatCode="_-&quot;\&quot;* #,##0_-\ ;\-&quot;\&quot;* #,##0_-\ ;_-&quot;\&quot;* &quot;-&quot;??_-\ ;_-@_-"/>
    <numFmt numFmtId="178" formatCode="_-&quot;\&quot;* #,##0.00_-\ ;\-&quot;\&quot;* #,##0.00_-\ ;_-&quot;\&quot;* &quot;-&quot;??_-\ ;_-@_-"/>
    <numFmt numFmtId="179" formatCode="0.0000_ "/>
  </numFmts>
  <fonts count="26">
    <font>
      <sz val="11"/>
      <color theme="1"/>
      <name val="ＭＳ Ｐゴシック"/>
      <charset val="134"/>
      <scheme val="minor"/>
    </font>
    <font>
      <sz val="11"/>
      <color theme="1"/>
      <name val="Meiryo UI"/>
      <charset val="134"/>
    </font>
    <font>
      <u/>
      <sz val="11"/>
      <color rgb="FF800080"/>
      <name val="Meiryo UI"/>
      <charset val="0"/>
    </font>
    <font>
      <u/>
      <sz val="11"/>
      <color rgb="FF800080"/>
      <name val="ＭＳ Ｐゴシック"/>
      <charset val="0"/>
      <scheme val="minor"/>
    </font>
    <font>
      <u/>
      <sz val="11"/>
      <color rgb="FF0000FF"/>
      <name val="ＭＳ Ｐゴシック"/>
      <charset val="0"/>
      <scheme val="minor"/>
    </font>
    <font>
      <b/>
      <sz val="11"/>
      <color rgb="FF232526"/>
      <name val="Segoe UI"/>
      <charset val="134"/>
    </font>
    <font>
      <sz val="11"/>
      <color rgb="FF232526"/>
      <name val="Segoe UI"/>
      <charset val="134"/>
    </font>
    <font>
      <sz val="11"/>
      <color rgb="FFFF0000"/>
      <name val="ＭＳ Ｐゴシック"/>
      <charset val="0"/>
      <scheme val="minor"/>
    </font>
    <font>
      <b/>
      <sz val="18"/>
      <color theme="3"/>
      <name val="ＭＳ Ｐゴシック"/>
      <charset val="134"/>
      <scheme val="minor"/>
    </font>
    <font>
      <i/>
      <sz val="11"/>
      <color rgb="FF7F7F7F"/>
      <name val="ＭＳ Ｐゴシック"/>
      <charset val="0"/>
      <scheme val="minor"/>
    </font>
    <font>
      <b/>
      <sz val="15"/>
      <color theme="3"/>
      <name val="ＭＳ Ｐゴシック"/>
      <charset val="134"/>
      <scheme val="minor"/>
    </font>
    <font>
      <b/>
      <sz val="13"/>
      <color theme="3"/>
      <name val="ＭＳ Ｐゴシック"/>
      <charset val="134"/>
      <scheme val="minor"/>
    </font>
    <font>
      <b/>
      <sz val="11"/>
      <color theme="3"/>
      <name val="ＭＳ Ｐゴシック"/>
      <charset val="134"/>
      <scheme val="minor"/>
    </font>
    <font>
      <sz val="11"/>
      <color rgb="FF3F3F76"/>
      <name val="ＭＳ Ｐゴシック"/>
      <charset val="0"/>
      <scheme val="minor"/>
    </font>
    <font>
      <b/>
      <sz val="11"/>
      <color rgb="FF3F3F3F"/>
      <name val="ＭＳ Ｐゴシック"/>
      <charset val="0"/>
      <scheme val="minor"/>
    </font>
    <font>
      <b/>
      <sz val="11"/>
      <color rgb="FFFA7D00"/>
      <name val="ＭＳ Ｐゴシック"/>
      <charset val="0"/>
      <scheme val="minor"/>
    </font>
    <font>
      <b/>
      <sz val="11"/>
      <color rgb="FFFFFFFF"/>
      <name val="ＭＳ Ｐゴシック"/>
      <charset val="0"/>
      <scheme val="minor"/>
    </font>
    <font>
      <sz val="11"/>
      <color rgb="FFFA7D00"/>
      <name val="ＭＳ Ｐゴシック"/>
      <charset val="0"/>
      <scheme val="minor"/>
    </font>
    <font>
      <b/>
      <sz val="11"/>
      <color theme="1"/>
      <name val="ＭＳ Ｐゴシック"/>
      <charset val="0"/>
      <scheme val="minor"/>
    </font>
    <font>
      <sz val="11"/>
      <color rgb="FF006100"/>
      <name val="ＭＳ Ｐゴシック"/>
      <charset val="0"/>
      <scheme val="minor"/>
    </font>
    <font>
      <sz val="11"/>
      <color rgb="FF9C0006"/>
      <name val="ＭＳ Ｐゴシック"/>
      <charset val="0"/>
      <scheme val="minor"/>
    </font>
    <font>
      <sz val="11"/>
      <color rgb="FF9C6500"/>
      <name val="ＭＳ Ｐゴシック"/>
      <charset val="0"/>
      <scheme val="minor"/>
    </font>
    <font>
      <sz val="11"/>
      <color theme="0"/>
      <name val="ＭＳ Ｐゴシック"/>
      <charset val="0"/>
      <scheme val="minor"/>
    </font>
    <font>
      <sz val="11"/>
      <color theme="1"/>
      <name val="ＭＳ Ｐゴシック"/>
      <charset val="0"/>
      <scheme val="minor"/>
    </font>
    <font>
      <b/>
      <sz val="11"/>
      <color theme="1"/>
      <name val="Meiryo UI"/>
      <charset val="134"/>
    </font>
    <font>
      <sz val="11"/>
      <color rgb="FFFF0000"/>
      <name val="Meiryo UI"/>
      <charset val="134"/>
    </font>
  </fonts>
  <fills count="36">
    <fill>
      <patternFill patternType="none"/>
    </fill>
    <fill>
      <patternFill patternType="gray125"/>
    </fill>
    <fill>
      <patternFill patternType="solid">
        <fgColor rgb="FFFFFFFF"/>
        <bgColor indexed="64"/>
      </patternFill>
    </fill>
    <fill>
      <patternFill patternType="solid">
        <fgColor theme="7" tint="0.6"/>
        <bgColor indexed="64"/>
      </patternFill>
    </fill>
    <fill>
      <patternFill patternType="solid">
        <fgColor theme="5"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178"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6" borderId="4" applyNumberFormat="0" applyAlignment="0" applyProtection="0">
      <alignment vertical="center"/>
    </xf>
    <xf numFmtId="0" fontId="14" fillId="7" borderId="5" applyNumberFormat="0" applyAlignment="0" applyProtection="0">
      <alignment vertical="center"/>
    </xf>
    <xf numFmtId="0" fontId="15" fillId="7" borderId="4" applyNumberFormat="0" applyAlignment="0" applyProtection="0">
      <alignment vertical="center"/>
    </xf>
    <xf numFmtId="0" fontId="16" fillId="8"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29">
    <xf numFmtId="0" fontId="0" fillId="0" borderId="0" xfId="0">
      <alignment vertical="center"/>
    </xf>
    <xf numFmtId="0" fontId="1" fillId="0" borderId="0" xfId="0" applyFont="1">
      <alignment vertical="center"/>
    </xf>
    <xf numFmtId="0" fontId="2" fillId="0" borderId="0" xfId="6" applyFont="1">
      <alignment vertical="center"/>
    </xf>
    <xf numFmtId="0" fontId="3" fillId="0" borderId="0" xfId="6" applyFont="1">
      <alignment vertical="center"/>
    </xf>
    <xf numFmtId="0" fontId="4" fillId="0" borderId="0" xfId="6">
      <alignment vertical="center"/>
    </xf>
    <xf numFmtId="0" fontId="1" fillId="0" borderId="0" xfId="0" applyFont="1" applyAlignment="1">
      <alignment vertical="center" wrapText="1"/>
    </xf>
    <xf numFmtId="14" fontId="0" fillId="0" borderId="0" xfId="0" applyNumberFormat="1">
      <alignment vertical="center"/>
    </xf>
    <xf numFmtId="0" fontId="5" fillId="2" borderId="0" xfId="0" applyFont="1" applyFill="1" applyAlignment="1">
      <alignment horizontal="left" vertical="center" wrapText="1"/>
    </xf>
    <xf numFmtId="0" fontId="6" fillId="2" borderId="0" xfId="0" applyFont="1" applyFill="1" applyAlignment="1">
      <alignment horizontal="right" vertical="center" wrapText="1"/>
    </xf>
    <xf numFmtId="14" fontId="6" fillId="2" borderId="0" xfId="0" applyNumberFormat="1" applyFont="1" applyFill="1" applyAlignment="1">
      <alignment horizontal="left" vertical="center" wrapText="1"/>
    </xf>
    <xf numFmtId="0" fontId="6" fillId="2" borderId="0" xfId="0" applyFont="1" applyFill="1" applyAlignment="1">
      <alignment horizontal="right" vertical="center" wrapText="1" readingOrder="1"/>
    </xf>
    <xf numFmtId="10" fontId="5" fillId="2" borderId="0" xfId="0" applyNumberFormat="1" applyFont="1" applyFill="1" applyAlignment="1">
      <alignment horizontal="right" vertical="center" readingOrder="1"/>
    </xf>
    <xf numFmtId="10" fontId="0" fillId="0" borderId="0" xfId="0" applyNumberFormat="1">
      <alignment vertical="center"/>
    </xf>
    <xf numFmtId="14" fontId="1" fillId="0" borderId="0" xfId="0" applyNumberFormat="1" applyFont="1">
      <alignment vertical="center"/>
    </xf>
    <xf numFmtId="3" fontId="1" fillId="0" borderId="0" xfId="0" applyNumberFormat="1" applyFont="1">
      <alignment vertical="center"/>
    </xf>
    <xf numFmtId="3" fontId="1" fillId="0" borderId="0" xfId="0" applyNumberFormat="1" applyFont="1" applyAlignment="1">
      <alignment vertical="center" wrapText="1"/>
    </xf>
    <xf numFmtId="14" fontId="1" fillId="3" borderId="0" xfId="0" applyNumberFormat="1" applyFont="1" applyFill="1">
      <alignment vertical="center"/>
    </xf>
    <xf numFmtId="0" fontId="1" fillId="3" borderId="0" xfId="0" applyFont="1" applyFill="1">
      <alignment vertical="center"/>
    </xf>
    <xf numFmtId="3" fontId="1" fillId="3" borderId="0" xfId="0" applyNumberFormat="1" applyFont="1" applyFill="1">
      <alignment vertical="center"/>
    </xf>
    <xf numFmtId="0" fontId="1" fillId="0" borderId="0" xfId="0" applyFont="1" applyFill="1">
      <alignment vertical="center"/>
    </xf>
    <xf numFmtId="176" fontId="1" fillId="0" borderId="0" xfId="1" applyFont="1" applyFill="1">
      <alignment vertical="center"/>
    </xf>
    <xf numFmtId="14" fontId="1" fillId="0" borderId="0" xfId="0" applyNumberFormat="1" applyFont="1" applyFill="1">
      <alignment vertical="center"/>
    </xf>
    <xf numFmtId="3" fontId="1" fillId="0" borderId="0" xfId="0" applyNumberFormat="1" applyFont="1" applyFill="1">
      <alignment vertical="center"/>
    </xf>
    <xf numFmtId="0" fontId="1" fillId="4" borderId="0" xfId="0" applyFont="1" applyFill="1">
      <alignment vertical="center"/>
    </xf>
    <xf numFmtId="14" fontId="1" fillId="4" borderId="0" xfId="0" applyNumberFormat="1" applyFont="1" applyFill="1">
      <alignment vertical="center"/>
    </xf>
    <xf numFmtId="3" fontId="1" fillId="4" borderId="0" xfId="0" applyNumberFormat="1" applyFont="1" applyFill="1">
      <alignment vertical="center"/>
    </xf>
    <xf numFmtId="176" fontId="1" fillId="4" borderId="0" xfId="1" applyFont="1" applyFill="1">
      <alignment vertical="center"/>
    </xf>
    <xf numFmtId="179" fontId="1" fillId="0" borderId="0" xfId="0" applyNumberFormat="1" applyFont="1" applyFill="1">
      <alignment vertical="center"/>
    </xf>
    <xf numFmtId="179" fontId="1" fillId="4" borderId="0" xfId="0" applyNumberFormat="1" applyFont="1" applyFill="1">
      <alignment vertical="center"/>
    </xf>
  </cellXfs>
  <cellStyles count="49">
    <cellStyle name="標準" xfId="0" builtinId="0"/>
    <cellStyle name="桁区切り" xfId="1" builtinId="3"/>
    <cellStyle name="通貨" xfId="2" builtinId="4"/>
    <cellStyle name="パーセント" xfId="3" builtinId="5"/>
    <cellStyle name="桁区切り[0]" xfId="4" builtinId="6"/>
    <cellStyle name="通貨[0]" xfId="5" builtinId="7"/>
    <cellStyle name="ハイパーリンク" xfId="6" builtinId="8"/>
    <cellStyle name="訪問済ハイパーリンク" xfId="7" builtinId="9"/>
    <cellStyle name="メモ" xfId="8" builtinId="10"/>
    <cellStyle name="警告文" xfId="9" builtinId="11"/>
    <cellStyle name="タイトル" xfId="10" builtinId="15"/>
    <cellStyle name="説明文" xfId="11" builtinId="53"/>
    <cellStyle name="見出し 1" xfId="12" builtinId="16"/>
    <cellStyle name="見出し 2" xfId="13" builtinId="17"/>
    <cellStyle name="見出し 3" xfId="14" builtinId="18"/>
    <cellStyle name="見出し 4" xfId="15" builtinId="19"/>
    <cellStyle name="入力" xfId="16" builtinId="20"/>
    <cellStyle name="出力" xfId="17" builtinId="21"/>
    <cellStyle name="計算" xfId="18" builtinId="22"/>
    <cellStyle name="チェックセル" xfId="19" builtinId="23"/>
    <cellStyle name="リンクセル" xfId="20" builtinId="24"/>
    <cellStyle name="集計" xfId="21" builtinId="25"/>
    <cellStyle name="良い" xfId="22" builtinId="26"/>
    <cellStyle name="悪い" xfId="23" builtinId="27"/>
    <cellStyle name="どちらでもない" xfId="24" builtinId="28"/>
    <cellStyle name="アクセント 1" xfId="25" builtinId="29"/>
    <cellStyle name="20% - アクセント 1" xfId="26" builtinId="30"/>
    <cellStyle name="40% - アクセント 1" xfId="27" builtinId="31"/>
    <cellStyle name="60% - アクセント 1" xfId="28" builtinId="32"/>
    <cellStyle name="アクセント 2" xfId="29" builtinId="33"/>
    <cellStyle name="20% - アクセント 2" xfId="30" builtinId="34"/>
    <cellStyle name="40% - アクセント 2" xfId="31" builtinId="35"/>
    <cellStyle name="60% - アクセント 2" xfId="32" builtinId="36"/>
    <cellStyle name="アクセント 3" xfId="33" builtinId="37"/>
    <cellStyle name="20% - アクセント 3" xfId="34" builtinId="38"/>
    <cellStyle name="40% - アクセント 3" xfId="35" builtinId="39"/>
    <cellStyle name="60% - アクセント 3" xfId="36" builtinId="40"/>
    <cellStyle name="アクセント 4" xfId="37" builtinId="41"/>
    <cellStyle name="20% - アクセント 4" xfId="38" builtinId="42"/>
    <cellStyle name="40% - アクセント 4" xfId="39" builtinId="43"/>
    <cellStyle name="60% - アクセント 4" xfId="40" builtinId="44"/>
    <cellStyle name="アクセント 5" xfId="41" builtinId="45"/>
    <cellStyle name="20% - アクセント 5" xfId="42" builtinId="46"/>
    <cellStyle name="40% - アクセント 5" xfId="43" builtinId="47"/>
    <cellStyle name="60% - アクセント 5" xfId="44" builtinId="48"/>
    <cellStyle name="アクセント 6" xfId="45" builtinId="49"/>
    <cellStyle name="20% - アクセント 6" xfId="46" builtinId="50"/>
    <cellStyle name="40% - アクセント 6" xfId="47" builtinId="51"/>
    <cellStyle name="60% - アクセント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5" Type="http://schemas.openxmlformats.org/officeDocument/2006/relationships/hyperlink" Target="https://www.central-tanshi.com/market/weekly20232025.html" TargetMode="External"/><Relationship Id="rId4" Type="http://schemas.openxmlformats.org/officeDocument/2006/relationships/hyperlink" Target="https://note.com/hattori0819/n/n50b7adbdd624" TargetMode="External"/><Relationship Id="rId3" Type="http://schemas.openxmlformats.org/officeDocument/2006/relationships/hyperlink" Target="https://www3.boj.or.jp/market/jp/menuold_2024.htm" TargetMode="External"/><Relationship Id="rId2" Type="http://schemas.openxmlformats.org/officeDocument/2006/relationships/hyperlink" Target="https://note.com/hattori0819/n/n9c04cf575302" TargetMode="External"/><Relationship Id="rId1" Type="http://schemas.openxmlformats.org/officeDocument/2006/relationships/hyperlink" Target="https://www.uedayagi.com/dailysignal/2024-4-3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5"/>
  <sheetViews>
    <sheetView tabSelected="1" zoomScale="80" zoomScaleNormal="80" workbookViewId="0">
      <selection activeCell="I10" sqref="I10"/>
    </sheetView>
  </sheetViews>
  <sheetFormatPr defaultColWidth="8.72727272727273" defaultRowHeight="15"/>
  <cols>
    <col min="1" max="2" width="14.6363636363636" style="19" customWidth="1"/>
    <col min="3" max="3" width="15.1818181818182" style="19" customWidth="1"/>
    <col min="4" max="5" width="15.0909090909091" style="19" customWidth="1"/>
    <col min="6" max="6" width="22.5454545454545" style="20" customWidth="1"/>
    <col min="7" max="7" width="27" style="19" customWidth="1"/>
    <col min="8" max="8" width="19.8181818181818" style="19" customWidth="1"/>
    <col min="9" max="9" width="31.0909090909091" style="19" customWidth="1"/>
    <col min="10" max="10" width="10.4545454545455" style="19" customWidth="1"/>
    <col min="11" max="11" width="20.4545454545455" style="19" customWidth="1"/>
    <col min="12" max="12" width="22.1818181818182" style="19" customWidth="1"/>
    <col min="13" max="16384" width="8.72727272727273" style="19"/>
  </cols>
  <sheetData>
    <row r="1" spans="1:12">
      <c r="A1" s="19" t="s">
        <v>0</v>
      </c>
      <c r="B1" s="19" t="s">
        <v>1</v>
      </c>
      <c r="C1" s="19" t="s">
        <v>2</v>
      </c>
      <c r="D1" s="19" t="s">
        <v>3</v>
      </c>
      <c r="E1" s="19" t="s">
        <v>4</v>
      </c>
      <c r="F1" s="20" t="s">
        <v>5</v>
      </c>
      <c r="G1" s="19" t="s">
        <v>6</v>
      </c>
      <c r="H1" s="19" t="s">
        <v>7</v>
      </c>
      <c r="I1" s="19" t="s">
        <v>8</v>
      </c>
      <c r="J1" s="19" t="s">
        <v>9</v>
      </c>
      <c r="K1" s="19" t="s">
        <v>10</v>
      </c>
      <c r="L1" s="19" t="s">
        <v>11</v>
      </c>
    </row>
    <row r="2" spans="1:11">
      <c r="A2" s="19" t="s">
        <v>12</v>
      </c>
      <c r="B2" s="21">
        <f>WORKDAY(C2,-2,Holidays!$A$2:$A$1033)</f>
        <v>45379</v>
      </c>
      <c r="C2" s="21">
        <v>45383</v>
      </c>
      <c r="D2" s="19" t="s">
        <v>13</v>
      </c>
      <c r="E2" s="22">
        <f>VLOOKUP(C2,'BOJ Forecast'!A:C,3,FALSE)</f>
        <v>-15400</v>
      </c>
      <c r="F2" s="20">
        <v>-31000</v>
      </c>
      <c r="G2" s="22">
        <f t="shared" ref="G2:G22" si="0">E2-F2</f>
        <v>15600</v>
      </c>
      <c r="H2" s="19">
        <f>VLOOKUP(C2,'BOJ Forecast'!A:D,4,FALSE)</f>
        <v>-14700</v>
      </c>
      <c r="I2" s="22">
        <f t="shared" ref="I2:I22" si="1">H2-F2</f>
        <v>16300</v>
      </c>
      <c r="J2" s="19">
        <f>VLOOKUP(B2,Currency!A:G,2,FALSE)</f>
        <v>151.37</v>
      </c>
      <c r="K2" s="27">
        <f>VLOOKUP(B2,Currency!A:G,7,FALSE)</f>
        <v>0.0003</v>
      </c>
    </row>
    <row r="3" spans="1:11">
      <c r="A3" s="19" t="s">
        <v>12</v>
      </c>
      <c r="B3" s="21">
        <f>WORKDAY(C3,-2,Holidays!$A$2:$A$1033)</f>
        <v>45380</v>
      </c>
      <c r="C3" s="21">
        <v>45384</v>
      </c>
      <c r="D3" s="19" t="s">
        <v>13</v>
      </c>
      <c r="E3" s="22">
        <f>VLOOKUP(C3,'BOJ Forecast'!A:C,3,FALSE)</f>
        <v>-6700</v>
      </c>
      <c r="F3" s="20">
        <v>4000</v>
      </c>
      <c r="G3" s="22">
        <f t="shared" si="0"/>
        <v>-10700</v>
      </c>
      <c r="H3" s="19">
        <f>VLOOKUP(C3,'BOJ Forecast'!A:D,4,FALSE)</f>
        <v>-15400</v>
      </c>
      <c r="I3" s="22">
        <f t="shared" si="1"/>
        <v>-19400</v>
      </c>
      <c r="J3" s="19">
        <f>VLOOKUP(B3,Currency!A:G,2,FALSE)</f>
        <v>151.31</v>
      </c>
      <c r="K3" s="27">
        <f>VLOOKUP(B3,Currency!A:G,7,FALSE)</f>
        <v>-0.0004</v>
      </c>
    </row>
    <row r="4" spans="1:11">
      <c r="A4" s="19" t="s">
        <v>12</v>
      </c>
      <c r="B4" s="21">
        <f>WORKDAY(C4,-2,Holidays!$A$2:$A$1033)</f>
        <v>45383</v>
      </c>
      <c r="C4" s="21">
        <v>45385</v>
      </c>
      <c r="D4" s="19" t="s">
        <v>13</v>
      </c>
      <c r="E4" s="22">
        <f>VLOOKUP(C4,'BOJ Forecast'!A:C,3,FALSE)</f>
        <v>-10700</v>
      </c>
      <c r="F4" s="20">
        <v>-34000</v>
      </c>
      <c r="G4" s="22">
        <f t="shared" si="0"/>
        <v>23300</v>
      </c>
      <c r="H4" s="19">
        <f>VLOOKUP(C4,'BOJ Forecast'!A:D,4,FALSE)</f>
        <v>-15900</v>
      </c>
      <c r="I4" s="22">
        <f t="shared" si="1"/>
        <v>18100</v>
      </c>
      <c r="J4" s="19">
        <f>VLOOKUP(B4,Currency!A:G,2,FALSE)</f>
        <v>151.63</v>
      </c>
      <c r="K4" s="27">
        <f>VLOOKUP(B4,Currency!A:G,7,FALSE)</f>
        <v>0.0021</v>
      </c>
    </row>
    <row r="5" spans="1:11">
      <c r="A5" s="19" t="s">
        <v>12</v>
      </c>
      <c r="B5" s="21">
        <f>WORKDAY(C5,-2,Holidays!$A$2:$A$1033)</f>
        <v>45384</v>
      </c>
      <c r="C5" s="21">
        <v>45386</v>
      </c>
      <c r="D5" s="19" t="s">
        <v>13</v>
      </c>
      <c r="E5" s="22">
        <f>VLOOKUP(C5,'BOJ Forecast'!A:C,3,FALSE)</f>
        <v>-2000</v>
      </c>
      <c r="F5" s="20">
        <v>3000</v>
      </c>
      <c r="G5" s="22">
        <f t="shared" si="0"/>
        <v>-5000</v>
      </c>
      <c r="H5" s="19">
        <f>VLOOKUP(C5,'BOJ Forecast'!A:D,4,FALSE)</f>
        <v>3000</v>
      </c>
      <c r="I5" s="22">
        <f t="shared" si="1"/>
        <v>0</v>
      </c>
      <c r="J5" s="19">
        <f>VLOOKUP(B5,Currency!A:G,2,FALSE)</f>
        <v>151.55</v>
      </c>
      <c r="K5" s="27">
        <f>VLOOKUP(B5,Currency!A:G,7,FALSE)</f>
        <v>-0.0005</v>
      </c>
    </row>
    <row r="6" spans="1:11">
      <c r="A6" s="19" t="s">
        <v>12</v>
      </c>
      <c r="B6" s="21">
        <f>WORKDAY(C6,-2,Holidays!$A$2:$A$1033)</f>
        <v>45385</v>
      </c>
      <c r="C6" s="21">
        <v>45387</v>
      </c>
      <c r="D6" s="19" t="s">
        <v>13</v>
      </c>
      <c r="E6" s="22">
        <f>VLOOKUP(C6,'BOJ Forecast'!A:C,3,FALSE)</f>
        <v>600</v>
      </c>
      <c r="F6" s="20">
        <v>-8000</v>
      </c>
      <c r="G6" s="22">
        <f t="shared" si="0"/>
        <v>8600</v>
      </c>
      <c r="H6" s="19">
        <f>VLOOKUP(C6,'BOJ Forecast'!A:D,4,FALSE)</f>
        <v>5400</v>
      </c>
      <c r="I6" s="22">
        <f t="shared" si="1"/>
        <v>13400</v>
      </c>
      <c r="J6" s="19">
        <f>VLOOKUP(B6,Currency!A:G,2,FALSE)</f>
        <v>151.68</v>
      </c>
      <c r="K6" s="27">
        <f>VLOOKUP(B6,Currency!A:G,7,FALSE)</f>
        <v>0.0009</v>
      </c>
    </row>
    <row r="7" spans="1:11">
      <c r="A7" s="19" t="s">
        <v>12</v>
      </c>
      <c r="B7" s="21">
        <f>WORKDAY(C7,-2,Holidays!$A$2:$A$1033)</f>
        <v>45386</v>
      </c>
      <c r="C7" s="21">
        <v>45390</v>
      </c>
      <c r="D7" s="19" t="s">
        <v>13</v>
      </c>
      <c r="E7" s="22">
        <f>VLOOKUP(C7,'BOJ Forecast'!A:C,3,FALSE)</f>
        <v>-5300</v>
      </c>
      <c r="F7" s="20">
        <v>-7000</v>
      </c>
      <c r="G7" s="22">
        <f t="shared" si="0"/>
        <v>1700</v>
      </c>
      <c r="H7" s="19">
        <f>VLOOKUP(C7,'BOJ Forecast'!A:D,4,FALSE)</f>
        <v>-2300</v>
      </c>
      <c r="I7" s="22">
        <f t="shared" si="1"/>
        <v>4700</v>
      </c>
      <c r="J7" s="19">
        <f>VLOOKUP(B7,Currency!A:G,2,FALSE)</f>
        <v>151.33</v>
      </c>
      <c r="K7" s="27">
        <f>VLOOKUP(B7,Currency!A:G,7,FALSE)</f>
        <v>-0.0023</v>
      </c>
    </row>
    <row r="8" spans="1:11">
      <c r="A8" s="19" t="s">
        <v>12</v>
      </c>
      <c r="B8" s="21">
        <f>WORKDAY(C8,-2,Holidays!$A$2:$A$1033)</f>
        <v>45387</v>
      </c>
      <c r="C8" s="21">
        <v>45391</v>
      </c>
      <c r="D8" s="19" t="s">
        <v>13</v>
      </c>
      <c r="E8" s="22">
        <f>VLOOKUP(C8,'BOJ Forecast'!A:C,3,FALSE)</f>
        <v>10300</v>
      </c>
      <c r="F8" s="20">
        <v>-3000</v>
      </c>
      <c r="G8" s="22">
        <f t="shared" si="0"/>
        <v>13300</v>
      </c>
      <c r="H8" s="19">
        <f>VLOOKUP(C8,'BOJ Forecast'!A:D,4,FALSE)</f>
        <v>9800</v>
      </c>
      <c r="I8" s="22">
        <f t="shared" si="1"/>
        <v>12800</v>
      </c>
      <c r="J8" s="19">
        <f>VLOOKUP(B8,Currency!A:G,2,FALSE)</f>
        <v>151.61</v>
      </c>
      <c r="K8" s="27">
        <f>VLOOKUP(B8,Currency!A:G,7,FALSE)</f>
        <v>0.0019</v>
      </c>
    </row>
    <row r="9" spans="1:11">
      <c r="A9" s="19" t="s">
        <v>12</v>
      </c>
      <c r="B9" s="21">
        <f>WORKDAY(C9,-2,Holidays!$A$2:$A$1033)</f>
        <v>45390</v>
      </c>
      <c r="C9" s="21">
        <v>45392</v>
      </c>
      <c r="D9" s="19" t="s">
        <v>13</v>
      </c>
      <c r="E9" s="22">
        <f>VLOOKUP(C9,'BOJ Forecast'!A:C,3,FALSE)</f>
        <v>-25200</v>
      </c>
      <c r="F9" s="20">
        <v>-25000</v>
      </c>
      <c r="G9" s="22">
        <f t="shared" si="0"/>
        <v>-200</v>
      </c>
      <c r="H9" s="19">
        <f>VLOOKUP(C9,'BOJ Forecast'!A:D,4,FALSE)</f>
        <v>-12400</v>
      </c>
      <c r="I9" s="22">
        <f t="shared" si="1"/>
        <v>12600</v>
      </c>
      <c r="J9" s="19">
        <f>VLOOKUP(B9,Currency!A:G,2,FALSE)</f>
        <v>151.79</v>
      </c>
      <c r="K9" s="27">
        <f>VLOOKUP(B9,Currency!A:G,7,FALSE)</f>
        <v>0.0012</v>
      </c>
    </row>
    <row r="10" spans="1:11">
      <c r="A10" s="19" t="s">
        <v>12</v>
      </c>
      <c r="B10" s="21">
        <f>WORKDAY(C10,-2,Holidays!$A$2:$A$1033)</f>
        <v>45391</v>
      </c>
      <c r="C10" s="21">
        <v>45393</v>
      </c>
      <c r="D10" s="19" t="s">
        <v>13</v>
      </c>
      <c r="E10" s="22">
        <f>VLOOKUP(C10,'BOJ Forecast'!A:C,3,FALSE)</f>
        <v>-1800</v>
      </c>
      <c r="F10" s="20">
        <v>5000</v>
      </c>
      <c r="G10" s="22">
        <f t="shared" si="0"/>
        <v>-6800</v>
      </c>
      <c r="H10" s="19">
        <f>VLOOKUP(C10,'BOJ Forecast'!A:D,4,FALSE)</f>
        <v>2300</v>
      </c>
      <c r="I10" s="22">
        <f t="shared" si="1"/>
        <v>-2700</v>
      </c>
      <c r="J10" s="19">
        <f>VLOOKUP(B10,Currency!A:G,2,FALSE)</f>
        <v>151.77</v>
      </c>
      <c r="K10" s="27">
        <f>VLOOKUP(B10,Currency!A:G,7,FALSE)</f>
        <v>-0.0001</v>
      </c>
    </row>
    <row r="11" spans="1:11">
      <c r="A11" s="19" t="s">
        <v>12</v>
      </c>
      <c r="B11" s="21">
        <f>WORKDAY(C11,-2,Holidays!$A$2:$A$1033)</f>
        <v>45392</v>
      </c>
      <c r="C11" s="21">
        <v>45394</v>
      </c>
      <c r="D11" s="19" t="s">
        <v>13</v>
      </c>
      <c r="E11" s="22">
        <f>VLOOKUP(C11,'BOJ Forecast'!A:C,3,FALSE)</f>
        <v>-4000</v>
      </c>
      <c r="F11" s="20">
        <v>-11000</v>
      </c>
      <c r="G11" s="22">
        <f t="shared" si="0"/>
        <v>7000</v>
      </c>
      <c r="H11" s="19">
        <f>VLOOKUP(C11,'BOJ Forecast'!A:D,4,FALSE)</f>
        <v>-500</v>
      </c>
      <c r="I11" s="22">
        <f t="shared" si="1"/>
        <v>10500</v>
      </c>
      <c r="J11" s="19">
        <f>VLOOKUP(B11,Currency!A:G,2,FALSE)</f>
        <v>153.17</v>
      </c>
      <c r="K11" s="27">
        <f>VLOOKUP(B11,Currency!A:G,7,FALSE)</f>
        <v>0.0092</v>
      </c>
    </row>
    <row r="12" spans="1:11">
      <c r="A12" s="19" t="s">
        <v>12</v>
      </c>
      <c r="B12" s="21">
        <f>WORKDAY(C12,-2,Holidays!$A$2:$A$1033)</f>
        <v>45393</v>
      </c>
      <c r="C12" s="21">
        <v>45397</v>
      </c>
      <c r="D12" s="19" t="s">
        <v>13</v>
      </c>
      <c r="E12" s="22">
        <f>VLOOKUP(C12,'BOJ Forecast'!A:C,3,FALSE)</f>
        <v>85500</v>
      </c>
      <c r="F12" s="20">
        <v>87000</v>
      </c>
      <c r="G12" s="22">
        <f t="shared" si="0"/>
        <v>-1500</v>
      </c>
      <c r="H12" s="19">
        <f>VLOOKUP(C12,'BOJ Forecast'!A:D,4,FALSE)</f>
        <v>84000</v>
      </c>
      <c r="I12" s="22">
        <f t="shared" si="1"/>
        <v>-3000</v>
      </c>
      <c r="J12" s="19">
        <f>VLOOKUP(B12,Currency!A:G,2,FALSE)</f>
        <v>153.27</v>
      </c>
      <c r="K12" s="27">
        <f>VLOOKUP(B12,Currency!A:G,7,FALSE)</f>
        <v>0.0007</v>
      </c>
    </row>
    <row r="13" spans="1:11">
      <c r="A13" s="19" t="s">
        <v>12</v>
      </c>
      <c r="B13" s="21">
        <f>WORKDAY(C13,-2,Holidays!$A$2:$A$1033)</f>
        <v>45394</v>
      </c>
      <c r="C13" s="21">
        <v>45398</v>
      </c>
      <c r="D13" s="19" t="s">
        <v>13</v>
      </c>
      <c r="E13" s="22">
        <f>VLOOKUP(C13,'BOJ Forecast'!A:C,3,FALSE)</f>
        <v>3600</v>
      </c>
      <c r="F13" s="20">
        <v>7000</v>
      </c>
      <c r="G13" s="22">
        <f t="shared" si="0"/>
        <v>-3400</v>
      </c>
      <c r="H13" s="19">
        <f>VLOOKUP(C13,'BOJ Forecast'!A:D,4,FALSE)</f>
        <v>5600</v>
      </c>
      <c r="I13" s="22">
        <f t="shared" si="1"/>
        <v>-1400</v>
      </c>
      <c r="J13" s="19">
        <f>VLOOKUP(B13,Currency!A:G,2,FALSE)</f>
        <v>153.28</v>
      </c>
      <c r="K13" s="27">
        <f>VLOOKUP(B13,Currency!A:G,7,FALSE)</f>
        <v>0.0001</v>
      </c>
    </row>
    <row r="14" spans="1:11">
      <c r="A14" s="19" t="s">
        <v>12</v>
      </c>
      <c r="B14" s="21">
        <f>WORKDAY(C14,-2,Holidays!$A$2:$A$1033)</f>
        <v>45397</v>
      </c>
      <c r="C14" s="21">
        <v>45399</v>
      </c>
      <c r="D14" s="19" t="s">
        <v>13</v>
      </c>
      <c r="E14" s="22">
        <f>VLOOKUP(C14,'BOJ Forecast'!A:C,3,FALSE)</f>
        <v>-1800</v>
      </c>
      <c r="F14" s="20">
        <v>-5000</v>
      </c>
      <c r="G14" s="22">
        <f t="shared" si="0"/>
        <v>3200</v>
      </c>
      <c r="H14" s="19">
        <f>VLOOKUP(C14,'BOJ Forecast'!A:D,4,FALSE)</f>
        <v>-17200</v>
      </c>
      <c r="I14" s="22">
        <f t="shared" si="1"/>
        <v>-12200</v>
      </c>
      <c r="J14" s="19">
        <f>VLOOKUP(B14,Currency!A:G,2,FALSE)</f>
        <v>154.27</v>
      </c>
      <c r="K14" s="27">
        <f>VLOOKUP(B14,Currency!A:G,7,FALSE)</f>
        <v>0.0065</v>
      </c>
    </row>
    <row r="15" spans="1:11">
      <c r="A15" s="19" t="s">
        <v>12</v>
      </c>
      <c r="B15" s="21">
        <f>WORKDAY(C15,-2,Holidays!$A$2:$A$1033)</f>
        <v>45398</v>
      </c>
      <c r="C15" s="21">
        <v>45400</v>
      </c>
      <c r="D15" s="19" t="s">
        <v>13</v>
      </c>
      <c r="E15" s="22">
        <f>VLOOKUP(C15,'BOJ Forecast'!A:C,3,FALSE)</f>
        <v>10900</v>
      </c>
      <c r="F15" s="20">
        <v>4000</v>
      </c>
      <c r="G15" s="22">
        <f t="shared" si="0"/>
        <v>6900</v>
      </c>
      <c r="H15" s="19">
        <f>VLOOKUP(C15,'BOJ Forecast'!A:D,4,FALSE)</f>
        <v>12900</v>
      </c>
      <c r="I15" s="22">
        <f t="shared" si="1"/>
        <v>8900</v>
      </c>
      <c r="J15" s="19">
        <f>VLOOKUP(B15,Currency!A:G,2,FALSE)</f>
        <v>154.71</v>
      </c>
      <c r="K15" s="27">
        <f>VLOOKUP(B15,Currency!A:G,7,FALSE)</f>
        <v>0.0029</v>
      </c>
    </row>
    <row r="16" spans="1:11">
      <c r="A16" s="19" t="s">
        <v>12</v>
      </c>
      <c r="B16" s="21">
        <f>WORKDAY(C16,-2,Holidays!$A$2:$A$1033)</f>
        <v>45399</v>
      </c>
      <c r="C16" s="21">
        <v>45401</v>
      </c>
      <c r="D16" s="19" t="s">
        <v>13</v>
      </c>
      <c r="E16" s="22">
        <f>VLOOKUP(C16,'BOJ Forecast'!A:C,3,FALSE)</f>
        <v>10800</v>
      </c>
      <c r="F16" s="20">
        <v>-7000</v>
      </c>
      <c r="G16" s="22">
        <f t="shared" si="0"/>
        <v>17800</v>
      </c>
      <c r="H16" s="19">
        <f>VLOOKUP(C16,'BOJ Forecast'!A:D,4,FALSE)</f>
        <v>8200</v>
      </c>
      <c r="I16" s="22">
        <f t="shared" si="1"/>
        <v>15200</v>
      </c>
      <c r="J16" s="19">
        <f>VLOOKUP(B16,Currency!A:G,2,FALSE)</f>
        <v>154.38</v>
      </c>
      <c r="K16" s="27">
        <f>VLOOKUP(B16,Currency!A:G,7,FALSE)</f>
        <v>-0.0021</v>
      </c>
    </row>
    <row r="17" spans="1:11">
      <c r="A17" s="19" t="s">
        <v>12</v>
      </c>
      <c r="B17" s="21">
        <f>WORKDAY(C17,-2,Holidays!$A$2:$A$1033)</f>
        <v>45400</v>
      </c>
      <c r="C17" s="21">
        <v>45404</v>
      </c>
      <c r="D17" s="19" t="s">
        <v>13</v>
      </c>
      <c r="E17" s="22">
        <f>VLOOKUP(C17,'BOJ Forecast'!A:C,3,FALSE)</f>
        <v>1400</v>
      </c>
      <c r="F17" s="20">
        <v>10000</v>
      </c>
      <c r="G17" s="22">
        <f t="shared" si="0"/>
        <v>-8600</v>
      </c>
      <c r="H17" s="19">
        <f>VLOOKUP(C17,'BOJ Forecast'!A:D,4,FALSE)</f>
        <v>3200</v>
      </c>
      <c r="I17" s="22">
        <f t="shared" si="1"/>
        <v>-6800</v>
      </c>
      <c r="J17" s="19">
        <f>VLOOKUP(B17,Currency!A:G,2,FALSE)</f>
        <v>154.63</v>
      </c>
      <c r="K17" s="27">
        <f>VLOOKUP(B17,Currency!A:G,7,FALSE)</f>
        <v>0.0016</v>
      </c>
    </row>
    <row r="18" spans="1:11">
      <c r="A18" s="19" t="s">
        <v>12</v>
      </c>
      <c r="B18" s="21">
        <f>WORKDAY(C18,-2,Holidays!$A$2:$A$1033)</f>
        <v>45401</v>
      </c>
      <c r="C18" s="21">
        <v>45405</v>
      </c>
      <c r="D18" s="19" t="s">
        <v>13</v>
      </c>
      <c r="E18" s="22">
        <f>VLOOKUP(C18,'BOJ Forecast'!A:C,3,FALSE)</f>
        <v>-1200</v>
      </c>
      <c r="F18" s="20">
        <v>4000</v>
      </c>
      <c r="G18" s="22">
        <f t="shared" si="0"/>
        <v>-5200</v>
      </c>
      <c r="H18" s="19">
        <f>VLOOKUP(C18,'BOJ Forecast'!A:D,4,FALSE)</f>
        <v>-6400</v>
      </c>
      <c r="I18" s="22">
        <f t="shared" si="1"/>
        <v>-10400</v>
      </c>
      <c r="J18" s="19">
        <f>VLOOKUP(B18,Currency!A:G,2,FALSE)</f>
        <v>154.63</v>
      </c>
      <c r="K18" s="27">
        <f>VLOOKUP(B18,Currency!A:G,7,FALSE)</f>
        <v>0</v>
      </c>
    </row>
    <row r="19" spans="1:11">
      <c r="A19" s="19" t="s">
        <v>12</v>
      </c>
      <c r="B19" s="21">
        <f>WORKDAY(C19,-2,Holidays!$A$2:$A$1033)</f>
        <v>45404</v>
      </c>
      <c r="C19" s="21">
        <v>45406</v>
      </c>
      <c r="D19" s="19" t="s">
        <v>13</v>
      </c>
      <c r="E19" s="22">
        <f>VLOOKUP(C19,'BOJ Forecast'!A:C,3,FALSE)</f>
        <v>5500</v>
      </c>
      <c r="F19" s="20">
        <v>8000</v>
      </c>
      <c r="G19" s="22">
        <f t="shared" si="0"/>
        <v>-2500</v>
      </c>
      <c r="H19" s="19">
        <f>VLOOKUP(C19,'BOJ Forecast'!A:D,4,FALSE)</f>
        <v>-900</v>
      </c>
      <c r="I19" s="22">
        <f t="shared" si="1"/>
        <v>-8900</v>
      </c>
      <c r="J19" s="19">
        <f>VLOOKUP(B19,Currency!A:G,2,FALSE)</f>
        <v>154.84</v>
      </c>
      <c r="K19" s="27">
        <f>VLOOKUP(B19,Currency!A:G,7,FALSE)</f>
        <v>0.0014</v>
      </c>
    </row>
    <row r="20" spans="1:11">
      <c r="A20" s="19" t="s">
        <v>12</v>
      </c>
      <c r="B20" s="21">
        <f>WORKDAY(C20,-2,Holidays!$A$2:$A$1033)</f>
        <v>45405</v>
      </c>
      <c r="C20" s="21">
        <v>45407</v>
      </c>
      <c r="D20" s="19" t="s">
        <v>13</v>
      </c>
      <c r="E20" s="22">
        <f>VLOOKUP(C20,'BOJ Forecast'!A:C,3,FALSE)</f>
        <v>-10200</v>
      </c>
      <c r="F20" s="20">
        <v>1000</v>
      </c>
      <c r="G20" s="22">
        <f t="shared" si="0"/>
        <v>-11200</v>
      </c>
      <c r="H20" s="19">
        <f>VLOOKUP(C20,'BOJ Forecast'!A:D,4,FALSE)</f>
        <v>-9400</v>
      </c>
      <c r="I20" s="22">
        <f t="shared" si="1"/>
        <v>-10400</v>
      </c>
      <c r="J20" s="19">
        <f>VLOOKUP(B20,Currency!A:G,2,FALSE)</f>
        <v>154.82</v>
      </c>
      <c r="K20" s="27">
        <f>VLOOKUP(B20,Currency!A:G,7,FALSE)</f>
        <v>-0.0001</v>
      </c>
    </row>
    <row r="21" spans="1:11">
      <c r="A21" s="19" t="s">
        <v>12</v>
      </c>
      <c r="B21" s="21">
        <f>WORKDAY(C21,-2,Holidays!$A$2:$A$1033)</f>
        <v>45406</v>
      </c>
      <c r="C21" s="21">
        <v>45408</v>
      </c>
      <c r="D21" s="19" t="s">
        <v>13</v>
      </c>
      <c r="E21" s="22">
        <f>VLOOKUP(C21,'BOJ Forecast'!A:C,3,FALSE)</f>
        <v>900</v>
      </c>
      <c r="F21" s="20">
        <v>5000</v>
      </c>
      <c r="G21" s="22">
        <f t="shared" si="0"/>
        <v>-4100</v>
      </c>
      <c r="H21" s="19">
        <f>VLOOKUP(C21,'BOJ Forecast'!A:D,4,FALSE)</f>
        <v>1400</v>
      </c>
      <c r="I21" s="22">
        <f t="shared" si="1"/>
        <v>-3600</v>
      </c>
      <c r="J21" s="19">
        <f>VLOOKUP(B21,Currency!A:G,2,FALSE)</f>
        <v>155.34</v>
      </c>
      <c r="K21" s="27">
        <f>VLOOKUP(B21,Currency!A:G,7,FALSE)</f>
        <v>0.0034</v>
      </c>
    </row>
    <row r="22" spans="1:11">
      <c r="A22" s="19" t="s">
        <v>12</v>
      </c>
      <c r="B22" s="21">
        <f>WORKDAY(C22,-2,Holidays!$A$2:$A$1033)</f>
        <v>45407</v>
      </c>
      <c r="C22" s="21">
        <v>45412</v>
      </c>
      <c r="D22" s="19" t="s">
        <v>13</v>
      </c>
      <c r="E22" s="22">
        <f>VLOOKUP(C22,'BOJ Forecast'!A:C,3,FALSE)</f>
        <v>3000</v>
      </c>
      <c r="F22" s="20">
        <v>1600</v>
      </c>
      <c r="G22" s="22">
        <f t="shared" si="0"/>
        <v>1400</v>
      </c>
      <c r="H22" s="19">
        <f>VLOOKUP(C22,'BOJ Forecast'!A:D,4,FALSE)</f>
        <v>8500</v>
      </c>
      <c r="I22" s="22">
        <f t="shared" si="1"/>
        <v>6900</v>
      </c>
      <c r="J22" s="19">
        <f>VLOOKUP(B22,Currency!A:G,2,FALSE)</f>
        <v>155.65</v>
      </c>
      <c r="K22" s="27">
        <f>VLOOKUP(B22,Currency!A:G,7,FALSE)</f>
        <v>0.002</v>
      </c>
    </row>
    <row r="23" spans="1:12">
      <c r="A23" s="23" t="s">
        <v>12</v>
      </c>
      <c r="B23" s="24">
        <v>45411</v>
      </c>
      <c r="C23" s="24">
        <v>45413</v>
      </c>
      <c r="D23" s="23" t="s">
        <v>13</v>
      </c>
      <c r="E23" s="25">
        <f>VLOOKUP(C23,'BOJ Forecast'!A:C,3,FALSE)</f>
        <v>-75600</v>
      </c>
      <c r="F23" s="26">
        <v>-23000</v>
      </c>
      <c r="G23" s="25">
        <f t="shared" ref="G23:G28" si="2">E23-F23</f>
        <v>-52600</v>
      </c>
      <c r="H23" s="23">
        <f>VLOOKUP(C23,'BOJ Forecast'!A:D,4,FALSE)</f>
        <v>-82800</v>
      </c>
      <c r="I23" s="25">
        <f t="shared" ref="I23:I64" si="3">H23-F23</f>
        <v>-59800</v>
      </c>
      <c r="J23" s="23">
        <f>VLOOKUP(B23,Currency!A:G,2,FALSE)</f>
        <v>156.33</v>
      </c>
      <c r="K23" s="28">
        <f>VLOOKUP(B23,Currency!A:G,7,FALSE)</f>
        <v>-0.0126</v>
      </c>
      <c r="L23" s="23" t="s">
        <v>14</v>
      </c>
    </row>
    <row r="24" spans="1:11">
      <c r="A24" s="19" t="s">
        <v>12</v>
      </c>
      <c r="B24" s="21">
        <f>WORKDAY(C24,-2,Holidays!$A$2:$A$1033)</f>
        <v>45412</v>
      </c>
      <c r="C24" s="21">
        <v>45414</v>
      </c>
      <c r="D24" s="19" t="s">
        <v>13</v>
      </c>
      <c r="E24" s="22">
        <f>VLOOKUP(C24,'BOJ Forecast'!A:C,3,FALSE)</f>
        <v>-22700</v>
      </c>
      <c r="F24" s="20">
        <v>-33000</v>
      </c>
      <c r="G24" s="22">
        <f t="shared" si="2"/>
        <v>10300</v>
      </c>
      <c r="H24" s="19">
        <f>VLOOKUP(C24,'BOJ Forecast'!A:D,4,FALSE)</f>
        <v>-31700</v>
      </c>
      <c r="I24" s="22">
        <f t="shared" si="3"/>
        <v>1300</v>
      </c>
      <c r="J24" s="19">
        <f>VLOOKUP(B24,Currency!A:G,2,FALSE)</f>
        <v>157.8</v>
      </c>
      <c r="K24" s="27">
        <f>VLOOKUP(B24,Currency!A:G,7,FALSE)</f>
        <v>0.0094</v>
      </c>
    </row>
    <row r="25" spans="1:12">
      <c r="A25" s="23" t="s">
        <v>12</v>
      </c>
      <c r="B25" s="24">
        <f>WORKDAY(C25,-2,Holidays!$A$2:$A$1033)</f>
        <v>45413</v>
      </c>
      <c r="C25" s="24">
        <v>45419</v>
      </c>
      <c r="D25" s="23" t="s">
        <v>13</v>
      </c>
      <c r="E25" s="25">
        <f>VLOOKUP(C25,'BOJ Forecast'!A:C,3,FALSE)</f>
        <v>-43600</v>
      </c>
      <c r="F25" s="26">
        <v>-11000</v>
      </c>
      <c r="G25" s="25">
        <f t="shared" si="2"/>
        <v>-32600</v>
      </c>
      <c r="H25" s="23">
        <f>VLOOKUP(C25,'BOJ Forecast'!A:D,4,FALSE)</f>
        <v>-40500</v>
      </c>
      <c r="I25" s="25">
        <f t="shared" si="3"/>
        <v>-29500</v>
      </c>
      <c r="J25" s="23">
        <f>VLOOKUP(B25,Currency!A:G,2,FALSE)</f>
        <v>154.47</v>
      </c>
      <c r="K25" s="28">
        <f>VLOOKUP(B25,Currency!A:G,7,FALSE)</f>
        <v>-0.0211</v>
      </c>
      <c r="L25" s="23" t="s">
        <v>14</v>
      </c>
    </row>
    <row r="26" spans="1:11">
      <c r="A26" s="19" t="s">
        <v>12</v>
      </c>
      <c r="B26" s="21">
        <f>WORKDAY(C26,-2,Holidays!$A$2:$A$1033)</f>
        <v>45414</v>
      </c>
      <c r="C26" s="21">
        <v>45420</v>
      </c>
      <c r="D26" s="19" t="s">
        <v>13</v>
      </c>
      <c r="E26" s="22">
        <f>VLOOKUP(C26,'BOJ Forecast'!A:C,3,FALSE)</f>
        <v>4900</v>
      </c>
      <c r="F26" s="20">
        <v>-3000</v>
      </c>
      <c r="G26" s="22">
        <f t="shared" si="2"/>
        <v>7900</v>
      </c>
      <c r="H26" s="19">
        <f>VLOOKUP(C26,'BOJ Forecast'!A:D,4,FALSE)</f>
        <v>7800</v>
      </c>
      <c r="I26" s="22">
        <f t="shared" si="3"/>
        <v>10800</v>
      </c>
      <c r="J26" s="19">
        <f>VLOOKUP(B26,Currency!A:G,2,FALSE)</f>
        <v>153.63</v>
      </c>
      <c r="K26" s="27">
        <f>VLOOKUP(B26,Currency!A:G,7,FALSE)</f>
        <v>-0.0054</v>
      </c>
    </row>
    <row r="27" spans="1:11">
      <c r="A27" s="19" t="s">
        <v>12</v>
      </c>
      <c r="B27" s="21">
        <f>WORKDAY(C27,-2,Holidays!$A$2:$A$1033)</f>
        <v>45419</v>
      </c>
      <c r="C27" s="21">
        <v>45421</v>
      </c>
      <c r="D27" s="19" t="s">
        <v>13</v>
      </c>
      <c r="E27" s="22">
        <f>VLOOKUP(C27,'BOJ Forecast'!A:C,3,FALSE)</f>
        <v>-33700</v>
      </c>
      <c r="F27" s="20">
        <v>-27000</v>
      </c>
      <c r="G27" s="22">
        <f t="shared" si="2"/>
        <v>-6700</v>
      </c>
      <c r="H27" s="19">
        <f>VLOOKUP(C27,'BOJ Forecast'!A:D,4,FALSE)</f>
        <v>-32900</v>
      </c>
      <c r="I27" s="22">
        <f t="shared" si="3"/>
        <v>-5900</v>
      </c>
      <c r="J27" s="19">
        <f>VLOOKUP(B27,Currency!A:G,2,FALSE)</f>
        <v>154.77</v>
      </c>
      <c r="K27" s="27">
        <f>VLOOKUP(B27,Currency!A:G,7,FALSE)</f>
        <v>0.0034</v>
      </c>
    </row>
    <row r="28" spans="1:11">
      <c r="A28" s="19" t="s">
        <v>12</v>
      </c>
      <c r="B28" s="21">
        <f>WORKDAY(C28,-2,Holidays!$A$2:$A$1033)</f>
        <v>45420</v>
      </c>
      <c r="C28" s="21">
        <v>45422</v>
      </c>
      <c r="D28" s="19" t="s">
        <v>13</v>
      </c>
      <c r="E28" s="22">
        <f>VLOOKUP(C28,'BOJ Forecast'!A:C,3,FALSE)</f>
        <v>-4700</v>
      </c>
      <c r="F28" s="20">
        <v>1000</v>
      </c>
      <c r="G28" s="22">
        <f t="shared" si="2"/>
        <v>-5700</v>
      </c>
      <c r="H28" s="19">
        <f>VLOOKUP(C28,'BOJ Forecast'!A:D,4,FALSE)</f>
        <v>-8700</v>
      </c>
      <c r="I28" s="22">
        <f t="shared" si="3"/>
        <v>-9700</v>
      </c>
      <c r="J28" s="19">
        <f>VLOOKUP(B28,Currency!A:G,2,FALSE)</f>
        <v>155.48</v>
      </c>
      <c r="K28" s="27">
        <f>VLOOKUP(B28,Currency!A:G,7,FALSE)</f>
        <v>0.0046</v>
      </c>
    </row>
    <row r="29" spans="1:11">
      <c r="A29" s="19" t="s">
        <v>12</v>
      </c>
      <c r="B29" s="21">
        <f>WORKDAY(C29,-2,Holidays!$A$2:$A$1033)</f>
        <v>45421</v>
      </c>
      <c r="C29" s="21">
        <v>45425</v>
      </c>
      <c r="D29" s="19" t="s">
        <v>13</v>
      </c>
      <c r="E29" s="22">
        <f>VLOOKUP(C29,'BOJ Forecast'!A:C,3,FALSE)</f>
        <v>-15200</v>
      </c>
      <c r="F29" s="20">
        <v>-15000</v>
      </c>
      <c r="G29" s="22">
        <f t="shared" ref="G29:G64" si="4">E29-F29</f>
        <v>-200</v>
      </c>
      <c r="H29" s="19">
        <f>VLOOKUP(C29,'BOJ Forecast'!A:D,4,FALSE)</f>
        <v>-15600</v>
      </c>
      <c r="I29" s="22">
        <f t="shared" si="3"/>
        <v>-600</v>
      </c>
      <c r="J29" s="19">
        <f>VLOOKUP(B29,Currency!A:G,2,FALSE)</f>
        <v>155.46</v>
      </c>
      <c r="K29" s="27">
        <f>VLOOKUP(B29,Currency!A:G,7,FALSE)</f>
        <v>-0.0001</v>
      </c>
    </row>
    <row r="30" spans="1:11">
      <c r="A30" s="19" t="s">
        <v>12</v>
      </c>
      <c r="B30" s="21">
        <f>WORKDAY(C30,-2,Holidays!$A$2:$A$1033)</f>
        <v>45422</v>
      </c>
      <c r="C30" s="21">
        <v>45426</v>
      </c>
      <c r="D30" s="19" t="s">
        <v>13</v>
      </c>
      <c r="E30" s="22">
        <f>VLOOKUP(C30,'BOJ Forecast'!A:C,3,FALSE)</f>
        <v>-6000</v>
      </c>
      <c r="F30" s="20">
        <v>2000</v>
      </c>
      <c r="G30" s="22">
        <f t="shared" si="4"/>
        <v>-8000</v>
      </c>
      <c r="H30" s="19">
        <f>VLOOKUP(C30,'BOJ Forecast'!A:D,4,FALSE)</f>
        <v>-3400</v>
      </c>
      <c r="I30" s="22">
        <f t="shared" si="3"/>
        <v>-5400</v>
      </c>
      <c r="J30" s="19">
        <f>VLOOKUP(B30,Currency!A:G,2,FALSE)</f>
        <v>155.72</v>
      </c>
      <c r="K30" s="27">
        <f>VLOOKUP(B30,Currency!A:G,7,FALSE)</f>
        <v>0.0017</v>
      </c>
    </row>
    <row r="31" spans="1:11">
      <c r="A31" s="19" t="s">
        <v>12</v>
      </c>
      <c r="B31" s="21">
        <f>WORKDAY(C31,-2,Holidays!$A$2:$A$1033)</f>
        <v>45425</v>
      </c>
      <c r="C31" s="21">
        <v>45427</v>
      </c>
      <c r="D31" s="19" t="s">
        <v>13</v>
      </c>
      <c r="E31" s="22">
        <f>VLOOKUP(C31,'BOJ Forecast'!A:C,3,FALSE)</f>
        <v>-25300</v>
      </c>
      <c r="F31" s="20">
        <v>-24000</v>
      </c>
      <c r="G31" s="22">
        <f t="shared" si="4"/>
        <v>-1300</v>
      </c>
      <c r="H31" s="19">
        <f>VLOOKUP(C31,'BOJ Forecast'!A:D,4,FALSE)</f>
        <v>-27600</v>
      </c>
      <c r="I31" s="22">
        <f t="shared" si="3"/>
        <v>-3600</v>
      </c>
      <c r="J31" s="19">
        <f>VLOOKUP(B31,Currency!A:G,2,FALSE)</f>
        <v>156.2</v>
      </c>
      <c r="K31" s="27">
        <f>VLOOKUP(B31,Currency!A:G,7,FALSE)</f>
        <v>0.0031</v>
      </c>
    </row>
    <row r="32" spans="1:11">
      <c r="A32" s="19" t="s">
        <v>12</v>
      </c>
      <c r="B32" s="21">
        <f>WORKDAY(C32,-2,Holidays!$A$2:$A$1033)</f>
        <v>45426</v>
      </c>
      <c r="C32" s="21">
        <v>45428</v>
      </c>
      <c r="D32" s="19" t="s">
        <v>13</v>
      </c>
      <c r="E32" s="22">
        <f>VLOOKUP(C32,'BOJ Forecast'!A:C,3,FALSE)</f>
        <v>-6600</v>
      </c>
      <c r="F32" s="20">
        <v>-2000</v>
      </c>
      <c r="G32" s="22">
        <f t="shared" si="4"/>
        <v>-4600</v>
      </c>
      <c r="H32" s="19">
        <f>VLOOKUP(C32,'BOJ Forecast'!A:D,4,FALSE)</f>
        <v>-1100</v>
      </c>
      <c r="I32" s="22">
        <f t="shared" si="3"/>
        <v>900</v>
      </c>
      <c r="J32" s="19">
        <f>VLOOKUP(B32,Currency!A:G,2,FALSE)</f>
        <v>156.42</v>
      </c>
      <c r="K32" s="27">
        <f>VLOOKUP(B32,Currency!A:G,7,FALSE)</f>
        <v>0.0014</v>
      </c>
    </row>
    <row r="33" spans="1:11">
      <c r="A33" s="19" t="s">
        <v>12</v>
      </c>
      <c r="B33" s="21">
        <f>WORKDAY(C33,-2,Holidays!$A$2:$A$1033)</f>
        <v>45427</v>
      </c>
      <c r="C33" s="21">
        <v>45429</v>
      </c>
      <c r="D33" s="19" t="s">
        <v>13</v>
      </c>
      <c r="E33" s="22">
        <f>VLOOKUP(C33,'BOJ Forecast'!A:C,3,FALSE)</f>
        <v>-8200</v>
      </c>
      <c r="F33" s="20">
        <v>-10000</v>
      </c>
      <c r="G33" s="22">
        <f t="shared" si="4"/>
        <v>1800</v>
      </c>
      <c r="H33" s="19">
        <f>VLOOKUP(C33,'BOJ Forecast'!A:D,4,FALSE)</f>
        <v>-10000</v>
      </c>
      <c r="I33" s="22">
        <f t="shared" si="3"/>
        <v>0</v>
      </c>
      <c r="J33" s="19">
        <f>VLOOKUP(B33,Currency!A:G,2,FALSE)</f>
        <v>154.87</v>
      </c>
      <c r="K33" s="27">
        <f>VLOOKUP(B33,Currency!A:G,7,FALSE)</f>
        <v>-0.0099</v>
      </c>
    </row>
    <row r="34" spans="1:11">
      <c r="A34" s="19" t="s">
        <v>12</v>
      </c>
      <c r="B34" s="21">
        <f>WORKDAY(C34,-2,Holidays!$A$2:$A$1033)</f>
        <v>45428</v>
      </c>
      <c r="C34" s="21">
        <v>45432</v>
      </c>
      <c r="D34" s="19" t="s">
        <v>13</v>
      </c>
      <c r="E34" s="22">
        <f>VLOOKUP(C34,'BOJ Forecast'!A:C,3,FALSE)</f>
        <v>1500</v>
      </c>
      <c r="F34" s="20">
        <v>2000</v>
      </c>
      <c r="G34" s="22">
        <f t="shared" si="4"/>
        <v>-500</v>
      </c>
      <c r="H34" s="19">
        <f>VLOOKUP(C34,'BOJ Forecast'!A:D,4,FALSE)</f>
        <v>6300</v>
      </c>
      <c r="I34" s="22">
        <f t="shared" si="3"/>
        <v>4300</v>
      </c>
      <c r="J34" s="19">
        <f>VLOOKUP(B34,Currency!A:G,2,FALSE)</f>
        <v>155.38</v>
      </c>
      <c r="K34" s="27">
        <f>VLOOKUP(B34,Currency!A:G,7,FALSE)</f>
        <v>0.0033</v>
      </c>
    </row>
    <row r="35" spans="1:11">
      <c r="A35" s="19" t="s">
        <v>12</v>
      </c>
      <c r="B35" s="21">
        <f>WORKDAY(C35,-2,Holidays!$A$2:$A$1033)</f>
        <v>45429</v>
      </c>
      <c r="C35" s="21">
        <v>45433</v>
      </c>
      <c r="D35" s="19" t="s">
        <v>13</v>
      </c>
      <c r="E35" s="22">
        <f>VLOOKUP(C35,'BOJ Forecast'!A:C,3,FALSE)</f>
        <v>-2200</v>
      </c>
      <c r="F35" s="20">
        <v>-3000</v>
      </c>
      <c r="G35" s="22">
        <f t="shared" si="4"/>
        <v>800</v>
      </c>
      <c r="H35" s="19">
        <f>VLOOKUP(C35,'BOJ Forecast'!A:D,4,FALSE)</f>
        <v>2700</v>
      </c>
      <c r="I35" s="22">
        <f t="shared" si="3"/>
        <v>5700</v>
      </c>
      <c r="J35" s="19">
        <f>VLOOKUP(B35,Currency!A:G,2,FALSE)</f>
        <v>155.65</v>
      </c>
      <c r="K35" s="27">
        <f>VLOOKUP(B35,Currency!A:G,7,FALSE)</f>
        <v>0.0017</v>
      </c>
    </row>
    <row r="36" spans="1:11">
      <c r="A36" s="19" t="s">
        <v>12</v>
      </c>
      <c r="B36" s="21">
        <f>WORKDAY(C36,-2,Holidays!$A$2:$A$1033)</f>
        <v>45432</v>
      </c>
      <c r="C36" s="21">
        <v>45434</v>
      </c>
      <c r="D36" s="19" t="s">
        <v>13</v>
      </c>
      <c r="E36" s="22">
        <f>VLOOKUP(C36,'BOJ Forecast'!A:C,3,FALSE)</f>
        <v>0</v>
      </c>
      <c r="F36" s="20">
        <v>-4000</v>
      </c>
      <c r="G36" s="22">
        <f t="shared" si="4"/>
        <v>4000</v>
      </c>
      <c r="H36" s="19">
        <f>VLOOKUP(C36,'BOJ Forecast'!A:D,4,FALSE)</f>
        <v>300</v>
      </c>
      <c r="I36" s="22">
        <f t="shared" si="3"/>
        <v>4300</v>
      </c>
      <c r="J36" s="19">
        <f>VLOOKUP(B36,Currency!A:G,2,FALSE)</f>
        <v>156.24</v>
      </c>
      <c r="K36" s="27">
        <f>VLOOKUP(B36,Currency!A:G,7,FALSE)</f>
        <v>0.0038</v>
      </c>
    </row>
    <row r="37" spans="1:11">
      <c r="A37" s="19" t="s">
        <v>12</v>
      </c>
      <c r="B37" s="21">
        <f>WORKDAY(C37,-2,Holidays!$A$2:$A$1033)</f>
        <v>45433</v>
      </c>
      <c r="C37" s="21">
        <v>45435</v>
      </c>
      <c r="D37" s="19" t="s">
        <v>13</v>
      </c>
      <c r="E37" s="22">
        <f>VLOOKUP(C37,'BOJ Forecast'!A:C,3,FALSE)</f>
        <v>8000</v>
      </c>
      <c r="F37" s="20">
        <v>-7000</v>
      </c>
      <c r="G37" s="22">
        <f t="shared" si="4"/>
        <v>15000</v>
      </c>
      <c r="H37" s="19">
        <f>VLOOKUP(C37,'BOJ Forecast'!A:D,4,FALSE)</f>
        <v>2200</v>
      </c>
      <c r="I37" s="22">
        <f t="shared" si="3"/>
        <v>9200</v>
      </c>
      <c r="J37" s="19">
        <f>VLOOKUP(B37,Currency!A:G,2,FALSE)</f>
        <v>156.15</v>
      </c>
      <c r="K37" s="27">
        <f>VLOOKUP(B37,Currency!A:G,7,FALSE)</f>
        <v>-0.0006</v>
      </c>
    </row>
    <row r="38" spans="1:11">
      <c r="A38" s="19" t="s">
        <v>12</v>
      </c>
      <c r="B38" s="21">
        <f>WORKDAY(C38,-2,Holidays!$A$2:$A$1033)</f>
        <v>45434</v>
      </c>
      <c r="C38" s="21">
        <v>45436</v>
      </c>
      <c r="D38" s="19" t="s">
        <v>13</v>
      </c>
      <c r="E38" s="22">
        <f>VLOOKUP(C38,'BOJ Forecast'!A:C,3,FALSE)</f>
        <v>2200</v>
      </c>
      <c r="F38" s="20">
        <v>4000</v>
      </c>
      <c r="G38" s="22">
        <f t="shared" si="4"/>
        <v>-1800</v>
      </c>
      <c r="H38" s="19">
        <f>VLOOKUP(C38,'BOJ Forecast'!A:D,4,FALSE)</f>
        <v>3900</v>
      </c>
      <c r="I38" s="22">
        <f t="shared" si="3"/>
        <v>-100</v>
      </c>
      <c r="J38" s="19">
        <f>VLOOKUP(B38,Currency!A:G,2,FALSE)</f>
        <v>156.77</v>
      </c>
      <c r="K38" s="27">
        <f>VLOOKUP(B38,Currency!A:G,7,FALSE)</f>
        <v>0.004</v>
      </c>
    </row>
    <row r="39" spans="1:11">
      <c r="A39" s="19" t="s">
        <v>12</v>
      </c>
      <c r="B39" s="21">
        <f>WORKDAY(C39,-2,Holidays!$A$2:$A$1033)</f>
        <v>45435</v>
      </c>
      <c r="C39" s="21">
        <v>45439</v>
      </c>
      <c r="D39" s="19" t="s">
        <v>13</v>
      </c>
      <c r="E39" s="22">
        <f>VLOOKUP(C39,'BOJ Forecast'!A:C,3,FALSE)</f>
        <v>-6500</v>
      </c>
      <c r="F39" s="20">
        <v>-5000</v>
      </c>
      <c r="G39" s="22">
        <f t="shared" si="4"/>
        <v>-1500</v>
      </c>
      <c r="H39" s="19">
        <f>VLOOKUP(C39,'BOJ Forecast'!A:D,4,FALSE)</f>
        <v>-11700</v>
      </c>
      <c r="I39" s="22">
        <f t="shared" si="3"/>
        <v>-6700</v>
      </c>
      <c r="J39" s="19">
        <f>VLOOKUP(B39,Currency!A:G,2,FALSE)</f>
        <v>156.93</v>
      </c>
      <c r="K39" s="27">
        <f>VLOOKUP(B39,Currency!A:G,7,FALSE)</f>
        <v>0.001</v>
      </c>
    </row>
    <row r="40" spans="1:11">
      <c r="A40" s="19" t="s">
        <v>12</v>
      </c>
      <c r="B40" s="21">
        <f>WORKDAY(C40,-2,Holidays!$A$2:$A$1033)</f>
        <v>45436</v>
      </c>
      <c r="C40" s="21">
        <v>45440</v>
      </c>
      <c r="D40" s="19" t="s">
        <v>13</v>
      </c>
      <c r="E40" s="22">
        <f>VLOOKUP(C40,'BOJ Forecast'!A:C,3,FALSE)</f>
        <v>8800</v>
      </c>
      <c r="F40" s="20">
        <v>6000</v>
      </c>
      <c r="G40" s="22">
        <f t="shared" si="4"/>
        <v>2800</v>
      </c>
      <c r="H40" s="19">
        <f>VLOOKUP(C40,'BOJ Forecast'!A:D,4,FALSE)</f>
        <v>10000</v>
      </c>
      <c r="I40" s="22">
        <f t="shared" si="3"/>
        <v>4000</v>
      </c>
      <c r="J40" s="19">
        <f>VLOOKUP(B40,Currency!A:G,2,FALSE)</f>
        <v>156.99</v>
      </c>
      <c r="K40" s="27">
        <f>VLOOKUP(B40,Currency!A:G,7,FALSE)</f>
        <v>0.0004</v>
      </c>
    </row>
    <row r="41" spans="1:11">
      <c r="A41" s="19" t="s">
        <v>12</v>
      </c>
      <c r="B41" s="21">
        <f>WORKDAY(C41,-2,Holidays!$A$2:$A$1033)</f>
        <v>45439</v>
      </c>
      <c r="C41" s="21">
        <v>45441</v>
      </c>
      <c r="D41" s="19" t="s">
        <v>13</v>
      </c>
      <c r="E41" s="22">
        <f>VLOOKUP(C41,'BOJ Forecast'!A:C,3,FALSE)</f>
        <v>-7500</v>
      </c>
      <c r="F41" s="20">
        <v>-8000</v>
      </c>
      <c r="G41" s="22">
        <f t="shared" si="4"/>
        <v>500</v>
      </c>
      <c r="H41" s="19">
        <f>VLOOKUP(C41,'BOJ Forecast'!A:D,4,FALSE)</f>
        <v>-10700</v>
      </c>
      <c r="I41" s="22">
        <f t="shared" si="3"/>
        <v>-2700</v>
      </c>
      <c r="J41" s="19">
        <f>VLOOKUP(B41,Currency!A:G,2,FALSE)</f>
        <v>156.86</v>
      </c>
      <c r="K41" s="27">
        <f>VLOOKUP(B41,Currency!A:G,7,FALSE)</f>
        <v>-0.0008</v>
      </c>
    </row>
    <row r="42" spans="1:11">
      <c r="A42" s="19" t="s">
        <v>12</v>
      </c>
      <c r="B42" s="21">
        <f>WORKDAY(C42,-2,Holidays!$A$2:$A$1033)</f>
        <v>45440</v>
      </c>
      <c r="C42" s="21">
        <v>45442</v>
      </c>
      <c r="D42" s="19" t="s">
        <v>13</v>
      </c>
      <c r="E42" s="22">
        <f>VLOOKUP(C42,'BOJ Forecast'!A:C,3,FALSE)</f>
        <v>700</v>
      </c>
      <c r="F42" s="20">
        <v>7000</v>
      </c>
      <c r="G42" s="22">
        <f t="shared" si="4"/>
        <v>-6300</v>
      </c>
      <c r="H42" s="19">
        <f>VLOOKUP(C42,'BOJ Forecast'!A:D,4,FALSE)</f>
        <v>-900</v>
      </c>
      <c r="I42" s="22">
        <f t="shared" si="3"/>
        <v>-7900</v>
      </c>
      <c r="J42" s="19">
        <f>VLOOKUP(B42,Currency!A:G,2,FALSE)</f>
        <v>157.16</v>
      </c>
      <c r="K42" s="27">
        <f>VLOOKUP(B42,Currency!A:G,7,FALSE)</f>
        <v>0.0019</v>
      </c>
    </row>
    <row r="43" spans="1:11">
      <c r="A43" s="19" t="s">
        <v>12</v>
      </c>
      <c r="B43" s="21">
        <f>WORKDAY(C43,-2,Holidays!$A$2:$A$1033)</f>
        <v>45441</v>
      </c>
      <c r="C43" s="21">
        <v>45443</v>
      </c>
      <c r="D43" s="19" t="s">
        <v>13</v>
      </c>
      <c r="E43" s="22">
        <f>VLOOKUP(C43,'BOJ Forecast'!A:C,3,FALSE)</f>
        <v>-5200</v>
      </c>
      <c r="F43" s="20">
        <v>-12300</v>
      </c>
      <c r="G43" s="22">
        <f t="shared" si="4"/>
        <v>7100</v>
      </c>
      <c r="H43" s="19">
        <f>VLOOKUP(C43,'BOJ Forecast'!A:D,4,FALSE)</f>
        <v>-9500</v>
      </c>
      <c r="I43" s="22">
        <f t="shared" si="3"/>
        <v>2800</v>
      </c>
      <c r="J43" s="19">
        <f>VLOOKUP(B43,Currency!A:G,2,FALSE)</f>
        <v>157.6</v>
      </c>
      <c r="K43" s="27">
        <f>VLOOKUP(B43,Currency!A:G,7,FALSE)</f>
        <v>0.0028</v>
      </c>
    </row>
    <row r="44" spans="1:11">
      <c r="A44" s="19" t="s">
        <v>15</v>
      </c>
      <c r="B44" s="21">
        <f>WORKDAY(C44,-2,Holidays!$A$2:$A$1033)</f>
        <v>45379</v>
      </c>
      <c r="C44" s="21">
        <v>45383</v>
      </c>
      <c r="D44" s="19" t="s">
        <v>13</v>
      </c>
      <c r="E44" s="22">
        <f>VLOOKUP(C44,'BOJ Forecast'!A:C,3,FALSE)</f>
        <v>-15400</v>
      </c>
      <c r="F44" s="20">
        <v>-15400</v>
      </c>
      <c r="G44" s="22">
        <f t="shared" si="4"/>
        <v>0</v>
      </c>
      <c r="H44" s="19">
        <f>VLOOKUP(C44,'BOJ Forecast'!A:D,4,FALSE)</f>
        <v>-14700</v>
      </c>
      <c r="I44" s="22">
        <f t="shared" si="3"/>
        <v>700</v>
      </c>
      <c r="J44" s="19">
        <f>VLOOKUP(B44,Currency!A:G,2,FALSE)</f>
        <v>151.37</v>
      </c>
      <c r="K44" s="27">
        <f>VLOOKUP(B44,Currency!A:G,7,FALSE)</f>
        <v>0.0003</v>
      </c>
    </row>
    <row r="45" spans="1:11">
      <c r="A45" s="19" t="s">
        <v>15</v>
      </c>
      <c r="B45" s="21">
        <f>WORKDAY(C45,-2,Holidays!$A$2:$A$1033)</f>
        <v>45380</v>
      </c>
      <c r="C45" s="21">
        <v>45384</v>
      </c>
      <c r="D45" s="19" t="s">
        <v>13</v>
      </c>
      <c r="E45" s="22">
        <f>VLOOKUP(C45,'BOJ Forecast'!A:C,3,FALSE)</f>
        <v>-6700</v>
      </c>
      <c r="F45" s="20">
        <v>-5000</v>
      </c>
      <c r="G45" s="22">
        <f t="shared" si="4"/>
        <v>-1700</v>
      </c>
      <c r="H45" s="19">
        <f>VLOOKUP(C45,'BOJ Forecast'!A:D,4,FALSE)</f>
        <v>-15400</v>
      </c>
      <c r="I45" s="22">
        <f t="shared" si="3"/>
        <v>-10400</v>
      </c>
      <c r="J45" s="19">
        <f>VLOOKUP(B45,Currency!A:G,2,FALSE)</f>
        <v>151.31</v>
      </c>
      <c r="K45" s="27">
        <f>VLOOKUP(B45,Currency!A:G,7,FALSE)</f>
        <v>-0.0004</v>
      </c>
    </row>
    <row r="46" spans="1:11">
      <c r="A46" s="19" t="s">
        <v>15</v>
      </c>
      <c r="B46" s="21">
        <f>WORKDAY(C46,-2,Holidays!$A$2:$A$1033)</f>
        <v>45383</v>
      </c>
      <c r="C46" s="21">
        <v>45385</v>
      </c>
      <c r="D46" s="19" t="s">
        <v>13</v>
      </c>
      <c r="E46" s="22">
        <f>VLOOKUP(C46,'BOJ Forecast'!A:C,3,FALSE)</f>
        <v>-10700</v>
      </c>
      <c r="F46" s="20">
        <v>-34000</v>
      </c>
      <c r="G46" s="22">
        <f t="shared" si="4"/>
        <v>23300</v>
      </c>
      <c r="H46" s="19">
        <f>VLOOKUP(C46,'BOJ Forecast'!A:D,4,FALSE)</f>
        <v>-15900</v>
      </c>
      <c r="I46" s="22">
        <f t="shared" si="3"/>
        <v>18100</v>
      </c>
      <c r="J46" s="19">
        <f>VLOOKUP(B46,Currency!A:G,2,FALSE)</f>
        <v>151.63</v>
      </c>
      <c r="K46" s="27">
        <f>VLOOKUP(B46,Currency!A:G,7,FALSE)</f>
        <v>0.0021</v>
      </c>
    </row>
    <row r="47" spans="1:11">
      <c r="A47" s="19" t="s">
        <v>15</v>
      </c>
      <c r="B47" s="21">
        <f>WORKDAY(C47,-2,Holidays!$A$2:$A$1033)</f>
        <v>45384</v>
      </c>
      <c r="C47" s="21">
        <v>45386</v>
      </c>
      <c r="D47" s="19" t="s">
        <v>13</v>
      </c>
      <c r="E47" s="22">
        <f>VLOOKUP(C47,'BOJ Forecast'!A:C,3,FALSE)</f>
        <v>-2000</v>
      </c>
      <c r="F47" s="20">
        <v>-1000</v>
      </c>
      <c r="G47" s="22">
        <f t="shared" si="4"/>
        <v>-1000</v>
      </c>
      <c r="H47" s="19">
        <f>VLOOKUP(C47,'BOJ Forecast'!A:D,4,FALSE)</f>
        <v>3000</v>
      </c>
      <c r="I47" s="22">
        <f t="shared" si="3"/>
        <v>4000</v>
      </c>
      <c r="J47" s="19">
        <f>VLOOKUP(B47,Currency!A:G,2,FALSE)</f>
        <v>151.55</v>
      </c>
      <c r="K47" s="27">
        <f>VLOOKUP(B47,Currency!A:G,7,FALSE)</f>
        <v>-0.0005</v>
      </c>
    </row>
    <row r="48" spans="1:11">
      <c r="A48" s="19" t="s">
        <v>15</v>
      </c>
      <c r="B48" s="21">
        <f>WORKDAY(C48,-2,Holidays!$A$2:$A$1033)</f>
        <v>45385</v>
      </c>
      <c r="C48" s="21">
        <v>45387</v>
      </c>
      <c r="D48" s="19" t="s">
        <v>13</v>
      </c>
      <c r="E48" s="22">
        <f>VLOOKUP(C48,'BOJ Forecast'!A:C,3,FALSE)</f>
        <v>600</v>
      </c>
      <c r="F48" s="20">
        <v>-7000</v>
      </c>
      <c r="G48" s="22">
        <f t="shared" si="4"/>
        <v>7600</v>
      </c>
      <c r="H48" s="19">
        <f>VLOOKUP(C48,'BOJ Forecast'!A:D,4,FALSE)</f>
        <v>5400</v>
      </c>
      <c r="I48" s="22">
        <f t="shared" si="3"/>
        <v>12400</v>
      </c>
      <c r="J48" s="19">
        <f>VLOOKUP(B48,Currency!A:G,2,FALSE)</f>
        <v>151.68</v>
      </c>
      <c r="K48" s="27">
        <f>VLOOKUP(B48,Currency!A:G,7,FALSE)</f>
        <v>0.0009</v>
      </c>
    </row>
    <row r="49" spans="1:11">
      <c r="A49" s="19" t="s">
        <v>15</v>
      </c>
      <c r="B49" s="21">
        <f>WORKDAY(C49,-2,Holidays!$A$2:$A$1033)</f>
        <v>45386</v>
      </c>
      <c r="C49" s="21">
        <v>45390</v>
      </c>
      <c r="D49" s="19" t="s">
        <v>13</v>
      </c>
      <c r="E49" s="22">
        <f>VLOOKUP(C49,'BOJ Forecast'!A:C,3,FALSE)</f>
        <v>-5300</v>
      </c>
      <c r="F49" s="20">
        <v>-5300</v>
      </c>
      <c r="G49" s="22">
        <f t="shared" si="4"/>
        <v>0</v>
      </c>
      <c r="H49" s="19">
        <f>VLOOKUP(C49,'BOJ Forecast'!A:D,4,FALSE)</f>
        <v>-2300</v>
      </c>
      <c r="I49" s="22">
        <f t="shared" si="3"/>
        <v>3000</v>
      </c>
      <c r="J49" s="19">
        <f>VLOOKUP(B49,Currency!A:G,2,FALSE)</f>
        <v>151.33</v>
      </c>
      <c r="K49" s="27">
        <f>VLOOKUP(B49,Currency!A:G,7,FALSE)</f>
        <v>-0.0023</v>
      </c>
    </row>
    <row r="50" spans="1:11">
      <c r="A50" s="19" t="s">
        <v>15</v>
      </c>
      <c r="B50" s="21">
        <f>WORKDAY(C50,-2,Holidays!$A$2:$A$1033)</f>
        <v>45387</v>
      </c>
      <c r="C50" s="21">
        <v>45391</v>
      </c>
      <c r="D50" s="19" t="s">
        <v>13</v>
      </c>
      <c r="E50" s="22">
        <f>VLOOKUP(C50,'BOJ Forecast'!A:C,3,FALSE)</f>
        <v>10300</v>
      </c>
      <c r="F50" s="20">
        <v>1000</v>
      </c>
      <c r="G50" s="22">
        <f t="shared" si="4"/>
        <v>9300</v>
      </c>
      <c r="H50" s="19">
        <f>VLOOKUP(C50,'BOJ Forecast'!A:D,4,FALSE)</f>
        <v>9800</v>
      </c>
      <c r="I50" s="22">
        <f t="shared" si="3"/>
        <v>8800</v>
      </c>
      <c r="J50" s="19">
        <f>VLOOKUP(B50,Currency!A:G,2,FALSE)</f>
        <v>151.61</v>
      </c>
      <c r="K50" s="27">
        <f>VLOOKUP(B50,Currency!A:G,7,FALSE)</f>
        <v>0.0019</v>
      </c>
    </row>
    <row r="51" spans="1:11">
      <c r="A51" s="19" t="s">
        <v>15</v>
      </c>
      <c r="B51" s="21">
        <f>WORKDAY(C51,-2,Holidays!$A$2:$A$1033)</f>
        <v>45390</v>
      </c>
      <c r="C51" s="21">
        <v>45392</v>
      </c>
      <c r="D51" s="19" t="s">
        <v>13</v>
      </c>
      <c r="E51" s="22">
        <f>VLOOKUP(C51,'BOJ Forecast'!A:C,3,FALSE)</f>
        <v>-25200</v>
      </c>
      <c r="F51" s="20">
        <v>-23000</v>
      </c>
      <c r="G51" s="22">
        <f t="shared" si="4"/>
        <v>-2200</v>
      </c>
      <c r="H51" s="19">
        <f>VLOOKUP(C51,'BOJ Forecast'!A:D,4,FALSE)</f>
        <v>-12400</v>
      </c>
      <c r="I51" s="22">
        <f t="shared" si="3"/>
        <v>10600</v>
      </c>
      <c r="J51" s="19">
        <f>VLOOKUP(B51,Currency!A:G,2,FALSE)</f>
        <v>151.79</v>
      </c>
      <c r="K51" s="27">
        <f>VLOOKUP(B51,Currency!A:G,7,FALSE)</f>
        <v>0.0012</v>
      </c>
    </row>
    <row r="52" spans="1:11">
      <c r="A52" s="19" t="s">
        <v>15</v>
      </c>
      <c r="B52" s="21">
        <f>WORKDAY(C52,-2,Holidays!$A$2:$A$1033)</f>
        <v>45391</v>
      </c>
      <c r="C52" s="21">
        <v>45393</v>
      </c>
      <c r="D52" s="19" t="s">
        <v>13</v>
      </c>
      <c r="E52" s="22">
        <f>VLOOKUP(C52,'BOJ Forecast'!A:C,3,FALSE)</f>
        <v>-1800</v>
      </c>
      <c r="F52" s="20">
        <v>1000</v>
      </c>
      <c r="G52" s="22">
        <f t="shared" si="4"/>
        <v>-2800</v>
      </c>
      <c r="H52" s="19">
        <f>VLOOKUP(C52,'BOJ Forecast'!A:D,4,FALSE)</f>
        <v>2300</v>
      </c>
      <c r="I52" s="22">
        <f t="shared" si="3"/>
        <v>1300</v>
      </c>
      <c r="J52" s="19">
        <f>VLOOKUP(B52,Currency!A:G,2,FALSE)</f>
        <v>151.77</v>
      </c>
      <c r="K52" s="27">
        <f>VLOOKUP(B52,Currency!A:G,7,FALSE)</f>
        <v>-0.0001</v>
      </c>
    </row>
    <row r="53" spans="1:11">
      <c r="A53" s="19" t="s">
        <v>15</v>
      </c>
      <c r="B53" s="21">
        <f>WORKDAY(C53,-2,Holidays!$A$2:$A$1033)</f>
        <v>45392</v>
      </c>
      <c r="C53" s="21">
        <v>45394</v>
      </c>
      <c r="D53" s="19" t="s">
        <v>13</v>
      </c>
      <c r="E53" s="22">
        <f>VLOOKUP(C53,'BOJ Forecast'!A:C,3,FALSE)</f>
        <v>-4000</v>
      </c>
      <c r="F53" s="20">
        <v>-7000</v>
      </c>
      <c r="G53" s="22">
        <f t="shared" si="4"/>
        <v>3000</v>
      </c>
      <c r="H53" s="19">
        <f>VLOOKUP(C53,'BOJ Forecast'!A:D,4,FALSE)</f>
        <v>-500</v>
      </c>
      <c r="I53" s="22">
        <f t="shared" si="3"/>
        <v>6500</v>
      </c>
      <c r="J53" s="19">
        <f>VLOOKUP(B53,Currency!A:G,2,FALSE)</f>
        <v>153.17</v>
      </c>
      <c r="K53" s="27">
        <f>VLOOKUP(B53,Currency!A:G,7,FALSE)</f>
        <v>0.0092</v>
      </c>
    </row>
    <row r="54" spans="1:11">
      <c r="A54" s="19" t="s">
        <v>15</v>
      </c>
      <c r="B54" s="21">
        <f>WORKDAY(C54,-2,Holidays!$A$2:$A$1033)</f>
        <v>45393</v>
      </c>
      <c r="C54" s="21">
        <v>45397</v>
      </c>
      <c r="D54" s="19" t="s">
        <v>13</v>
      </c>
      <c r="E54" s="22">
        <f>VLOOKUP(C54,'BOJ Forecast'!A:C,3,FALSE)</f>
        <v>85500</v>
      </c>
      <c r="F54" s="20">
        <v>85500</v>
      </c>
      <c r="G54" s="22">
        <f t="shared" si="4"/>
        <v>0</v>
      </c>
      <c r="H54" s="19">
        <f>VLOOKUP(C54,'BOJ Forecast'!A:D,4,FALSE)</f>
        <v>84000</v>
      </c>
      <c r="I54" s="22">
        <f t="shared" si="3"/>
        <v>-1500</v>
      </c>
      <c r="J54" s="19">
        <f>VLOOKUP(B54,Currency!A:G,2,FALSE)</f>
        <v>153.27</v>
      </c>
      <c r="K54" s="27">
        <f>VLOOKUP(B54,Currency!A:G,7,FALSE)</f>
        <v>0.0007</v>
      </c>
    </row>
    <row r="55" spans="1:11">
      <c r="A55" s="19" t="s">
        <v>15</v>
      </c>
      <c r="B55" s="21">
        <f>WORKDAY(C55,-2,Holidays!$A$2:$A$1033)</f>
        <v>45394</v>
      </c>
      <c r="C55" s="21">
        <v>45398</v>
      </c>
      <c r="D55" s="19" t="s">
        <v>13</v>
      </c>
      <c r="E55" s="22">
        <f>VLOOKUP(C55,'BOJ Forecast'!A:C,3,FALSE)</f>
        <v>3600</v>
      </c>
      <c r="F55" s="20">
        <v>1000</v>
      </c>
      <c r="G55" s="22">
        <f t="shared" si="4"/>
        <v>2600</v>
      </c>
      <c r="H55" s="19">
        <f>VLOOKUP(C55,'BOJ Forecast'!A:D,4,FALSE)</f>
        <v>5600</v>
      </c>
      <c r="I55" s="22">
        <f t="shared" si="3"/>
        <v>4600</v>
      </c>
      <c r="J55" s="19">
        <f>VLOOKUP(B55,Currency!A:G,2,FALSE)</f>
        <v>153.28</v>
      </c>
      <c r="K55" s="27">
        <f>VLOOKUP(B55,Currency!A:G,7,FALSE)</f>
        <v>0.0001</v>
      </c>
    </row>
    <row r="56" spans="1:11">
      <c r="A56" s="19" t="s">
        <v>15</v>
      </c>
      <c r="B56" s="21">
        <f>WORKDAY(C56,-2,Holidays!$A$2:$A$1033)</f>
        <v>45397</v>
      </c>
      <c r="C56" s="21">
        <v>45399</v>
      </c>
      <c r="D56" s="19" t="s">
        <v>13</v>
      </c>
      <c r="E56" s="22">
        <f>VLOOKUP(C56,'BOJ Forecast'!A:C,3,FALSE)</f>
        <v>-1800</v>
      </c>
      <c r="F56" s="20">
        <v>2000</v>
      </c>
      <c r="G56" s="22">
        <f t="shared" si="4"/>
        <v>-3800</v>
      </c>
      <c r="H56" s="19">
        <f>VLOOKUP(C56,'BOJ Forecast'!A:D,4,FALSE)</f>
        <v>-17200</v>
      </c>
      <c r="I56" s="22">
        <f t="shared" si="3"/>
        <v>-19200</v>
      </c>
      <c r="J56" s="19">
        <f>VLOOKUP(B56,Currency!A:G,2,FALSE)</f>
        <v>154.27</v>
      </c>
      <c r="K56" s="27">
        <f>VLOOKUP(B56,Currency!A:G,7,FALSE)</f>
        <v>0.0065</v>
      </c>
    </row>
    <row r="57" spans="1:11">
      <c r="A57" s="19" t="s">
        <v>15</v>
      </c>
      <c r="B57" s="21">
        <f>WORKDAY(C57,-2,Holidays!$A$2:$A$1033)</f>
        <v>45398</v>
      </c>
      <c r="C57" s="21">
        <v>45400</v>
      </c>
      <c r="D57" s="19" t="s">
        <v>13</v>
      </c>
      <c r="E57" s="22">
        <f>VLOOKUP(C57,'BOJ Forecast'!A:C,3,FALSE)</f>
        <v>10900</v>
      </c>
      <c r="F57" s="20">
        <v>1500</v>
      </c>
      <c r="G57" s="22">
        <f t="shared" si="4"/>
        <v>9400</v>
      </c>
      <c r="H57" s="19">
        <f>VLOOKUP(C57,'BOJ Forecast'!A:D,4,FALSE)</f>
        <v>12900</v>
      </c>
      <c r="I57" s="22">
        <f t="shared" si="3"/>
        <v>11400</v>
      </c>
      <c r="J57" s="19">
        <f>VLOOKUP(B57,Currency!A:G,2,FALSE)</f>
        <v>154.71</v>
      </c>
      <c r="K57" s="27">
        <f>VLOOKUP(B57,Currency!A:G,7,FALSE)</f>
        <v>0.0029</v>
      </c>
    </row>
    <row r="58" spans="1:11">
      <c r="A58" s="19" t="s">
        <v>15</v>
      </c>
      <c r="B58" s="21">
        <f>WORKDAY(C58,-2,Holidays!$A$2:$A$1033)</f>
        <v>45399</v>
      </c>
      <c r="C58" s="21">
        <v>45401</v>
      </c>
      <c r="D58" s="19" t="s">
        <v>13</v>
      </c>
      <c r="E58" s="22">
        <f>VLOOKUP(C58,'BOJ Forecast'!A:C,3,FALSE)</f>
        <v>10800</v>
      </c>
      <c r="F58" s="20">
        <v>-5000</v>
      </c>
      <c r="G58" s="22">
        <f t="shared" si="4"/>
        <v>15800</v>
      </c>
      <c r="H58" s="19">
        <f>VLOOKUP(C58,'BOJ Forecast'!A:D,4,FALSE)</f>
        <v>8200</v>
      </c>
      <c r="I58" s="22">
        <f t="shared" si="3"/>
        <v>13200</v>
      </c>
      <c r="J58" s="19">
        <f>VLOOKUP(B58,Currency!A:G,2,FALSE)</f>
        <v>154.38</v>
      </c>
      <c r="K58" s="27">
        <f>VLOOKUP(B58,Currency!A:G,7,FALSE)</f>
        <v>-0.0021</v>
      </c>
    </row>
    <row r="59" spans="1:11">
      <c r="A59" s="19" t="s">
        <v>15</v>
      </c>
      <c r="B59" s="21">
        <f>WORKDAY(C59,-2,Holidays!$A$2:$A$1033)</f>
        <v>45400</v>
      </c>
      <c r="C59" s="21">
        <v>45404</v>
      </c>
      <c r="D59" s="19" t="s">
        <v>13</v>
      </c>
      <c r="E59" s="22">
        <f>VLOOKUP(C59,'BOJ Forecast'!A:C,3,FALSE)</f>
        <v>1400</v>
      </c>
      <c r="F59" s="20">
        <v>1400</v>
      </c>
      <c r="G59" s="22">
        <f t="shared" si="4"/>
        <v>0</v>
      </c>
      <c r="H59" s="19">
        <f>VLOOKUP(C59,'BOJ Forecast'!A:D,4,FALSE)</f>
        <v>3200</v>
      </c>
      <c r="I59" s="22">
        <f t="shared" si="3"/>
        <v>1800</v>
      </c>
      <c r="J59" s="19">
        <f>VLOOKUP(B59,Currency!A:G,2,FALSE)</f>
        <v>154.63</v>
      </c>
      <c r="K59" s="27">
        <f>VLOOKUP(B59,Currency!A:G,7,FALSE)</f>
        <v>0.0016</v>
      </c>
    </row>
    <row r="60" spans="1:11">
      <c r="A60" s="19" t="s">
        <v>15</v>
      </c>
      <c r="B60" s="21">
        <f>WORKDAY(C60,-2,Holidays!$A$2:$A$1033)</f>
        <v>45401</v>
      </c>
      <c r="C60" s="21">
        <v>45405</v>
      </c>
      <c r="D60" s="19" t="s">
        <v>13</v>
      </c>
      <c r="E60" s="22">
        <f>VLOOKUP(C60,'BOJ Forecast'!A:C,3,FALSE)</f>
        <v>-1200</v>
      </c>
      <c r="F60" s="20">
        <v>1000</v>
      </c>
      <c r="G60" s="22">
        <f t="shared" si="4"/>
        <v>-2200</v>
      </c>
      <c r="H60" s="19">
        <f>VLOOKUP(C60,'BOJ Forecast'!A:D,4,FALSE)</f>
        <v>-6400</v>
      </c>
      <c r="I60" s="22">
        <f t="shared" si="3"/>
        <v>-7400</v>
      </c>
      <c r="J60" s="19">
        <f>VLOOKUP(B60,Currency!A:G,2,FALSE)</f>
        <v>154.63</v>
      </c>
      <c r="K60" s="27">
        <f>VLOOKUP(B60,Currency!A:G,7,FALSE)</f>
        <v>0</v>
      </c>
    </row>
    <row r="61" spans="1:11">
      <c r="A61" s="19" t="s">
        <v>15</v>
      </c>
      <c r="B61" s="21">
        <f>WORKDAY(C61,-2,Holidays!$A$2:$A$1033)</f>
        <v>45404</v>
      </c>
      <c r="C61" s="21">
        <v>45406</v>
      </c>
      <c r="D61" s="19" t="s">
        <v>13</v>
      </c>
      <c r="E61" s="22">
        <f>VLOOKUP(C61,'BOJ Forecast'!A:C,3,FALSE)</f>
        <v>5500</v>
      </c>
      <c r="F61" s="20">
        <v>1000</v>
      </c>
      <c r="G61" s="22">
        <f t="shared" si="4"/>
        <v>4500</v>
      </c>
      <c r="H61" s="19">
        <f>VLOOKUP(C61,'BOJ Forecast'!A:D,4,FALSE)</f>
        <v>-900</v>
      </c>
      <c r="I61" s="22">
        <f t="shared" si="3"/>
        <v>-1900</v>
      </c>
      <c r="J61" s="19">
        <f>VLOOKUP(B61,Currency!A:G,2,FALSE)</f>
        <v>154.84</v>
      </c>
      <c r="K61" s="27">
        <f>VLOOKUP(B61,Currency!A:G,7,FALSE)</f>
        <v>0.0014</v>
      </c>
    </row>
    <row r="62" spans="1:11">
      <c r="A62" s="19" t="s">
        <v>15</v>
      </c>
      <c r="B62" s="21">
        <f>WORKDAY(C62,-2,Holidays!$A$2:$A$1033)</f>
        <v>45405</v>
      </c>
      <c r="C62" s="21">
        <v>45407</v>
      </c>
      <c r="D62" s="19" t="s">
        <v>13</v>
      </c>
      <c r="E62" s="22">
        <f>VLOOKUP(C62,'BOJ Forecast'!A:C,3,FALSE)</f>
        <v>-10200</v>
      </c>
      <c r="F62" s="20">
        <v>-4000</v>
      </c>
      <c r="G62" s="22">
        <f t="shared" si="4"/>
        <v>-6200</v>
      </c>
      <c r="H62" s="19">
        <f>VLOOKUP(C62,'BOJ Forecast'!A:D,4,FALSE)</f>
        <v>-9400</v>
      </c>
      <c r="I62" s="22">
        <f t="shared" si="3"/>
        <v>-5400</v>
      </c>
      <c r="J62" s="19">
        <f>VLOOKUP(B62,Currency!A:G,2,FALSE)</f>
        <v>154.82</v>
      </c>
      <c r="K62" s="27">
        <f>VLOOKUP(B62,Currency!A:G,7,FALSE)</f>
        <v>-0.0001</v>
      </c>
    </row>
    <row r="63" spans="1:11">
      <c r="A63" s="19" t="s">
        <v>15</v>
      </c>
      <c r="B63" s="21">
        <f>WORKDAY(C63,-2,Holidays!$A$2:$A$1033)</f>
        <v>45406</v>
      </c>
      <c r="C63" s="21">
        <v>45408</v>
      </c>
      <c r="D63" s="19" t="s">
        <v>13</v>
      </c>
      <c r="E63" s="22">
        <f>VLOOKUP(C63,'BOJ Forecast'!A:C,3,FALSE)</f>
        <v>900</v>
      </c>
      <c r="F63" s="20">
        <v>8000</v>
      </c>
      <c r="G63" s="22">
        <f t="shared" si="4"/>
        <v>-7100</v>
      </c>
      <c r="H63" s="19">
        <f>VLOOKUP(C63,'BOJ Forecast'!A:D,4,FALSE)</f>
        <v>1400</v>
      </c>
      <c r="I63" s="22">
        <f t="shared" si="3"/>
        <v>-6600</v>
      </c>
      <c r="J63" s="19">
        <f>VLOOKUP(B63,Currency!A:G,2,FALSE)</f>
        <v>155.34</v>
      </c>
      <c r="K63" s="27">
        <f>VLOOKUP(B63,Currency!A:G,7,FALSE)</f>
        <v>0.0034</v>
      </c>
    </row>
    <row r="64" spans="1:11">
      <c r="A64" s="19" t="s">
        <v>15</v>
      </c>
      <c r="B64" s="21">
        <f>WORKDAY(C64,-2,Holidays!$A$2:$A$1033)</f>
        <v>45407</v>
      </c>
      <c r="C64" s="21">
        <v>45412</v>
      </c>
      <c r="D64" s="19" t="s">
        <v>13</v>
      </c>
      <c r="E64" s="22">
        <f>VLOOKUP(C64,'BOJ Forecast'!A:C,3,FALSE)</f>
        <v>3000</v>
      </c>
      <c r="F64" s="20">
        <v>3000</v>
      </c>
      <c r="G64" s="22">
        <f t="shared" si="4"/>
        <v>0</v>
      </c>
      <c r="H64" s="19">
        <f>VLOOKUP(C64,'BOJ Forecast'!A:D,4,FALSE)</f>
        <v>8500</v>
      </c>
      <c r="I64" s="22">
        <f t="shared" si="3"/>
        <v>5500</v>
      </c>
      <c r="J64" s="19">
        <f>VLOOKUP(B64,Currency!A:G,2,FALSE)</f>
        <v>155.65</v>
      </c>
      <c r="K64" s="27">
        <f>VLOOKUP(B64,Currency!A:G,7,FALSE)</f>
        <v>0.002</v>
      </c>
    </row>
    <row r="65" spans="1:12">
      <c r="A65" s="23" t="s">
        <v>15</v>
      </c>
      <c r="B65" s="24">
        <v>45411</v>
      </c>
      <c r="C65" s="24">
        <v>45413</v>
      </c>
      <c r="D65" s="23" t="s">
        <v>13</v>
      </c>
      <c r="E65" s="25">
        <f>VLOOKUP(C65,'BOJ Forecast'!A:C,3,FALSE)</f>
        <v>-75600</v>
      </c>
      <c r="F65" s="26">
        <v>-20500</v>
      </c>
      <c r="G65" s="25">
        <f t="shared" ref="G65:G70" si="5">E65-F65</f>
        <v>-55100</v>
      </c>
      <c r="H65" s="23">
        <f>VLOOKUP(C65,'BOJ Forecast'!A:D,4,FALSE)</f>
        <v>-82800</v>
      </c>
      <c r="I65" s="25">
        <f t="shared" ref="I65:I85" si="6">H65-F65</f>
        <v>-62300</v>
      </c>
      <c r="J65" s="23">
        <f>VLOOKUP(B65,Currency!A:G,2,FALSE)</f>
        <v>156.33</v>
      </c>
      <c r="K65" s="28">
        <f>VLOOKUP(B65,Currency!A:G,7,FALSE)</f>
        <v>-0.0126</v>
      </c>
      <c r="L65" s="23" t="s">
        <v>14</v>
      </c>
    </row>
    <row r="66" spans="1:11">
      <c r="A66" s="19" t="s">
        <v>15</v>
      </c>
      <c r="B66" s="21">
        <f>WORKDAY(C66,-2,Holidays!$A$2:$A$1033)</f>
        <v>45412</v>
      </c>
      <c r="C66" s="21">
        <v>45414</v>
      </c>
      <c r="D66" s="19" t="s">
        <v>13</v>
      </c>
      <c r="E66" s="22">
        <f>VLOOKUP(C66,'BOJ Forecast'!A:C,3,FALSE)</f>
        <v>-22700</v>
      </c>
      <c r="F66" s="20">
        <v>-30000</v>
      </c>
      <c r="G66" s="22">
        <f t="shared" si="5"/>
        <v>7300</v>
      </c>
      <c r="H66" s="19">
        <f>VLOOKUP(C66,'BOJ Forecast'!A:D,4,FALSE)</f>
        <v>-31700</v>
      </c>
      <c r="I66" s="22">
        <f t="shared" si="6"/>
        <v>-1700</v>
      </c>
      <c r="J66" s="19">
        <f>VLOOKUP(B66,Currency!A:G,2,FALSE)</f>
        <v>157.8</v>
      </c>
      <c r="K66" s="27">
        <f>VLOOKUP(B66,Currency!A:G,7,FALSE)</f>
        <v>0.0094</v>
      </c>
    </row>
    <row r="67" spans="1:12">
      <c r="A67" s="23" t="s">
        <v>15</v>
      </c>
      <c r="B67" s="24">
        <f>WORKDAY(C67,-2,Holidays!$A$2:$A$1033)</f>
        <v>45413</v>
      </c>
      <c r="C67" s="24">
        <v>45419</v>
      </c>
      <c r="D67" s="23" t="s">
        <v>13</v>
      </c>
      <c r="E67" s="25">
        <f>VLOOKUP(C67,'BOJ Forecast'!A:C,3,FALSE)</f>
        <v>-43600</v>
      </c>
      <c r="F67" s="26">
        <v>-7000</v>
      </c>
      <c r="G67" s="25">
        <f t="shared" si="5"/>
        <v>-36600</v>
      </c>
      <c r="H67" s="23">
        <f>VLOOKUP(C67,'BOJ Forecast'!A:D,4,FALSE)</f>
        <v>-40500</v>
      </c>
      <c r="I67" s="25">
        <f t="shared" si="6"/>
        <v>-33500</v>
      </c>
      <c r="J67" s="23">
        <f>VLOOKUP(B67,Currency!A:G,2,FALSE)</f>
        <v>154.47</v>
      </c>
      <c r="K67" s="28">
        <f>VLOOKUP(B67,Currency!A:G,7,FALSE)</f>
        <v>-0.0211</v>
      </c>
      <c r="L67" s="23" t="s">
        <v>14</v>
      </c>
    </row>
    <row r="68" spans="1:11">
      <c r="A68" s="19" t="s">
        <v>15</v>
      </c>
      <c r="B68" s="21">
        <f>WORKDAY(C68,-2,Holidays!$A$2:$A$1033)</f>
        <v>45414</v>
      </c>
      <c r="C68" s="21">
        <v>45420</v>
      </c>
      <c r="D68" s="19" t="s">
        <v>13</v>
      </c>
      <c r="E68" s="22">
        <f>VLOOKUP(C68,'BOJ Forecast'!A:C,3,FALSE)</f>
        <v>4900</v>
      </c>
      <c r="F68" s="20">
        <v>-1000</v>
      </c>
      <c r="G68" s="22">
        <f t="shared" si="5"/>
        <v>5900</v>
      </c>
      <c r="H68" s="19">
        <f>VLOOKUP(C68,'BOJ Forecast'!A:D,4,FALSE)</f>
        <v>7800</v>
      </c>
      <c r="I68" s="22">
        <f t="shared" si="6"/>
        <v>8800</v>
      </c>
      <c r="J68" s="19">
        <f>VLOOKUP(B68,Currency!A:G,2,FALSE)</f>
        <v>153.63</v>
      </c>
      <c r="K68" s="27">
        <f>VLOOKUP(B68,Currency!A:G,7,FALSE)</f>
        <v>-0.0054</v>
      </c>
    </row>
    <row r="69" spans="1:11">
      <c r="A69" s="19" t="s">
        <v>15</v>
      </c>
      <c r="B69" s="21">
        <f>WORKDAY(C69,-2,Holidays!$A$2:$A$1033)</f>
        <v>45419</v>
      </c>
      <c r="C69" s="21">
        <v>45421</v>
      </c>
      <c r="D69" s="19" t="s">
        <v>13</v>
      </c>
      <c r="E69" s="22">
        <f>VLOOKUP(C69,'BOJ Forecast'!A:C,3,FALSE)</f>
        <v>-33700</v>
      </c>
      <c r="F69" s="20">
        <v>-26000</v>
      </c>
      <c r="G69" s="22">
        <f t="shared" si="5"/>
        <v>-7700</v>
      </c>
      <c r="H69" s="19">
        <f>VLOOKUP(C69,'BOJ Forecast'!A:D,4,FALSE)</f>
        <v>-32900</v>
      </c>
      <c r="I69" s="22">
        <f t="shared" si="6"/>
        <v>-6900</v>
      </c>
      <c r="J69" s="19">
        <f>VLOOKUP(B69,Currency!A:G,2,FALSE)</f>
        <v>154.77</v>
      </c>
      <c r="K69" s="27">
        <f>VLOOKUP(B69,Currency!A:G,7,FALSE)</f>
        <v>0.0034</v>
      </c>
    </row>
    <row r="70" spans="1:11">
      <c r="A70" s="19" t="s">
        <v>15</v>
      </c>
      <c r="B70" s="21">
        <f>WORKDAY(C70,-2,Holidays!$A$2:$A$1033)</f>
        <v>45420</v>
      </c>
      <c r="C70" s="21">
        <v>45422</v>
      </c>
      <c r="D70" s="19" t="s">
        <v>13</v>
      </c>
      <c r="E70" s="22">
        <f>VLOOKUP(C70,'BOJ Forecast'!A:C,3,FALSE)</f>
        <v>-4700</v>
      </c>
      <c r="F70" s="20">
        <v>-1000</v>
      </c>
      <c r="G70" s="22">
        <f t="shared" si="5"/>
        <v>-3700</v>
      </c>
      <c r="H70" s="19">
        <f>VLOOKUP(C70,'BOJ Forecast'!A:D,4,FALSE)</f>
        <v>-8700</v>
      </c>
      <c r="I70" s="22">
        <f t="shared" si="6"/>
        <v>-7700</v>
      </c>
      <c r="J70" s="19">
        <f>VLOOKUP(B70,Currency!A:G,2,FALSE)</f>
        <v>155.48</v>
      </c>
      <c r="K70" s="27">
        <f>VLOOKUP(B70,Currency!A:G,7,FALSE)</f>
        <v>0.0046</v>
      </c>
    </row>
    <row r="71" spans="1:11">
      <c r="A71" s="19" t="s">
        <v>15</v>
      </c>
      <c r="B71" s="21">
        <f>WORKDAY(C71,-2,Holidays!$A$2:$A$1033)</f>
        <v>45421</v>
      </c>
      <c r="C71" s="21">
        <v>45425</v>
      </c>
      <c r="D71" s="19" t="s">
        <v>13</v>
      </c>
      <c r="E71" s="22">
        <f>VLOOKUP(C71,'BOJ Forecast'!A:C,3,FALSE)</f>
        <v>-15200</v>
      </c>
      <c r="F71" s="20">
        <v>-15200</v>
      </c>
      <c r="G71" s="22">
        <f t="shared" ref="G71:G85" si="7">E71-F71</f>
        <v>0</v>
      </c>
      <c r="H71" s="19">
        <f>VLOOKUP(C71,'BOJ Forecast'!A:D,4,FALSE)</f>
        <v>-15600</v>
      </c>
      <c r="I71" s="22">
        <f t="shared" si="6"/>
        <v>-400</v>
      </c>
      <c r="J71" s="19">
        <f>VLOOKUP(B71,Currency!A:G,2,FALSE)</f>
        <v>155.46</v>
      </c>
      <c r="K71" s="27">
        <f>VLOOKUP(B71,Currency!A:G,7,FALSE)</f>
        <v>-0.0001</v>
      </c>
    </row>
    <row r="72" spans="1:11">
      <c r="A72" s="19" t="s">
        <v>15</v>
      </c>
      <c r="B72" s="21">
        <f>WORKDAY(C72,-2,Holidays!$A$2:$A$1033)</f>
        <v>45422</v>
      </c>
      <c r="C72" s="21">
        <v>45426</v>
      </c>
      <c r="D72" s="19" t="s">
        <v>13</v>
      </c>
      <c r="E72" s="22">
        <f>VLOOKUP(C72,'BOJ Forecast'!A:C,3,FALSE)</f>
        <v>-6000</v>
      </c>
      <c r="F72" s="20">
        <v>-1000</v>
      </c>
      <c r="G72" s="22">
        <f t="shared" si="7"/>
        <v>-5000</v>
      </c>
      <c r="H72" s="19">
        <f>VLOOKUP(C72,'BOJ Forecast'!A:D,4,FALSE)</f>
        <v>-3400</v>
      </c>
      <c r="I72" s="22">
        <f t="shared" si="6"/>
        <v>-2400</v>
      </c>
      <c r="J72" s="19">
        <f>VLOOKUP(B72,Currency!A:G,2,FALSE)</f>
        <v>155.72</v>
      </c>
      <c r="K72" s="27">
        <f>VLOOKUP(B72,Currency!A:G,7,FALSE)</f>
        <v>0.0017</v>
      </c>
    </row>
    <row r="73" spans="1:11">
      <c r="A73" s="19" t="s">
        <v>15</v>
      </c>
      <c r="B73" s="21">
        <f>WORKDAY(C73,-2,Holidays!$A$2:$A$1033)</f>
        <v>45425</v>
      </c>
      <c r="C73" s="21">
        <v>45427</v>
      </c>
      <c r="D73" s="19" t="s">
        <v>13</v>
      </c>
      <c r="E73" s="22">
        <f>VLOOKUP(C73,'BOJ Forecast'!A:C,3,FALSE)</f>
        <v>-25300</v>
      </c>
      <c r="F73" s="20">
        <v>-24000</v>
      </c>
      <c r="G73" s="22">
        <f t="shared" si="7"/>
        <v>-1300</v>
      </c>
      <c r="H73" s="19">
        <f>VLOOKUP(C73,'BOJ Forecast'!A:D,4,FALSE)</f>
        <v>-27600</v>
      </c>
      <c r="I73" s="22">
        <f t="shared" si="6"/>
        <v>-3600</v>
      </c>
      <c r="J73" s="19">
        <f>VLOOKUP(B73,Currency!A:G,2,FALSE)</f>
        <v>156.2</v>
      </c>
      <c r="K73" s="27">
        <f>VLOOKUP(B73,Currency!A:G,7,FALSE)</f>
        <v>0.0031</v>
      </c>
    </row>
    <row r="74" spans="1:11">
      <c r="A74" s="19" t="s">
        <v>15</v>
      </c>
      <c r="B74" s="21">
        <f>WORKDAY(C74,-2,Holidays!$A$2:$A$1033)</f>
        <v>45426</v>
      </c>
      <c r="C74" s="21">
        <v>45428</v>
      </c>
      <c r="D74" s="19" t="s">
        <v>13</v>
      </c>
      <c r="E74" s="22">
        <f>VLOOKUP(C74,'BOJ Forecast'!A:C,3,FALSE)</f>
        <v>-6600</v>
      </c>
      <c r="F74" s="20">
        <v>1000</v>
      </c>
      <c r="G74" s="22">
        <f t="shared" si="7"/>
        <v>-7600</v>
      </c>
      <c r="H74" s="19">
        <f>VLOOKUP(C74,'BOJ Forecast'!A:D,4,FALSE)</f>
        <v>-1100</v>
      </c>
      <c r="I74" s="22">
        <f t="shared" si="6"/>
        <v>-2100</v>
      </c>
      <c r="J74" s="19">
        <f>VLOOKUP(B74,Currency!A:G,2,FALSE)</f>
        <v>156.42</v>
      </c>
      <c r="K74" s="27">
        <f>VLOOKUP(B74,Currency!A:G,7,FALSE)</f>
        <v>0.0014</v>
      </c>
    </row>
    <row r="75" spans="1:11">
      <c r="A75" s="19" t="s">
        <v>15</v>
      </c>
      <c r="B75" s="21">
        <f>WORKDAY(C75,-2,Holidays!$A$2:$A$1033)</f>
        <v>45427</v>
      </c>
      <c r="C75" s="21">
        <v>45429</v>
      </c>
      <c r="D75" s="19" t="s">
        <v>13</v>
      </c>
      <c r="E75" s="22">
        <f>VLOOKUP(C75,'BOJ Forecast'!A:C,3,FALSE)</f>
        <v>-8200</v>
      </c>
      <c r="F75" s="20">
        <v>1000</v>
      </c>
      <c r="G75" s="22">
        <f t="shared" si="7"/>
        <v>-9200</v>
      </c>
      <c r="H75" s="19">
        <f>VLOOKUP(C75,'BOJ Forecast'!A:D,4,FALSE)</f>
        <v>-10000</v>
      </c>
      <c r="I75" s="22">
        <f t="shared" si="6"/>
        <v>-11000</v>
      </c>
      <c r="J75" s="19">
        <f>VLOOKUP(B75,Currency!A:G,2,FALSE)</f>
        <v>154.87</v>
      </c>
      <c r="K75" s="27">
        <f>VLOOKUP(B75,Currency!A:G,7,FALSE)</f>
        <v>-0.0099</v>
      </c>
    </row>
    <row r="76" spans="1:11">
      <c r="A76" s="19" t="s">
        <v>15</v>
      </c>
      <c r="B76" s="21">
        <f>WORKDAY(C76,-2,Holidays!$A$2:$A$1033)</f>
        <v>45428</v>
      </c>
      <c r="C76" s="21">
        <v>45432</v>
      </c>
      <c r="D76" s="19" t="s">
        <v>13</v>
      </c>
      <c r="E76" s="22">
        <f>VLOOKUP(C76,'BOJ Forecast'!A:C,3,FALSE)</f>
        <v>1500</v>
      </c>
      <c r="F76" s="20">
        <v>1500</v>
      </c>
      <c r="G76" s="22">
        <f t="shared" si="7"/>
        <v>0</v>
      </c>
      <c r="H76" s="19">
        <f>VLOOKUP(C76,'BOJ Forecast'!A:D,4,FALSE)</f>
        <v>6300</v>
      </c>
      <c r="I76" s="22">
        <f t="shared" si="6"/>
        <v>4800</v>
      </c>
      <c r="J76" s="19">
        <f>VLOOKUP(B76,Currency!A:G,2,FALSE)</f>
        <v>155.38</v>
      </c>
      <c r="K76" s="27">
        <f>VLOOKUP(B76,Currency!A:G,7,FALSE)</f>
        <v>0.0033</v>
      </c>
    </row>
    <row r="77" spans="1:11">
      <c r="A77" s="19" t="s">
        <v>15</v>
      </c>
      <c r="B77" s="21">
        <f>WORKDAY(C77,-2,Holidays!$A$2:$A$1033)</f>
        <v>45429</v>
      </c>
      <c r="C77" s="21">
        <v>45433</v>
      </c>
      <c r="D77" s="19" t="s">
        <v>13</v>
      </c>
      <c r="E77" s="22">
        <f>VLOOKUP(C77,'BOJ Forecast'!A:C,3,FALSE)</f>
        <v>-2200</v>
      </c>
      <c r="F77" s="20">
        <v>-2500</v>
      </c>
      <c r="G77" s="22">
        <f t="shared" si="7"/>
        <v>300</v>
      </c>
      <c r="H77" s="19">
        <f>VLOOKUP(C77,'BOJ Forecast'!A:D,4,FALSE)</f>
        <v>2700</v>
      </c>
      <c r="I77" s="22">
        <f t="shared" si="6"/>
        <v>5200</v>
      </c>
      <c r="J77" s="19">
        <f>VLOOKUP(B77,Currency!A:G,2,FALSE)</f>
        <v>155.65</v>
      </c>
      <c r="K77" s="27">
        <f>VLOOKUP(B77,Currency!A:G,7,FALSE)</f>
        <v>0.0017</v>
      </c>
    </row>
    <row r="78" spans="1:11">
      <c r="A78" s="19" t="s">
        <v>15</v>
      </c>
      <c r="B78" s="21">
        <f>WORKDAY(C78,-2,Holidays!$A$2:$A$1033)</f>
        <v>45432</v>
      </c>
      <c r="C78" s="21">
        <v>45434</v>
      </c>
      <c r="D78" s="19" t="s">
        <v>13</v>
      </c>
      <c r="E78" s="22">
        <f>VLOOKUP(C78,'BOJ Forecast'!A:C,3,FALSE)</f>
        <v>0</v>
      </c>
      <c r="F78" s="20">
        <v>0</v>
      </c>
      <c r="G78" s="22">
        <f t="shared" si="7"/>
        <v>0</v>
      </c>
      <c r="H78" s="19">
        <f>VLOOKUP(C78,'BOJ Forecast'!A:D,4,FALSE)</f>
        <v>300</v>
      </c>
      <c r="I78" s="22">
        <f t="shared" si="6"/>
        <v>300</v>
      </c>
      <c r="J78" s="19">
        <f>VLOOKUP(B78,Currency!A:G,2,FALSE)</f>
        <v>156.24</v>
      </c>
      <c r="K78" s="27">
        <f>VLOOKUP(B78,Currency!A:G,7,FALSE)</f>
        <v>0.0038</v>
      </c>
    </row>
    <row r="79" spans="1:11">
      <c r="A79" s="19" t="s">
        <v>15</v>
      </c>
      <c r="B79" s="21">
        <f>WORKDAY(C79,-2,Holidays!$A$2:$A$1033)</f>
        <v>45433</v>
      </c>
      <c r="C79" s="21">
        <v>45435</v>
      </c>
      <c r="D79" s="19" t="s">
        <v>13</v>
      </c>
      <c r="E79" s="22">
        <f>VLOOKUP(C79,'BOJ Forecast'!A:C,3,FALSE)</f>
        <v>8000</v>
      </c>
      <c r="F79" s="20">
        <v>-7500</v>
      </c>
      <c r="G79" s="22">
        <f t="shared" si="7"/>
        <v>15500</v>
      </c>
      <c r="H79" s="19">
        <f>VLOOKUP(C79,'BOJ Forecast'!A:D,4,FALSE)</f>
        <v>2200</v>
      </c>
      <c r="I79" s="22">
        <f t="shared" si="6"/>
        <v>9700</v>
      </c>
      <c r="J79" s="19">
        <f>VLOOKUP(B79,Currency!A:G,2,FALSE)</f>
        <v>156.15</v>
      </c>
      <c r="K79" s="27">
        <f>VLOOKUP(B79,Currency!A:G,7,FALSE)</f>
        <v>-0.0006</v>
      </c>
    </row>
    <row r="80" spans="1:11">
      <c r="A80" s="19" t="s">
        <v>15</v>
      </c>
      <c r="B80" s="21">
        <f>WORKDAY(C80,-2,Holidays!$A$2:$A$1033)</f>
        <v>45434</v>
      </c>
      <c r="C80" s="21">
        <v>45436</v>
      </c>
      <c r="D80" s="19" t="s">
        <v>13</v>
      </c>
      <c r="E80" s="22">
        <f>VLOOKUP(C80,'BOJ Forecast'!A:C,3,FALSE)</f>
        <v>2200</v>
      </c>
      <c r="F80" s="20">
        <v>1000</v>
      </c>
      <c r="G80" s="22">
        <f t="shared" si="7"/>
        <v>1200</v>
      </c>
      <c r="H80" s="19">
        <f>VLOOKUP(C80,'BOJ Forecast'!A:D,4,FALSE)</f>
        <v>3900</v>
      </c>
      <c r="I80" s="22">
        <f t="shared" si="6"/>
        <v>2900</v>
      </c>
      <c r="J80" s="19">
        <f>VLOOKUP(B80,Currency!A:G,2,FALSE)</f>
        <v>156.77</v>
      </c>
      <c r="K80" s="27">
        <f>VLOOKUP(B80,Currency!A:G,7,FALSE)</f>
        <v>0.004</v>
      </c>
    </row>
    <row r="81" spans="1:11">
      <c r="A81" s="19" t="s">
        <v>15</v>
      </c>
      <c r="B81" s="21">
        <f>WORKDAY(C81,-2,Holidays!$A$2:$A$1033)</f>
        <v>45435</v>
      </c>
      <c r="C81" s="21">
        <v>45439</v>
      </c>
      <c r="D81" s="19" t="s">
        <v>13</v>
      </c>
      <c r="E81" s="22">
        <f>VLOOKUP(C81,'BOJ Forecast'!A:C,3,FALSE)</f>
        <v>-6500</v>
      </c>
      <c r="F81" s="20">
        <v>-6500</v>
      </c>
      <c r="G81" s="22">
        <f t="shared" si="7"/>
        <v>0</v>
      </c>
      <c r="H81" s="19">
        <f>VLOOKUP(C81,'BOJ Forecast'!A:D,4,FALSE)</f>
        <v>-11700</v>
      </c>
      <c r="I81" s="22">
        <f t="shared" si="6"/>
        <v>-5200</v>
      </c>
      <c r="J81" s="19">
        <f>VLOOKUP(B81,Currency!A:G,2,FALSE)</f>
        <v>156.93</v>
      </c>
      <c r="K81" s="27">
        <f>VLOOKUP(B81,Currency!A:G,7,FALSE)</f>
        <v>0.001</v>
      </c>
    </row>
    <row r="82" spans="1:11">
      <c r="A82" s="19" t="s">
        <v>15</v>
      </c>
      <c r="B82" s="21">
        <f>WORKDAY(C82,-2,Holidays!$A$2:$A$1033)</f>
        <v>45436</v>
      </c>
      <c r="C82" s="21">
        <v>45440</v>
      </c>
      <c r="D82" s="19" t="s">
        <v>13</v>
      </c>
      <c r="E82" s="22">
        <f>VLOOKUP(C82,'BOJ Forecast'!A:C,3,FALSE)</f>
        <v>8800</v>
      </c>
      <c r="F82" s="20">
        <v>10000</v>
      </c>
      <c r="G82" s="22">
        <f t="shared" si="7"/>
        <v>-1200</v>
      </c>
      <c r="H82" s="19">
        <f>VLOOKUP(C82,'BOJ Forecast'!A:D,4,FALSE)</f>
        <v>10000</v>
      </c>
      <c r="I82" s="22">
        <f t="shared" si="6"/>
        <v>0</v>
      </c>
      <c r="J82" s="19">
        <f>VLOOKUP(B82,Currency!A:G,2,FALSE)</f>
        <v>156.99</v>
      </c>
      <c r="K82" s="27">
        <f>VLOOKUP(B82,Currency!A:G,7,FALSE)</f>
        <v>0.0004</v>
      </c>
    </row>
    <row r="83" spans="1:11">
      <c r="A83" s="19" t="s">
        <v>15</v>
      </c>
      <c r="B83" s="21">
        <f>WORKDAY(C83,-2,Holidays!$A$2:$A$1033)</f>
        <v>45439</v>
      </c>
      <c r="C83" s="21">
        <v>45441</v>
      </c>
      <c r="D83" s="19" t="s">
        <v>13</v>
      </c>
      <c r="E83" s="22">
        <f>VLOOKUP(C83,'BOJ Forecast'!A:C,3,FALSE)</f>
        <v>-7500</v>
      </c>
      <c r="F83" s="20">
        <v>-8000</v>
      </c>
      <c r="G83" s="22">
        <f t="shared" si="7"/>
        <v>500</v>
      </c>
      <c r="H83" s="19">
        <f>VLOOKUP(C83,'BOJ Forecast'!A:D,4,FALSE)</f>
        <v>-10700</v>
      </c>
      <c r="I83" s="22">
        <f t="shared" si="6"/>
        <v>-2700</v>
      </c>
      <c r="J83" s="19">
        <f>VLOOKUP(B83,Currency!A:G,2,FALSE)</f>
        <v>156.86</v>
      </c>
      <c r="K83" s="27">
        <f>VLOOKUP(B83,Currency!A:G,7,FALSE)</f>
        <v>-0.0008</v>
      </c>
    </row>
    <row r="84" spans="1:11">
      <c r="A84" s="19" t="s">
        <v>15</v>
      </c>
      <c r="B84" s="21">
        <f>WORKDAY(C84,-2,Holidays!$A$2:$A$1033)</f>
        <v>45440</v>
      </c>
      <c r="C84" s="21">
        <v>45442</v>
      </c>
      <c r="D84" s="19" t="s">
        <v>13</v>
      </c>
      <c r="E84" s="22">
        <f>VLOOKUP(C84,'BOJ Forecast'!A:C,3,FALSE)</f>
        <v>700</v>
      </c>
      <c r="F84" s="20">
        <v>-3000</v>
      </c>
      <c r="G84" s="22">
        <f t="shared" si="7"/>
        <v>3700</v>
      </c>
      <c r="H84" s="19">
        <f>VLOOKUP(C84,'BOJ Forecast'!A:D,4,FALSE)</f>
        <v>-900</v>
      </c>
      <c r="I84" s="22">
        <f t="shared" si="6"/>
        <v>2100</v>
      </c>
      <c r="J84" s="19">
        <f>VLOOKUP(B84,Currency!A:G,2,FALSE)</f>
        <v>157.16</v>
      </c>
      <c r="K84" s="27">
        <f>VLOOKUP(B84,Currency!A:G,7,FALSE)</f>
        <v>0.0019</v>
      </c>
    </row>
    <row r="85" spans="1:11">
      <c r="A85" s="19" t="s">
        <v>15</v>
      </c>
      <c r="B85" s="21">
        <f>WORKDAY(C85,-2,Holidays!$A$2:$A$1033)</f>
        <v>45441</v>
      </c>
      <c r="C85" s="21">
        <v>45443</v>
      </c>
      <c r="D85" s="19" t="s">
        <v>13</v>
      </c>
      <c r="E85" s="22">
        <f>VLOOKUP(C85,'BOJ Forecast'!A:C,3,FALSE)</f>
        <v>-5200</v>
      </c>
      <c r="F85" s="20">
        <v>-12000</v>
      </c>
      <c r="G85" s="22">
        <f t="shared" si="7"/>
        <v>6800</v>
      </c>
      <c r="H85" s="19">
        <f>VLOOKUP(C85,'BOJ Forecast'!A:D,4,FALSE)</f>
        <v>-9500</v>
      </c>
      <c r="I85" s="22">
        <f t="shared" si="6"/>
        <v>2500</v>
      </c>
      <c r="J85" s="19">
        <f>VLOOKUP(B85,Currency!A:G,2,FALSE)</f>
        <v>157.6</v>
      </c>
      <c r="K85" s="27">
        <f>VLOOKUP(B85,Currency!A:G,7,FALSE)</f>
        <v>0.0028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
  <sheetViews>
    <sheetView workbookViewId="0">
      <selection activeCell="A1" sqref="A1"/>
    </sheetView>
  </sheetViews>
  <sheetFormatPr defaultColWidth="8.72727272727273" defaultRowHeight="13" outlineLevelCol="3"/>
  <cols>
    <col min="1" max="1" width="12.8181818181818" customWidth="1"/>
    <col min="2" max="3" width="15.0909090909091" customWidth="1"/>
    <col min="4" max="4" width="19.1818181818182" customWidth="1"/>
  </cols>
  <sheetData>
    <row r="1" ht="15" spans="1:4">
      <c r="A1" s="1" t="s">
        <v>16</v>
      </c>
      <c r="B1" s="1" t="s">
        <v>3</v>
      </c>
      <c r="C1" s="1" t="s">
        <v>4</v>
      </c>
      <c r="D1" s="1" t="s">
        <v>17</v>
      </c>
    </row>
    <row r="2" ht="15" spans="1:4">
      <c r="A2" s="13">
        <v>45383</v>
      </c>
      <c r="B2" s="1"/>
      <c r="C2" s="14">
        <v>-15400</v>
      </c>
      <c r="D2" s="15">
        <v>-14700</v>
      </c>
    </row>
    <row r="3" ht="15" spans="1:4">
      <c r="A3" s="13">
        <v>45384</v>
      </c>
      <c r="B3" s="1"/>
      <c r="C3" s="14">
        <v>-6700</v>
      </c>
      <c r="D3" s="1">
        <v>-15400</v>
      </c>
    </row>
    <row r="4" ht="15" spans="1:4">
      <c r="A4" s="13">
        <v>45385</v>
      </c>
      <c r="B4" s="1"/>
      <c r="C4" s="14">
        <v>-10700</v>
      </c>
      <c r="D4" s="14">
        <v>-15900</v>
      </c>
    </row>
    <row r="5" ht="15" spans="1:4">
      <c r="A5" s="13">
        <v>45386</v>
      </c>
      <c r="B5" s="1"/>
      <c r="C5" s="14">
        <v>-2000</v>
      </c>
      <c r="D5" s="1">
        <v>3000</v>
      </c>
    </row>
    <row r="6" ht="15" spans="1:4">
      <c r="A6" s="13">
        <v>45387</v>
      </c>
      <c r="B6" s="1"/>
      <c r="C6" s="1">
        <v>600</v>
      </c>
      <c r="D6" s="1">
        <v>5400</v>
      </c>
    </row>
    <row r="7" ht="15" spans="1:4">
      <c r="A7" s="13">
        <v>45390</v>
      </c>
      <c r="B7" s="1"/>
      <c r="C7" s="14">
        <v>-5300</v>
      </c>
      <c r="D7" s="14">
        <v>-2300</v>
      </c>
    </row>
    <row r="8" ht="15" spans="1:4">
      <c r="A8" s="13">
        <v>45391</v>
      </c>
      <c r="B8" s="1"/>
      <c r="C8" s="14">
        <v>10300</v>
      </c>
      <c r="D8" s="1">
        <v>9800</v>
      </c>
    </row>
    <row r="9" ht="15" spans="1:4">
      <c r="A9" s="13">
        <v>45392</v>
      </c>
      <c r="B9" s="1"/>
      <c r="C9" s="14">
        <v>-25200</v>
      </c>
      <c r="D9" s="1">
        <v>-12400</v>
      </c>
    </row>
    <row r="10" ht="15" spans="1:4">
      <c r="A10" s="13">
        <v>45393</v>
      </c>
      <c r="B10" s="1"/>
      <c r="C10" s="14">
        <v>-1800</v>
      </c>
      <c r="D10" s="1">
        <v>2300</v>
      </c>
    </row>
    <row r="11" ht="15" spans="1:4">
      <c r="A11" s="13">
        <v>45394</v>
      </c>
      <c r="B11" s="1"/>
      <c r="C11" s="14">
        <v>-4000</v>
      </c>
      <c r="D11" s="1">
        <v>-500</v>
      </c>
    </row>
    <row r="12" ht="15" spans="1:4">
      <c r="A12" s="13">
        <v>45397</v>
      </c>
      <c r="B12" s="1"/>
      <c r="C12" s="14">
        <v>85500</v>
      </c>
      <c r="D12" s="14">
        <v>84000</v>
      </c>
    </row>
    <row r="13" ht="15" spans="1:4">
      <c r="A13" s="13">
        <v>45398</v>
      </c>
      <c r="B13" s="1"/>
      <c r="C13" s="14">
        <v>3600</v>
      </c>
      <c r="D13" s="1">
        <v>5600</v>
      </c>
    </row>
    <row r="14" ht="15" spans="1:4">
      <c r="A14" s="13">
        <v>45399</v>
      </c>
      <c r="B14" s="1"/>
      <c r="C14" s="14">
        <v>-1800</v>
      </c>
      <c r="D14" s="1">
        <v>-17200</v>
      </c>
    </row>
    <row r="15" ht="15" spans="1:4">
      <c r="A15" s="13">
        <v>45400</v>
      </c>
      <c r="B15" s="1"/>
      <c r="C15" s="14">
        <v>10900</v>
      </c>
      <c r="D15" s="1">
        <v>12900</v>
      </c>
    </row>
    <row r="16" ht="15" spans="1:4">
      <c r="A16" s="13">
        <v>45401</v>
      </c>
      <c r="B16" s="1"/>
      <c r="C16" s="14">
        <v>10800</v>
      </c>
      <c r="D16" s="1">
        <v>8200</v>
      </c>
    </row>
    <row r="17" ht="15" spans="1:4">
      <c r="A17" s="13">
        <v>45404</v>
      </c>
      <c r="B17" s="1"/>
      <c r="C17" s="14">
        <v>1400</v>
      </c>
      <c r="D17" s="1">
        <v>3200</v>
      </c>
    </row>
    <row r="18" ht="15" spans="1:4">
      <c r="A18" s="13">
        <v>45405</v>
      </c>
      <c r="B18" s="1"/>
      <c r="C18" s="14">
        <v>-1200</v>
      </c>
      <c r="D18" s="1">
        <v>-6400</v>
      </c>
    </row>
    <row r="19" ht="15" spans="1:4">
      <c r="A19" s="13">
        <v>45406</v>
      </c>
      <c r="B19" s="1"/>
      <c r="C19" s="14">
        <v>5500</v>
      </c>
      <c r="D19" s="1">
        <v>-900</v>
      </c>
    </row>
    <row r="20" ht="15" spans="1:4">
      <c r="A20" s="13">
        <v>45407</v>
      </c>
      <c r="B20" s="1" t="s">
        <v>13</v>
      </c>
      <c r="C20" s="14">
        <v>-10200</v>
      </c>
      <c r="D20" s="1">
        <v>-9400</v>
      </c>
    </row>
    <row r="21" ht="15" spans="1:4">
      <c r="A21" s="13">
        <v>45408</v>
      </c>
      <c r="B21" s="1" t="s">
        <v>13</v>
      </c>
      <c r="C21" s="1">
        <v>900</v>
      </c>
      <c r="D21" s="1">
        <v>1400</v>
      </c>
    </row>
    <row r="22" ht="15" spans="1:4">
      <c r="A22" s="13">
        <v>45412</v>
      </c>
      <c r="B22" s="1" t="s">
        <v>13</v>
      </c>
      <c r="C22" s="14">
        <v>3000</v>
      </c>
      <c r="D22" s="14">
        <v>8500</v>
      </c>
    </row>
    <row r="23" ht="15" spans="1:4">
      <c r="A23" s="16">
        <v>45413</v>
      </c>
      <c r="B23" s="17" t="s">
        <v>13</v>
      </c>
      <c r="C23" s="18">
        <v>-75600</v>
      </c>
      <c r="D23" s="18">
        <v>-82800</v>
      </c>
    </row>
    <row r="24" ht="15" spans="1:4">
      <c r="A24" s="13">
        <v>45414</v>
      </c>
      <c r="B24" s="1" t="s">
        <v>13</v>
      </c>
      <c r="C24" s="14">
        <v>-22700</v>
      </c>
      <c r="D24" s="14">
        <v>-31700</v>
      </c>
    </row>
    <row r="25" ht="15" spans="1:4">
      <c r="A25" s="16">
        <v>45419</v>
      </c>
      <c r="B25" s="17" t="s">
        <v>13</v>
      </c>
      <c r="C25" s="18">
        <v>-43600</v>
      </c>
      <c r="D25" s="18">
        <v>-40500</v>
      </c>
    </row>
    <row r="26" ht="15" spans="1:4">
      <c r="A26" s="13">
        <v>45420</v>
      </c>
      <c r="B26" s="1" t="s">
        <v>13</v>
      </c>
      <c r="C26" s="14">
        <v>4900</v>
      </c>
      <c r="D26" s="14">
        <v>7800</v>
      </c>
    </row>
    <row r="27" ht="15" spans="1:4">
      <c r="A27" s="13">
        <v>45421</v>
      </c>
      <c r="B27" s="1" t="s">
        <v>13</v>
      </c>
      <c r="C27" s="14">
        <v>-33700</v>
      </c>
      <c r="D27" s="14">
        <v>-32900</v>
      </c>
    </row>
    <row r="28" ht="15" spans="1:4">
      <c r="A28" s="13">
        <v>45422</v>
      </c>
      <c r="B28" s="1" t="s">
        <v>13</v>
      </c>
      <c r="C28" s="14">
        <v>-4700</v>
      </c>
      <c r="D28" s="14">
        <v>-8700</v>
      </c>
    </row>
    <row r="29" ht="15" spans="1:4">
      <c r="A29" s="13">
        <v>45425</v>
      </c>
      <c r="B29" s="1" t="s">
        <v>13</v>
      </c>
      <c r="C29" s="14">
        <v>-15200</v>
      </c>
      <c r="D29" s="14">
        <v>-15600</v>
      </c>
    </row>
    <row r="30" ht="15" spans="1:4">
      <c r="A30" s="13">
        <v>45426</v>
      </c>
      <c r="B30" s="1" t="s">
        <v>13</v>
      </c>
      <c r="C30" s="14">
        <v>-6000</v>
      </c>
      <c r="D30" s="14">
        <v>-3400</v>
      </c>
    </row>
    <row r="31" ht="15" spans="1:4">
      <c r="A31" s="13">
        <v>45427</v>
      </c>
      <c r="B31" s="1" t="s">
        <v>13</v>
      </c>
      <c r="C31" s="14">
        <v>-25300</v>
      </c>
      <c r="D31" s="14">
        <v>-27600</v>
      </c>
    </row>
    <row r="32" ht="15" spans="1:4">
      <c r="A32" s="13">
        <v>45428</v>
      </c>
      <c r="B32" s="1" t="s">
        <v>13</v>
      </c>
      <c r="C32" s="14">
        <v>-6600</v>
      </c>
      <c r="D32" s="14">
        <v>-1100</v>
      </c>
    </row>
    <row r="33" ht="15" spans="1:4">
      <c r="A33" s="13">
        <v>45429</v>
      </c>
      <c r="B33" s="1" t="s">
        <v>13</v>
      </c>
      <c r="C33" s="14">
        <v>-8200</v>
      </c>
      <c r="D33" s="14">
        <v>-10000</v>
      </c>
    </row>
    <row r="34" ht="15" spans="1:4">
      <c r="A34" s="13">
        <v>45432</v>
      </c>
      <c r="B34" s="1" t="s">
        <v>13</v>
      </c>
      <c r="C34" s="14">
        <v>1500</v>
      </c>
      <c r="D34" s="14">
        <v>6300</v>
      </c>
    </row>
    <row r="35" ht="15" spans="1:4">
      <c r="A35" s="13">
        <v>45433</v>
      </c>
      <c r="B35" s="1" t="s">
        <v>13</v>
      </c>
      <c r="C35" s="14">
        <v>-2200</v>
      </c>
      <c r="D35" s="14">
        <v>2700</v>
      </c>
    </row>
    <row r="36" ht="15" spans="1:4">
      <c r="A36" s="13">
        <v>45434</v>
      </c>
      <c r="B36" s="1" t="s">
        <v>13</v>
      </c>
      <c r="C36" s="1">
        <v>0</v>
      </c>
      <c r="D36" s="1">
        <v>300</v>
      </c>
    </row>
    <row r="37" ht="15" spans="1:4">
      <c r="A37" s="13">
        <v>45435</v>
      </c>
      <c r="B37" s="1" t="s">
        <v>13</v>
      </c>
      <c r="C37" s="14">
        <v>8000</v>
      </c>
      <c r="D37" s="14">
        <v>2200</v>
      </c>
    </row>
    <row r="38" ht="15" spans="1:4">
      <c r="A38" s="13">
        <v>45436</v>
      </c>
      <c r="B38" s="1" t="s">
        <v>13</v>
      </c>
      <c r="C38" s="14">
        <v>2200</v>
      </c>
      <c r="D38" s="14">
        <v>3900</v>
      </c>
    </row>
    <row r="39" ht="15" spans="1:4">
      <c r="A39" s="13">
        <v>45439</v>
      </c>
      <c r="B39" s="1" t="s">
        <v>13</v>
      </c>
      <c r="C39" s="14">
        <v>-6500</v>
      </c>
      <c r="D39" s="14">
        <v>-11700</v>
      </c>
    </row>
    <row r="40" ht="15" spans="1:4">
      <c r="A40" s="13">
        <v>45440</v>
      </c>
      <c r="B40" s="1" t="s">
        <v>13</v>
      </c>
      <c r="C40" s="14">
        <v>8800</v>
      </c>
      <c r="D40" s="14">
        <v>10000</v>
      </c>
    </row>
    <row r="41" ht="15" spans="1:4">
      <c r="A41" s="13">
        <v>45441</v>
      </c>
      <c r="B41" s="1" t="s">
        <v>13</v>
      </c>
      <c r="C41" s="14">
        <v>-7500</v>
      </c>
      <c r="D41" s="14">
        <v>-10700</v>
      </c>
    </row>
    <row r="42" ht="15" spans="1:4">
      <c r="A42" s="13">
        <v>45442</v>
      </c>
      <c r="B42" s="1" t="s">
        <v>13</v>
      </c>
      <c r="C42" s="1">
        <v>700</v>
      </c>
      <c r="D42" s="1">
        <v>-900</v>
      </c>
    </row>
    <row r="43" ht="15" spans="1:4">
      <c r="A43" s="13">
        <v>45443</v>
      </c>
      <c r="B43" s="1" t="s">
        <v>13</v>
      </c>
      <c r="C43" s="14">
        <v>-5200</v>
      </c>
      <c r="D43" s="14">
        <v>-9500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0"/>
  <sheetViews>
    <sheetView topLeftCell="A21" workbookViewId="0">
      <selection activeCell="B50" sqref="B50:G50"/>
    </sheetView>
  </sheetViews>
  <sheetFormatPr defaultColWidth="8.72727272727273" defaultRowHeight="13" outlineLevelCol="6"/>
  <cols>
    <col min="1" max="1" width="11" customWidth="1"/>
    <col min="6" max="6" width="13.0909090909091" customWidth="1"/>
    <col min="7" max="7" width="11.7272727272727" customWidth="1"/>
    <col min="8" max="8" width="14"/>
  </cols>
  <sheetData>
    <row r="1" ht="16.5" spans="1:7">
      <c r="A1" s="7" t="s">
        <v>16</v>
      </c>
      <c r="B1" s="8" t="s">
        <v>18</v>
      </c>
      <c r="C1" s="8" t="s">
        <v>19</v>
      </c>
      <c r="D1" s="8" t="s">
        <v>20</v>
      </c>
      <c r="E1" s="8" t="s">
        <v>21</v>
      </c>
      <c r="F1" s="8" t="s">
        <v>22</v>
      </c>
      <c r="G1" s="8" t="s">
        <v>23</v>
      </c>
    </row>
    <row r="2" ht="16.5" spans="1:7">
      <c r="A2" s="9">
        <v>45443</v>
      </c>
      <c r="B2" s="10">
        <v>157.31</v>
      </c>
      <c r="C2" s="8">
        <v>156.82</v>
      </c>
      <c r="D2" s="8">
        <v>157.38</v>
      </c>
      <c r="E2" s="8">
        <v>156.56</v>
      </c>
      <c r="F2" s="8"/>
      <c r="G2" s="11">
        <v>0.0032</v>
      </c>
    </row>
    <row r="3" ht="16.5" spans="1:7">
      <c r="A3" s="9">
        <v>45442</v>
      </c>
      <c r="B3" s="10">
        <v>156.81</v>
      </c>
      <c r="C3" s="8">
        <v>157.63</v>
      </c>
      <c r="D3" s="8">
        <v>157.68</v>
      </c>
      <c r="E3" s="8">
        <v>156.38</v>
      </c>
      <c r="F3" s="8"/>
      <c r="G3" s="11">
        <v>-0.005</v>
      </c>
    </row>
    <row r="4" ht="16.5" spans="1:7">
      <c r="A4" s="9">
        <v>45441</v>
      </c>
      <c r="B4" s="10">
        <v>157.6</v>
      </c>
      <c r="C4" s="8">
        <v>157.15</v>
      </c>
      <c r="D4" s="8">
        <v>157.79</v>
      </c>
      <c r="E4" s="8">
        <v>156.92</v>
      </c>
      <c r="F4" s="8"/>
      <c r="G4" s="11">
        <v>0.0028</v>
      </c>
    </row>
    <row r="5" ht="16.5" spans="1:7">
      <c r="A5" s="9">
        <v>45440</v>
      </c>
      <c r="B5" s="10">
        <v>157.16</v>
      </c>
      <c r="C5" s="8">
        <v>156.85</v>
      </c>
      <c r="D5" s="8">
        <v>157.21</v>
      </c>
      <c r="E5" s="8">
        <v>156.58</v>
      </c>
      <c r="F5" s="8"/>
      <c r="G5" s="11">
        <v>0.0019</v>
      </c>
    </row>
    <row r="6" ht="16.5" spans="1:7">
      <c r="A6" s="9">
        <v>45439</v>
      </c>
      <c r="B6" s="10">
        <v>156.86</v>
      </c>
      <c r="C6" s="8">
        <v>157.04</v>
      </c>
      <c r="D6" s="8">
        <v>157.04</v>
      </c>
      <c r="E6" s="8">
        <v>156.66</v>
      </c>
      <c r="F6" s="8"/>
      <c r="G6" s="11">
        <v>-0.0008</v>
      </c>
    </row>
    <row r="7" ht="16.5" spans="1:7">
      <c r="A7" s="9">
        <v>45436</v>
      </c>
      <c r="B7" s="10">
        <v>156.99</v>
      </c>
      <c r="C7" s="8">
        <v>156.93</v>
      </c>
      <c r="D7" s="8">
        <v>157.16</v>
      </c>
      <c r="E7" s="8">
        <v>156.82</v>
      </c>
      <c r="F7" s="8"/>
      <c r="G7" s="11">
        <v>0.0004</v>
      </c>
    </row>
    <row r="8" ht="16.5" spans="1:7">
      <c r="A8" s="9">
        <v>45435</v>
      </c>
      <c r="B8" s="10">
        <v>156.93</v>
      </c>
      <c r="C8" s="8">
        <v>156.79</v>
      </c>
      <c r="D8" s="8">
        <v>157.2</v>
      </c>
      <c r="E8" s="8">
        <v>156.53</v>
      </c>
      <c r="F8" s="8"/>
      <c r="G8" s="11">
        <v>0.001</v>
      </c>
    </row>
    <row r="9" ht="16.5" spans="1:7">
      <c r="A9" s="9">
        <v>45434</v>
      </c>
      <c r="B9" s="10">
        <v>156.77</v>
      </c>
      <c r="C9" s="8">
        <v>156.16</v>
      </c>
      <c r="D9" s="8">
        <v>156.85</v>
      </c>
      <c r="E9" s="8">
        <v>156.11</v>
      </c>
      <c r="F9" s="8"/>
      <c r="G9" s="11">
        <v>0.004</v>
      </c>
    </row>
    <row r="10" ht="16.5" spans="1:7">
      <c r="A10" s="9">
        <v>45433</v>
      </c>
      <c r="B10" s="10">
        <v>156.15</v>
      </c>
      <c r="C10" s="8">
        <v>156.26</v>
      </c>
      <c r="D10" s="8">
        <v>156.56</v>
      </c>
      <c r="E10" s="8">
        <v>155.84</v>
      </c>
      <c r="F10" s="8"/>
      <c r="G10" s="11">
        <v>-0.0006</v>
      </c>
    </row>
    <row r="11" ht="16.5" spans="1:7">
      <c r="A11" s="9">
        <v>45432</v>
      </c>
      <c r="B11" s="10">
        <v>156.24</v>
      </c>
      <c r="C11" s="8">
        <v>155.6</v>
      </c>
      <c r="D11" s="8">
        <v>156.32</v>
      </c>
      <c r="E11" s="8">
        <v>155.49</v>
      </c>
      <c r="F11" s="8"/>
      <c r="G11" s="11">
        <v>0.0038</v>
      </c>
    </row>
    <row r="12" ht="16.5" spans="1:7">
      <c r="A12" s="9">
        <v>45429</v>
      </c>
      <c r="B12" s="10">
        <v>155.65</v>
      </c>
      <c r="C12" s="8">
        <v>155.4</v>
      </c>
      <c r="D12" s="8">
        <v>156.01</v>
      </c>
      <c r="E12" s="8">
        <v>155.24</v>
      </c>
      <c r="F12" s="8"/>
      <c r="G12" s="11">
        <v>0.0017</v>
      </c>
    </row>
    <row r="13" ht="16.5" spans="1:7">
      <c r="A13" s="9">
        <v>45428</v>
      </c>
      <c r="B13" s="10">
        <v>155.38</v>
      </c>
      <c r="C13" s="8">
        <v>154.88</v>
      </c>
      <c r="D13" s="8">
        <v>155.54</v>
      </c>
      <c r="E13" s="8">
        <v>153.59</v>
      </c>
      <c r="F13" s="8"/>
      <c r="G13" s="11">
        <v>0.0033</v>
      </c>
    </row>
    <row r="14" ht="16.5" spans="1:7">
      <c r="A14" s="9">
        <v>45427</v>
      </c>
      <c r="B14" s="10">
        <v>154.87</v>
      </c>
      <c r="C14" s="8">
        <v>156.43</v>
      </c>
      <c r="D14" s="8">
        <v>156.57</v>
      </c>
      <c r="E14" s="8">
        <v>154.69</v>
      </c>
      <c r="F14" s="8"/>
      <c r="G14" s="11">
        <v>-0.0099</v>
      </c>
    </row>
    <row r="15" ht="16.5" spans="1:7">
      <c r="A15" s="9">
        <v>45426</v>
      </c>
      <c r="B15" s="10">
        <v>156.42</v>
      </c>
      <c r="C15" s="8">
        <v>156.18</v>
      </c>
      <c r="D15" s="8">
        <v>156.77</v>
      </c>
      <c r="E15" s="8">
        <v>156.15</v>
      </c>
      <c r="F15" s="8"/>
      <c r="G15" s="11">
        <v>0.0014</v>
      </c>
    </row>
    <row r="16" ht="16.5" spans="1:7">
      <c r="A16" s="9">
        <v>45425</v>
      </c>
      <c r="B16" s="10">
        <v>156.2</v>
      </c>
      <c r="C16" s="8">
        <v>155.74</v>
      </c>
      <c r="D16" s="8">
        <v>156.3</v>
      </c>
      <c r="E16" s="8">
        <v>155.55</v>
      </c>
      <c r="F16" s="8"/>
      <c r="G16" s="11">
        <v>0.0031</v>
      </c>
    </row>
    <row r="17" ht="16.5" spans="1:7">
      <c r="A17" s="9">
        <v>45422</v>
      </c>
      <c r="B17" s="10">
        <v>155.72</v>
      </c>
      <c r="C17" s="8">
        <v>155.47</v>
      </c>
      <c r="D17" s="8">
        <v>155.92</v>
      </c>
      <c r="E17" s="8">
        <v>155.26</v>
      </c>
      <c r="F17" s="8"/>
      <c r="G17" s="11">
        <v>0.0017</v>
      </c>
    </row>
    <row r="18" ht="16.5" spans="1:7">
      <c r="A18" s="9">
        <v>45421</v>
      </c>
      <c r="B18" s="10">
        <v>155.46</v>
      </c>
      <c r="C18" s="8">
        <v>155.49</v>
      </c>
      <c r="D18" s="8">
        <v>155.97</v>
      </c>
      <c r="E18" s="8">
        <v>155.16</v>
      </c>
      <c r="F18" s="8"/>
      <c r="G18" s="11">
        <v>-0.0001</v>
      </c>
    </row>
    <row r="19" ht="16.5" spans="1:7">
      <c r="A19" s="9">
        <v>45420</v>
      </c>
      <c r="B19" s="10">
        <v>155.48</v>
      </c>
      <c r="C19" s="8">
        <v>154.7</v>
      </c>
      <c r="D19" s="8">
        <v>155.68</v>
      </c>
      <c r="E19" s="8">
        <v>154.56</v>
      </c>
      <c r="F19" s="8"/>
      <c r="G19" s="11">
        <v>0.0046</v>
      </c>
    </row>
    <row r="20" ht="16.5" spans="1:7">
      <c r="A20" s="9">
        <v>45419</v>
      </c>
      <c r="B20" s="10">
        <v>154.77</v>
      </c>
      <c r="C20" s="8">
        <v>154.24</v>
      </c>
      <c r="D20" s="8">
        <v>154.85</v>
      </c>
      <c r="E20" s="8">
        <v>153.88</v>
      </c>
      <c r="F20" s="8"/>
      <c r="G20" s="11">
        <v>0.0034</v>
      </c>
    </row>
    <row r="21" ht="16.5" spans="1:7">
      <c r="A21" s="9">
        <v>45418</v>
      </c>
      <c r="B21" s="10">
        <v>154.26</v>
      </c>
      <c r="C21" s="8">
        <v>153.66</v>
      </c>
      <c r="D21" s="8">
        <v>154.29</v>
      </c>
      <c r="E21" s="8">
        <v>153.32</v>
      </c>
      <c r="F21" s="8"/>
      <c r="G21" s="11">
        <v>0.0083</v>
      </c>
    </row>
    <row r="22" ht="16.5" spans="1:7">
      <c r="A22" s="9">
        <v>45415</v>
      </c>
      <c r="B22" s="10">
        <v>152.98</v>
      </c>
      <c r="C22" s="8">
        <v>153.65</v>
      </c>
      <c r="D22" s="8">
        <v>153.8</v>
      </c>
      <c r="E22" s="8">
        <v>151.86</v>
      </c>
      <c r="F22" s="8"/>
      <c r="G22" s="11">
        <v>-0.0042</v>
      </c>
    </row>
    <row r="23" ht="16.5" spans="1:7">
      <c r="A23" s="9">
        <v>45414</v>
      </c>
      <c r="B23" s="10">
        <v>153.63</v>
      </c>
      <c r="C23" s="8">
        <v>154.93</v>
      </c>
      <c r="D23" s="8">
        <v>156.29</v>
      </c>
      <c r="E23" s="8">
        <v>153.05</v>
      </c>
      <c r="F23" s="8"/>
      <c r="G23" s="11">
        <v>-0.0054</v>
      </c>
    </row>
    <row r="24" ht="16.5" spans="1:7">
      <c r="A24" s="9">
        <v>45413</v>
      </c>
      <c r="B24" s="10">
        <v>154.47</v>
      </c>
      <c r="C24" s="8">
        <v>157.81</v>
      </c>
      <c r="D24" s="8">
        <v>158.04</v>
      </c>
      <c r="E24" s="8">
        <v>153.18</v>
      </c>
      <c r="F24" s="8"/>
      <c r="G24" s="11">
        <v>-0.0211</v>
      </c>
    </row>
    <row r="25" ht="16.5" spans="1:7">
      <c r="A25" s="9">
        <v>45412</v>
      </c>
      <c r="B25" s="10">
        <v>157.8</v>
      </c>
      <c r="C25" s="8">
        <v>156.35</v>
      </c>
      <c r="D25" s="8">
        <v>157.85</v>
      </c>
      <c r="E25" s="8">
        <v>156.07</v>
      </c>
      <c r="F25" s="8"/>
      <c r="G25" s="11">
        <v>0.0094</v>
      </c>
    </row>
    <row r="26" ht="16.5" spans="1:7">
      <c r="A26" s="9">
        <v>45411</v>
      </c>
      <c r="B26" s="10">
        <v>156.33</v>
      </c>
      <c r="C26" s="8">
        <v>157.82</v>
      </c>
      <c r="D26" s="8">
        <v>160.04</v>
      </c>
      <c r="E26" s="8">
        <v>154.52</v>
      </c>
      <c r="F26" s="8"/>
      <c r="G26" s="11">
        <v>-0.0126</v>
      </c>
    </row>
    <row r="27" ht="16.5" spans="1:7">
      <c r="A27" s="9">
        <v>45408</v>
      </c>
      <c r="B27" s="10">
        <v>158.33</v>
      </c>
      <c r="C27" s="8">
        <v>155.62</v>
      </c>
      <c r="D27" s="8">
        <v>158.45</v>
      </c>
      <c r="E27" s="8">
        <v>154.98</v>
      </c>
      <c r="F27" s="8"/>
      <c r="G27" s="11">
        <v>0.0172</v>
      </c>
    </row>
    <row r="28" ht="16.5" spans="1:7">
      <c r="A28" s="9">
        <v>45407</v>
      </c>
      <c r="B28" s="10">
        <v>155.65</v>
      </c>
      <c r="C28" s="8">
        <v>155.32</v>
      </c>
      <c r="D28" s="8">
        <v>155.76</v>
      </c>
      <c r="E28" s="8">
        <v>155.2</v>
      </c>
      <c r="F28" s="8"/>
      <c r="G28" s="11">
        <v>0.002</v>
      </c>
    </row>
    <row r="29" ht="16.5" spans="1:7">
      <c r="A29" s="9">
        <v>45406</v>
      </c>
      <c r="B29">
        <v>155.34</v>
      </c>
      <c r="C29">
        <v>154.83</v>
      </c>
      <c r="D29">
        <v>155.38</v>
      </c>
      <c r="E29">
        <v>154.73</v>
      </c>
      <c r="G29" s="12">
        <v>0.0034</v>
      </c>
    </row>
    <row r="30" ht="16.5" spans="1:7">
      <c r="A30" s="9">
        <v>45405</v>
      </c>
      <c r="B30">
        <v>154.82</v>
      </c>
      <c r="C30">
        <v>154.85</v>
      </c>
      <c r="D30">
        <v>154.88</v>
      </c>
      <c r="E30">
        <v>154.55</v>
      </c>
      <c r="G30" s="12">
        <v>-0.0001</v>
      </c>
    </row>
    <row r="31" ht="16.5" spans="1:7">
      <c r="A31" s="9">
        <v>45404</v>
      </c>
      <c r="B31">
        <v>154.84</v>
      </c>
      <c r="C31">
        <v>154.63</v>
      </c>
      <c r="D31">
        <v>154.88</v>
      </c>
      <c r="E31">
        <v>154.46</v>
      </c>
      <c r="G31" s="12">
        <v>0.0014</v>
      </c>
    </row>
    <row r="32" ht="16.5" spans="1:7">
      <c r="A32" s="9">
        <v>45401</v>
      </c>
      <c r="B32">
        <v>154.63</v>
      </c>
      <c r="C32">
        <v>154.65</v>
      </c>
      <c r="D32">
        <v>154.68</v>
      </c>
      <c r="E32">
        <v>153.58</v>
      </c>
      <c r="G32" s="12">
        <v>0</v>
      </c>
    </row>
    <row r="33" ht="16.5" spans="1:7">
      <c r="A33" s="9">
        <v>45400</v>
      </c>
      <c r="B33">
        <v>154.63</v>
      </c>
      <c r="C33">
        <v>154.38</v>
      </c>
      <c r="D33">
        <v>154.71</v>
      </c>
      <c r="E33">
        <v>153.96</v>
      </c>
      <c r="G33" s="12">
        <v>0.0016</v>
      </c>
    </row>
    <row r="34" ht="16.5" spans="1:7">
      <c r="A34" s="9">
        <v>45399</v>
      </c>
      <c r="B34">
        <v>154.38</v>
      </c>
      <c r="C34">
        <v>154.71</v>
      </c>
      <c r="D34">
        <v>154.76</v>
      </c>
      <c r="E34">
        <v>154.16</v>
      </c>
      <c r="G34" s="12">
        <v>-0.0021</v>
      </c>
    </row>
    <row r="35" ht="16.5" spans="1:7">
      <c r="A35" s="9">
        <v>45398</v>
      </c>
      <c r="B35">
        <v>154.71</v>
      </c>
      <c r="C35">
        <v>154.27</v>
      </c>
      <c r="D35">
        <v>154.8</v>
      </c>
      <c r="E35">
        <v>153.9</v>
      </c>
      <c r="G35" s="12">
        <v>0.0029</v>
      </c>
    </row>
    <row r="36" ht="16.5" spans="1:7">
      <c r="A36" s="9">
        <v>45397</v>
      </c>
      <c r="B36">
        <v>154.27</v>
      </c>
      <c r="C36">
        <v>153.09</v>
      </c>
      <c r="D36">
        <v>154.46</v>
      </c>
      <c r="E36">
        <v>152.99</v>
      </c>
      <c r="G36" s="12">
        <v>0.0065</v>
      </c>
    </row>
    <row r="37" ht="16.5" spans="1:7">
      <c r="A37" s="9">
        <v>45394</v>
      </c>
      <c r="B37">
        <v>153.28</v>
      </c>
      <c r="C37">
        <v>153.27</v>
      </c>
      <c r="D37">
        <v>153.4</v>
      </c>
      <c r="E37">
        <v>152.59</v>
      </c>
      <c r="G37" s="12">
        <v>0.0001</v>
      </c>
    </row>
    <row r="38" ht="16.5" spans="1:7">
      <c r="A38" s="9">
        <v>45393</v>
      </c>
      <c r="B38">
        <v>153.27</v>
      </c>
      <c r="C38">
        <v>153.16</v>
      </c>
      <c r="D38">
        <v>153.33</v>
      </c>
      <c r="E38">
        <v>152.76</v>
      </c>
      <c r="G38" s="12">
        <v>0.0007</v>
      </c>
    </row>
    <row r="39" ht="16.5" spans="1:7">
      <c r="A39" s="9">
        <v>45392</v>
      </c>
      <c r="B39">
        <v>153.17</v>
      </c>
      <c r="C39">
        <v>151.74</v>
      </c>
      <c r="D39">
        <v>153.24</v>
      </c>
      <c r="E39">
        <v>151.68</v>
      </c>
      <c r="G39" s="12">
        <v>0.0092</v>
      </c>
    </row>
    <row r="40" ht="16.5" spans="1:7">
      <c r="A40" s="9">
        <v>45391</v>
      </c>
      <c r="B40">
        <v>151.77</v>
      </c>
      <c r="C40">
        <v>151.8</v>
      </c>
      <c r="D40">
        <v>151.95</v>
      </c>
      <c r="E40">
        <v>151.57</v>
      </c>
      <c r="G40" s="12">
        <v>-0.0001</v>
      </c>
    </row>
    <row r="41" ht="16.5" spans="1:7">
      <c r="A41" s="9">
        <v>45390</v>
      </c>
      <c r="B41">
        <v>151.79</v>
      </c>
      <c r="C41">
        <v>151.57</v>
      </c>
      <c r="D41">
        <v>151.96</v>
      </c>
      <c r="E41">
        <v>151.56</v>
      </c>
      <c r="G41" s="12">
        <v>0.0012</v>
      </c>
    </row>
    <row r="42" ht="16.5" spans="1:7">
      <c r="A42" s="9">
        <v>45387</v>
      </c>
      <c r="B42">
        <v>151.61</v>
      </c>
      <c r="C42">
        <v>151.35</v>
      </c>
      <c r="D42">
        <v>151.76</v>
      </c>
      <c r="E42">
        <v>150.81</v>
      </c>
      <c r="G42" s="12">
        <v>0.0019</v>
      </c>
    </row>
    <row r="43" ht="16.5" spans="1:7">
      <c r="A43" s="9">
        <v>45386</v>
      </c>
      <c r="B43">
        <v>151.33</v>
      </c>
      <c r="C43">
        <v>151.71</v>
      </c>
      <c r="D43">
        <v>151.79</v>
      </c>
      <c r="E43">
        <v>151.12</v>
      </c>
      <c r="G43" s="12">
        <v>-0.0023</v>
      </c>
    </row>
    <row r="44" ht="16.5" spans="1:7">
      <c r="A44" s="9">
        <v>45385</v>
      </c>
      <c r="B44">
        <v>151.68</v>
      </c>
      <c r="C44">
        <v>151.56</v>
      </c>
      <c r="D44">
        <v>151.96</v>
      </c>
      <c r="E44">
        <v>151.44</v>
      </c>
      <c r="G44" s="12">
        <v>0.0009</v>
      </c>
    </row>
    <row r="45" ht="16.5" spans="1:7">
      <c r="A45" s="9">
        <v>45384</v>
      </c>
      <c r="B45">
        <v>151.55</v>
      </c>
      <c r="C45">
        <v>151.65</v>
      </c>
      <c r="D45">
        <v>151.82</v>
      </c>
      <c r="E45">
        <v>151.46</v>
      </c>
      <c r="G45" s="12">
        <v>-0.0005</v>
      </c>
    </row>
    <row r="46" ht="16.5" spans="1:7">
      <c r="A46" s="9">
        <v>45383</v>
      </c>
      <c r="B46">
        <v>151.63</v>
      </c>
      <c r="C46">
        <v>151.32</v>
      </c>
      <c r="D46">
        <v>151.78</v>
      </c>
      <c r="E46">
        <v>151.22</v>
      </c>
      <c r="G46" s="12">
        <v>0.0021</v>
      </c>
    </row>
    <row r="47" ht="16.5" spans="1:7">
      <c r="A47" s="9">
        <v>45380</v>
      </c>
      <c r="B47">
        <v>151.31</v>
      </c>
      <c r="C47">
        <v>151.38</v>
      </c>
      <c r="D47">
        <v>151.51</v>
      </c>
      <c r="E47">
        <v>151.17</v>
      </c>
      <c r="G47" s="12">
        <v>-0.0004</v>
      </c>
    </row>
    <row r="48" ht="16.5" spans="1:7">
      <c r="A48" s="9">
        <v>45379</v>
      </c>
      <c r="B48">
        <v>151.37</v>
      </c>
      <c r="C48">
        <v>151.32</v>
      </c>
      <c r="D48">
        <v>151.55</v>
      </c>
      <c r="E48">
        <v>151.15</v>
      </c>
      <c r="G48" s="12">
        <v>0.0003</v>
      </c>
    </row>
    <row r="49" ht="16.5" spans="1:7">
      <c r="A49" s="9">
        <v>45378</v>
      </c>
      <c r="B49">
        <v>151.32</v>
      </c>
      <c r="C49">
        <v>151.57</v>
      </c>
      <c r="D49">
        <v>151.98</v>
      </c>
      <c r="E49">
        <v>151.03</v>
      </c>
      <c r="G49" s="12">
        <v>-0.0015</v>
      </c>
    </row>
    <row r="50" ht="16.5" spans="1:7">
      <c r="A50" s="9">
        <v>45377</v>
      </c>
      <c r="B50">
        <v>151.55</v>
      </c>
      <c r="C50">
        <v>151.41</v>
      </c>
      <c r="D50">
        <v>151.62</v>
      </c>
      <c r="E50">
        <v>151.21</v>
      </c>
      <c r="G50" s="12">
        <v>0.0009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33"/>
  <sheetViews>
    <sheetView topLeftCell="A990" workbookViewId="0">
      <selection activeCell="A1" sqref="A$1:B$1048576"/>
    </sheetView>
  </sheetViews>
  <sheetFormatPr defaultColWidth="8.72727272727273" defaultRowHeight="13" outlineLevelCol="1"/>
  <cols>
    <col min="1" max="1" width="21.9090909090909" customWidth="1"/>
    <col min="2" max="2" width="9.81818181818182"/>
  </cols>
  <sheetData>
    <row r="1" spans="1:2">
      <c r="A1" t="s">
        <v>24</v>
      </c>
      <c r="B1" t="s">
        <v>25</v>
      </c>
    </row>
    <row r="2" spans="1:2">
      <c r="A2" s="6">
        <v>20090</v>
      </c>
      <c r="B2" t="s">
        <v>26</v>
      </c>
    </row>
    <row r="3" spans="1:2">
      <c r="A3" s="6">
        <v>20104</v>
      </c>
      <c r="B3" t="s">
        <v>27</v>
      </c>
    </row>
    <row r="4" spans="1:2">
      <c r="A4" s="6">
        <v>20169</v>
      </c>
      <c r="B4" t="s">
        <v>28</v>
      </c>
    </row>
    <row r="5" spans="1:2">
      <c r="A5" s="6">
        <v>20208</v>
      </c>
      <c r="B5" t="s">
        <v>29</v>
      </c>
    </row>
    <row r="6" spans="1:2">
      <c r="A6" s="6">
        <v>20212</v>
      </c>
      <c r="B6" t="s">
        <v>30</v>
      </c>
    </row>
    <row r="7" spans="1:2">
      <c r="A7" s="6">
        <v>20214</v>
      </c>
      <c r="B7" t="s">
        <v>31</v>
      </c>
    </row>
    <row r="8" spans="1:2">
      <c r="A8" s="6">
        <v>20356</v>
      </c>
      <c r="B8" t="s">
        <v>32</v>
      </c>
    </row>
    <row r="9" spans="1:2">
      <c r="A9" s="6">
        <v>20396</v>
      </c>
      <c r="B9" t="s">
        <v>33</v>
      </c>
    </row>
    <row r="10" spans="1:2">
      <c r="A10" s="6">
        <v>20416</v>
      </c>
      <c r="B10" t="s">
        <v>34</v>
      </c>
    </row>
    <row r="11" spans="1:2">
      <c r="A11" s="6">
        <v>20455</v>
      </c>
      <c r="B11" t="s">
        <v>26</v>
      </c>
    </row>
    <row r="12" spans="1:2">
      <c r="A12" s="6">
        <v>20469</v>
      </c>
      <c r="B12" t="s">
        <v>27</v>
      </c>
    </row>
    <row r="13" spans="1:2">
      <c r="A13" s="6">
        <v>20535</v>
      </c>
      <c r="B13" t="s">
        <v>28</v>
      </c>
    </row>
    <row r="14" spans="1:2">
      <c r="A14" s="6">
        <v>20574</v>
      </c>
      <c r="B14" t="s">
        <v>29</v>
      </c>
    </row>
    <row r="15" spans="1:2">
      <c r="A15" s="6">
        <v>20578</v>
      </c>
      <c r="B15" t="s">
        <v>30</v>
      </c>
    </row>
    <row r="16" spans="1:2">
      <c r="A16" s="6">
        <v>20580</v>
      </c>
      <c r="B16" t="s">
        <v>31</v>
      </c>
    </row>
    <row r="17" spans="1:2">
      <c r="A17" s="6">
        <v>20721</v>
      </c>
      <c r="B17" t="s">
        <v>32</v>
      </c>
    </row>
    <row r="18" spans="1:2">
      <c r="A18" s="6">
        <v>20762</v>
      </c>
      <c r="B18" t="s">
        <v>33</v>
      </c>
    </row>
    <row r="19" spans="1:2">
      <c r="A19" s="6">
        <v>20782</v>
      </c>
      <c r="B19" t="s">
        <v>34</v>
      </c>
    </row>
    <row r="20" spans="1:2">
      <c r="A20" s="6">
        <v>20821</v>
      </c>
      <c r="B20" t="s">
        <v>26</v>
      </c>
    </row>
    <row r="21" spans="1:2">
      <c r="A21" s="6">
        <v>20835</v>
      </c>
      <c r="B21" t="s">
        <v>27</v>
      </c>
    </row>
    <row r="22" spans="1:2">
      <c r="A22" s="6">
        <v>20900</v>
      </c>
      <c r="B22" t="s">
        <v>28</v>
      </c>
    </row>
    <row r="23" spans="1:2">
      <c r="A23" s="6">
        <v>20939</v>
      </c>
      <c r="B23" t="s">
        <v>29</v>
      </c>
    </row>
    <row r="24" spans="1:2">
      <c r="A24" s="6">
        <v>20943</v>
      </c>
      <c r="B24" t="s">
        <v>30</v>
      </c>
    </row>
    <row r="25" spans="1:2">
      <c r="A25" s="6">
        <v>20945</v>
      </c>
      <c r="B25" t="s">
        <v>31</v>
      </c>
    </row>
    <row r="26" spans="1:2">
      <c r="A26" s="6">
        <v>21086</v>
      </c>
      <c r="B26" t="s">
        <v>32</v>
      </c>
    </row>
    <row r="27" spans="1:2">
      <c r="A27" s="6">
        <v>21127</v>
      </c>
      <c r="B27" t="s">
        <v>33</v>
      </c>
    </row>
    <row r="28" spans="1:2">
      <c r="A28" s="6">
        <v>21147</v>
      </c>
      <c r="B28" t="s">
        <v>34</v>
      </c>
    </row>
    <row r="29" spans="1:2">
      <c r="A29" s="6">
        <v>21186</v>
      </c>
      <c r="B29" t="s">
        <v>26</v>
      </c>
    </row>
    <row r="30" spans="1:2">
      <c r="A30" s="6">
        <v>21200</v>
      </c>
      <c r="B30" t="s">
        <v>27</v>
      </c>
    </row>
    <row r="31" spans="1:2">
      <c r="A31" s="6">
        <v>21265</v>
      </c>
      <c r="B31" t="s">
        <v>28</v>
      </c>
    </row>
    <row r="32" spans="1:2">
      <c r="A32" s="6">
        <v>21304</v>
      </c>
      <c r="B32" t="s">
        <v>29</v>
      </c>
    </row>
    <row r="33" spans="1:2">
      <c r="A33" s="6">
        <v>21308</v>
      </c>
      <c r="B33" t="s">
        <v>30</v>
      </c>
    </row>
    <row r="34" spans="1:2">
      <c r="A34" s="6">
        <v>21310</v>
      </c>
      <c r="B34" t="s">
        <v>31</v>
      </c>
    </row>
    <row r="35" spans="1:2">
      <c r="A35" s="6">
        <v>21451</v>
      </c>
      <c r="B35" t="s">
        <v>32</v>
      </c>
    </row>
    <row r="36" spans="1:2">
      <c r="A36" s="6">
        <v>21492</v>
      </c>
      <c r="B36" t="s">
        <v>33</v>
      </c>
    </row>
    <row r="37" spans="1:2">
      <c r="A37" s="6">
        <v>21512</v>
      </c>
      <c r="B37" t="s">
        <v>34</v>
      </c>
    </row>
    <row r="38" spans="1:2">
      <c r="A38" s="6">
        <v>21551</v>
      </c>
      <c r="B38" t="s">
        <v>26</v>
      </c>
    </row>
    <row r="39" spans="1:2">
      <c r="A39" s="6">
        <v>21565</v>
      </c>
      <c r="B39" t="s">
        <v>27</v>
      </c>
    </row>
    <row r="40" spans="1:2">
      <c r="A40" s="6">
        <v>21630</v>
      </c>
      <c r="B40" t="s">
        <v>28</v>
      </c>
    </row>
    <row r="41" spans="1:2">
      <c r="A41" s="6">
        <v>21650</v>
      </c>
      <c r="B41" t="s">
        <v>35</v>
      </c>
    </row>
    <row r="42" spans="1:2">
      <c r="A42" s="6">
        <v>21669</v>
      </c>
      <c r="B42" t="s">
        <v>29</v>
      </c>
    </row>
    <row r="43" spans="1:2">
      <c r="A43" s="6">
        <v>21673</v>
      </c>
      <c r="B43" t="s">
        <v>30</v>
      </c>
    </row>
    <row r="44" spans="1:2">
      <c r="A44" s="6">
        <v>21675</v>
      </c>
      <c r="B44" t="s">
        <v>31</v>
      </c>
    </row>
    <row r="45" spans="1:2">
      <c r="A45" s="6">
        <v>21817</v>
      </c>
      <c r="B45" t="s">
        <v>32</v>
      </c>
    </row>
    <row r="46" spans="1:2">
      <c r="A46" s="6">
        <v>21857</v>
      </c>
      <c r="B46" t="s">
        <v>33</v>
      </c>
    </row>
    <row r="47" spans="1:2">
      <c r="A47" s="6">
        <v>21877</v>
      </c>
      <c r="B47" t="s">
        <v>34</v>
      </c>
    </row>
    <row r="48" spans="1:2">
      <c r="A48" s="6">
        <v>21916</v>
      </c>
      <c r="B48" t="s">
        <v>26</v>
      </c>
    </row>
    <row r="49" spans="1:2">
      <c r="A49" s="6">
        <v>21930</v>
      </c>
      <c r="B49" t="s">
        <v>27</v>
      </c>
    </row>
    <row r="50" spans="1:2">
      <c r="A50" s="6">
        <v>21995</v>
      </c>
      <c r="B50" t="s">
        <v>28</v>
      </c>
    </row>
    <row r="51" spans="1:2">
      <c r="A51" s="6">
        <v>22035</v>
      </c>
      <c r="B51" t="s">
        <v>29</v>
      </c>
    </row>
    <row r="52" spans="1:2">
      <c r="A52" s="6">
        <v>22039</v>
      </c>
      <c r="B52" t="s">
        <v>30</v>
      </c>
    </row>
    <row r="53" spans="1:2">
      <c r="A53" s="6">
        <v>22041</v>
      </c>
      <c r="B53" t="s">
        <v>31</v>
      </c>
    </row>
    <row r="54" spans="1:2">
      <c r="A54" s="6">
        <v>22182</v>
      </c>
      <c r="B54" t="s">
        <v>32</v>
      </c>
    </row>
    <row r="55" spans="1:2">
      <c r="A55" s="6">
        <v>22223</v>
      </c>
      <c r="B55" t="s">
        <v>33</v>
      </c>
    </row>
    <row r="56" spans="1:2">
      <c r="A56" s="6">
        <v>22243</v>
      </c>
      <c r="B56" t="s">
        <v>34</v>
      </c>
    </row>
    <row r="57" spans="1:2">
      <c r="A57" s="6">
        <v>22282</v>
      </c>
      <c r="B57" t="s">
        <v>26</v>
      </c>
    </row>
    <row r="58" spans="1:2">
      <c r="A58" s="6">
        <v>22296</v>
      </c>
      <c r="B58" t="s">
        <v>27</v>
      </c>
    </row>
    <row r="59" spans="1:2">
      <c r="A59" s="6">
        <v>22361</v>
      </c>
      <c r="B59" t="s">
        <v>28</v>
      </c>
    </row>
    <row r="60" spans="1:2">
      <c r="A60" s="6">
        <v>22400</v>
      </c>
      <c r="B60" t="s">
        <v>29</v>
      </c>
    </row>
    <row r="61" spans="1:2">
      <c r="A61" s="6">
        <v>22404</v>
      </c>
      <c r="B61" t="s">
        <v>30</v>
      </c>
    </row>
    <row r="62" spans="1:2">
      <c r="A62" s="6">
        <v>22406</v>
      </c>
      <c r="B62" t="s">
        <v>31</v>
      </c>
    </row>
    <row r="63" spans="1:2">
      <c r="A63" s="6">
        <v>22547</v>
      </c>
      <c r="B63" t="s">
        <v>32</v>
      </c>
    </row>
    <row r="64" spans="1:2">
      <c r="A64" s="6">
        <v>22588</v>
      </c>
      <c r="B64" t="s">
        <v>33</v>
      </c>
    </row>
    <row r="65" spans="1:2">
      <c r="A65" s="6">
        <v>22608</v>
      </c>
      <c r="B65" t="s">
        <v>34</v>
      </c>
    </row>
    <row r="66" spans="1:2">
      <c r="A66" s="6">
        <v>22647</v>
      </c>
      <c r="B66" t="s">
        <v>26</v>
      </c>
    </row>
    <row r="67" spans="1:2">
      <c r="A67" s="6">
        <v>22661</v>
      </c>
      <c r="B67" t="s">
        <v>27</v>
      </c>
    </row>
    <row r="68" spans="1:2">
      <c r="A68" s="6">
        <v>22726</v>
      </c>
      <c r="B68" t="s">
        <v>28</v>
      </c>
    </row>
    <row r="69" spans="1:2">
      <c r="A69" s="6">
        <v>22765</v>
      </c>
      <c r="B69" t="s">
        <v>29</v>
      </c>
    </row>
    <row r="70" spans="1:2">
      <c r="A70" s="6">
        <v>22769</v>
      </c>
      <c r="B70" t="s">
        <v>30</v>
      </c>
    </row>
    <row r="71" spans="1:2">
      <c r="A71" s="6">
        <v>22771</v>
      </c>
      <c r="B71" t="s">
        <v>31</v>
      </c>
    </row>
    <row r="72" spans="1:2">
      <c r="A72" s="6">
        <v>22912</v>
      </c>
      <c r="B72" t="s">
        <v>32</v>
      </c>
    </row>
    <row r="73" spans="1:2">
      <c r="A73" s="6">
        <v>22953</v>
      </c>
      <c r="B73" t="s">
        <v>33</v>
      </c>
    </row>
    <row r="74" spans="1:2">
      <c r="A74" s="6">
        <v>22973</v>
      </c>
      <c r="B74" t="s">
        <v>34</v>
      </c>
    </row>
    <row r="75" spans="1:2">
      <c r="A75" s="6">
        <v>23012</v>
      </c>
      <c r="B75" t="s">
        <v>26</v>
      </c>
    </row>
    <row r="76" spans="1:2">
      <c r="A76" s="6">
        <v>23026</v>
      </c>
      <c r="B76" t="s">
        <v>27</v>
      </c>
    </row>
    <row r="77" spans="1:2">
      <c r="A77" s="6">
        <v>23091</v>
      </c>
      <c r="B77" t="s">
        <v>28</v>
      </c>
    </row>
    <row r="78" spans="1:2">
      <c r="A78" s="6">
        <v>23130</v>
      </c>
      <c r="B78" t="s">
        <v>29</v>
      </c>
    </row>
    <row r="79" spans="1:2">
      <c r="A79" s="6">
        <v>23134</v>
      </c>
      <c r="B79" t="s">
        <v>30</v>
      </c>
    </row>
    <row r="80" spans="1:2">
      <c r="A80" s="6">
        <v>23136</v>
      </c>
      <c r="B80" t="s">
        <v>31</v>
      </c>
    </row>
    <row r="81" spans="1:2">
      <c r="A81" s="6">
        <v>23278</v>
      </c>
      <c r="B81" t="s">
        <v>32</v>
      </c>
    </row>
    <row r="82" spans="1:2">
      <c r="A82" s="6">
        <v>23318</v>
      </c>
      <c r="B82" t="s">
        <v>33</v>
      </c>
    </row>
    <row r="83" spans="1:2">
      <c r="A83" s="6">
        <v>23338</v>
      </c>
      <c r="B83" t="s">
        <v>34</v>
      </c>
    </row>
    <row r="84" spans="1:2">
      <c r="A84" s="6">
        <v>23377</v>
      </c>
      <c r="B84" t="s">
        <v>26</v>
      </c>
    </row>
    <row r="85" spans="1:2">
      <c r="A85" s="6">
        <v>23391</v>
      </c>
      <c r="B85" t="s">
        <v>27</v>
      </c>
    </row>
    <row r="86" spans="1:2">
      <c r="A86" s="6">
        <v>23456</v>
      </c>
      <c r="B86" t="s">
        <v>28</v>
      </c>
    </row>
    <row r="87" spans="1:2">
      <c r="A87" s="6">
        <v>23496</v>
      </c>
      <c r="B87" t="s">
        <v>29</v>
      </c>
    </row>
    <row r="88" spans="1:2">
      <c r="A88" s="6">
        <v>23500</v>
      </c>
      <c r="B88" t="s">
        <v>30</v>
      </c>
    </row>
    <row r="89" spans="1:2">
      <c r="A89" s="6">
        <v>23502</v>
      </c>
      <c r="B89" t="s">
        <v>31</v>
      </c>
    </row>
    <row r="90" spans="1:2">
      <c r="A90" s="6">
        <v>23643</v>
      </c>
      <c r="B90" t="s">
        <v>32</v>
      </c>
    </row>
    <row r="91" spans="1:2">
      <c r="A91" s="6">
        <v>23684</v>
      </c>
      <c r="B91" t="s">
        <v>33</v>
      </c>
    </row>
    <row r="92" spans="1:2">
      <c r="A92" s="6">
        <v>23704</v>
      </c>
      <c r="B92" t="s">
        <v>34</v>
      </c>
    </row>
    <row r="93" spans="1:2">
      <c r="A93" s="6">
        <v>23743</v>
      </c>
      <c r="B93" t="s">
        <v>26</v>
      </c>
    </row>
    <row r="94" spans="1:2">
      <c r="A94" s="6">
        <v>23757</v>
      </c>
      <c r="B94" t="s">
        <v>27</v>
      </c>
    </row>
    <row r="95" spans="1:2">
      <c r="A95" s="6">
        <v>23822</v>
      </c>
      <c r="B95" t="s">
        <v>28</v>
      </c>
    </row>
    <row r="96" spans="1:2">
      <c r="A96" s="6">
        <v>23861</v>
      </c>
      <c r="B96" t="s">
        <v>29</v>
      </c>
    </row>
    <row r="97" spans="1:2">
      <c r="A97" s="6">
        <v>23865</v>
      </c>
      <c r="B97" t="s">
        <v>30</v>
      </c>
    </row>
    <row r="98" spans="1:2">
      <c r="A98" s="6">
        <v>23867</v>
      </c>
      <c r="B98" t="s">
        <v>31</v>
      </c>
    </row>
    <row r="99" spans="1:2">
      <c r="A99" s="6">
        <v>24008</v>
      </c>
      <c r="B99" t="s">
        <v>32</v>
      </c>
    </row>
    <row r="100" spans="1:2">
      <c r="A100" s="6">
        <v>24049</v>
      </c>
      <c r="B100" t="s">
        <v>33</v>
      </c>
    </row>
    <row r="101" spans="1:2">
      <c r="A101" s="6">
        <v>24069</v>
      </c>
      <c r="B101" t="s">
        <v>34</v>
      </c>
    </row>
    <row r="102" spans="1:2">
      <c r="A102" s="6">
        <v>24108</v>
      </c>
      <c r="B102" t="s">
        <v>26</v>
      </c>
    </row>
    <row r="103" spans="1:2">
      <c r="A103" s="6">
        <v>24122</v>
      </c>
      <c r="B103" t="s">
        <v>27</v>
      </c>
    </row>
    <row r="104" spans="1:2">
      <c r="A104" s="6">
        <v>24187</v>
      </c>
      <c r="B104" t="s">
        <v>28</v>
      </c>
    </row>
    <row r="105" spans="1:2">
      <c r="A105" s="6">
        <v>24226</v>
      </c>
      <c r="B105" t="s">
        <v>29</v>
      </c>
    </row>
    <row r="106" spans="1:2">
      <c r="A106" s="6">
        <v>24230</v>
      </c>
      <c r="B106" t="s">
        <v>30</v>
      </c>
    </row>
    <row r="107" spans="1:2">
      <c r="A107" s="6">
        <v>24232</v>
      </c>
      <c r="B107" t="s">
        <v>31</v>
      </c>
    </row>
    <row r="108" spans="1:2">
      <c r="A108" s="6">
        <v>24365</v>
      </c>
      <c r="B108" t="s">
        <v>36</v>
      </c>
    </row>
    <row r="109" spans="1:2">
      <c r="A109" s="6">
        <v>24373</v>
      </c>
      <c r="B109" t="s">
        <v>32</v>
      </c>
    </row>
    <row r="110" spans="1:2">
      <c r="A110" s="6">
        <v>24390</v>
      </c>
      <c r="B110" t="s">
        <v>37</v>
      </c>
    </row>
    <row r="111" spans="1:2">
      <c r="A111" s="6">
        <v>24414</v>
      </c>
      <c r="B111" t="s">
        <v>33</v>
      </c>
    </row>
    <row r="112" spans="1:2">
      <c r="A112" s="6">
        <v>24434</v>
      </c>
      <c r="B112" t="s">
        <v>34</v>
      </c>
    </row>
    <row r="113" spans="1:2">
      <c r="A113" s="6">
        <v>24473</v>
      </c>
      <c r="B113" t="s">
        <v>26</v>
      </c>
    </row>
    <row r="114" spans="1:2">
      <c r="A114" s="6">
        <v>24487</v>
      </c>
      <c r="B114" t="s">
        <v>27</v>
      </c>
    </row>
    <row r="115" spans="1:2">
      <c r="A115" s="6">
        <v>24514</v>
      </c>
      <c r="B115" t="s">
        <v>38</v>
      </c>
    </row>
    <row r="116" spans="1:2">
      <c r="A116" s="6">
        <v>24552</v>
      </c>
      <c r="B116" t="s">
        <v>28</v>
      </c>
    </row>
    <row r="117" spans="1:2">
      <c r="A117" s="6">
        <v>24591</v>
      </c>
      <c r="B117" t="s">
        <v>29</v>
      </c>
    </row>
    <row r="118" spans="1:2">
      <c r="A118" s="6">
        <v>24595</v>
      </c>
      <c r="B118" t="s">
        <v>30</v>
      </c>
    </row>
    <row r="119" spans="1:2">
      <c r="A119" s="6">
        <v>24597</v>
      </c>
      <c r="B119" t="s">
        <v>31</v>
      </c>
    </row>
    <row r="120" spans="1:2">
      <c r="A120" s="6">
        <v>24730</v>
      </c>
      <c r="B120" t="s">
        <v>36</v>
      </c>
    </row>
    <row r="121" spans="1:2">
      <c r="A121" s="6">
        <v>24739</v>
      </c>
      <c r="B121" t="s">
        <v>32</v>
      </c>
    </row>
    <row r="122" spans="1:2">
      <c r="A122" s="6">
        <v>24755</v>
      </c>
      <c r="B122" t="s">
        <v>37</v>
      </c>
    </row>
    <row r="123" spans="1:2">
      <c r="A123" s="6">
        <v>24779</v>
      </c>
      <c r="B123" t="s">
        <v>33</v>
      </c>
    </row>
    <row r="124" spans="1:2">
      <c r="A124" s="6">
        <v>24799</v>
      </c>
      <c r="B124" t="s">
        <v>34</v>
      </c>
    </row>
    <row r="125" spans="1:2">
      <c r="A125" s="6">
        <v>24838</v>
      </c>
      <c r="B125" t="s">
        <v>26</v>
      </c>
    </row>
    <row r="126" spans="1:2">
      <c r="A126" s="6">
        <v>24852</v>
      </c>
      <c r="B126" t="s">
        <v>27</v>
      </c>
    </row>
    <row r="127" spans="1:2">
      <c r="A127" s="6">
        <v>24879</v>
      </c>
      <c r="B127" t="s">
        <v>38</v>
      </c>
    </row>
    <row r="128" spans="1:2">
      <c r="A128" s="6">
        <v>24917</v>
      </c>
      <c r="B128" t="s">
        <v>28</v>
      </c>
    </row>
    <row r="129" spans="1:2">
      <c r="A129" s="6">
        <v>24957</v>
      </c>
      <c r="B129" t="s">
        <v>29</v>
      </c>
    </row>
    <row r="130" spans="1:2">
      <c r="A130" s="6">
        <v>24961</v>
      </c>
      <c r="B130" t="s">
        <v>30</v>
      </c>
    </row>
    <row r="131" spans="1:2">
      <c r="A131" s="6">
        <v>24963</v>
      </c>
      <c r="B131" t="s">
        <v>31</v>
      </c>
    </row>
    <row r="132" spans="1:2">
      <c r="A132" s="6">
        <v>25096</v>
      </c>
      <c r="B132" t="s">
        <v>36</v>
      </c>
    </row>
    <row r="133" spans="1:2">
      <c r="A133" s="6">
        <v>25104</v>
      </c>
      <c r="B133" t="s">
        <v>32</v>
      </c>
    </row>
    <row r="134" spans="1:2">
      <c r="A134" s="6">
        <v>25121</v>
      </c>
      <c r="B134" t="s">
        <v>37</v>
      </c>
    </row>
    <row r="135" spans="1:2">
      <c r="A135" s="6">
        <v>25145</v>
      </c>
      <c r="B135" t="s">
        <v>33</v>
      </c>
    </row>
    <row r="136" spans="1:2">
      <c r="A136" s="6">
        <v>25165</v>
      </c>
      <c r="B136" t="s">
        <v>34</v>
      </c>
    </row>
    <row r="137" spans="1:2">
      <c r="A137" s="6">
        <v>25204</v>
      </c>
      <c r="B137" t="s">
        <v>26</v>
      </c>
    </row>
    <row r="138" spans="1:2">
      <c r="A138" s="6">
        <v>25218</v>
      </c>
      <c r="B138" t="s">
        <v>27</v>
      </c>
    </row>
    <row r="139" spans="1:2">
      <c r="A139" s="6">
        <v>25245</v>
      </c>
      <c r="B139" t="s">
        <v>38</v>
      </c>
    </row>
    <row r="140" spans="1:2">
      <c r="A140" s="6">
        <v>25283</v>
      </c>
      <c r="B140" t="s">
        <v>28</v>
      </c>
    </row>
    <row r="141" spans="1:2">
      <c r="A141" s="6">
        <v>25322</v>
      </c>
      <c r="B141" t="s">
        <v>29</v>
      </c>
    </row>
    <row r="142" spans="1:2">
      <c r="A142" s="6">
        <v>25326</v>
      </c>
      <c r="B142" t="s">
        <v>30</v>
      </c>
    </row>
    <row r="143" spans="1:2">
      <c r="A143" s="6">
        <v>25328</v>
      </c>
      <c r="B143" t="s">
        <v>31</v>
      </c>
    </row>
    <row r="144" spans="1:2">
      <c r="A144" s="6">
        <v>25461</v>
      </c>
      <c r="B144" t="s">
        <v>36</v>
      </c>
    </row>
    <row r="145" spans="1:2">
      <c r="A145" s="6">
        <v>25469</v>
      </c>
      <c r="B145" t="s">
        <v>32</v>
      </c>
    </row>
    <row r="146" spans="1:2">
      <c r="A146" s="6">
        <v>25486</v>
      </c>
      <c r="B146" t="s">
        <v>37</v>
      </c>
    </row>
    <row r="147" spans="1:2">
      <c r="A147" s="6">
        <v>25510</v>
      </c>
      <c r="B147" t="s">
        <v>33</v>
      </c>
    </row>
    <row r="148" spans="1:2">
      <c r="A148" s="6">
        <v>25530</v>
      </c>
      <c r="B148" t="s">
        <v>34</v>
      </c>
    </row>
    <row r="149" spans="1:2">
      <c r="A149" s="6">
        <v>25569</v>
      </c>
      <c r="B149" t="s">
        <v>26</v>
      </c>
    </row>
    <row r="150" spans="1:2">
      <c r="A150" s="6">
        <v>25583</v>
      </c>
      <c r="B150" t="s">
        <v>27</v>
      </c>
    </row>
    <row r="151" spans="1:2">
      <c r="A151" s="6">
        <v>25610</v>
      </c>
      <c r="B151" t="s">
        <v>38</v>
      </c>
    </row>
    <row r="152" spans="1:2">
      <c r="A152" s="6">
        <v>25648</v>
      </c>
      <c r="B152" t="s">
        <v>28</v>
      </c>
    </row>
    <row r="153" spans="1:2">
      <c r="A153" s="6">
        <v>25687</v>
      </c>
      <c r="B153" t="s">
        <v>29</v>
      </c>
    </row>
    <row r="154" spans="1:2">
      <c r="A154" s="6">
        <v>25691</v>
      </c>
      <c r="B154" t="s">
        <v>30</v>
      </c>
    </row>
    <row r="155" spans="1:2">
      <c r="A155" s="6">
        <v>25693</v>
      </c>
      <c r="B155" t="s">
        <v>31</v>
      </c>
    </row>
    <row r="156" spans="1:2">
      <c r="A156" s="6">
        <v>25826</v>
      </c>
      <c r="B156" t="s">
        <v>36</v>
      </c>
    </row>
    <row r="157" spans="1:2">
      <c r="A157" s="6">
        <v>25834</v>
      </c>
      <c r="B157" t="s">
        <v>32</v>
      </c>
    </row>
    <row r="158" spans="1:2">
      <c r="A158" s="6">
        <v>25851</v>
      </c>
      <c r="B158" t="s">
        <v>37</v>
      </c>
    </row>
    <row r="159" spans="1:2">
      <c r="A159" s="6">
        <v>25875</v>
      </c>
      <c r="B159" t="s">
        <v>33</v>
      </c>
    </row>
    <row r="160" spans="1:2">
      <c r="A160" s="6">
        <v>25895</v>
      </c>
      <c r="B160" t="s">
        <v>34</v>
      </c>
    </row>
    <row r="161" spans="1:2">
      <c r="A161" s="6">
        <v>25934</v>
      </c>
      <c r="B161" t="s">
        <v>26</v>
      </c>
    </row>
    <row r="162" spans="1:2">
      <c r="A162" s="6">
        <v>25948</v>
      </c>
      <c r="B162" t="s">
        <v>27</v>
      </c>
    </row>
    <row r="163" spans="1:2">
      <c r="A163" s="6">
        <v>25975</v>
      </c>
      <c r="B163" t="s">
        <v>38</v>
      </c>
    </row>
    <row r="164" spans="1:2">
      <c r="A164" s="6">
        <v>26013</v>
      </c>
      <c r="B164" t="s">
        <v>28</v>
      </c>
    </row>
    <row r="165" spans="1:2">
      <c r="A165" s="6">
        <v>26052</v>
      </c>
      <c r="B165" t="s">
        <v>29</v>
      </c>
    </row>
    <row r="166" spans="1:2">
      <c r="A166" s="6">
        <v>26056</v>
      </c>
      <c r="B166" t="s">
        <v>30</v>
      </c>
    </row>
    <row r="167" spans="1:2">
      <c r="A167" s="6">
        <v>26058</v>
      </c>
      <c r="B167" t="s">
        <v>31</v>
      </c>
    </row>
    <row r="168" spans="1:2">
      <c r="A168" s="6">
        <v>26191</v>
      </c>
      <c r="B168" t="s">
        <v>36</v>
      </c>
    </row>
    <row r="169" spans="1:2">
      <c r="A169" s="6">
        <v>26200</v>
      </c>
      <c r="B169" t="s">
        <v>32</v>
      </c>
    </row>
    <row r="170" spans="1:2">
      <c r="A170" s="6">
        <v>26216</v>
      </c>
      <c r="B170" t="s">
        <v>37</v>
      </c>
    </row>
    <row r="171" spans="1:2">
      <c r="A171" s="6">
        <v>26240</v>
      </c>
      <c r="B171" t="s">
        <v>33</v>
      </c>
    </row>
    <row r="172" spans="1:2">
      <c r="A172" s="6">
        <v>26260</v>
      </c>
      <c r="B172" t="s">
        <v>34</v>
      </c>
    </row>
    <row r="173" spans="1:2">
      <c r="A173" s="6">
        <v>26299</v>
      </c>
      <c r="B173" t="s">
        <v>26</v>
      </c>
    </row>
    <row r="174" spans="1:2">
      <c r="A174" s="6">
        <v>26313</v>
      </c>
      <c r="B174" t="s">
        <v>27</v>
      </c>
    </row>
    <row r="175" spans="1:2">
      <c r="A175" s="6">
        <v>26340</v>
      </c>
      <c r="B175" t="s">
        <v>38</v>
      </c>
    </row>
    <row r="176" spans="1:2">
      <c r="A176" s="6">
        <v>26378</v>
      </c>
      <c r="B176" t="s">
        <v>28</v>
      </c>
    </row>
    <row r="177" spans="1:2">
      <c r="A177" s="6">
        <v>26418</v>
      </c>
      <c r="B177" t="s">
        <v>29</v>
      </c>
    </row>
    <row r="178" spans="1:2">
      <c r="A178" s="6">
        <v>26422</v>
      </c>
      <c r="B178" t="s">
        <v>30</v>
      </c>
    </row>
    <row r="179" spans="1:2">
      <c r="A179" s="6">
        <v>26424</v>
      </c>
      <c r="B179" t="s">
        <v>31</v>
      </c>
    </row>
    <row r="180" spans="1:2">
      <c r="A180" s="6">
        <v>26557</v>
      </c>
      <c r="B180" t="s">
        <v>36</v>
      </c>
    </row>
    <row r="181" spans="1:2">
      <c r="A181" s="6">
        <v>26565</v>
      </c>
      <c r="B181" t="s">
        <v>32</v>
      </c>
    </row>
    <row r="182" spans="1:2">
      <c r="A182" s="6">
        <v>26582</v>
      </c>
      <c r="B182" t="s">
        <v>37</v>
      </c>
    </row>
    <row r="183" spans="1:2">
      <c r="A183" s="6">
        <v>26606</v>
      </c>
      <c r="B183" t="s">
        <v>33</v>
      </c>
    </row>
    <row r="184" spans="1:2">
      <c r="A184" s="6">
        <v>26626</v>
      </c>
      <c r="B184" t="s">
        <v>34</v>
      </c>
    </row>
    <row r="185" spans="1:2">
      <c r="A185" s="6">
        <v>26665</v>
      </c>
      <c r="B185" t="s">
        <v>26</v>
      </c>
    </row>
    <row r="186" spans="1:2">
      <c r="A186" s="6">
        <v>26679</v>
      </c>
      <c r="B186" t="s">
        <v>27</v>
      </c>
    </row>
    <row r="187" spans="1:2">
      <c r="A187" s="6">
        <v>26706</v>
      </c>
      <c r="B187" t="s">
        <v>38</v>
      </c>
    </row>
    <row r="188" spans="1:2">
      <c r="A188" s="6">
        <v>26744</v>
      </c>
      <c r="B188" t="s">
        <v>28</v>
      </c>
    </row>
    <row r="189" spans="1:2">
      <c r="A189" s="6">
        <v>26783</v>
      </c>
      <c r="B189" t="s">
        <v>29</v>
      </c>
    </row>
    <row r="190" spans="1:2">
      <c r="A190" s="6">
        <v>26784</v>
      </c>
      <c r="B190" t="s">
        <v>39</v>
      </c>
    </row>
    <row r="191" spans="1:2">
      <c r="A191" s="6">
        <v>26787</v>
      </c>
      <c r="B191" t="s">
        <v>30</v>
      </c>
    </row>
    <row r="192" spans="1:2">
      <c r="A192" s="6">
        <v>26789</v>
      </c>
      <c r="B192" t="s">
        <v>31</v>
      </c>
    </row>
    <row r="193" spans="1:2">
      <c r="A193" s="6">
        <v>26922</v>
      </c>
      <c r="B193" t="s">
        <v>36</v>
      </c>
    </row>
    <row r="194" spans="1:2">
      <c r="A194" s="6">
        <v>26930</v>
      </c>
      <c r="B194" t="s">
        <v>32</v>
      </c>
    </row>
    <row r="195" spans="1:2">
      <c r="A195" s="6">
        <v>26931</v>
      </c>
      <c r="B195" t="s">
        <v>39</v>
      </c>
    </row>
    <row r="196" spans="1:2">
      <c r="A196" s="6">
        <v>26947</v>
      </c>
      <c r="B196" t="s">
        <v>37</v>
      </c>
    </row>
    <row r="197" spans="1:2">
      <c r="A197" s="6">
        <v>26971</v>
      </c>
      <c r="B197" t="s">
        <v>33</v>
      </c>
    </row>
    <row r="198" spans="1:2">
      <c r="A198" s="6">
        <v>26991</v>
      </c>
      <c r="B198" t="s">
        <v>34</v>
      </c>
    </row>
    <row r="199" spans="1:2">
      <c r="A199" s="6">
        <v>27030</v>
      </c>
      <c r="B199" t="s">
        <v>26</v>
      </c>
    </row>
    <row r="200" spans="1:2">
      <c r="A200" s="6">
        <v>27044</v>
      </c>
      <c r="B200" t="s">
        <v>27</v>
      </c>
    </row>
    <row r="201" spans="1:2">
      <c r="A201" s="6">
        <v>27071</v>
      </c>
      <c r="B201" t="s">
        <v>38</v>
      </c>
    </row>
    <row r="202" spans="1:2">
      <c r="A202" s="6">
        <v>27109</v>
      </c>
      <c r="B202" t="s">
        <v>28</v>
      </c>
    </row>
    <row r="203" spans="1:2">
      <c r="A203" s="6">
        <v>27148</v>
      </c>
      <c r="B203" t="s">
        <v>29</v>
      </c>
    </row>
    <row r="204" spans="1:2">
      <c r="A204" s="6">
        <v>27152</v>
      </c>
      <c r="B204" t="s">
        <v>30</v>
      </c>
    </row>
    <row r="205" spans="1:2">
      <c r="A205" s="6">
        <v>27154</v>
      </c>
      <c r="B205" t="s">
        <v>31</v>
      </c>
    </row>
    <row r="206" spans="1:2">
      <c r="A206" s="6">
        <v>27155</v>
      </c>
      <c r="B206" t="s">
        <v>39</v>
      </c>
    </row>
    <row r="207" spans="1:2">
      <c r="A207" s="6">
        <v>27287</v>
      </c>
      <c r="B207" t="s">
        <v>36</v>
      </c>
    </row>
    <row r="208" spans="1:2">
      <c r="A208" s="6">
        <v>27288</v>
      </c>
      <c r="B208" t="s">
        <v>39</v>
      </c>
    </row>
    <row r="209" spans="1:2">
      <c r="A209" s="6">
        <v>27295</v>
      </c>
      <c r="B209" t="s">
        <v>32</v>
      </c>
    </row>
    <row r="210" spans="1:2">
      <c r="A210" s="6">
        <v>27312</v>
      </c>
      <c r="B210" t="s">
        <v>37</v>
      </c>
    </row>
    <row r="211" spans="1:2">
      <c r="A211" s="6">
        <v>27336</v>
      </c>
      <c r="B211" t="s">
        <v>33</v>
      </c>
    </row>
    <row r="212" spans="1:2">
      <c r="A212" s="6">
        <v>27337</v>
      </c>
      <c r="B212" t="s">
        <v>39</v>
      </c>
    </row>
    <row r="213" spans="1:2">
      <c r="A213" s="6">
        <v>27356</v>
      </c>
      <c r="B213" t="s">
        <v>34</v>
      </c>
    </row>
    <row r="214" spans="1:2">
      <c r="A214" s="6">
        <v>27395</v>
      </c>
      <c r="B214" t="s">
        <v>26</v>
      </c>
    </row>
    <row r="215" spans="1:2">
      <c r="A215" s="6">
        <v>27409</v>
      </c>
      <c r="B215" t="s">
        <v>27</v>
      </c>
    </row>
    <row r="216" spans="1:2">
      <c r="A216" s="6">
        <v>27436</v>
      </c>
      <c r="B216" t="s">
        <v>38</v>
      </c>
    </row>
    <row r="217" spans="1:2">
      <c r="A217" s="6">
        <v>27474</v>
      </c>
      <c r="B217" t="s">
        <v>28</v>
      </c>
    </row>
    <row r="218" spans="1:2">
      <c r="A218" s="6">
        <v>27513</v>
      </c>
      <c r="B218" t="s">
        <v>29</v>
      </c>
    </row>
    <row r="219" spans="1:2">
      <c r="A219" s="6">
        <v>27517</v>
      </c>
      <c r="B219" t="s">
        <v>30</v>
      </c>
    </row>
    <row r="220" spans="1:2">
      <c r="A220" s="6">
        <v>27519</v>
      </c>
      <c r="B220" t="s">
        <v>31</v>
      </c>
    </row>
    <row r="221" spans="1:2">
      <c r="A221" s="6">
        <v>27652</v>
      </c>
      <c r="B221" t="s">
        <v>36</v>
      </c>
    </row>
    <row r="222" spans="1:2">
      <c r="A222" s="6">
        <v>27661</v>
      </c>
      <c r="B222" t="s">
        <v>32</v>
      </c>
    </row>
    <row r="223" spans="1:2">
      <c r="A223" s="6">
        <v>27677</v>
      </c>
      <c r="B223" t="s">
        <v>37</v>
      </c>
    </row>
    <row r="224" spans="1:2">
      <c r="A224" s="6">
        <v>27701</v>
      </c>
      <c r="B224" t="s">
        <v>33</v>
      </c>
    </row>
    <row r="225" spans="1:2">
      <c r="A225" s="6">
        <v>27721</v>
      </c>
      <c r="B225" t="s">
        <v>34</v>
      </c>
    </row>
    <row r="226" spans="1:2">
      <c r="A226" s="6">
        <v>27722</v>
      </c>
      <c r="B226" t="s">
        <v>39</v>
      </c>
    </row>
    <row r="227" spans="1:2">
      <c r="A227" s="6">
        <v>27760</v>
      </c>
      <c r="B227" t="s">
        <v>26</v>
      </c>
    </row>
    <row r="228" spans="1:2">
      <c r="A228" s="6">
        <v>27774</v>
      </c>
      <c r="B228" t="s">
        <v>27</v>
      </c>
    </row>
    <row r="229" spans="1:2">
      <c r="A229" s="6">
        <v>27801</v>
      </c>
      <c r="B229" t="s">
        <v>38</v>
      </c>
    </row>
    <row r="230" spans="1:2">
      <c r="A230" s="6">
        <v>27839</v>
      </c>
      <c r="B230" t="s">
        <v>28</v>
      </c>
    </row>
    <row r="231" spans="1:2">
      <c r="A231" s="6">
        <v>27879</v>
      </c>
      <c r="B231" t="s">
        <v>29</v>
      </c>
    </row>
    <row r="232" spans="1:2">
      <c r="A232" s="6">
        <v>27883</v>
      </c>
      <c r="B232" t="s">
        <v>30</v>
      </c>
    </row>
    <row r="233" spans="1:2">
      <c r="A233" s="6">
        <v>27885</v>
      </c>
      <c r="B233" t="s">
        <v>31</v>
      </c>
    </row>
    <row r="234" spans="1:2">
      <c r="A234" s="6">
        <v>28018</v>
      </c>
      <c r="B234" t="s">
        <v>36</v>
      </c>
    </row>
    <row r="235" spans="1:2">
      <c r="A235" s="6">
        <v>28026</v>
      </c>
      <c r="B235" t="s">
        <v>32</v>
      </c>
    </row>
    <row r="236" spans="1:2">
      <c r="A236" s="6">
        <v>28043</v>
      </c>
      <c r="B236" t="s">
        <v>37</v>
      </c>
    </row>
    <row r="237" spans="1:2">
      <c r="A237" s="6">
        <v>28044</v>
      </c>
      <c r="B237" t="s">
        <v>39</v>
      </c>
    </row>
    <row r="238" spans="1:2">
      <c r="A238" s="6">
        <v>28067</v>
      </c>
      <c r="B238" t="s">
        <v>33</v>
      </c>
    </row>
    <row r="239" spans="1:2">
      <c r="A239" s="6">
        <v>28087</v>
      </c>
      <c r="B239" t="s">
        <v>34</v>
      </c>
    </row>
    <row r="240" spans="1:2">
      <c r="A240" s="6">
        <v>28126</v>
      </c>
      <c r="B240" t="s">
        <v>26</v>
      </c>
    </row>
    <row r="241" spans="1:2">
      <c r="A241" s="6">
        <v>28140</v>
      </c>
      <c r="B241" t="s">
        <v>27</v>
      </c>
    </row>
    <row r="242" spans="1:2">
      <c r="A242" s="6">
        <v>28167</v>
      </c>
      <c r="B242" t="s">
        <v>38</v>
      </c>
    </row>
    <row r="243" spans="1:2">
      <c r="A243" s="6">
        <v>28205</v>
      </c>
      <c r="B243" t="s">
        <v>28</v>
      </c>
    </row>
    <row r="244" spans="1:2">
      <c r="A244" s="6">
        <v>28244</v>
      </c>
      <c r="B244" t="s">
        <v>29</v>
      </c>
    </row>
    <row r="245" spans="1:2">
      <c r="A245" s="6">
        <v>28248</v>
      </c>
      <c r="B245" t="s">
        <v>30</v>
      </c>
    </row>
    <row r="246" spans="1:2">
      <c r="A246" s="6">
        <v>28250</v>
      </c>
      <c r="B246" t="s">
        <v>31</v>
      </c>
    </row>
    <row r="247" spans="1:2">
      <c r="A247" s="6">
        <v>28383</v>
      </c>
      <c r="B247" t="s">
        <v>36</v>
      </c>
    </row>
    <row r="248" spans="1:2">
      <c r="A248" s="6">
        <v>28391</v>
      </c>
      <c r="B248" t="s">
        <v>32</v>
      </c>
    </row>
    <row r="249" spans="1:2">
      <c r="A249" s="6">
        <v>28408</v>
      </c>
      <c r="B249" t="s">
        <v>37</v>
      </c>
    </row>
    <row r="250" spans="1:2">
      <c r="A250" s="6">
        <v>28432</v>
      </c>
      <c r="B250" t="s">
        <v>33</v>
      </c>
    </row>
    <row r="251" spans="1:2">
      <c r="A251" s="6">
        <v>28452</v>
      </c>
      <c r="B251" t="s">
        <v>34</v>
      </c>
    </row>
    <row r="252" spans="1:2">
      <c r="A252" s="6">
        <v>28491</v>
      </c>
      <c r="B252" t="s">
        <v>26</v>
      </c>
    </row>
    <row r="253" spans="1:2">
      <c r="A253" s="6">
        <v>28492</v>
      </c>
      <c r="B253" t="s">
        <v>39</v>
      </c>
    </row>
    <row r="254" spans="1:2">
      <c r="A254" s="6">
        <v>28505</v>
      </c>
      <c r="B254" t="s">
        <v>27</v>
      </c>
    </row>
    <row r="255" spans="1:2">
      <c r="A255" s="6">
        <v>28506</v>
      </c>
      <c r="B255" t="s">
        <v>39</v>
      </c>
    </row>
    <row r="256" spans="1:2">
      <c r="A256" s="6">
        <v>28532</v>
      </c>
      <c r="B256" t="s">
        <v>38</v>
      </c>
    </row>
    <row r="257" spans="1:2">
      <c r="A257" s="6">
        <v>28570</v>
      </c>
      <c r="B257" t="s">
        <v>28</v>
      </c>
    </row>
    <row r="258" spans="1:2">
      <c r="A258" s="6">
        <v>28609</v>
      </c>
      <c r="B258" t="s">
        <v>29</v>
      </c>
    </row>
    <row r="259" spans="1:2">
      <c r="A259" s="6">
        <v>28613</v>
      </c>
      <c r="B259" t="s">
        <v>30</v>
      </c>
    </row>
    <row r="260" spans="1:2">
      <c r="A260" s="6">
        <v>28615</v>
      </c>
      <c r="B260" t="s">
        <v>31</v>
      </c>
    </row>
    <row r="261" spans="1:2">
      <c r="A261" s="6">
        <v>28748</v>
      </c>
      <c r="B261" t="s">
        <v>36</v>
      </c>
    </row>
    <row r="262" spans="1:2">
      <c r="A262" s="6">
        <v>28756</v>
      </c>
      <c r="B262" t="s">
        <v>32</v>
      </c>
    </row>
    <row r="263" spans="1:2">
      <c r="A263" s="6">
        <v>28773</v>
      </c>
      <c r="B263" t="s">
        <v>37</v>
      </c>
    </row>
    <row r="264" spans="1:2">
      <c r="A264" s="6">
        <v>28797</v>
      </c>
      <c r="B264" t="s">
        <v>33</v>
      </c>
    </row>
    <row r="265" spans="1:2">
      <c r="A265" s="6">
        <v>28817</v>
      </c>
      <c r="B265" t="s">
        <v>34</v>
      </c>
    </row>
    <row r="266" spans="1:2">
      <c r="A266" s="6">
        <v>28856</v>
      </c>
      <c r="B266" t="s">
        <v>26</v>
      </c>
    </row>
    <row r="267" spans="1:2">
      <c r="A267" s="6">
        <v>28870</v>
      </c>
      <c r="B267" t="s">
        <v>27</v>
      </c>
    </row>
    <row r="268" spans="1:2">
      <c r="A268" s="6">
        <v>28897</v>
      </c>
      <c r="B268" t="s">
        <v>38</v>
      </c>
    </row>
    <row r="269" spans="1:2">
      <c r="A269" s="6">
        <v>28898</v>
      </c>
      <c r="B269" t="s">
        <v>39</v>
      </c>
    </row>
    <row r="270" spans="1:2">
      <c r="A270" s="6">
        <v>28935</v>
      </c>
      <c r="B270" t="s">
        <v>28</v>
      </c>
    </row>
    <row r="271" spans="1:2">
      <c r="A271" s="6">
        <v>28974</v>
      </c>
      <c r="B271" t="s">
        <v>29</v>
      </c>
    </row>
    <row r="272" spans="1:2">
      <c r="A272" s="6">
        <v>28975</v>
      </c>
      <c r="B272" t="s">
        <v>39</v>
      </c>
    </row>
    <row r="273" spans="1:2">
      <c r="A273" s="6">
        <v>28978</v>
      </c>
      <c r="B273" t="s">
        <v>30</v>
      </c>
    </row>
    <row r="274" spans="1:2">
      <c r="A274" s="6">
        <v>28980</v>
      </c>
      <c r="B274" t="s">
        <v>31</v>
      </c>
    </row>
    <row r="275" spans="1:2">
      <c r="A275" s="6">
        <v>29113</v>
      </c>
      <c r="B275" t="s">
        <v>36</v>
      </c>
    </row>
    <row r="276" spans="1:2">
      <c r="A276" s="6">
        <v>29122</v>
      </c>
      <c r="B276" t="s">
        <v>32</v>
      </c>
    </row>
    <row r="277" spans="1:2">
      <c r="A277" s="6">
        <v>29138</v>
      </c>
      <c r="B277" t="s">
        <v>37</v>
      </c>
    </row>
    <row r="278" spans="1:2">
      <c r="A278" s="6">
        <v>29162</v>
      </c>
      <c r="B278" t="s">
        <v>33</v>
      </c>
    </row>
    <row r="279" spans="1:2">
      <c r="A279" s="6">
        <v>29182</v>
      </c>
      <c r="B279" t="s">
        <v>34</v>
      </c>
    </row>
    <row r="280" spans="1:2">
      <c r="A280" s="6">
        <v>29221</v>
      </c>
      <c r="B280" t="s">
        <v>26</v>
      </c>
    </row>
    <row r="281" spans="1:2">
      <c r="A281" s="6">
        <v>29235</v>
      </c>
      <c r="B281" t="s">
        <v>27</v>
      </c>
    </row>
    <row r="282" spans="1:2">
      <c r="A282" s="6">
        <v>29262</v>
      </c>
      <c r="B282" t="s">
        <v>38</v>
      </c>
    </row>
    <row r="283" spans="1:2">
      <c r="A283" s="6">
        <v>29300</v>
      </c>
      <c r="B283" t="s">
        <v>28</v>
      </c>
    </row>
    <row r="284" spans="1:2">
      <c r="A284" s="6">
        <v>29340</v>
      </c>
      <c r="B284" t="s">
        <v>29</v>
      </c>
    </row>
    <row r="285" spans="1:2">
      <c r="A285" s="6">
        <v>29344</v>
      </c>
      <c r="B285" t="s">
        <v>30</v>
      </c>
    </row>
    <row r="286" spans="1:2">
      <c r="A286" s="6">
        <v>29346</v>
      </c>
      <c r="B286" t="s">
        <v>31</v>
      </c>
    </row>
    <row r="287" spans="1:2">
      <c r="A287" s="6">
        <v>29479</v>
      </c>
      <c r="B287" t="s">
        <v>36</v>
      </c>
    </row>
    <row r="288" spans="1:2">
      <c r="A288" s="6">
        <v>29487</v>
      </c>
      <c r="B288" t="s">
        <v>32</v>
      </c>
    </row>
    <row r="289" spans="1:2">
      <c r="A289" s="6">
        <v>29504</v>
      </c>
      <c r="B289" t="s">
        <v>37</v>
      </c>
    </row>
    <row r="290" spans="1:2">
      <c r="A290" s="6">
        <v>29528</v>
      </c>
      <c r="B290" t="s">
        <v>33</v>
      </c>
    </row>
    <row r="291" spans="1:2">
      <c r="A291" s="6">
        <v>29548</v>
      </c>
      <c r="B291" t="s">
        <v>34</v>
      </c>
    </row>
    <row r="292" spans="1:2">
      <c r="A292" s="6">
        <v>29549</v>
      </c>
      <c r="B292" t="s">
        <v>39</v>
      </c>
    </row>
    <row r="293" spans="1:2">
      <c r="A293" s="6">
        <v>29587</v>
      </c>
      <c r="B293" t="s">
        <v>26</v>
      </c>
    </row>
    <row r="294" spans="1:2">
      <c r="A294" s="6">
        <v>29601</v>
      </c>
      <c r="B294" t="s">
        <v>27</v>
      </c>
    </row>
    <row r="295" spans="1:2">
      <c r="A295" s="6">
        <v>29628</v>
      </c>
      <c r="B295" t="s">
        <v>38</v>
      </c>
    </row>
    <row r="296" spans="1:2">
      <c r="A296" s="6">
        <v>29666</v>
      </c>
      <c r="B296" t="s">
        <v>28</v>
      </c>
    </row>
    <row r="297" spans="1:2">
      <c r="A297" s="6">
        <v>29705</v>
      </c>
      <c r="B297" t="s">
        <v>29</v>
      </c>
    </row>
    <row r="298" spans="1:2">
      <c r="A298" s="6">
        <v>29709</v>
      </c>
      <c r="B298" t="s">
        <v>30</v>
      </c>
    </row>
    <row r="299" spans="1:2">
      <c r="A299" s="6">
        <v>29710</v>
      </c>
      <c r="B299" t="s">
        <v>39</v>
      </c>
    </row>
    <row r="300" spans="1:2">
      <c r="A300" s="6">
        <v>29711</v>
      </c>
      <c r="B300" t="s">
        <v>31</v>
      </c>
    </row>
    <row r="301" spans="1:2">
      <c r="A301" s="6">
        <v>29844</v>
      </c>
      <c r="B301" t="s">
        <v>36</v>
      </c>
    </row>
    <row r="302" spans="1:2">
      <c r="A302" s="6">
        <v>29852</v>
      </c>
      <c r="B302" t="s">
        <v>32</v>
      </c>
    </row>
    <row r="303" spans="1:2">
      <c r="A303" s="6">
        <v>29869</v>
      </c>
      <c r="B303" t="s">
        <v>37</v>
      </c>
    </row>
    <row r="304" spans="1:2">
      <c r="A304" s="6">
        <v>29893</v>
      </c>
      <c r="B304" t="s">
        <v>33</v>
      </c>
    </row>
    <row r="305" spans="1:2">
      <c r="A305" s="6">
        <v>29913</v>
      </c>
      <c r="B305" t="s">
        <v>34</v>
      </c>
    </row>
    <row r="306" spans="1:2">
      <c r="A306" s="6">
        <v>29952</v>
      </c>
      <c r="B306" t="s">
        <v>26</v>
      </c>
    </row>
    <row r="307" spans="1:2">
      <c r="A307" s="6">
        <v>29966</v>
      </c>
      <c r="B307" t="s">
        <v>27</v>
      </c>
    </row>
    <row r="308" spans="1:2">
      <c r="A308" s="6">
        <v>29993</v>
      </c>
      <c r="B308" t="s">
        <v>38</v>
      </c>
    </row>
    <row r="309" spans="1:2">
      <c r="A309" s="6">
        <v>30031</v>
      </c>
      <c r="B309" t="s">
        <v>28</v>
      </c>
    </row>
    <row r="310" spans="1:2">
      <c r="A310" s="6">
        <v>30032</v>
      </c>
      <c r="B310" t="s">
        <v>39</v>
      </c>
    </row>
    <row r="311" spans="1:2">
      <c r="A311" s="6">
        <v>30070</v>
      </c>
      <c r="B311" t="s">
        <v>29</v>
      </c>
    </row>
    <row r="312" spans="1:2">
      <c r="A312" s="6">
        <v>30074</v>
      </c>
      <c r="B312" t="s">
        <v>30</v>
      </c>
    </row>
    <row r="313" spans="1:2">
      <c r="A313" s="6">
        <v>30076</v>
      </c>
      <c r="B313" t="s">
        <v>31</v>
      </c>
    </row>
    <row r="314" spans="1:2">
      <c r="A314" s="6">
        <v>30209</v>
      </c>
      <c r="B314" t="s">
        <v>36</v>
      </c>
    </row>
    <row r="315" spans="1:2">
      <c r="A315" s="6">
        <v>30217</v>
      </c>
      <c r="B315" t="s">
        <v>32</v>
      </c>
    </row>
    <row r="316" spans="1:2">
      <c r="A316" s="6">
        <v>30234</v>
      </c>
      <c r="B316" t="s">
        <v>37</v>
      </c>
    </row>
    <row r="317" spans="1:2">
      <c r="A317" s="6">
        <v>30235</v>
      </c>
      <c r="B317" t="s">
        <v>39</v>
      </c>
    </row>
    <row r="318" spans="1:2">
      <c r="A318" s="6">
        <v>30258</v>
      </c>
      <c r="B318" t="s">
        <v>33</v>
      </c>
    </row>
    <row r="319" spans="1:2">
      <c r="A319" s="6">
        <v>30278</v>
      </c>
      <c r="B319" t="s">
        <v>34</v>
      </c>
    </row>
    <row r="320" spans="1:2">
      <c r="A320" s="6">
        <v>30317</v>
      </c>
      <c r="B320" t="s">
        <v>26</v>
      </c>
    </row>
    <row r="321" spans="1:2">
      <c r="A321" s="6">
        <v>30331</v>
      </c>
      <c r="B321" t="s">
        <v>27</v>
      </c>
    </row>
    <row r="322" spans="1:2">
      <c r="A322" s="6">
        <v>30358</v>
      </c>
      <c r="B322" t="s">
        <v>38</v>
      </c>
    </row>
    <row r="323" spans="1:2">
      <c r="A323" s="6">
        <v>30396</v>
      </c>
      <c r="B323" t="s">
        <v>28</v>
      </c>
    </row>
    <row r="324" spans="1:2">
      <c r="A324" s="6">
        <v>30435</v>
      </c>
      <c r="B324" t="s">
        <v>29</v>
      </c>
    </row>
    <row r="325" spans="1:2">
      <c r="A325" s="6">
        <v>30439</v>
      </c>
      <c r="B325" t="s">
        <v>30</v>
      </c>
    </row>
    <row r="326" spans="1:2">
      <c r="A326" s="6">
        <v>30441</v>
      </c>
      <c r="B326" t="s">
        <v>31</v>
      </c>
    </row>
    <row r="327" spans="1:2">
      <c r="A327" s="6">
        <v>30574</v>
      </c>
      <c r="B327" t="s">
        <v>36</v>
      </c>
    </row>
    <row r="328" spans="1:2">
      <c r="A328" s="6">
        <v>30582</v>
      </c>
      <c r="B328" t="s">
        <v>32</v>
      </c>
    </row>
    <row r="329" spans="1:2">
      <c r="A329" s="6">
        <v>30599</v>
      </c>
      <c r="B329" t="s">
        <v>37</v>
      </c>
    </row>
    <row r="330" spans="1:2">
      <c r="A330" s="6">
        <v>30623</v>
      </c>
      <c r="B330" t="s">
        <v>33</v>
      </c>
    </row>
    <row r="331" spans="1:2">
      <c r="A331" s="6">
        <v>30643</v>
      </c>
      <c r="B331" t="s">
        <v>34</v>
      </c>
    </row>
    <row r="332" spans="1:2">
      <c r="A332" s="6">
        <v>30682</v>
      </c>
      <c r="B332" t="s">
        <v>26</v>
      </c>
    </row>
    <row r="333" spans="1:2">
      <c r="A333" s="6">
        <v>30683</v>
      </c>
      <c r="B333" t="s">
        <v>39</v>
      </c>
    </row>
    <row r="334" spans="1:2">
      <c r="A334" s="6">
        <v>30696</v>
      </c>
      <c r="B334" t="s">
        <v>27</v>
      </c>
    </row>
    <row r="335" spans="1:2">
      <c r="A335" s="6">
        <v>30697</v>
      </c>
      <c r="B335" t="s">
        <v>39</v>
      </c>
    </row>
    <row r="336" spans="1:2">
      <c r="A336" s="6">
        <v>30723</v>
      </c>
      <c r="B336" t="s">
        <v>38</v>
      </c>
    </row>
    <row r="337" spans="1:2">
      <c r="A337" s="6">
        <v>30761</v>
      </c>
      <c r="B337" t="s">
        <v>28</v>
      </c>
    </row>
    <row r="338" spans="1:2">
      <c r="A338" s="6">
        <v>30801</v>
      </c>
      <c r="B338" t="s">
        <v>29</v>
      </c>
    </row>
    <row r="339" spans="1:2">
      <c r="A339" s="6">
        <v>30802</v>
      </c>
      <c r="B339" t="s">
        <v>39</v>
      </c>
    </row>
    <row r="340" spans="1:2">
      <c r="A340" s="6">
        <v>30805</v>
      </c>
      <c r="B340" t="s">
        <v>30</v>
      </c>
    </row>
    <row r="341" spans="1:2">
      <c r="A341" s="6">
        <v>30807</v>
      </c>
      <c r="B341" t="s">
        <v>31</v>
      </c>
    </row>
    <row r="342" spans="1:2">
      <c r="A342" s="6">
        <v>30940</v>
      </c>
      <c r="B342" t="s">
        <v>36</v>
      </c>
    </row>
    <row r="343" spans="1:2">
      <c r="A343" s="6">
        <v>30948</v>
      </c>
      <c r="B343" t="s">
        <v>32</v>
      </c>
    </row>
    <row r="344" spans="1:2">
      <c r="A344" s="6">
        <v>30949</v>
      </c>
      <c r="B344" t="s">
        <v>39</v>
      </c>
    </row>
    <row r="345" spans="1:2">
      <c r="A345" s="6">
        <v>30965</v>
      </c>
      <c r="B345" t="s">
        <v>37</v>
      </c>
    </row>
    <row r="346" spans="1:2">
      <c r="A346" s="6">
        <v>30989</v>
      </c>
      <c r="B346" t="s">
        <v>33</v>
      </c>
    </row>
    <row r="347" spans="1:2">
      <c r="A347" s="6">
        <v>31009</v>
      </c>
      <c r="B347" t="s">
        <v>34</v>
      </c>
    </row>
    <row r="348" spans="1:2">
      <c r="A348" s="6">
        <v>31048</v>
      </c>
      <c r="B348" t="s">
        <v>26</v>
      </c>
    </row>
    <row r="349" spans="1:2">
      <c r="A349" s="6">
        <v>31062</v>
      </c>
      <c r="B349" t="s">
        <v>27</v>
      </c>
    </row>
    <row r="350" spans="1:2">
      <c r="A350" s="6">
        <v>31089</v>
      </c>
      <c r="B350" t="s">
        <v>38</v>
      </c>
    </row>
    <row r="351" spans="1:2">
      <c r="A351" s="6">
        <v>31127</v>
      </c>
      <c r="B351" t="s">
        <v>28</v>
      </c>
    </row>
    <row r="352" spans="1:2">
      <c r="A352" s="6">
        <v>31166</v>
      </c>
      <c r="B352" t="s">
        <v>29</v>
      </c>
    </row>
    <row r="353" spans="1:2">
      <c r="A353" s="6">
        <v>31170</v>
      </c>
      <c r="B353" t="s">
        <v>30</v>
      </c>
    </row>
    <row r="354" spans="1:2">
      <c r="A354" s="6">
        <v>31172</v>
      </c>
      <c r="B354" t="s">
        <v>31</v>
      </c>
    </row>
    <row r="355" spans="1:2">
      <c r="A355" s="6">
        <v>31173</v>
      </c>
      <c r="B355" t="s">
        <v>39</v>
      </c>
    </row>
    <row r="356" spans="1:2">
      <c r="A356" s="6">
        <v>31305</v>
      </c>
      <c r="B356" t="s">
        <v>36</v>
      </c>
    </row>
    <row r="357" spans="1:2">
      <c r="A357" s="6">
        <v>31306</v>
      </c>
      <c r="B357" t="s">
        <v>39</v>
      </c>
    </row>
    <row r="358" spans="1:2">
      <c r="A358" s="6">
        <v>31313</v>
      </c>
      <c r="B358" t="s">
        <v>32</v>
      </c>
    </row>
    <row r="359" spans="1:2">
      <c r="A359" s="6">
        <v>31330</v>
      </c>
      <c r="B359" t="s">
        <v>37</v>
      </c>
    </row>
    <row r="360" spans="1:2">
      <c r="A360" s="6">
        <v>31354</v>
      </c>
      <c r="B360" t="s">
        <v>33</v>
      </c>
    </row>
    <row r="361" spans="1:2">
      <c r="A361" s="6">
        <v>31355</v>
      </c>
      <c r="B361" t="s">
        <v>39</v>
      </c>
    </row>
    <row r="362" spans="1:2">
      <c r="A362" s="6">
        <v>31374</v>
      </c>
      <c r="B362" t="s">
        <v>34</v>
      </c>
    </row>
    <row r="363" spans="1:2">
      <c r="A363" s="6">
        <v>31413</v>
      </c>
      <c r="B363" t="s">
        <v>26</v>
      </c>
    </row>
    <row r="364" spans="1:2">
      <c r="A364" s="6">
        <v>31427</v>
      </c>
      <c r="B364" t="s">
        <v>27</v>
      </c>
    </row>
    <row r="365" spans="1:2">
      <c r="A365" s="6">
        <v>31454</v>
      </c>
      <c r="B365" t="s">
        <v>38</v>
      </c>
    </row>
    <row r="366" spans="1:2">
      <c r="A366" s="6">
        <v>31492</v>
      </c>
      <c r="B366" t="s">
        <v>28</v>
      </c>
    </row>
    <row r="367" spans="1:2">
      <c r="A367" s="6">
        <v>31531</v>
      </c>
      <c r="B367" t="s">
        <v>29</v>
      </c>
    </row>
    <row r="368" spans="1:2">
      <c r="A368" s="6">
        <v>31535</v>
      </c>
      <c r="B368" t="s">
        <v>30</v>
      </c>
    </row>
    <row r="369" spans="1:2">
      <c r="A369" s="6">
        <v>31537</v>
      </c>
      <c r="B369" t="s">
        <v>31</v>
      </c>
    </row>
    <row r="370" spans="1:2">
      <c r="A370" s="6">
        <v>31670</v>
      </c>
      <c r="B370" t="s">
        <v>36</v>
      </c>
    </row>
    <row r="371" spans="1:2">
      <c r="A371" s="6">
        <v>31678</v>
      </c>
      <c r="B371" t="s">
        <v>32</v>
      </c>
    </row>
    <row r="372" spans="1:2">
      <c r="A372" s="6">
        <v>31695</v>
      </c>
      <c r="B372" t="s">
        <v>37</v>
      </c>
    </row>
    <row r="373" spans="1:2">
      <c r="A373" s="6">
        <v>31719</v>
      </c>
      <c r="B373" t="s">
        <v>33</v>
      </c>
    </row>
    <row r="374" spans="1:2">
      <c r="A374" s="6">
        <v>31739</v>
      </c>
      <c r="B374" t="s">
        <v>34</v>
      </c>
    </row>
    <row r="375" spans="1:2">
      <c r="A375" s="6">
        <v>31740</v>
      </c>
      <c r="B375" t="s">
        <v>39</v>
      </c>
    </row>
    <row r="376" spans="1:2">
      <c r="A376" s="6">
        <v>31778</v>
      </c>
      <c r="B376" t="s">
        <v>26</v>
      </c>
    </row>
    <row r="377" spans="1:2">
      <c r="A377" s="6">
        <v>31792</v>
      </c>
      <c r="B377" t="s">
        <v>27</v>
      </c>
    </row>
    <row r="378" spans="1:2">
      <c r="A378" s="6">
        <v>31819</v>
      </c>
      <c r="B378" t="s">
        <v>38</v>
      </c>
    </row>
    <row r="379" spans="1:2">
      <c r="A379" s="6">
        <v>31857</v>
      </c>
      <c r="B379" t="s">
        <v>28</v>
      </c>
    </row>
    <row r="380" spans="1:2">
      <c r="A380" s="6">
        <v>31896</v>
      </c>
      <c r="B380" t="s">
        <v>29</v>
      </c>
    </row>
    <row r="381" spans="1:2">
      <c r="A381" s="6">
        <v>31900</v>
      </c>
      <c r="B381" t="s">
        <v>30</v>
      </c>
    </row>
    <row r="382" spans="1:2">
      <c r="A382" s="6">
        <v>31901</v>
      </c>
      <c r="B382" t="s">
        <v>39</v>
      </c>
    </row>
    <row r="383" spans="1:2">
      <c r="A383" s="6">
        <v>31902</v>
      </c>
      <c r="B383" t="s">
        <v>31</v>
      </c>
    </row>
    <row r="384" spans="1:2">
      <c r="A384" s="6">
        <v>32035</v>
      </c>
      <c r="B384" t="s">
        <v>36</v>
      </c>
    </row>
    <row r="385" spans="1:2">
      <c r="A385" s="6">
        <v>32043</v>
      </c>
      <c r="B385" t="s">
        <v>32</v>
      </c>
    </row>
    <row r="386" spans="1:2">
      <c r="A386" s="6">
        <v>32060</v>
      </c>
      <c r="B386" t="s">
        <v>37</v>
      </c>
    </row>
    <row r="387" spans="1:2">
      <c r="A387" s="6">
        <v>32084</v>
      </c>
      <c r="B387" t="s">
        <v>33</v>
      </c>
    </row>
    <row r="388" spans="1:2">
      <c r="A388" s="6">
        <v>32104</v>
      </c>
      <c r="B388" t="s">
        <v>34</v>
      </c>
    </row>
    <row r="389" spans="1:2">
      <c r="A389" s="6">
        <v>32143</v>
      </c>
      <c r="B389" t="s">
        <v>26</v>
      </c>
    </row>
    <row r="390" spans="1:2">
      <c r="A390" s="6">
        <v>32157</v>
      </c>
      <c r="B390" t="s">
        <v>27</v>
      </c>
    </row>
    <row r="391" spans="1:2">
      <c r="A391" s="6">
        <v>32184</v>
      </c>
      <c r="B391" t="s">
        <v>38</v>
      </c>
    </row>
    <row r="392" spans="1:2">
      <c r="A392" s="6">
        <v>32222</v>
      </c>
      <c r="B392" t="s">
        <v>28</v>
      </c>
    </row>
    <row r="393" spans="1:2">
      <c r="A393" s="6">
        <v>32223</v>
      </c>
      <c r="B393" t="s">
        <v>39</v>
      </c>
    </row>
    <row r="394" spans="1:2">
      <c r="A394" s="6">
        <v>32262</v>
      </c>
      <c r="B394" t="s">
        <v>29</v>
      </c>
    </row>
    <row r="395" spans="1:2">
      <c r="A395" s="6">
        <v>32266</v>
      </c>
      <c r="B395" t="s">
        <v>30</v>
      </c>
    </row>
    <row r="396" spans="1:2">
      <c r="A396" s="6">
        <v>32267</v>
      </c>
      <c r="B396" t="s">
        <v>39</v>
      </c>
    </row>
    <row r="397" spans="1:2">
      <c r="A397" s="6">
        <v>32268</v>
      </c>
      <c r="B397" t="s">
        <v>31</v>
      </c>
    </row>
    <row r="398" spans="1:2">
      <c r="A398" s="6">
        <v>32401</v>
      </c>
      <c r="B398" t="s">
        <v>36</v>
      </c>
    </row>
    <row r="399" spans="1:2">
      <c r="A399" s="6">
        <v>32409</v>
      </c>
      <c r="B399" t="s">
        <v>32</v>
      </c>
    </row>
    <row r="400" spans="1:2">
      <c r="A400" s="6">
        <v>32426</v>
      </c>
      <c r="B400" t="s">
        <v>37</v>
      </c>
    </row>
    <row r="401" spans="1:2">
      <c r="A401" s="6">
        <v>32450</v>
      </c>
      <c r="B401" t="s">
        <v>33</v>
      </c>
    </row>
    <row r="402" spans="1:2">
      <c r="A402" s="6">
        <v>32470</v>
      </c>
      <c r="B402" t="s">
        <v>34</v>
      </c>
    </row>
    <row r="403" spans="1:2">
      <c r="A403" s="6">
        <v>32509</v>
      </c>
      <c r="B403" t="s">
        <v>26</v>
      </c>
    </row>
    <row r="404" spans="1:2">
      <c r="A404" s="6">
        <v>32510</v>
      </c>
      <c r="B404" t="s">
        <v>39</v>
      </c>
    </row>
    <row r="405" spans="1:2">
      <c r="A405" s="6">
        <v>32523</v>
      </c>
      <c r="B405" t="s">
        <v>27</v>
      </c>
    </row>
    <row r="406" spans="1:2">
      <c r="A406" s="6">
        <v>32524</v>
      </c>
      <c r="B406" t="s">
        <v>39</v>
      </c>
    </row>
    <row r="407" spans="1:2">
      <c r="A407" s="6">
        <v>32550</v>
      </c>
      <c r="B407" t="s">
        <v>38</v>
      </c>
    </row>
    <row r="408" spans="1:2">
      <c r="A408" s="6">
        <v>32563</v>
      </c>
      <c r="B408" t="s">
        <v>40</v>
      </c>
    </row>
    <row r="409" spans="1:2">
      <c r="A409" s="6">
        <v>32588</v>
      </c>
      <c r="B409" t="s">
        <v>28</v>
      </c>
    </row>
    <row r="410" spans="1:2">
      <c r="A410" s="6">
        <v>32627</v>
      </c>
      <c r="B410" t="s">
        <v>41</v>
      </c>
    </row>
    <row r="411" spans="1:2">
      <c r="A411" s="6">
        <v>32631</v>
      </c>
      <c r="B411" t="s">
        <v>30</v>
      </c>
    </row>
    <row r="412" spans="1:2">
      <c r="A412" s="6">
        <v>32632</v>
      </c>
      <c r="B412" t="s">
        <v>39</v>
      </c>
    </row>
    <row r="413" spans="1:2">
      <c r="A413" s="6">
        <v>32633</v>
      </c>
      <c r="B413" t="s">
        <v>31</v>
      </c>
    </row>
    <row r="414" spans="1:2">
      <c r="A414" s="6">
        <v>32766</v>
      </c>
      <c r="B414" t="s">
        <v>36</v>
      </c>
    </row>
    <row r="415" spans="1:2">
      <c r="A415" s="6">
        <v>32774</v>
      </c>
      <c r="B415" t="s">
        <v>32</v>
      </c>
    </row>
    <row r="416" spans="1:2">
      <c r="A416" s="6">
        <v>32791</v>
      </c>
      <c r="B416" t="s">
        <v>37</v>
      </c>
    </row>
    <row r="417" spans="1:2">
      <c r="A417" s="6">
        <v>32815</v>
      </c>
      <c r="B417" t="s">
        <v>33</v>
      </c>
    </row>
    <row r="418" spans="1:2">
      <c r="A418" s="6">
        <v>32835</v>
      </c>
      <c r="B418" t="s">
        <v>34</v>
      </c>
    </row>
    <row r="419" spans="1:2">
      <c r="A419" s="6">
        <v>32865</v>
      </c>
      <c r="B419" t="s">
        <v>29</v>
      </c>
    </row>
    <row r="420" spans="1:2">
      <c r="A420" s="6">
        <v>32874</v>
      </c>
      <c r="B420" t="s">
        <v>26</v>
      </c>
    </row>
    <row r="421" spans="1:2">
      <c r="A421" s="6">
        <v>32888</v>
      </c>
      <c r="B421" t="s">
        <v>27</v>
      </c>
    </row>
    <row r="422" spans="1:2">
      <c r="A422" s="6">
        <v>32915</v>
      </c>
      <c r="B422" t="s">
        <v>38</v>
      </c>
    </row>
    <row r="423" spans="1:2">
      <c r="A423" s="6">
        <v>32916</v>
      </c>
      <c r="B423" t="s">
        <v>39</v>
      </c>
    </row>
    <row r="424" spans="1:2">
      <c r="A424" s="6">
        <v>32953</v>
      </c>
      <c r="B424" t="s">
        <v>28</v>
      </c>
    </row>
    <row r="425" spans="1:2">
      <c r="A425" s="6">
        <v>32992</v>
      </c>
      <c r="B425" t="s">
        <v>41</v>
      </c>
    </row>
    <row r="426" spans="1:2">
      <c r="A426" s="6">
        <v>32993</v>
      </c>
      <c r="B426" t="s">
        <v>39</v>
      </c>
    </row>
    <row r="427" spans="1:2">
      <c r="A427" s="6">
        <v>32996</v>
      </c>
      <c r="B427" t="s">
        <v>30</v>
      </c>
    </row>
    <row r="428" spans="1:2">
      <c r="A428" s="6">
        <v>32997</v>
      </c>
      <c r="B428" t="s">
        <v>39</v>
      </c>
    </row>
    <row r="429" spans="1:2">
      <c r="A429" s="6">
        <v>32998</v>
      </c>
      <c r="B429" t="s">
        <v>31</v>
      </c>
    </row>
    <row r="430" spans="1:2">
      <c r="A430" s="6">
        <v>33131</v>
      </c>
      <c r="B430" t="s">
        <v>36</v>
      </c>
    </row>
    <row r="431" spans="1:2">
      <c r="A431" s="6">
        <v>33139</v>
      </c>
      <c r="B431" t="s">
        <v>32</v>
      </c>
    </row>
    <row r="432" spans="1:2">
      <c r="A432" s="6">
        <v>33140</v>
      </c>
      <c r="B432" t="s">
        <v>39</v>
      </c>
    </row>
    <row r="433" spans="1:2">
      <c r="A433" s="6">
        <v>33156</v>
      </c>
      <c r="B433" t="s">
        <v>37</v>
      </c>
    </row>
    <row r="434" spans="1:2">
      <c r="A434" s="6">
        <v>33180</v>
      </c>
      <c r="B434" t="s">
        <v>33</v>
      </c>
    </row>
    <row r="435" spans="1:2">
      <c r="A435" s="6">
        <v>33189</v>
      </c>
      <c r="B435" t="s">
        <v>42</v>
      </c>
    </row>
    <row r="436" spans="1:2">
      <c r="A436" s="6">
        <v>33200</v>
      </c>
      <c r="B436" t="s">
        <v>34</v>
      </c>
    </row>
    <row r="437" spans="1:2">
      <c r="A437" s="6">
        <v>33230</v>
      </c>
      <c r="B437" t="s">
        <v>29</v>
      </c>
    </row>
    <row r="438" spans="1:2">
      <c r="A438" s="6">
        <v>33231</v>
      </c>
      <c r="B438" t="s">
        <v>39</v>
      </c>
    </row>
    <row r="439" spans="1:2">
      <c r="A439" s="6">
        <v>33239</v>
      </c>
      <c r="B439" t="s">
        <v>26</v>
      </c>
    </row>
    <row r="440" spans="1:2">
      <c r="A440" s="6">
        <v>33253</v>
      </c>
      <c r="B440" t="s">
        <v>27</v>
      </c>
    </row>
    <row r="441" spans="1:2">
      <c r="A441" s="6">
        <v>33280</v>
      </c>
      <c r="B441" t="s">
        <v>38</v>
      </c>
    </row>
    <row r="442" spans="1:2">
      <c r="A442" s="6">
        <v>33318</v>
      </c>
      <c r="B442" t="s">
        <v>28</v>
      </c>
    </row>
    <row r="443" spans="1:2">
      <c r="A443" s="6">
        <v>33357</v>
      </c>
      <c r="B443" t="s">
        <v>41</v>
      </c>
    </row>
    <row r="444" spans="1:2">
      <c r="A444" s="6">
        <v>33361</v>
      </c>
      <c r="B444" t="s">
        <v>30</v>
      </c>
    </row>
    <row r="445" spans="1:2">
      <c r="A445" s="6">
        <v>33362</v>
      </c>
      <c r="B445" t="s">
        <v>39</v>
      </c>
    </row>
    <row r="446" spans="1:2">
      <c r="A446" s="6">
        <v>33363</v>
      </c>
      <c r="B446" t="s">
        <v>31</v>
      </c>
    </row>
    <row r="447" spans="1:2">
      <c r="A447" s="6">
        <v>33364</v>
      </c>
      <c r="B447" t="s">
        <v>39</v>
      </c>
    </row>
    <row r="448" spans="1:2">
      <c r="A448" s="6">
        <v>33496</v>
      </c>
      <c r="B448" t="s">
        <v>36</v>
      </c>
    </row>
    <row r="449" spans="1:2">
      <c r="A449" s="6">
        <v>33497</v>
      </c>
      <c r="B449" t="s">
        <v>39</v>
      </c>
    </row>
    <row r="450" spans="1:2">
      <c r="A450" s="6">
        <v>33504</v>
      </c>
      <c r="B450" t="s">
        <v>32</v>
      </c>
    </row>
    <row r="451" spans="1:2">
      <c r="A451" s="6">
        <v>33521</v>
      </c>
      <c r="B451" t="s">
        <v>37</v>
      </c>
    </row>
    <row r="452" spans="1:2">
      <c r="A452" s="6">
        <v>33545</v>
      </c>
      <c r="B452" t="s">
        <v>33</v>
      </c>
    </row>
    <row r="453" spans="1:2">
      <c r="A453" s="6">
        <v>33546</v>
      </c>
      <c r="B453" t="s">
        <v>39</v>
      </c>
    </row>
    <row r="454" spans="1:2">
      <c r="A454" s="6">
        <v>33565</v>
      </c>
      <c r="B454" t="s">
        <v>34</v>
      </c>
    </row>
    <row r="455" spans="1:2">
      <c r="A455" s="6">
        <v>33595</v>
      </c>
      <c r="B455" t="s">
        <v>29</v>
      </c>
    </row>
    <row r="456" spans="1:2">
      <c r="A456" s="6">
        <v>33604</v>
      </c>
      <c r="B456" t="s">
        <v>26</v>
      </c>
    </row>
    <row r="457" spans="1:2">
      <c r="A457" s="6">
        <v>33618</v>
      </c>
      <c r="B457" t="s">
        <v>27</v>
      </c>
    </row>
    <row r="458" spans="1:2">
      <c r="A458" s="6">
        <v>33645</v>
      </c>
      <c r="B458" t="s">
        <v>38</v>
      </c>
    </row>
    <row r="459" spans="1:2">
      <c r="A459" s="6">
        <v>33683</v>
      </c>
      <c r="B459" t="s">
        <v>28</v>
      </c>
    </row>
    <row r="460" spans="1:2">
      <c r="A460" s="6">
        <v>33723</v>
      </c>
      <c r="B460" t="s">
        <v>41</v>
      </c>
    </row>
    <row r="461" spans="1:2">
      <c r="A461" s="6">
        <v>33727</v>
      </c>
      <c r="B461" t="s">
        <v>30</v>
      </c>
    </row>
    <row r="462" spans="1:2">
      <c r="A462" s="6">
        <v>33728</v>
      </c>
      <c r="B462" t="s">
        <v>39</v>
      </c>
    </row>
    <row r="463" spans="1:2">
      <c r="A463" s="6">
        <v>33729</v>
      </c>
      <c r="B463" t="s">
        <v>31</v>
      </c>
    </row>
    <row r="464" spans="1:2">
      <c r="A464" s="6">
        <v>33862</v>
      </c>
      <c r="B464" t="s">
        <v>36</v>
      </c>
    </row>
    <row r="465" spans="1:2">
      <c r="A465" s="6">
        <v>33870</v>
      </c>
      <c r="B465" t="s">
        <v>32</v>
      </c>
    </row>
    <row r="466" spans="1:2">
      <c r="A466" s="6">
        <v>33887</v>
      </c>
      <c r="B466" t="s">
        <v>37</v>
      </c>
    </row>
    <row r="467" spans="1:2">
      <c r="A467" s="6">
        <v>33911</v>
      </c>
      <c r="B467" t="s">
        <v>33</v>
      </c>
    </row>
    <row r="468" spans="1:2">
      <c r="A468" s="6">
        <v>33931</v>
      </c>
      <c r="B468" t="s">
        <v>34</v>
      </c>
    </row>
    <row r="469" spans="1:2">
      <c r="A469" s="6">
        <v>33961</v>
      </c>
      <c r="B469" t="s">
        <v>29</v>
      </c>
    </row>
    <row r="470" spans="1:2">
      <c r="A470" s="6">
        <v>33970</v>
      </c>
      <c r="B470" t="s">
        <v>26</v>
      </c>
    </row>
    <row r="471" spans="1:2">
      <c r="A471" s="6">
        <v>33984</v>
      </c>
      <c r="B471" t="s">
        <v>27</v>
      </c>
    </row>
    <row r="472" spans="1:2">
      <c r="A472" s="6">
        <v>34011</v>
      </c>
      <c r="B472" t="s">
        <v>38</v>
      </c>
    </row>
    <row r="473" spans="1:2">
      <c r="A473" s="6">
        <v>34048</v>
      </c>
      <c r="B473" t="s">
        <v>28</v>
      </c>
    </row>
    <row r="474" spans="1:2">
      <c r="A474" s="6">
        <v>34088</v>
      </c>
      <c r="B474" t="s">
        <v>41</v>
      </c>
    </row>
    <row r="475" spans="1:2">
      <c r="A475" s="6">
        <v>34092</v>
      </c>
      <c r="B475" t="s">
        <v>30</v>
      </c>
    </row>
    <row r="476" spans="1:2">
      <c r="A476" s="6">
        <v>34093</v>
      </c>
      <c r="B476" t="s">
        <v>39</v>
      </c>
    </row>
    <row r="477" spans="1:2">
      <c r="A477" s="6">
        <v>34094</v>
      </c>
      <c r="B477" t="s">
        <v>31</v>
      </c>
    </row>
    <row r="478" spans="1:2">
      <c r="A478" s="6">
        <v>34129</v>
      </c>
      <c r="B478" t="s">
        <v>35</v>
      </c>
    </row>
    <row r="479" spans="1:2">
      <c r="A479" s="6">
        <v>34227</v>
      </c>
      <c r="B479" t="s">
        <v>36</v>
      </c>
    </row>
    <row r="480" spans="1:2">
      <c r="A480" s="6">
        <v>34235</v>
      </c>
      <c r="B480" t="s">
        <v>32</v>
      </c>
    </row>
    <row r="481" spans="1:2">
      <c r="A481" s="6">
        <v>34252</v>
      </c>
      <c r="B481" t="s">
        <v>37</v>
      </c>
    </row>
    <row r="482" spans="1:2">
      <c r="A482" s="6">
        <v>34253</v>
      </c>
      <c r="B482" t="s">
        <v>39</v>
      </c>
    </row>
    <row r="483" spans="1:2">
      <c r="A483" s="6">
        <v>34276</v>
      </c>
      <c r="B483" t="s">
        <v>33</v>
      </c>
    </row>
    <row r="484" spans="1:2">
      <c r="A484" s="6">
        <v>34296</v>
      </c>
      <c r="B484" t="s">
        <v>34</v>
      </c>
    </row>
    <row r="485" spans="1:2">
      <c r="A485" s="6">
        <v>34326</v>
      </c>
      <c r="B485" t="s">
        <v>29</v>
      </c>
    </row>
    <row r="486" spans="1:2">
      <c r="A486" s="6">
        <v>34335</v>
      </c>
      <c r="B486" t="s">
        <v>26</v>
      </c>
    </row>
    <row r="487" spans="1:2">
      <c r="A487" s="6">
        <v>34349</v>
      </c>
      <c r="B487" t="s">
        <v>27</v>
      </c>
    </row>
    <row r="488" spans="1:2">
      <c r="A488" s="6">
        <v>34376</v>
      </c>
      <c r="B488" t="s">
        <v>38</v>
      </c>
    </row>
    <row r="489" spans="1:2">
      <c r="A489" s="6">
        <v>34414</v>
      </c>
      <c r="B489" t="s">
        <v>28</v>
      </c>
    </row>
    <row r="490" spans="1:2">
      <c r="A490" s="6">
        <v>34453</v>
      </c>
      <c r="B490" t="s">
        <v>41</v>
      </c>
    </row>
    <row r="491" spans="1:2">
      <c r="A491" s="6">
        <v>34457</v>
      </c>
      <c r="B491" t="s">
        <v>30</v>
      </c>
    </row>
    <row r="492" spans="1:2">
      <c r="A492" s="6">
        <v>34458</v>
      </c>
      <c r="B492" t="s">
        <v>39</v>
      </c>
    </row>
    <row r="493" spans="1:2">
      <c r="A493" s="6">
        <v>34459</v>
      </c>
      <c r="B493" t="s">
        <v>31</v>
      </c>
    </row>
    <row r="494" spans="1:2">
      <c r="A494" s="6">
        <v>34592</v>
      </c>
      <c r="B494" t="s">
        <v>36</v>
      </c>
    </row>
    <row r="495" spans="1:2">
      <c r="A495" s="6">
        <v>34600</v>
      </c>
      <c r="B495" t="s">
        <v>32</v>
      </c>
    </row>
    <row r="496" spans="1:2">
      <c r="A496" s="6">
        <v>34617</v>
      </c>
      <c r="B496" t="s">
        <v>37</v>
      </c>
    </row>
    <row r="497" spans="1:2">
      <c r="A497" s="6">
        <v>34641</v>
      </c>
      <c r="B497" t="s">
        <v>33</v>
      </c>
    </row>
    <row r="498" spans="1:2">
      <c r="A498" s="6">
        <v>34661</v>
      </c>
      <c r="B498" t="s">
        <v>34</v>
      </c>
    </row>
    <row r="499" spans="1:2">
      <c r="A499" s="6">
        <v>34691</v>
      </c>
      <c r="B499" t="s">
        <v>29</v>
      </c>
    </row>
    <row r="500" spans="1:2">
      <c r="A500" s="6">
        <v>34700</v>
      </c>
      <c r="B500" t="s">
        <v>26</v>
      </c>
    </row>
    <row r="501" spans="1:2">
      <c r="A501" s="6">
        <v>34701</v>
      </c>
      <c r="B501" t="s">
        <v>39</v>
      </c>
    </row>
    <row r="502" spans="1:2">
      <c r="A502" s="6">
        <v>34714</v>
      </c>
      <c r="B502" t="s">
        <v>27</v>
      </c>
    </row>
    <row r="503" spans="1:2">
      <c r="A503" s="6">
        <v>34715</v>
      </c>
      <c r="B503" t="s">
        <v>39</v>
      </c>
    </row>
    <row r="504" spans="1:2">
      <c r="A504" s="6">
        <v>34741</v>
      </c>
      <c r="B504" t="s">
        <v>38</v>
      </c>
    </row>
    <row r="505" spans="1:2">
      <c r="A505" s="6">
        <v>34779</v>
      </c>
      <c r="B505" t="s">
        <v>28</v>
      </c>
    </row>
    <row r="506" spans="1:2">
      <c r="A506" s="6">
        <v>34818</v>
      </c>
      <c r="B506" t="s">
        <v>41</v>
      </c>
    </row>
    <row r="507" spans="1:2">
      <c r="A507" s="6">
        <v>34822</v>
      </c>
      <c r="B507" t="s">
        <v>30</v>
      </c>
    </row>
    <row r="508" spans="1:2">
      <c r="A508" s="6">
        <v>34823</v>
      </c>
      <c r="B508" t="s">
        <v>39</v>
      </c>
    </row>
    <row r="509" spans="1:2">
      <c r="A509" s="6">
        <v>34824</v>
      </c>
      <c r="B509" t="s">
        <v>31</v>
      </c>
    </row>
    <row r="510" spans="1:2">
      <c r="A510" s="6">
        <v>34957</v>
      </c>
      <c r="B510" t="s">
        <v>36</v>
      </c>
    </row>
    <row r="511" spans="1:2">
      <c r="A511" s="6">
        <v>34965</v>
      </c>
      <c r="B511" t="s">
        <v>32</v>
      </c>
    </row>
    <row r="512" spans="1:2">
      <c r="A512" s="6">
        <v>34982</v>
      </c>
      <c r="B512" t="s">
        <v>37</v>
      </c>
    </row>
    <row r="513" spans="1:2">
      <c r="A513" s="6">
        <v>35006</v>
      </c>
      <c r="B513" t="s">
        <v>33</v>
      </c>
    </row>
    <row r="514" spans="1:2">
      <c r="A514" s="6">
        <v>35026</v>
      </c>
      <c r="B514" t="s">
        <v>34</v>
      </c>
    </row>
    <row r="515" spans="1:2">
      <c r="A515" s="6">
        <v>35056</v>
      </c>
      <c r="B515" t="s">
        <v>29</v>
      </c>
    </row>
    <row r="516" spans="1:2">
      <c r="A516" s="6">
        <v>35065</v>
      </c>
      <c r="B516" t="s">
        <v>26</v>
      </c>
    </row>
    <row r="517" spans="1:2">
      <c r="A517" s="6">
        <v>35079</v>
      </c>
      <c r="B517" t="s">
        <v>27</v>
      </c>
    </row>
    <row r="518" spans="1:2">
      <c r="A518" s="6">
        <v>35106</v>
      </c>
      <c r="B518" t="s">
        <v>38</v>
      </c>
    </row>
    <row r="519" spans="1:2">
      <c r="A519" s="6">
        <v>35107</v>
      </c>
      <c r="B519" t="s">
        <v>39</v>
      </c>
    </row>
    <row r="520" spans="1:2">
      <c r="A520" s="6">
        <v>35144</v>
      </c>
      <c r="B520" t="s">
        <v>28</v>
      </c>
    </row>
    <row r="521" spans="1:2">
      <c r="A521" s="6">
        <v>35184</v>
      </c>
      <c r="B521" t="s">
        <v>41</v>
      </c>
    </row>
    <row r="522" spans="1:2">
      <c r="A522" s="6">
        <v>35188</v>
      </c>
      <c r="B522" t="s">
        <v>30</v>
      </c>
    </row>
    <row r="523" spans="1:2">
      <c r="A523" s="6">
        <v>35189</v>
      </c>
      <c r="B523" t="s">
        <v>39</v>
      </c>
    </row>
    <row r="524" spans="1:2">
      <c r="A524" s="6">
        <v>35190</v>
      </c>
      <c r="B524" t="s">
        <v>31</v>
      </c>
    </row>
    <row r="525" spans="1:2">
      <c r="A525" s="6">
        <v>35191</v>
      </c>
      <c r="B525" t="s">
        <v>39</v>
      </c>
    </row>
    <row r="526" spans="1:2">
      <c r="A526" s="6">
        <v>35266</v>
      </c>
      <c r="B526" t="s">
        <v>43</v>
      </c>
    </row>
    <row r="527" spans="1:2">
      <c r="A527" s="6">
        <v>35323</v>
      </c>
      <c r="B527" t="s">
        <v>36</v>
      </c>
    </row>
    <row r="528" spans="1:2">
      <c r="A528" s="6">
        <v>35324</v>
      </c>
      <c r="B528" t="s">
        <v>39</v>
      </c>
    </row>
    <row r="529" spans="1:2">
      <c r="A529" s="6">
        <v>35331</v>
      </c>
      <c r="B529" t="s">
        <v>32</v>
      </c>
    </row>
    <row r="530" spans="1:2">
      <c r="A530" s="6">
        <v>35348</v>
      </c>
      <c r="B530" t="s">
        <v>37</v>
      </c>
    </row>
    <row r="531" spans="1:2">
      <c r="A531" s="6">
        <v>35372</v>
      </c>
      <c r="B531" t="s">
        <v>33</v>
      </c>
    </row>
    <row r="532" spans="1:2">
      <c r="A532" s="6">
        <v>35373</v>
      </c>
      <c r="B532" t="s">
        <v>39</v>
      </c>
    </row>
    <row r="533" spans="1:2">
      <c r="A533" s="6">
        <v>35392</v>
      </c>
      <c r="B533" t="s">
        <v>34</v>
      </c>
    </row>
    <row r="534" spans="1:2">
      <c r="A534" s="6">
        <v>35422</v>
      </c>
      <c r="B534" t="s">
        <v>29</v>
      </c>
    </row>
    <row r="535" spans="1:2">
      <c r="A535" s="6">
        <v>35431</v>
      </c>
      <c r="B535" t="s">
        <v>26</v>
      </c>
    </row>
    <row r="536" spans="1:2">
      <c r="A536" s="6">
        <v>35445</v>
      </c>
      <c r="B536" t="s">
        <v>27</v>
      </c>
    </row>
    <row r="537" spans="1:2">
      <c r="A537" s="6">
        <v>35472</v>
      </c>
      <c r="B537" t="s">
        <v>38</v>
      </c>
    </row>
    <row r="538" spans="1:2">
      <c r="A538" s="6">
        <v>35509</v>
      </c>
      <c r="B538" t="s">
        <v>28</v>
      </c>
    </row>
    <row r="539" spans="1:2">
      <c r="A539" s="6">
        <v>35549</v>
      </c>
      <c r="B539" t="s">
        <v>41</v>
      </c>
    </row>
    <row r="540" spans="1:2">
      <c r="A540" s="6">
        <v>35553</v>
      </c>
      <c r="B540" t="s">
        <v>30</v>
      </c>
    </row>
    <row r="541" spans="1:2">
      <c r="A541" s="6">
        <v>35555</v>
      </c>
      <c r="B541" t="s">
        <v>31</v>
      </c>
    </row>
    <row r="542" spans="1:2">
      <c r="A542" s="6">
        <v>35631</v>
      </c>
      <c r="B542" t="s">
        <v>43</v>
      </c>
    </row>
    <row r="543" spans="1:2">
      <c r="A543" s="6">
        <v>35632</v>
      </c>
      <c r="B543" t="s">
        <v>39</v>
      </c>
    </row>
    <row r="544" spans="1:2">
      <c r="A544" s="6">
        <v>35688</v>
      </c>
      <c r="B544" t="s">
        <v>36</v>
      </c>
    </row>
    <row r="545" spans="1:2">
      <c r="A545" s="6">
        <v>35696</v>
      </c>
      <c r="B545" t="s">
        <v>32</v>
      </c>
    </row>
    <row r="546" spans="1:2">
      <c r="A546" s="6">
        <v>35713</v>
      </c>
      <c r="B546" t="s">
        <v>37</v>
      </c>
    </row>
    <row r="547" spans="1:2">
      <c r="A547" s="6">
        <v>35737</v>
      </c>
      <c r="B547" t="s">
        <v>33</v>
      </c>
    </row>
    <row r="548" spans="1:2">
      <c r="A548" s="6">
        <v>35757</v>
      </c>
      <c r="B548" t="s">
        <v>34</v>
      </c>
    </row>
    <row r="549" spans="1:2">
      <c r="A549" s="6">
        <v>35758</v>
      </c>
      <c r="B549" t="s">
        <v>39</v>
      </c>
    </row>
    <row r="550" spans="1:2">
      <c r="A550" s="6">
        <v>35787</v>
      </c>
      <c r="B550" t="s">
        <v>29</v>
      </c>
    </row>
    <row r="551" spans="1:2">
      <c r="A551" s="6">
        <v>35796</v>
      </c>
      <c r="B551" t="s">
        <v>26</v>
      </c>
    </row>
    <row r="552" spans="1:2">
      <c r="A552" s="6">
        <v>35810</v>
      </c>
      <c r="B552" t="s">
        <v>27</v>
      </c>
    </row>
    <row r="553" spans="1:2">
      <c r="A553" s="6">
        <v>35837</v>
      </c>
      <c r="B553" t="s">
        <v>38</v>
      </c>
    </row>
    <row r="554" spans="1:2">
      <c r="A554" s="6">
        <v>35875</v>
      </c>
      <c r="B554" t="s">
        <v>28</v>
      </c>
    </row>
    <row r="555" spans="1:2">
      <c r="A555" s="6">
        <v>35914</v>
      </c>
      <c r="B555" t="s">
        <v>41</v>
      </c>
    </row>
    <row r="556" spans="1:2">
      <c r="A556" s="6">
        <v>35918</v>
      </c>
      <c r="B556" t="s">
        <v>30</v>
      </c>
    </row>
    <row r="557" spans="1:2">
      <c r="A557" s="6">
        <v>35919</v>
      </c>
      <c r="B557" t="s">
        <v>39</v>
      </c>
    </row>
    <row r="558" spans="1:2">
      <c r="A558" s="6">
        <v>35920</v>
      </c>
      <c r="B558" t="s">
        <v>31</v>
      </c>
    </row>
    <row r="559" spans="1:2">
      <c r="A559" s="6">
        <v>35996</v>
      </c>
      <c r="B559" t="s">
        <v>43</v>
      </c>
    </row>
    <row r="560" spans="1:2">
      <c r="A560" s="6">
        <v>36053</v>
      </c>
      <c r="B560" t="s">
        <v>36</v>
      </c>
    </row>
    <row r="561" spans="1:2">
      <c r="A561" s="6">
        <v>36061</v>
      </c>
      <c r="B561" t="s">
        <v>32</v>
      </c>
    </row>
    <row r="562" spans="1:2">
      <c r="A562" s="6">
        <v>36078</v>
      </c>
      <c r="B562" t="s">
        <v>37</v>
      </c>
    </row>
    <row r="563" spans="1:2">
      <c r="A563" s="6">
        <v>36102</v>
      </c>
      <c r="B563" t="s">
        <v>33</v>
      </c>
    </row>
    <row r="564" spans="1:2">
      <c r="A564" s="6">
        <v>36122</v>
      </c>
      <c r="B564" t="s">
        <v>34</v>
      </c>
    </row>
    <row r="565" spans="1:2">
      <c r="A565" s="6">
        <v>36152</v>
      </c>
      <c r="B565" t="s">
        <v>29</v>
      </c>
    </row>
    <row r="566" spans="1:2">
      <c r="A566" s="6">
        <v>36161</v>
      </c>
      <c r="B566" t="s">
        <v>26</v>
      </c>
    </row>
    <row r="567" spans="1:2">
      <c r="A567" s="6">
        <v>36175</v>
      </c>
      <c r="B567" t="s">
        <v>27</v>
      </c>
    </row>
    <row r="568" spans="1:2">
      <c r="A568" s="6">
        <v>36202</v>
      </c>
      <c r="B568" t="s">
        <v>38</v>
      </c>
    </row>
    <row r="569" spans="1:2">
      <c r="A569" s="6">
        <v>36240</v>
      </c>
      <c r="B569" t="s">
        <v>28</v>
      </c>
    </row>
    <row r="570" spans="1:2">
      <c r="A570" s="6">
        <v>36241</v>
      </c>
      <c r="B570" t="s">
        <v>39</v>
      </c>
    </row>
    <row r="571" spans="1:2">
      <c r="A571" s="6">
        <v>36279</v>
      </c>
      <c r="B571" t="s">
        <v>41</v>
      </c>
    </row>
    <row r="572" spans="1:2">
      <c r="A572" s="6">
        <v>36283</v>
      </c>
      <c r="B572" t="s">
        <v>30</v>
      </c>
    </row>
    <row r="573" spans="1:2">
      <c r="A573" s="6">
        <v>36284</v>
      </c>
      <c r="B573" t="s">
        <v>39</v>
      </c>
    </row>
    <row r="574" spans="1:2">
      <c r="A574" s="6">
        <v>36285</v>
      </c>
      <c r="B574" t="s">
        <v>31</v>
      </c>
    </row>
    <row r="575" spans="1:2">
      <c r="A575" s="6">
        <v>36361</v>
      </c>
      <c r="B575" t="s">
        <v>43</v>
      </c>
    </row>
    <row r="576" spans="1:2">
      <c r="A576" s="6">
        <v>36418</v>
      </c>
      <c r="B576" t="s">
        <v>36</v>
      </c>
    </row>
    <row r="577" spans="1:2">
      <c r="A577" s="6">
        <v>36426</v>
      </c>
      <c r="B577" t="s">
        <v>32</v>
      </c>
    </row>
    <row r="578" spans="1:2">
      <c r="A578" s="6">
        <v>36443</v>
      </c>
      <c r="B578" t="s">
        <v>37</v>
      </c>
    </row>
    <row r="579" spans="1:2">
      <c r="A579" s="6">
        <v>36444</v>
      </c>
      <c r="B579" t="s">
        <v>39</v>
      </c>
    </row>
    <row r="580" spans="1:2">
      <c r="A580" s="6">
        <v>36467</v>
      </c>
      <c r="B580" t="s">
        <v>33</v>
      </c>
    </row>
    <row r="581" spans="1:2">
      <c r="A581" s="6">
        <v>36487</v>
      </c>
      <c r="B581" t="s">
        <v>34</v>
      </c>
    </row>
    <row r="582" spans="1:2">
      <c r="A582" s="6">
        <v>36517</v>
      </c>
      <c r="B582" t="s">
        <v>29</v>
      </c>
    </row>
    <row r="583" spans="1:2">
      <c r="A583" s="6">
        <v>36526</v>
      </c>
      <c r="B583" t="s">
        <v>26</v>
      </c>
    </row>
    <row r="584" spans="1:2">
      <c r="A584" s="6">
        <v>36535</v>
      </c>
      <c r="B584" t="s">
        <v>27</v>
      </c>
    </row>
    <row r="585" spans="1:2">
      <c r="A585" s="6">
        <v>36567</v>
      </c>
      <c r="B585" t="s">
        <v>38</v>
      </c>
    </row>
    <row r="586" spans="1:2">
      <c r="A586" s="6">
        <v>36605</v>
      </c>
      <c r="B586" t="s">
        <v>28</v>
      </c>
    </row>
    <row r="587" spans="1:2">
      <c r="A587" s="6">
        <v>36645</v>
      </c>
      <c r="B587" t="s">
        <v>41</v>
      </c>
    </row>
    <row r="588" spans="1:2">
      <c r="A588" s="6">
        <v>36649</v>
      </c>
      <c r="B588" t="s">
        <v>30</v>
      </c>
    </row>
    <row r="589" spans="1:2">
      <c r="A589" s="6">
        <v>36650</v>
      </c>
      <c r="B589" t="s">
        <v>39</v>
      </c>
    </row>
    <row r="590" spans="1:2">
      <c r="A590" s="6">
        <v>36651</v>
      </c>
      <c r="B590" t="s">
        <v>31</v>
      </c>
    </row>
    <row r="591" spans="1:2">
      <c r="A591" s="6">
        <v>36727</v>
      </c>
      <c r="B591" t="s">
        <v>43</v>
      </c>
    </row>
    <row r="592" spans="1:2">
      <c r="A592" s="6">
        <v>36784</v>
      </c>
      <c r="B592" t="s">
        <v>36</v>
      </c>
    </row>
    <row r="593" spans="1:2">
      <c r="A593" s="6">
        <v>36792</v>
      </c>
      <c r="B593" t="s">
        <v>32</v>
      </c>
    </row>
    <row r="594" spans="1:2">
      <c r="A594" s="6">
        <v>36808</v>
      </c>
      <c r="B594" t="s">
        <v>37</v>
      </c>
    </row>
    <row r="595" spans="1:2">
      <c r="A595" s="6">
        <v>36833</v>
      </c>
      <c r="B595" t="s">
        <v>33</v>
      </c>
    </row>
    <row r="596" spans="1:2">
      <c r="A596" s="6">
        <v>36853</v>
      </c>
      <c r="B596" t="s">
        <v>34</v>
      </c>
    </row>
    <row r="597" spans="1:2">
      <c r="A597" s="6">
        <v>36883</v>
      </c>
      <c r="B597" t="s">
        <v>29</v>
      </c>
    </row>
    <row r="598" spans="1:2">
      <c r="A598" s="6">
        <v>36892</v>
      </c>
      <c r="B598" t="s">
        <v>26</v>
      </c>
    </row>
    <row r="599" spans="1:2">
      <c r="A599" s="6">
        <v>36899</v>
      </c>
      <c r="B599" t="s">
        <v>27</v>
      </c>
    </row>
    <row r="600" spans="1:2">
      <c r="A600" s="6">
        <v>36933</v>
      </c>
      <c r="B600" t="s">
        <v>38</v>
      </c>
    </row>
    <row r="601" spans="1:2">
      <c r="A601" s="6">
        <v>36934</v>
      </c>
      <c r="B601" t="s">
        <v>39</v>
      </c>
    </row>
    <row r="602" spans="1:2">
      <c r="A602" s="6">
        <v>36970</v>
      </c>
      <c r="B602" t="s">
        <v>28</v>
      </c>
    </row>
    <row r="603" spans="1:2">
      <c r="A603" s="6">
        <v>37010</v>
      </c>
      <c r="B603" t="s">
        <v>41</v>
      </c>
    </row>
    <row r="604" spans="1:2">
      <c r="A604" s="6">
        <v>37011</v>
      </c>
      <c r="B604" t="s">
        <v>39</v>
      </c>
    </row>
    <row r="605" spans="1:2">
      <c r="A605" s="6">
        <v>37014</v>
      </c>
      <c r="B605" t="s">
        <v>30</v>
      </c>
    </row>
    <row r="606" spans="1:2">
      <c r="A606" s="6">
        <v>37015</v>
      </c>
      <c r="B606" t="s">
        <v>39</v>
      </c>
    </row>
    <row r="607" spans="1:2">
      <c r="A607" s="6">
        <v>37016</v>
      </c>
      <c r="B607" t="s">
        <v>31</v>
      </c>
    </row>
    <row r="608" spans="1:2">
      <c r="A608" s="6">
        <v>37092</v>
      </c>
      <c r="B608" t="s">
        <v>43</v>
      </c>
    </row>
    <row r="609" spans="1:2">
      <c r="A609" s="6">
        <v>37149</v>
      </c>
      <c r="B609" t="s">
        <v>36</v>
      </c>
    </row>
    <row r="610" spans="1:2">
      <c r="A610" s="6">
        <v>37157</v>
      </c>
      <c r="B610" t="s">
        <v>32</v>
      </c>
    </row>
    <row r="611" spans="1:2">
      <c r="A611" s="6">
        <v>37158</v>
      </c>
      <c r="B611" t="s">
        <v>39</v>
      </c>
    </row>
    <row r="612" spans="1:2">
      <c r="A612" s="6">
        <v>37172</v>
      </c>
      <c r="B612" t="s">
        <v>37</v>
      </c>
    </row>
    <row r="613" spans="1:2">
      <c r="A613" s="6">
        <v>37198</v>
      </c>
      <c r="B613" t="s">
        <v>33</v>
      </c>
    </row>
    <row r="614" spans="1:2">
      <c r="A614" s="6">
        <v>37218</v>
      </c>
      <c r="B614" t="s">
        <v>34</v>
      </c>
    </row>
    <row r="615" spans="1:2">
      <c r="A615" s="6">
        <v>37248</v>
      </c>
      <c r="B615" t="s">
        <v>29</v>
      </c>
    </row>
    <row r="616" spans="1:2">
      <c r="A616" s="6">
        <v>37249</v>
      </c>
      <c r="B616" t="s">
        <v>39</v>
      </c>
    </row>
    <row r="617" spans="1:2">
      <c r="A617" s="6">
        <v>37257</v>
      </c>
      <c r="B617" t="s">
        <v>26</v>
      </c>
    </row>
    <row r="618" spans="1:2">
      <c r="A618" s="6">
        <v>37270</v>
      </c>
      <c r="B618" t="s">
        <v>27</v>
      </c>
    </row>
    <row r="619" spans="1:2">
      <c r="A619" s="6">
        <v>37298</v>
      </c>
      <c r="B619" t="s">
        <v>38</v>
      </c>
    </row>
    <row r="620" spans="1:2">
      <c r="A620" s="6">
        <v>37336</v>
      </c>
      <c r="B620" t="s">
        <v>28</v>
      </c>
    </row>
    <row r="621" spans="1:2">
      <c r="A621" s="6">
        <v>37375</v>
      </c>
      <c r="B621" t="s">
        <v>41</v>
      </c>
    </row>
    <row r="622" spans="1:2">
      <c r="A622" s="6">
        <v>37379</v>
      </c>
      <c r="B622" t="s">
        <v>30</v>
      </c>
    </row>
    <row r="623" spans="1:2">
      <c r="A623" s="6">
        <v>37380</v>
      </c>
      <c r="B623" t="s">
        <v>39</v>
      </c>
    </row>
    <row r="624" spans="1:2">
      <c r="A624" s="6">
        <v>37381</v>
      </c>
      <c r="B624" t="s">
        <v>31</v>
      </c>
    </row>
    <row r="625" spans="1:2">
      <c r="A625" s="6">
        <v>37382</v>
      </c>
      <c r="B625" t="s">
        <v>39</v>
      </c>
    </row>
    <row r="626" spans="1:2">
      <c r="A626" s="6">
        <v>37457</v>
      </c>
      <c r="B626" t="s">
        <v>43</v>
      </c>
    </row>
    <row r="627" spans="1:2">
      <c r="A627" s="6">
        <v>37514</v>
      </c>
      <c r="B627" t="s">
        <v>36</v>
      </c>
    </row>
    <row r="628" spans="1:2">
      <c r="A628" s="6">
        <v>37515</v>
      </c>
      <c r="B628" t="s">
        <v>39</v>
      </c>
    </row>
    <row r="629" spans="1:2">
      <c r="A629" s="6">
        <v>37522</v>
      </c>
      <c r="B629" t="s">
        <v>32</v>
      </c>
    </row>
    <row r="630" spans="1:2">
      <c r="A630" s="6">
        <v>37543</v>
      </c>
      <c r="B630" t="s">
        <v>37</v>
      </c>
    </row>
    <row r="631" spans="1:2">
      <c r="A631" s="6">
        <v>37563</v>
      </c>
      <c r="B631" t="s">
        <v>33</v>
      </c>
    </row>
    <row r="632" spans="1:2">
      <c r="A632" s="6">
        <v>37564</v>
      </c>
      <c r="B632" t="s">
        <v>39</v>
      </c>
    </row>
    <row r="633" spans="1:2">
      <c r="A633" s="6">
        <v>37583</v>
      </c>
      <c r="B633" t="s">
        <v>34</v>
      </c>
    </row>
    <row r="634" spans="1:2">
      <c r="A634" s="6">
        <v>37613</v>
      </c>
      <c r="B634" t="s">
        <v>29</v>
      </c>
    </row>
    <row r="635" spans="1:2">
      <c r="A635" s="6">
        <v>37622</v>
      </c>
      <c r="B635" t="s">
        <v>26</v>
      </c>
    </row>
    <row r="636" spans="1:2">
      <c r="A636" s="6">
        <v>37634</v>
      </c>
      <c r="B636" t="s">
        <v>27</v>
      </c>
    </row>
    <row r="637" spans="1:2">
      <c r="A637" s="6">
        <v>37663</v>
      </c>
      <c r="B637" t="s">
        <v>38</v>
      </c>
    </row>
    <row r="638" spans="1:2">
      <c r="A638" s="6">
        <v>37701</v>
      </c>
      <c r="B638" t="s">
        <v>28</v>
      </c>
    </row>
    <row r="639" spans="1:2">
      <c r="A639" s="6">
        <v>37740</v>
      </c>
      <c r="B639" t="s">
        <v>41</v>
      </c>
    </row>
    <row r="640" spans="1:2">
      <c r="A640" s="6">
        <v>37744</v>
      </c>
      <c r="B640" t="s">
        <v>30</v>
      </c>
    </row>
    <row r="641" spans="1:2">
      <c r="A641" s="6">
        <v>37746</v>
      </c>
      <c r="B641" t="s">
        <v>31</v>
      </c>
    </row>
    <row r="642" spans="1:2">
      <c r="A642" s="6">
        <v>37823</v>
      </c>
      <c r="B642" t="s">
        <v>43</v>
      </c>
    </row>
    <row r="643" spans="1:2">
      <c r="A643" s="6">
        <v>37879</v>
      </c>
      <c r="B643" t="s">
        <v>36</v>
      </c>
    </row>
    <row r="644" spans="1:2">
      <c r="A644" s="6">
        <v>37887</v>
      </c>
      <c r="B644" t="s">
        <v>32</v>
      </c>
    </row>
    <row r="645" spans="1:2">
      <c r="A645" s="6">
        <v>37907</v>
      </c>
      <c r="B645" t="s">
        <v>37</v>
      </c>
    </row>
    <row r="646" spans="1:2">
      <c r="A646" s="6">
        <v>37928</v>
      </c>
      <c r="B646" t="s">
        <v>33</v>
      </c>
    </row>
    <row r="647" spans="1:2">
      <c r="A647" s="6">
        <v>37948</v>
      </c>
      <c r="B647" t="s">
        <v>34</v>
      </c>
    </row>
    <row r="648" spans="1:2">
      <c r="A648" s="6">
        <v>37949</v>
      </c>
      <c r="B648" t="s">
        <v>39</v>
      </c>
    </row>
    <row r="649" spans="1:2">
      <c r="A649" s="6">
        <v>37978</v>
      </c>
      <c r="B649" t="s">
        <v>29</v>
      </c>
    </row>
    <row r="650" spans="1:2">
      <c r="A650" s="6">
        <v>37987</v>
      </c>
      <c r="B650" t="s">
        <v>26</v>
      </c>
    </row>
    <row r="651" spans="1:2">
      <c r="A651" s="6">
        <v>37998</v>
      </c>
      <c r="B651" t="s">
        <v>27</v>
      </c>
    </row>
    <row r="652" spans="1:2">
      <c r="A652" s="6">
        <v>38028</v>
      </c>
      <c r="B652" t="s">
        <v>38</v>
      </c>
    </row>
    <row r="653" spans="1:2">
      <c r="A653" s="6">
        <v>38066</v>
      </c>
      <c r="B653" t="s">
        <v>28</v>
      </c>
    </row>
    <row r="654" spans="1:2">
      <c r="A654" s="6">
        <v>38106</v>
      </c>
      <c r="B654" t="s">
        <v>41</v>
      </c>
    </row>
    <row r="655" spans="1:2">
      <c r="A655" s="6">
        <v>38110</v>
      </c>
      <c r="B655" t="s">
        <v>30</v>
      </c>
    </row>
    <row r="656" spans="1:2">
      <c r="A656" s="6">
        <v>38111</v>
      </c>
      <c r="B656" t="s">
        <v>39</v>
      </c>
    </row>
    <row r="657" spans="1:2">
      <c r="A657" s="6">
        <v>38112</v>
      </c>
      <c r="B657" t="s">
        <v>31</v>
      </c>
    </row>
    <row r="658" spans="1:2">
      <c r="A658" s="6">
        <v>38187</v>
      </c>
      <c r="B658" t="s">
        <v>43</v>
      </c>
    </row>
    <row r="659" spans="1:2">
      <c r="A659" s="6">
        <v>38250</v>
      </c>
      <c r="B659" t="s">
        <v>36</v>
      </c>
    </row>
    <row r="660" spans="1:2">
      <c r="A660" s="6">
        <v>38253</v>
      </c>
      <c r="B660" t="s">
        <v>32</v>
      </c>
    </row>
    <row r="661" spans="1:2">
      <c r="A661" s="6">
        <v>38271</v>
      </c>
      <c r="B661" t="s">
        <v>37</v>
      </c>
    </row>
    <row r="662" spans="1:2">
      <c r="A662" s="6">
        <v>38294</v>
      </c>
      <c r="B662" t="s">
        <v>33</v>
      </c>
    </row>
    <row r="663" spans="1:2">
      <c r="A663" s="6">
        <v>38314</v>
      </c>
      <c r="B663" t="s">
        <v>34</v>
      </c>
    </row>
    <row r="664" spans="1:2">
      <c r="A664" s="6">
        <v>38344</v>
      </c>
      <c r="B664" t="s">
        <v>29</v>
      </c>
    </row>
    <row r="665" spans="1:2">
      <c r="A665" s="6">
        <v>38353</v>
      </c>
      <c r="B665" t="s">
        <v>26</v>
      </c>
    </row>
    <row r="666" spans="1:2">
      <c r="A666" s="6">
        <v>38362</v>
      </c>
      <c r="B666" t="s">
        <v>27</v>
      </c>
    </row>
    <row r="667" spans="1:2">
      <c r="A667" s="6">
        <v>38394</v>
      </c>
      <c r="B667" t="s">
        <v>38</v>
      </c>
    </row>
    <row r="668" spans="1:2">
      <c r="A668" s="6">
        <v>38431</v>
      </c>
      <c r="B668" t="s">
        <v>28</v>
      </c>
    </row>
    <row r="669" spans="1:2">
      <c r="A669" s="6">
        <v>38432</v>
      </c>
      <c r="B669" t="s">
        <v>39</v>
      </c>
    </row>
    <row r="670" spans="1:2">
      <c r="A670" s="6">
        <v>38471</v>
      </c>
      <c r="B670" t="s">
        <v>41</v>
      </c>
    </row>
    <row r="671" spans="1:2">
      <c r="A671" s="6">
        <v>38475</v>
      </c>
      <c r="B671" t="s">
        <v>30</v>
      </c>
    </row>
    <row r="672" spans="1:2">
      <c r="A672" s="6">
        <v>38476</v>
      </c>
      <c r="B672" t="s">
        <v>39</v>
      </c>
    </row>
    <row r="673" spans="1:2">
      <c r="A673" s="6">
        <v>38477</v>
      </c>
      <c r="B673" t="s">
        <v>31</v>
      </c>
    </row>
    <row r="674" spans="1:2">
      <c r="A674" s="6">
        <v>38551</v>
      </c>
      <c r="B674" t="s">
        <v>43</v>
      </c>
    </row>
    <row r="675" spans="1:2">
      <c r="A675" s="6">
        <v>38614</v>
      </c>
      <c r="B675" t="s">
        <v>36</v>
      </c>
    </row>
    <row r="676" spans="1:2">
      <c r="A676" s="6">
        <v>38618</v>
      </c>
      <c r="B676" t="s">
        <v>32</v>
      </c>
    </row>
    <row r="677" spans="1:2">
      <c r="A677" s="6">
        <v>38635</v>
      </c>
      <c r="B677" t="s">
        <v>37</v>
      </c>
    </row>
    <row r="678" spans="1:2">
      <c r="A678" s="6">
        <v>38659</v>
      </c>
      <c r="B678" t="s">
        <v>33</v>
      </c>
    </row>
    <row r="679" spans="1:2">
      <c r="A679" s="6">
        <v>38679</v>
      </c>
      <c r="B679" t="s">
        <v>34</v>
      </c>
    </row>
    <row r="680" spans="1:2">
      <c r="A680" s="6">
        <v>38709</v>
      </c>
      <c r="B680" t="s">
        <v>29</v>
      </c>
    </row>
    <row r="681" spans="1:2">
      <c r="A681" s="6">
        <v>38718</v>
      </c>
      <c r="B681" t="s">
        <v>26</v>
      </c>
    </row>
    <row r="682" spans="1:2">
      <c r="A682" s="6">
        <v>38719</v>
      </c>
      <c r="B682" t="s">
        <v>39</v>
      </c>
    </row>
    <row r="683" spans="1:2">
      <c r="A683" s="6">
        <v>38726</v>
      </c>
      <c r="B683" t="s">
        <v>27</v>
      </c>
    </row>
    <row r="684" spans="1:2">
      <c r="A684" s="6">
        <v>38759</v>
      </c>
      <c r="B684" t="s">
        <v>38</v>
      </c>
    </row>
    <row r="685" spans="1:2">
      <c r="A685" s="6">
        <v>38797</v>
      </c>
      <c r="B685" t="s">
        <v>28</v>
      </c>
    </row>
    <row r="686" spans="1:2">
      <c r="A686" s="6">
        <v>38836</v>
      </c>
      <c r="B686" t="s">
        <v>41</v>
      </c>
    </row>
    <row r="687" spans="1:2">
      <c r="A687" s="6">
        <v>38840</v>
      </c>
      <c r="B687" t="s">
        <v>30</v>
      </c>
    </row>
    <row r="688" spans="1:2">
      <c r="A688" s="6">
        <v>38841</v>
      </c>
      <c r="B688" t="s">
        <v>39</v>
      </c>
    </row>
    <row r="689" spans="1:2">
      <c r="A689" s="6">
        <v>38842</v>
      </c>
      <c r="B689" t="s">
        <v>31</v>
      </c>
    </row>
    <row r="690" spans="1:2">
      <c r="A690" s="6">
        <v>38915</v>
      </c>
      <c r="B690" t="s">
        <v>43</v>
      </c>
    </row>
    <row r="691" spans="1:2">
      <c r="A691" s="6">
        <v>38978</v>
      </c>
      <c r="B691" t="s">
        <v>36</v>
      </c>
    </row>
    <row r="692" spans="1:2">
      <c r="A692" s="6">
        <v>38983</v>
      </c>
      <c r="B692" t="s">
        <v>32</v>
      </c>
    </row>
    <row r="693" spans="1:2">
      <c r="A693" s="6">
        <v>38999</v>
      </c>
      <c r="B693" t="s">
        <v>37</v>
      </c>
    </row>
    <row r="694" spans="1:2">
      <c r="A694" s="6">
        <v>39024</v>
      </c>
      <c r="B694" t="s">
        <v>33</v>
      </c>
    </row>
    <row r="695" spans="1:2">
      <c r="A695" s="6">
        <v>39044</v>
      </c>
      <c r="B695" t="s">
        <v>34</v>
      </c>
    </row>
    <row r="696" spans="1:2">
      <c r="A696" s="6">
        <v>39074</v>
      </c>
      <c r="B696" t="s">
        <v>29</v>
      </c>
    </row>
    <row r="697" spans="1:2">
      <c r="A697" s="6">
        <v>39083</v>
      </c>
      <c r="B697" t="s">
        <v>26</v>
      </c>
    </row>
    <row r="698" spans="1:2">
      <c r="A698" s="6">
        <v>39090</v>
      </c>
      <c r="B698" t="s">
        <v>27</v>
      </c>
    </row>
    <row r="699" spans="1:2">
      <c r="A699" s="6">
        <v>39124</v>
      </c>
      <c r="B699" t="s">
        <v>38</v>
      </c>
    </row>
    <row r="700" spans="1:2">
      <c r="A700" s="6">
        <v>39125</v>
      </c>
      <c r="B700" t="s">
        <v>39</v>
      </c>
    </row>
    <row r="701" spans="1:2">
      <c r="A701" s="6">
        <v>39162</v>
      </c>
      <c r="B701" t="s">
        <v>28</v>
      </c>
    </row>
    <row r="702" spans="1:2">
      <c r="A702" s="6">
        <v>39201</v>
      </c>
      <c r="B702" t="s">
        <v>44</v>
      </c>
    </row>
    <row r="703" spans="1:2">
      <c r="A703" s="6">
        <v>39202</v>
      </c>
      <c r="B703" t="s">
        <v>39</v>
      </c>
    </row>
    <row r="704" spans="1:2">
      <c r="A704" s="6">
        <v>39205</v>
      </c>
      <c r="B704" t="s">
        <v>30</v>
      </c>
    </row>
    <row r="705" spans="1:2">
      <c r="A705" s="6">
        <v>39206</v>
      </c>
      <c r="B705" t="s">
        <v>41</v>
      </c>
    </row>
    <row r="706" spans="1:2">
      <c r="A706" s="6">
        <v>39207</v>
      </c>
      <c r="B706" t="s">
        <v>31</v>
      </c>
    </row>
    <row r="707" spans="1:2">
      <c r="A707" s="6">
        <v>39279</v>
      </c>
      <c r="B707" t="s">
        <v>43</v>
      </c>
    </row>
    <row r="708" spans="1:2">
      <c r="A708" s="6">
        <v>39342</v>
      </c>
      <c r="B708" t="s">
        <v>36</v>
      </c>
    </row>
    <row r="709" spans="1:2">
      <c r="A709" s="6">
        <v>39348</v>
      </c>
      <c r="B709" t="s">
        <v>32</v>
      </c>
    </row>
    <row r="710" spans="1:2">
      <c r="A710" s="6">
        <v>39349</v>
      </c>
      <c r="B710" t="s">
        <v>39</v>
      </c>
    </row>
    <row r="711" spans="1:2">
      <c r="A711" s="6">
        <v>39363</v>
      </c>
      <c r="B711" t="s">
        <v>37</v>
      </c>
    </row>
    <row r="712" spans="1:2">
      <c r="A712" s="6">
        <v>39389</v>
      </c>
      <c r="B712" t="s">
        <v>33</v>
      </c>
    </row>
    <row r="713" spans="1:2">
      <c r="A713" s="6">
        <v>39409</v>
      </c>
      <c r="B713" t="s">
        <v>34</v>
      </c>
    </row>
    <row r="714" spans="1:2">
      <c r="A714" s="6">
        <v>39439</v>
      </c>
      <c r="B714" t="s">
        <v>29</v>
      </c>
    </row>
    <row r="715" spans="1:2">
      <c r="A715" s="6">
        <v>39440</v>
      </c>
      <c r="B715" t="s">
        <v>39</v>
      </c>
    </row>
    <row r="716" spans="1:2">
      <c r="A716" s="6">
        <v>39448</v>
      </c>
      <c r="B716" t="s">
        <v>26</v>
      </c>
    </row>
    <row r="717" spans="1:2">
      <c r="A717" s="6">
        <v>39461</v>
      </c>
      <c r="B717" t="s">
        <v>27</v>
      </c>
    </row>
    <row r="718" spans="1:2">
      <c r="A718" s="6">
        <v>39489</v>
      </c>
      <c r="B718" t="s">
        <v>38</v>
      </c>
    </row>
    <row r="719" spans="1:2">
      <c r="A719" s="6">
        <v>39527</v>
      </c>
      <c r="B719" t="s">
        <v>28</v>
      </c>
    </row>
    <row r="720" spans="1:2">
      <c r="A720" s="6">
        <v>39567</v>
      </c>
      <c r="B720" t="s">
        <v>44</v>
      </c>
    </row>
    <row r="721" spans="1:2">
      <c r="A721" s="6">
        <v>39571</v>
      </c>
      <c r="B721" t="s">
        <v>30</v>
      </c>
    </row>
    <row r="722" spans="1:2">
      <c r="A722" s="6">
        <v>39572</v>
      </c>
      <c r="B722" t="s">
        <v>41</v>
      </c>
    </row>
    <row r="723" spans="1:2">
      <c r="A723" s="6">
        <v>39573</v>
      </c>
      <c r="B723" t="s">
        <v>31</v>
      </c>
    </row>
    <row r="724" spans="1:2">
      <c r="A724" s="6">
        <v>39574</v>
      </c>
      <c r="B724" t="s">
        <v>39</v>
      </c>
    </row>
    <row r="725" spans="1:2">
      <c r="A725" s="6">
        <v>39650</v>
      </c>
      <c r="B725" t="s">
        <v>43</v>
      </c>
    </row>
    <row r="726" spans="1:2">
      <c r="A726" s="6">
        <v>39706</v>
      </c>
      <c r="B726" t="s">
        <v>36</v>
      </c>
    </row>
    <row r="727" spans="1:2">
      <c r="A727" s="6">
        <v>39714</v>
      </c>
      <c r="B727" t="s">
        <v>32</v>
      </c>
    </row>
    <row r="728" spans="1:2">
      <c r="A728" s="6">
        <v>39734</v>
      </c>
      <c r="B728" t="s">
        <v>37</v>
      </c>
    </row>
    <row r="729" spans="1:2">
      <c r="A729" s="6">
        <v>39755</v>
      </c>
      <c r="B729" t="s">
        <v>33</v>
      </c>
    </row>
    <row r="730" spans="1:2">
      <c r="A730" s="6">
        <v>39775</v>
      </c>
      <c r="B730" t="s">
        <v>34</v>
      </c>
    </row>
    <row r="731" spans="1:2">
      <c r="A731" s="6">
        <v>39776</v>
      </c>
      <c r="B731" t="s">
        <v>39</v>
      </c>
    </row>
    <row r="732" spans="1:2">
      <c r="A732" s="6">
        <v>39805</v>
      </c>
      <c r="B732" t="s">
        <v>29</v>
      </c>
    </row>
    <row r="733" spans="1:2">
      <c r="A733" s="6">
        <v>39814</v>
      </c>
      <c r="B733" t="s">
        <v>26</v>
      </c>
    </row>
    <row r="734" spans="1:2">
      <c r="A734" s="6">
        <v>39825</v>
      </c>
      <c r="B734" t="s">
        <v>27</v>
      </c>
    </row>
    <row r="735" spans="1:2">
      <c r="A735" s="6">
        <v>39855</v>
      </c>
      <c r="B735" t="s">
        <v>38</v>
      </c>
    </row>
    <row r="736" spans="1:2">
      <c r="A736" s="6">
        <v>39892</v>
      </c>
      <c r="B736" t="s">
        <v>28</v>
      </c>
    </row>
    <row r="737" spans="1:2">
      <c r="A737" s="6">
        <v>39932</v>
      </c>
      <c r="B737" t="s">
        <v>44</v>
      </c>
    </row>
    <row r="738" spans="1:2">
      <c r="A738" s="6">
        <v>39936</v>
      </c>
      <c r="B738" t="s">
        <v>30</v>
      </c>
    </row>
    <row r="739" spans="1:2">
      <c r="A739" s="6">
        <v>39937</v>
      </c>
      <c r="B739" t="s">
        <v>41</v>
      </c>
    </row>
    <row r="740" spans="1:2">
      <c r="A740" s="6">
        <v>39938</v>
      </c>
      <c r="B740" t="s">
        <v>31</v>
      </c>
    </row>
    <row r="741" spans="1:2">
      <c r="A741" s="6">
        <v>39939</v>
      </c>
      <c r="B741" t="s">
        <v>39</v>
      </c>
    </row>
    <row r="742" spans="1:2">
      <c r="A742" s="6">
        <v>40014</v>
      </c>
      <c r="B742" t="s">
        <v>43</v>
      </c>
    </row>
    <row r="743" spans="1:2">
      <c r="A743" s="6">
        <v>40077</v>
      </c>
      <c r="B743" t="s">
        <v>36</v>
      </c>
    </row>
    <row r="744" spans="1:2">
      <c r="A744" s="6">
        <v>40078</v>
      </c>
      <c r="B744" t="s">
        <v>39</v>
      </c>
    </row>
    <row r="745" spans="1:2">
      <c r="A745" s="6">
        <v>40079</v>
      </c>
      <c r="B745" t="s">
        <v>32</v>
      </c>
    </row>
    <row r="746" spans="1:2">
      <c r="A746" s="6">
        <v>40098</v>
      </c>
      <c r="B746" t="s">
        <v>37</v>
      </c>
    </row>
    <row r="747" spans="1:2">
      <c r="A747" s="6">
        <v>40120</v>
      </c>
      <c r="B747" t="s">
        <v>33</v>
      </c>
    </row>
    <row r="748" spans="1:2">
      <c r="A748" s="6">
        <v>40140</v>
      </c>
      <c r="B748" t="s">
        <v>34</v>
      </c>
    </row>
    <row r="749" spans="1:2">
      <c r="A749" s="6">
        <v>40170</v>
      </c>
      <c r="B749" t="s">
        <v>29</v>
      </c>
    </row>
    <row r="750" spans="1:2">
      <c r="A750" s="6">
        <v>40179</v>
      </c>
      <c r="B750" t="s">
        <v>26</v>
      </c>
    </row>
    <row r="751" spans="1:2">
      <c r="A751" s="6">
        <v>40189</v>
      </c>
      <c r="B751" t="s">
        <v>27</v>
      </c>
    </row>
    <row r="752" spans="1:2">
      <c r="A752" s="6">
        <v>40220</v>
      </c>
      <c r="B752" t="s">
        <v>38</v>
      </c>
    </row>
    <row r="753" spans="1:2">
      <c r="A753" s="6">
        <v>40258</v>
      </c>
      <c r="B753" t="s">
        <v>28</v>
      </c>
    </row>
    <row r="754" spans="1:2">
      <c r="A754" s="6">
        <v>40259</v>
      </c>
      <c r="B754" t="s">
        <v>39</v>
      </c>
    </row>
    <row r="755" spans="1:2">
      <c r="A755" s="6">
        <v>40297</v>
      </c>
      <c r="B755" t="s">
        <v>44</v>
      </c>
    </row>
    <row r="756" spans="1:2">
      <c r="A756" s="6">
        <v>40301</v>
      </c>
      <c r="B756" t="s">
        <v>30</v>
      </c>
    </row>
    <row r="757" spans="1:2">
      <c r="A757" s="6">
        <v>40302</v>
      </c>
      <c r="B757" t="s">
        <v>41</v>
      </c>
    </row>
    <row r="758" spans="1:2">
      <c r="A758" s="6">
        <v>40303</v>
      </c>
      <c r="B758" t="s">
        <v>31</v>
      </c>
    </row>
    <row r="759" spans="1:2">
      <c r="A759" s="6">
        <v>40378</v>
      </c>
      <c r="B759" t="s">
        <v>43</v>
      </c>
    </row>
    <row r="760" spans="1:2">
      <c r="A760" s="6">
        <v>40441</v>
      </c>
      <c r="B760" t="s">
        <v>36</v>
      </c>
    </row>
    <row r="761" spans="1:2">
      <c r="A761" s="6">
        <v>40444</v>
      </c>
      <c r="B761" t="s">
        <v>32</v>
      </c>
    </row>
    <row r="762" spans="1:2">
      <c r="A762" s="6">
        <v>40462</v>
      </c>
      <c r="B762" t="s">
        <v>37</v>
      </c>
    </row>
    <row r="763" spans="1:2">
      <c r="A763" s="6">
        <v>40485</v>
      </c>
      <c r="B763" t="s">
        <v>33</v>
      </c>
    </row>
    <row r="764" spans="1:2">
      <c r="A764" s="6">
        <v>40505</v>
      </c>
      <c r="B764" t="s">
        <v>34</v>
      </c>
    </row>
    <row r="765" spans="1:2">
      <c r="A765" s="6">
        <v>40535</v>
      </c>
      <c r="B765" t="s">
        <v>29</v>
      </c>
    </row>
    <row r="766" spans="1:2">
      <c r="A766" s="6">
        <v>40544</v>
      </c>
      <c r="B766" t="s">
        <v>26</v>
      </c>
    </row>
    <row r="767" spans="1:2">
      <c r="A767" s="6">
        <v>40553</v>
      </c>
      <c r="B767" t="s">
        <v>27</v>
      </c>
    </row>
    <row r="768" spans="1:2">
      <c r="A768" s="6">
        <v>40585</v>
      </c>
      <c r="B768" t="s">
        <v>38</v>
      </c>
    </row>
    <row r="769" spans="1:2">
      <c r="A769" s="6">
        <v>40623</v>
      </c>
      <c r="B769" t="s">
        <v>28</v>
      </c>
    </row>
    <row r="770" spans="1:2">
      <c r="A770" s="6">
        <v>40662</v>
      </c>
      <c r="B770" t="s">
        <v>44</v>
      </c>
    </row>
    <row r="771" spans="1:2">
      <c r="A771" s="6">
        <v>40666</v>
      </c>
      <c r="B771" t="s">
        <v>30</v>
      </c>
    </row>
    <row r="772" spans="1:2">
      <c r="A772" s="6">
        <v>40667</v>
      </c>
      <c r="B772" t="s">
        <v>41</v>
      </c>
    </row>
    <row r="773" spans="1:2">
      <c r="A773" s="6">
        <v>40668</v>
      </c>
      <c r="B773" t="s">
        <v>31</v>
      </c>
    </row>
    <row r="774" spans="1:2">
      <c r="A774" s="6">
        <v>40742</v>
      </c>
      <c r="B774" t="s">
        <v>43</v>
      </c>
    </row>
    <row r="775" spans="1:2">
      <c r="A775" s="6">
        <v>40805</v>
      </c>
      <c r="B775" t="s">
        <v>36</v>
      </c>
    </row>
    <row r="776" spans="1:2">
      <c r="A776" s="6">
        <v>40809</v>
      </c>
      <c r="B776" t="s">
        <v>32</v>
      </c>
    </row>
    <row r="777" spans="1:2">
      <c r="A777" s="6">
        <v>40826</v>
      </c>
      <c r="B777" t="s">
        <v>37</v>
      </c>
    </row>
    <row r="778" spans="1:2">
      <c r="A778" s="6">
        <v>40850</v>
      </c>
      <c r="B778" t="s">
        <v>33</v>
      </c>
    </row>
    <row r="779" spans="1:2">
      <c r="A779" s="6">
        <v>40870</v>
      </c>
      <c r="B779" t="s">
        <v>34</v>
      </c>
    </row>
    <row r="780" spans="1:2">
      <c r="A780" s="6">
        <v>40900</v>
      </c>
      <c r="B780" t="s">
        <v>29</v>
      </c>
    </row>
    <row r="781" spans="1:2">
      <c r="A781" s="6">
        <v>40909</v>
      </c>
      <c r="B781" t="s">
        <v>26</v>
      </c>
    </row>
    <row r="782" spans="1:2">
      <c r="A782" s="6">
        <v>40910</v>
      </c>
      <c r="B782" t="s">
        <v>39</v>
      </c>
    </row>
    <row r="783" spans="1:2">
      <c r="A783" s="6">
        <v>40917</v>
      </c>
      <c r="B783" t="s">
        <v>27</v>
      </c>
    </row>
    <row r="784" spans="1:2">
      <c r="A784" s="6">
        <v>40950</v>
      </c>
      <c r="B784" t="s">
        <v>38</v>
      </c>
    </row>
    <row r="785" spans="1:2">
      <c r="A785" s="6">
        <v>40988</v>
      </c>
      <c r="B785" t="s">
        <v>28</v>
      </c>
    </row>
    <row r="786" spans="1:2">
      <c r="A786" s="6">
        <v>41028</v>
      </c>
      <c r="B786" t="s">
        <v>44</v>
      </c>
    </row>
    <row r="787" spans="1:2">
      <c r="A787" s="6">
        <v>41029</v>
      </c>
      <c r="B787" t="s">
        <v>39</v>
      </c>
    </row>
    <row r="788" spans="1:2">
      <c r="A788" s="6">
        <v>41032</v>
      </c>
      <c r="B788" t="s">
        <v>30</v>
      </c>
    </row>
    <row r="789" spans="1:2">
      <c r="A789" s="6">
        <v>41033</v>
      </c>
      <c r="B789" t="s">
        <v>41</v>
      </c>
    </row>
    <row r="790" spans="1:2">
      <c r="A790" s="6">
        <v>41034</v>
      </c>
      <c r="B790" t="s">
        <v>31</v>
      </c>
    </row>
    <row r="791" spans="1:2">
      <c r="A791" s="6">
        <v>41106</v>
      </c>
      <c r="B791" t="s">
        <v>43</v>
      </c>
    </row>
    <row r="792" spans="1:2">
      <c r="A792" s="6">
        <v>41169</v>
      </c>
      <c r="B792" t="s">
        <v>36</v>
      </c>
    </row>
    <row r="793" spans="1:2">
      <c r="A793" s="6">
        <v>41174</v>
      </c>
      <c r="B793" t="s">
        <v>32</v>
      </c>
    </row>
    <row r="794" spans="1:2">
      <c r="A794" s="6">
        <v>41190</v>
      </c>
      <c r="B794" t="s">
        <v>37</v>
      </c>
    </row>
    <row r="795" spans="1:2">
      <c r="A795" s="6">
        <v>41216</v>
      </c>
      <c r="B795" t="s">
        <v>33</v>
      </c>
    </row>
    <row r="796" spans="1:2">
      <c r="A796" s="6">
        <v>41236</v>
      </c>
      <c r="B796" t="s">
        <v>34</v>
      </c>
    </row>
    <row r="797" spans="1:2">
      <c r="A797" s="6">
        <v>41266</v>
      </c>
      <c r="B797" t="s">
        <v>29</v>
      </c>
    </row>
    <row r="798" spans="1:2">
      <c r="A798" s="6">
        <v>41267</v>
      </c>
      <c r="B798" t="s">
        <v>39</v>
      </c>
    </row>
    <row r="799" spans="1:2">
      <c r="A799" s="6">
        <v>41275</v>
      </c>
      <c r="B799" t="s">
        <v>26</v>
      </c>
    </row>
    <row r="800" spans="1:2">
      <c r="A800" s="6">
        <v>41288</v>
      </c>
      <c r="B800" t="s">
        <v>27</v>
      </c>
    </row>
    <row r="801" spans="1:2">
      <c r="A801" s="6">
        <v>41316</v>
      </c>
      <c r="B801" t="s">
        <v>38</v>
      </c>
    </row>
    <row r="802" spans="1:2">
      <c r="A802" s="6">
        <v>41353</v>
      </c>
      <c r="B802" t="s">
        <v>28</v>
      </c>
    </row>
    <row r="803" spans="1:2">
      <c r="A803" s="6">
        <v>41393</v>
      </c>
      <c r="B803" t="s">
        <v>44</v>
      </c>
    </row>
    <row r="804" spans="1:2">
      <c r="A804" s="6">
        <v>41397</v>
      </c>
      <c r="B804" t="s">
        <v>30</v>
      </c>
    </row>
    <row r="805" spans="1:2">
      <c r="A805" s="6">
        <v>41398</v>
      </c>
      <c r="B805" t="s">
        <v>41</v>
      </c>
    </row>
    <row r="806" spans="1:2">
      <c r="A806" s="6">
        <v>41399</v>
      </c>
      <c r="B806" t="s">
        <v>31</v>
      </c>
    </row>
    <row r="807" spans="1:2">
      <c r="A807" s="6">
        <v>41400</v>
      </c>
      <c r="B807" t="s">
        <v>39</v>
      </c>
    </row>
    <row r="808" spans="1:2">
      <c r="A808" s="6">
        <v>41470</v>
      </c>
      <c r="B808" t="s">
        <v>43</v>
      </c>
    </row>
    <row r="809" spans="1:2">
      <c r="A809" s="6">
        <v>41533</v>
      </c>
      <c r="B809" t="s">
        <v>36</v>
      </c>
    </row>
    <row r="810" spans="1:2">
      <c r="A810" s="6">
        <v>41540</v>
      </c>
      <c r="B810" t="s">
        <v>32</v>
      </c>
    </row>
    <row r="811" spans="1:2">
      <c r="A811" s="6">
        <v>41561</v>
      </c>
      <c r="B811" t="s">
        <v>37</v>
      </c>
    </row>
    <row r="812" spans="1:2">
      <c r="A812" s="6">
        <v>41581</v>
      </c>
      <c r="B812" t="s">
        <v>33</v>
      </c>
    </row>
    <row r="813" spans="1:2">
      <c r="A813" s="6">
        <v>41582</v>
      </c>
      <c r="B813" t="s">
        <v>39</v>
      </c>
    </row>
    <row r="814" spans="1:2">
      <c r="A814" s="6">
        <v>41601</v>
      </c>
      <c r="B814" t="s">
        <v>34</v>
      </c>
    </row>
    <row r="815" spans="1:2">
      <c r="A815" s="6">
        <v>41631</v>
      </c>
      <c r="B815" t="s">
        <v>29</v>
      </c>
    </row>
    <row r="816" spans="1:2">
      <c r="A816" s="6">
        <v>41640</v>
      </c>
      <c r="B816" t="s">
        <v>26</v>
      </c>
    </row>
    <row r="817" spans="1:2">
      <c r="A817" s="6">
        <v>41652</v>
      </c>
      <c r="B817" t="s">
        <v>27</v>
      </c>
    </row>
    <row r="818" spans="1:2">
      <c r="A818" s="6">
        <v>41681</v>
      </c>
      <c r="B818" t="s">
        <v>38</v>
      </c>
    </row>
    <row r="819" spans="1:2">
      <c r="A819" s="6">
        <v>41719</v>
      </c>
      <c r="B819" t="s">
        <v>28</v>
      </c>
    </row>
    <row r="820" spans="1:2">
      <c r="A820" s="6">
        <v>41758</v>
      </c>
      <c r="B820" t="s">
        <v>44</v>
      </c>
    </row>
    <row r="821" spans="1:2">
      <c r="A821" s="6">
        <v>41762</v>
      </c>
      <c r="B821" t="s">
        <v>30</v>
      </c>
    </row>
    <row r="822" spans="1:2">
      <c r="A822" s="6">
        <v>41763</v>
      </c>
      <c r="B822" t="s">
        <v>41</v>
      </c>
    </row>
    <row r="823" spans="1:2">
      <c r="A823" s="6">
        <v>41764</v>
      </c>
      <c r="B823" t="s">
        <v>31</v>
      </c>
    </row>
    <row r="824" spans="1:2">
      <c r="A824" s="6">
        <v>41765</v>
      </c>
      <c r="B824" t="s">
        <v>39</v>
      </c>
    </row>
    <row r="825" spans="1:2">
      <c r="A825" s="6">
        <v>41841</v>
      </c>
      <c r="B825" t="s">
        <v>43</v>
      </c>
    </row>
    <row r="826" spans="1:2">
      <c r="A826" s="6">
        <v>41897</v>
      </c>
      <c r="B826" t="s">
        <v>36</v>
      </c>
    </row>
    <row r="827" spans="1:2">
      <c r="A827" s="6">
        <v>41905</v>
      </c>
      <c r="B827" t="s">
        <v>32</v>
      </c>
    </row>
    <row r="828" spans="1:2">
      <c r="A828" s="6">
        <v>41925</v>
      </c>
      <c r="B828" t="s">
        <v>37</v>
      </c>
    </row>
    <row r="829" spans="1:2">
      <c r="A829" s="6">
        <v>41946</v>
      </c>
      <c r="B829" t="s">
        <v>33</v>
      </c>
    </row>
    <row r="830" spans="1:2">
      <c r="A830" s="6">
        <v>41966</v>
      </c>
      <c r="B830" t="s">
        <v>34</v>
      </c>
    </row>
    <row r="831" spans="1:2">
      <c r="A831" s="6">
        <v>41967</v>
      </c>
      <c r="B831" t="s">
        <v>39</v>
      </c>
    </row>
    <row r="832" spans="1:2">
      <c r="A832" s="6">
        <v>41996</v>
      </c>
      <c r="B832" t="s">
        <v>29</v>
      </c>
    </row>
    <row r="833" spans="1:2">
      <c r="A833" s="6">
        <v>42005</v>
      </c>
      <c r="B833" t="s">
        <v>26</v>
      </c>
    </row>
    <row r="834" spans="1:2">
      <c r="A834" s="6">
        <v>42016</v>
      </c>
      <c r="B834" t="s">
        <v>27</v>
      </c>
    </row>
    <row r="835" spans="1:2">
      <c r="A835" s="6">
        <v>42046</v>
      </c>
      <c r="B835" t="s">
        <v>38</v>
      </c>
    </row>
    <row r="836" spans="1:2">
      <c r="A836" s="6">
        <v>42084</v>
      </c>
      <c r="B836" t="s">
        <v>28</v>
      </c>
    </row>
    <row r="837" spans="1:2">
      <c r="A837" s="6">
        <v>42123</v>
      </c>
      <c r="B837" t="s">
        <v>44</v>
      </c>
    </row>
    <row r="838" spans="1:2">
      <c r="A838" s="6">
        <v>42127</v>
      </c>
      <c r="B838" t="s">
        <v>30</v>
      </c>
    </row>
    <row r="839" spans="1:2">
      <c r="A839" s="6">
        <v>42128</v>
      </c>
      <c r="B839" t="s">
        <v>41</v>
      </c>
    </row>
    <row r="840" spans="1:2">
      <c r="A840" s="6">
        <v>42129</v>
      </c>
      <c r="B840" t="s">
        <v>31</v>
      </c>
    </row>
    <row r="841" spans="1:2">
      <c r="A841" s="6">
        <v>42130</v>
      </c>
      <c r="B841" t="s">
        <v>39</v>
      </c>
    </row>
    <row r="842" spans="1:2">
      <c r="A842" s="6">
        <v>42205</v>
      </c>
      <c r="B842" t="s">
        <v>43</v>
      </c>
    </row>
    <row r="843" spans="1:2">
      <c r="A843" s="6">
        <v>42268</v>
      </c>
      <c r="B843" t="s">
        <v>36</v>
      </c>
    </row>
    <row r="844" spans="1:2">
      <c r="A844" s="6">
        <v>42269</v>
      </c>
      <c r="B844" t="s">
        <v>39</v>
      </c>
    </row>
    <row r="845" spans="1:2">
      <c r="A845" s="6">
        <v>42270</v>
      </c>
      <c r="B845" t="s">
        <v>32</v>
      </c>
    </row>
    <row r="846" spans="1:2">
      <c r="A846" s="6">
        <v>42289</v>
      </c>
      <c r="B846" t="s">
        <v>37</v>
      </c>
    </row>
    <row r="847" spans="1:2">
      <c r="A847" s="6">
        <v>42311</v>
      </c>
      <c r="B847" t="s">
        <v>33</v>
      </c>
    </row>
    <row r="848" spans="1:2">
      <c r="A848" s="6">
        <v>42331</v>
      </c>
      <c r="B848" t="s">
        <v>34</v>
      </c>
    </row>
    <row r="849" spans="1:2">
      <c r="A849" s="6">
        <v>42361</v>
      </c>
      <c r="B849" t="s">
        <v>29</v>
      </c>
    </row>
    <row r="850" spans="1:2">
      <c r="A850" s="6">
        <v>42370</v>
      </c>
      <c r="B850" t="s">
        <v>26</v>
      </c>
    </row>
    <row r="851" spans="1:2">
      <c r="A851" s="6">
        <v>42380</v>
      </c>
      <c r="B851" t="s">
        <v>27</v>
      </c>
    </row>
    <row r="852" spans="1:2">
      <c r="A852" s="6">
        <v>42411</v>
      </c>
      <c r="B852" t="s">
        <v>38</v>
      </c>
    </row>
    <row r="853" spans="1:2">
      <c r="A853" s="6">
        <v>42449</v>
      </c>
      <c r="B853" t="s">
        <v>28</v>
      </c>
    </row>
    <row r="854" spans="1:2">
      <c r="A854" s="6">
        <v>42450</v>
      </c>
      <c r="B854" t="s">
        <v>39</v>
      </c>
    </row>
    <row r="855" spans="1:2">
      <c r="A855" s="6">
        <v>42489</v>
      </c>
      <c r="B855" t="s">
        <v>44</v>
      </c>
    </row>
    <row r="856" spans="1:2">
      <c r="A856" s="6">
        <v>42493</v>
      </c>
      <c r="B856" t="s">
        <v>30</v>
      </c>
    </row>
    <row r="857" spans="1:2">
      <c r="A857" s="6">
        <v>42494</v>
      </c>
      <c r="B857" t="s">
        <v>41</v>
      </c>
    </row>
    <row r="858" spans="1:2">
      <c r="A858" s="6">
        <v>42495</v>
      </c>
      <c r="B858" t="s">
        <v>31</v>
      </c>
    </row>
    <row r="859" spans="1:2">
      <c r="A859" s="6">
        <v>42569</v>
      </c>
      <c r="B859" t="s">
        <v>43</v>
      </c>
    </row>
    <row r="860" spans="1:2">
      <c r="A860" s="6">
        <v>42593</v>
      </c>
      <c r="B860" t="s">
        <v>45</v>
      </c>
    </row>
    <row r="861" spans="1:2">
      <c r="A861" s="6">
        <v>42632</v>
      </c>
      <c r="B861" t="s">
        <v>36</v>
      </c>
    </row>
    <row r="862" spans="1:2">
      <c r="A862" s="6">
        <v>42635</v>
      </c>
      <c r="B862" t="s">
        <v>32</v>
      </c>
    </row>
    <row r="863" spans="1:2">
      <c r="A863" s="6">
        <v>42653</v>
      </c>
      <c r="B863" t="s">
        <v>37</v>
      </c>
    </row>
    <row r="864" spans="1:2">
      <c r="A864" s="6">
        <v>42677</v>
      </c>
      <c r="B864" t="s">
        <v>33</v>
      </c>
    </row>
    <row r="865" spans="1:2">
      <c r="A865" s="6">
        <v>42697</v>
      </c>
      <c r="B865" t="s">
        <v>34</v>
      </c>
    </row>
    <row r="866" spans="1:2">
      <c r="A866" s="6">
        <v>42727</v>
      </c>
      <c r="B866" t="s">
        <v>29</v>
      </c>
    </row>
    <row r="867" spans="1:2">
      <c r="A867" s="6">
        <v>42736</v>
      </c>
      <c r="B867" t="s">
        <v>26</v>
      </c>
    </row>
    <row r="868" spans="1:2">
      <c r="A868" s="6">
        <v>42737</v>
      </c>
      <c r="B868" t="s">
        <v>39</v>
      </c>
    </row>
    <row r="869" spans="1:2">
      <c r="A869" s="6">
        <v>42744</v>
      </c>
      <c r="B869" t="s">
        <v>27</v>
      </c>
    </row>
    <row r="870" spans="1:2">
      <c r="A870" s="6">
        <v>42777</v>
      </c>
      <c r="B870" t="s">
        <v>38</v>
      </c>
    </row>
    <row r="871" spans="1:2">
      <c r="A871" s="6">
        <v>42814</v>
      </c>
      <c r="B871" t="s">
        <v>28</v>
      </c>
    </row>
    <row r="872" spans="1:2">
      <c r="A872" s="6">
        <v>42854</v>
      </c>
      <c r="B872" t="s">
        <v>44</v>
      </c>
    </row>
    <row r="873" spans="1:2">
      <c r="A873" s="6">
        <v>42858</v>
      </c>
      <c r="B873" t="s">
        <v>30</v>
      </c>
    </row>
    <row r="874" spans="1:2">
      <c r="A874" s="6">
        <v>42859</v>
      </c>
      <c r="B874" t="s">
        <v>41</v>
      </c>
    </row>
    <row r="875" spans="1:2">
      <c r="A875" s="6">
        <v>42860</v>
      </c>
      <c r="B875" t="s">
        <v>31</v>
      </c>
    </row>
    <row r="876" spans="1:2">
      <c r="A876" s="6">
        <v>42933</v>
      </c>
      <c r="B876" t="s">
        <v>43</v>
      </c>
    </row>
    <row r="877" spans="1:2">
      <c r="A877" s="6">
        <v>42958</v>
      </c>
      <c r="B877" t="s">
        <v>45</v>
      </c>
    </row>
    <row r="878" spans="1:2">
      <c r="A878" s="6">
        <v>42996</v>
      </c>
      <c r="B878" t="s">
        <v>36</v>
      </c>
    </row>
    <row r="879" spans="1:2">
      <c r="A879" s="6">
        <v>43001</v>
      </c>
      <c r="B879" t="s">
        <v>32</v>
      </c>
    </row>
    <row r="880" spans="1:2">
      <c r="A880" s="6">
        <v>43017</v>
      </c>
      <c r="B880" t="s">
        <v>37</v>
      </c>
    </row>
    <row r="881" spans="1:2">
      <c r="A881" s="6">
        <v>43042</v>
      </c>
      <c r="B881" t="s">
        <v>33</v>
      </c>
    </row>
    <row r="882" spans="1:2">
      <c r="A882" s="6">
        <v>43062</v>
      </c>
      <c r="B882" t="s">
        <v>34</v>
      </c>
    </row>
    <row r="883" spans="1:2">
      <c r="A883" s="6">
        <v>43092</v>
      </c>
      <c r="B883" t="s">
        <v>29</v>
      </c>
    </row>
    <row r="884" spans="1:2">
      <c r="A884" s="6">
        <v>43101</v>
      </c>
      <c r="B884" t="s">
        <v>26</v>
      </c>
    </row>
    <row r="885" spans="1:2">
      <c r="A885" s="6">
        <v>43108</v>
      </c>
      <c r="B885" t="s">
        <v>27</v>
      </c>
    </row>
    <row r="886" spans="1:2">
      <c r="A886" s="6">
        <v>43142</v>
      </c>
      <c r="B886" t="s">
        <v>38</v>
      </c>
    </row>
    <row r="887" spans="1:2">
      <c r="A887" s="6">
        <v>43143</v>
      </c>
      <c r="B887" t="s">
        <v>39</v>
      </c>
    </row>
    <row r="888" spans="1:2">
      <c r="A888" s="6">
        <v>43180</v>
      </c>
      <c r="B888" t="s">
        <v>28</v>
      </c>
    </row>
    <row r="889" spans="1:2">
      <c r="A889" s="6">
        <v>43219</v>
      </c>
      <c r="B889" t="s">
        <v>44</v>
      </c>
    </row>
    <row r="890" spans="1:2">
      <c r="A890" s="6">
        <v>43220</v>
      </c>
      <c r="B890" t="s">
        <v>39</v>
      </c>
    </row>
    <row r="891" spans="1:2">
      <c r="A891" s="6">
        <v>43223</v>
      </c>
      <c r="B891" t="s">
        <v>30</v>
      </c>
    </row>
    <row r="892" spans="1:2">
      <c r="A892" s="6">
        <v>43224</v>
      </c>
      <c r="B892" t="s">
        <v>41</v>
      </c>
    </row>
    <row r="893" spans="1:2">
      <c r="A893" s="6">
        <v>43225</v>
      </c>
      <c r="B893" t="s">
        <v>31</v>
      </c>
    </row>
    <row r="894" spans="1:2">
      <c r="A894" s="6">
        <v>43297</v>
      </c>
      <c r="B894" t="s">
        <v>43</v>
      </c>
    </row>
    <row r="895" spans="1:2">
      <c r="A895" s="6">
        <v>43323</v>
      </c>
      <c r="B895" t="s">
        <v>45</v>
      </c>
    </row>
    <row r="896" spans="1:2">
      <c r="A896" s="6">
        <v>43360</v>
      </c>
      <c r="B896" t="s">
        <v>36</v>
      </c>
    </row>
    <row r="897" spans="1:2">
      <c r="A897" s="6">
        <v>43366</v>
      </c>
      <c r="B897" t="s">
        <v>32</v>
      </c>
    </row>
    <row r="898" spans="1:2">
      <c r="A898" s="6">
        <v>43367</v>
      </c>
      <c r="B898" t="s">
        <v>39</v>
      </c>
    </row>
    <row r="899" spans="1:2">
      <c r="A899" s="6">
        <v>43381</v>
      </c>
      <c r="B899" t="s">
        <v>37</v>
      </c>
    </row>
    <row r="900" spans="1:2">
      <c r="A900" s="6">
        <v>43407</v>
      </c>
      <c r="B900" t="s">
        <v>33</v>
      </c>
    </row>
    <row r="901" spans="1:2">
      <c r="A901" s="6">
        <v>43427</v>
      </c>
      <c r="B901" t="s">
        <v>34</v>
      </c>
    </row>
    <row r="902" spans="1:2">
      <c r="A902" s="6">
        <v>43457</v>
      </c>
      <c r="B902" t="s">
        <v>29</v>
      </c>
    </row>
    <row r="903" spans="1:2">
      <c r="A903" s="6">
        <v>43458</v>
      </c>
      <c r="B903" t="s">
        <v>39</v>
      </c>
    </row>
    <row r="904" spans="1:2">
      <c r="A904" s="6">
        <v>43466</v>
      </c>
      <c r="B904" t="s">
        <v>26</v>
      </c>
    </row>
    <row r="905" spans="1:2">
      <c r="A905" s="6">
        <v>43479</v>
      </c>
      <c r="B905" t="s">
        <v>27</v>
      </c>
    </row>
    <row r="906" spans="1:2">
      <c r="A906" s="6">
        <v>43507</v>
      </c>
      <c r="B906" t="s">
        <v>38</v>
      </c>
    </row>
    <row r="907" spans="1:2">
      <c r="A907" s="6">
        <v>43545</v>
      </c>
      <c r="B907" t="s">
        <v>28</v>
      </c>
    </row>
    <row r="908" spans="1:2">
      <c r="A908" s="6">
        <v>43584</v>
      </c>
      <c r="B908" t="s">
        <v>44</v>
      </c>
    </row>
    <row r="909" spans="1:2">
      <c r="A909" s="6">
        <v>43585</v>
      </c>
      <c r="B909" t="s">
        <v>39</v>
      </c>
    </row>
    <row r="910" spans="1:2">
      <c r="A910" s="6">
        <v>43586</v>
      </c>
      <c r="B910" t="s">
        <v>46</v>
      </c>
    </row>
    <row r="911" spans="1:2">
      <c r="A911" s="6">
        <v>43587</v>
      </c>
      <c r="B911" t="s">
        <v>39</v>
      </c>
    </row>
    <row r="912" spans="1:2">
      <c r="A912" s="6">
        <v>43588</v>
      </c>
      <c r="B912" t="s">
        <v>30</v>
      </c>
    </row>
    <row r="913" spans="1:2">
      <c r="A913" s="6">
        <v>43589</v>
      </c>
      <c r="B913" t="s">
        <v>41</v>
      </c>
    </row>
    <row r="914" spans="1:2">
      <c r="A914" s="6">
        <v>43590</v>
      </c>
      <c r="B914" t="s">
        <v>31</v>
      </c>
    </row>
    <row r="915" spans="1:2">
      <c r="A915" s="6">
        <v>43591</v>
      </c>
      <c r="B915" t="s">
        <v>39</v>
      </c>
    </row>
    <row r="916" spans="1:2">
      <c r="A916" s="6">
        <v>43661</v>
      </c>
      <c r="B916" t="s">
        <v>43</v>
      </c>
    </row>
    <row r="917" spans="1:2">
      <c r="A917" s="6">
        <v>43688</v>
      </c>
      <c r="B917" t="s">
        <v>45</v>
      </c>
    </row>
    <row r="918" spans="1:2">
      <c r="A918" s="6">
        <v>43689</v>
      </c>
      <c r="B918" t="s">
        <v>39</v>
      </c>
    </row>
    <row r="919" spans="1:2">
      <c r="A919" s="6">
        <v>43724</v>
      </c>
      <c r="B919" t="s">
        <v>36</v>
      </c>
    </row>
    <row r="920" spans="1:2">
      <c r="A920" s="6">
        <v>43731</v>
      </c>
      <c r="B920" t="s">
        <v>32</v>
      </c>
    </row>
    <row r="921" spans="1:2">
      <c r="A921" s="6">
        <v>43752</v>
      </c>
      <c r="B921" t="s">
        <v>47</v>
      </c>
    </row>
    <row r="922" spans="1:2">
      <c r="A922" s="6">
        <v>43760</v>
      </c>
      <c r="B922" t="s">
        <v>46</v>
      </c>
    </row>
    <row r="923" spans="1:2">
      <c r="A923" s="6">
        <v>43772</v>
      </c>
      <c r="B923" t="s">
        <v>33</v>
      </c>
    </row>
    <row r="924" spans="1:2">
      <c r="A924" s="6">
        <v>43773</v>
      </c>
      <c r="B924" t="s">
        <v>39</v>
      </c>
    </row>
    <row r="925" spans="1:2">
      <c r="A925" s="6">
        <v>43792</v>
      </c>
      <c r="B925" t="s">
        <v>34</v>
      </c>
    </row>
    <row r="926" spans="1:2">
      <c r="A926" s="6">
        <v>43831</v>
      </c>
      <c r="B926" t="s">
        <v>26</v>
      </c>
    </row>
    <row r="927" spans="1:2">
      <c r="A927" s="6">
        <v>43843</v>
      </c>
      <c r="B927" t="s">
        <v>27</v>
      </c>
    </row>
    <row r="928" spans="1:2">
      <c r="A928" s="6">
        <v>43872</v>
      </c>
      <c r="B928" t="s">
        <v>38</v>
      </c>
    </row>
    <row r="929" spans="1:2">
      <c r="A929" s="6">
        <v>43884</v>
      </c>
      <c r="B929" t="s">
        <v>29</v>
      </c>
    </row>
    <row r="930" spans="1:2">
      <c r="A930" s="6">
        <v>43885</v>
      </c>
      <c r="B930" t="s">
        <v>39</v>
      </c>
    </row>
    <row r="931" spans="1:2">
      <c r="A931" s="6">
        <v>43910</v>
      </c>
      <c r="B931" t="s">
        <v>28</v>
      </c>
    </row>
    <row r="932" spans="1:2">
      <c r="A932" s="6">
        <v>43950</v>
      </c>
      <c r="B932" t="s">
        <v>44</v>
      </c>
    </row>
    <row r="933" spans="1:2">
      <c r="A933" s="6">
        <v>43954</v>
      </c>
      <c r="B933" t="s">
        <v>30</v>
      </c>
    </row>
    <row r="934" spans="1:2">
      <c r="A934" s="6">
        <v>43955</v>
      </c>
      <c r="B934" t="s">
        <v>41</v>
      </c>
    </row>
    <row r="935" spans="1:2">
      <c r="A935" s="6">
        <v>43956</v>
      </c>
      <c r="B935" t="s">
        <v>31</v>
      </c>
    </row>
    <row r="936" spans="1:2">
      <c r="A936" s="6">
        <v>43957</v>
      </c>
      <c r="B936" t="s">
        <v>39</v>
      </c>
    </row>
    <row r="937" spans="1:2">
      <c r="A937" s="6">
        <v>44035</v>
      </c>
      <c r="B937" t="s">
        <v>43</v>
      </c>
    </row>
    <row r="938" spans="1:2">
      <c r="A938" s="6">
        <v>44036</v>
      </c>
      <c r="B938" t="s">
        <v>48</v>
      </c>
    </row>
    <row r="939" spans="1:2">
      <c r="A939" s="6">
        <v>44053</v>
      </c>
      <c r="B939" t="s">
        <v>45</v>
      </c>
    </row>
    <row r="940" spans="1:2">
      <c r="A940" s="6">
        <v>44095</v>
      </c>
      <c r="B940" t="s">
        <v>36</v>
      </c>
    </row>
    <row r="941" spans="1:2">
      <c r="A941" s="6">
        <v>44096</v>
      </c>
      <c r="B941" t="s">
        <v>32</v>
      </c>
    </row>
    <row r="942" spans="1:2">
      <c r="A942" s="6">
        <v>44138</v>
      </c>
      <c r="B942" t="s">
        <v>33</v>
      </c>
    </row>
    <row r="943" spans="1:2">
      <c r="A943" s="6">
        <v>44158</v>
      </c>
      <c r="B943" t="s">
        <v>34</v>
      </c>
    </row>
    <row r="944" spans="1:2">
      <c r="A944" s="6">
        <v>44197</v>
      </c>
      <c r="B944" t="s">
        <v>26</v>
      </c>
    </row>
    <row r="945" spans="1:2">
      <c r="A945" s="6">
        <v>44207</v>
      </c>
      <c r="B945" t="s">
        <v>27</v>
      </c>
    </row>
    <row r="946" spans="1:2">
      <c r="A946" s="6">
        <v>44238</v>
      </c>
      <c r="B946" t="s">
        <v>38</v>
      </c>
    </row>
    <row r="947" spans="1:2">
      <c r="A947" s="6">
        <v>44250</v>
      </c>
      <c r="B947" t="s">
        <v>29</v>
      </c>
    </row>
    <row r="948" spans="1:2">
      <c r="A948" s="6">
        <v>44275</v>
      </c>
      <c r="B948" t="s">
        <v>28</v>
      </c>
    </row>
    <row r="949" spans="1:2">
      <c r="A949" s="6">
        <v>44315</v>
      </c>
      <c r="B949" t="s">
        <v>44</v>
      </c>
    </row>
    <row r="950" spans="1:2">
      <c r="A950" s="6">
        <v>44319</v>
      </c>
      <c r="B950" t="s">
        <v>30</v>
      </c>
    </row>
    <row r="951" spans="1:2">
      <c r="A951" s="6">
        <v>44320</v>
      </c>
      <c r="B951" t="s">
        <v>41</v>
      </c>
    </row>
    <row r="952" spans="1:2">
      <c r="A952" s="6">
        <v>44321</v>
      </c>
      <c r="B952" t="s">
        <v>31</v>
      </c>
    </row>
    <row r="953" spans="1:2">
      <c r="A953" s="6">
        <v>44399</v>
      </c>
      <c r="B953" t="s">
        <v>43</v>
      </c>
    </row>
    <row r="954" spans="1:2">
      <c r="A954" s="6">
        <v>44400</v>
      </c>
      <c r="B954" t="s">
        <v>48</v>
      </c>
    </row>
    <row r="955" spans="1:2">
      <c r="A955" s="6">
        <v>44416</v>
      </c>
      <c r="B955" t="s">
        <v>45</v>
      </c>
    </row>
    <row r="956" spans="1:2">
      <c r="A956" s="6">
        <v>44417</v>
      </c>
      <c r="B956" t="s">
        <v>39</v>
      </c>
    </row>
    <row r="957" spans="1:2">
      <c r="A957" s="6">
        <v>44459</v>
      </c>
      <c r="B957" t="s">
        <v>36</v>
      </c>
    </row>
    <row r="958" spans="1:2">
      <c r="A958" s="6">
        <v>44462</v>
      </c>
      <c r="B958" t="s">
        <v>32</v>
      </c>
    </row>
    <row r="959" spans="1:2">
      <c r="A959" s="6">
        <v>44503</v>
      </c>
      <c r="B959" t="s">
        <v>33</v>
      </c>
    </row>
    <row r="960" spans="1:2">
      <c r="A960" s="6">
        <v>44523</v>
      </c>
      <c r="B960" t="s">
        <v>34</v>
      </c>
    </row>
    <row r="961" spans="1:2">
      <c r="A961" s="6">
        <v>44562</v>
      </c>
      <c r="B961" t="s">
        <v>26</v>
      </c>
    </row>
    <row r="962" spans="1:2">
      <c r="A962" s="6">
        <v>44571</v>
      </c>
      <c r="B962" t="s">
        <v>27</v>
      </c>
    </row>
    <row r="963" spans="1:2">
      <c r="A963" s="6">
        <v>44603</v>
      </c>
      <c r="B963" t="s">
        <v>38</v>
      </c>
    </row>
    <row r="964" spans="1:2">
      <c r="A964" s="6">
        <v>44615</v>
      </c>
      <c r="B964" t="s">
        <v>29</v>
      </c>
    </row>
    <row r="965" spans="1:2">
      <c r="A965" s="6">
        <v>44641</v>
      </c>
      <c r="B965" t="s">
        <v>28</v>
      </c>
    </row>
    <row r="966" spans="1:2">
      <c r="A966" s="6">
        <v>44680</v>
      </c>
      <c r="B966" t="s">
        <v>44</v>
      </c>
    </row>
    <row r="967" spans="1:2">
      <c r="A967" s="6">
        <v>44684</v>
      </c>
      <c r="B967" t="s">
        <v>30</v>
      </c>
    </row>
    <row r="968" spans="1:2">
      <c r="A968" s="6">
        <v>44685</v>
      </c>
      <c r="B968" t="s">
        <v>41</v>
      </c>
    </row>
    <row r="969" spans="1:2">
      <c r="A969" s="6">
        <v>44686</v>
      </c>
      <c r="B969" t="s">
        <v>31</v>
      </c>
    </row>
    <row r="970" spans="1:2">
      <c r="A970" s="6">
        <v>44760</v>
      </c>
      <c r="B970" t="s">
        <v>43</v>
      </c>
    </row>
    <row r="971" spans="1:2">
      <c r="A971" s="6">
        <v>44784</v>
      </c>
      <c r="B971" t="s">
        <v>45</v>
      </c>
    </row>
    <row r="972" spans="1:2">
      <c r="A972" s="6">
        <v>44823</v>
      </c>
      <c r="B972" t="s">
        <v>36</v>
      </c>
    </row>
    <row r="973" spans="1:2">
      <c r="A973" s="6">
        <v>44827</v>
      </c>
      <c r="B973" t="s">
        <v>32</v>
      </c>
    </row>
    <row r="974" spans="1:2">
      <c r="A974" s="6">
        <v>44844</v>
      </c>
      <c r="B974" t="s">
        <v>48</v>
      </c>
    </row>
    <row r="975" spans="1:2">
      <c r="A975" s="6">
        <v>44868</v>
      </c>
      <c r="B975" t="s">
        <v>33</v>
      </c>
    </row>
    <row r="976" spans="1:2">
      <c r="A976" s="6">
        <v>44888</v>
      </c>
      <c r="B976" t="s">
        <v>34</v>
      </c>
    </row>
    <row r="977" spans="1:2">
      <c r="A977" s="6">
        <v>44927</v>
      </c>
      <c r="B977" t="s">
        <v>26</v>
      </c>
    </row>
    <row r="978" spans="1:2">
      <c r="A978" s="6">
        <v>44928</v>
      </c>
      <c r="B978" t="s">
        <v>39</v>
      </c>
    </row>
    <row r="979" spans="1:2">
      <c r="A979" s="6">
        <v>44935</v>
      </c>
      <c r="B979" t="s">
        <v>27</v>
      </c>
    </row>
    <row r="980" spans="1:2">
      <c r="A980" s="6">
        <v>44968</v>
      </c>
      <c r="B980" t="s">
        <v>38</v>
      </c>
    </row>
    <row r="981" spans="1:2">
      <c r="A981" s="6">
        <v>44980</v>
      </c>
      <c r="B981" t="s">
        <v>29</v>
      </c>
    </row>
    <row r="982" spans="1:2">
      <c r="A982" s="6">
        <v>45006</v>
      </c>
      <c r="B982" t="s">
        <v>28</v>
      </c>
    </row>
    <row r="983" spans="1:2">
      <c r="A983" s="6">
        <v>45045</v>
      </c>
      <c r="B983" t="s">
        <v>44</v>
      </c>
    </row>
    <row r="984" spans="1:2">
      <c r="A984" s="6">
        <v>45049</v>
      </c>
      <c r="B984" t="s">
        <v>30</v>
      </c>
    </row>
    <row r="985" spans="1:2">
      <c r="A985" s="6">
        <v>45050</v>
      </c>
      <c r="B985" t="s">
        <v>41</v>
      </c>
    </row>
    <row r="986" spans="1:2">
      <c r="A986" s="6">
        <v>45051</v>
      </c>
      <c r="B986" t="s">
        <v>31</v>
      </c>
    </row>
    <row r="987" spans="1:2">
      <c r="A987" s="6">
        <v>45124</v>
      </c>
      <c r="B987" t="s">
        <v>43</v>
      </c>
    </row>
    <row r="988" spans="1:2">
      <c r="A988" s="6">
        <v>45149</v>
      </c>
      <c r="B988" t="s">
        <v>45</v>
      </c>
    </row>
    <row r="989" spans="1:2">
      <c r="A989" s="6">
        <v>45187</v>
      </c>
      <c r="B989" t="s">
        <v>36</v>
      </c>
    </row>
    <row r="990" spans="1:2">
      <c r="A990" s="6">
        <v>45192</v>
      </c>
      <c r="B990" t="s">
        <v>32</v>
      </c>
    </row>
    <row r="991" spans="1:2">
      <c r="A991" s="6">
        <v>45208</v>
      </c>
      <c r="B991" t="s">
        <v>48</v>
      </c>
    </row>
    <row r="992" spans="1:2">
      <c r="A992" s="6">
        <v>45233</v>
      </c>
      <c r="B992" t="s">
        <v>33</v>
      </c>
    </row>
    <row r="993" spans="1:2">
      <c r="A993" s="6">
        <v>45253</v>
      </c>
      <c r="B993" t="s">
        <v>34</v>
      </c>
    </row>
    <row r="994" spans="1:2">
      <c r="A994" s="6">
        <v>45292</v>
      </c>
      <c r="B994" t="s">
        <v>26</v>
      </c>
    </row>
    <row r="995" spans="1:2">
      <c r="A995" s="6">
        <v>45299</v>
      </c>
      <c r="B995" t="s">
        <v>27</v>
      </c>
    </row>
    <row r="996" spans="1:2">
      <c r="A996" s="6">
        <v>45333</v>
      </c>
      <c r="B996" t="s">
        <v>38</v>
      </c>
    </row>
    <row r="997" spans="1:2">
      <c r="A997" s="6">
        <v>45334</v>
      </c>
      <c r="B997" t="s">
        <v>39</v>
      </c>
    </row>
    <row r="998" spans="1:2">
      <c r="A998" s="6">
        <v>45345</v>
      </c>
      <c r="B998" t="s">
        <v>29</v>
      </c>
    </row>
    <row r="999" spans="1:2">
      <c r="A999" s="6">
        <v>45371</v>
      </c>
      <c r="B999" t="s">
        <v>28</v>
      </c>
    </row>
    <row r="1000" spans="1:2">
      <c r="A1000" s="6">
        <v>45411</v>
      </c>
      <c r="B1000" t="s">
        <v>44</v>
      </c>
    </row>
    <row r="1001" spans="1:2">
      <c r="A1001" s="6">
        <v>45415</v>
      </c>
      <c r="B1001" t="s">
        <v>30</v>
      </c>
    </row>
    <row r="1002" spans="1:2">
      <c r="A1002" s="6">
        <v>45416</v>
      </c>
      <c r="B1002" t="s">
        <v>41</v>
      </c>
    </row>
    <row r="1003" spans="1:2">
      <c r="A1003" s="6">
        <v>45417</v>
      </c>
      <c r="B1003" t="s">
        <v>31</v>
      </c>
    </row>
    <row r="1004" spans="1:2">
      <c r="A1004" s="6">
        <v>45418</v>
      </c>
      <c r="B1004" t="s">
        <v>39</v>
      </c>
    </row>
    <row r="1005" spans="1:2">
      <c r="A1005" s="6">
        <v>45488</v>
      </c>
      <c r="B1005" t="s">
        <v>43</v>
      </c>
    </row>
    <row r="1006" spans="1:2">
      <c r="A1006" s="6">
        <v>45515</v>
      </c>
      <c r="B1006" t="s">
        <v>45</v>
      </c>
    </row>
    <row r="1007" spans="1:2">
      <c r="A1007" s="6">
        <v>45516</v>
      </c>
      <c r="B1007" t="s">
        <v>39</v>
      </c>
    </row>
    <row r="1008" spans="1:2">
      <c r="A1008" s="6">
        <v>45551</v>
      </c>
      <c r="B1008" t="s">
        <v>36</v>
      </c>
    </row>
    <row r="1009" spans="1:2">
      <c r="A1009" s="6">
        <v>45557</v>
      </c>
      <c r="B1009" t="s">
        <v>32</v>
      </c>
    </row>
    <row r="1010" spans="1:2">
      <c r="A1010" s="6">
        <v>45558</v>
      </c>
      <c r="B1010" t="s">
        <v>39</v>
      </c>
    </row>
    <row r="1011" spans="1:2">
      <c r="A1011" s="6">
        <v>45579</v>
      </c>
      <c r="B1011" t="s">
        <v>48</v>
      </c>
    </row>
    <row r="1012" spans="1:2">
      <c r="A1012" s="6">
        <v>45599</v>
      </c>
      <c r="B1012" t="s">
        <v>33</v>
      </c>
    </row>
    <row r="1013" spans="1:2">
      <c r="A1013" s="6">
        <v>45600</v>
      </c>
      <c r="B1013" t="s">
        <v>39</v>
      </c>
    </row>
    <row r="1014" spans="1:2">
      <c r="A1014" s="6">
        <v>45619</v>
      </c>
      <c r="B1014" t="s">
        <v>34</v>
      </c>
    </row>
    <row r="1015" spans="1:2">
      <c r="A1015" s="6">
        <v>45658</v>
      </c>
      <c r="B1015" t="s">
        <v>26</v>
      </c>
    </row>
    <row r="1016" spans="1:2">
      <c r="A1016" s="6">
        <v>45670</v>
      </c>
      <c r="B1016" t="s">
        <v>27</v>
      </c>
    </row>
    <row r="1017" spans="1:2">
      <c r="A1017" s="6">
        <v>45699</v>
      </c>
      <c r="B1017" t="s">
        <v>38</v>
      </c>
    </row>
    <row r="1018" spans="1:2">
      <c r="A1018" s="6">
        <v>45711</v>
      </c>
      <c r="B1018" t="s">
        <v>29</v>
      </c>
    </row>
    <row r="1019" spans="1:2">
      <c r="A1019" s="6">
        <v>45712</v>
      </c>
      <c r="B1019" t="s">
        <v>39</v>
      </c>
    </row>
    <row r="1020" spans="1:2">
      <c r="A1020" s="6">
        <v>45736</v>
      </c>
      <c r="B1020" t="s">
        <v>28</v>
      </c>
    </row>
    <row r="1021" spans="1:2">
      <c r="A1021" s="6">
        <v>45776</v>
      </c>
      <c r="B1021" t="s">
        <v>44</v>
      </c>
    </row>
    <row r="1022" spans="1:2">
      <c r="A1022" s="6">
        <v>45780</v>
      </c>
      <c r="B1022" t="s">
        <v>30</v>
      </c>
    </row>
    <row r="1023" spans="1:2">
      <c r="A1023" s="6">
        <v>45781</v>
      </c>
      <c r="B1023" t="s">
        <v>41</v>
      </c>
    </row>
    <row r="1024" spans="1:2">
      <c r="A1024" s="6">
        <v>45782</v>
      </c>
      <c r="B1024" t="s">
        <v>31</v>
      </c>
    </row>
    <row r="1025" spans="1:2">
      <c r="A1025" s="6">
        <v>45783</v>
      </c>
      <c r="B1025" t="s">
        <v>39</v>
      </c>
    </row>
    <row r="1026" spans="1:2">
      <c r="A1026" s="6">
        <v>45859</v>
      </c>
      <c r="B1026" t="s">
        <v>43</v>
      </c>
    </row>
    <row r="1027" spans="1:2">
      <c r="A1027" s="6">
        <v>45880</v>
      </c>
      <c r="B1027" t="s">
        <v>45</v>
      </c>
    </row>
    <row r="1028" spans="1:2">
      <c r="A1028" s="6">
        <v>45915</v>
      </c>
      <c r="B1028" t="s">
        <v>36</v>
      </c>
    </row>
    <row r="1029" spans="1:2">
      <c r="A1029" s="6">
        <v>45923</v>
      </c>
      <c r="B1029" t="s">
        <v>32</v>
      </c>
    </row>
    <row r="1030" spans="1:2">
      <c r="A1030" s="6">
        <v>45943</v>
      </c>
      <c r="B1030" t="s">
        <v>48</v>
      </c>
    </row>
    <row r="1031" spans="1:2">
      <c r="A1031" s="6">
        <v>45964</v>
      </c>
      <c r="B1031" t="s">
        <v>33</v>
      </c>
    </row>
    <row r="1032" spans="1:2">
      <c r="A1032" s="6">
        <v>45984</v>
      </c>
      <c r="B1032" t="s">
        <v>34</v>
      </c>
    </row>
    <row r="1033" spans="1:2">
      <c r="A1033" s="6">
        <v>45985</v>
      </c>
      <c r="B1033" t="s">
        <v>39</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
  <sheetViews>
    <sheetView workbookViewId="0">
      <selection activeCell="B2" sqref="B2"/>
    </sheetView>
  </sheetViews>
  <sheetFormatPr defaultColWidth="8.72727272727273" defaultRowHeight="15" outlineLevelCol="1"/>
  <cols>
    <col min="1" max="1" width="39.2727272727273" style="1" customWidth="1"/>
    <col min="2" max="2" width="52.5454545454545" style="1" customWidth="1"/>
    <col min="3" max="16384" width="8.72727272727273" style="1"/>
  </cols>
  <sheetData>
    <row r="2" spans="1:2">
      <c r="A2" s="1" t="s">
        <v>49</v>
      </c>
      <c r="B2" s="2" t="s">
        <v>50</v>
      </c>
    </row>
    <row r="3" spans="1:2">
      <c r="A3" s="1" t="s">
        <v>15</v>
      </c>
      <c r="B3" s="3" t="s">
        <v>51</v>
      </c>
    </row>
    <row r="4" spans="1:2">
      <c r="A4" s="1" t="s">
        <v>52</v>
      </c>
      <c r="B4" s="4" t="s">
        <v>53</v>
      </c>
    </row>
    <row r="5" spans="1:2">
      <c r="A5" s="1" t="s">
        <v>54</v>
      </c>
      <c r="B5" s="4" t="s">
        <v>55</v>
      </c>
    </row>
    <row r="6" spans="2:2">
      <c r="B6" s="4"/>
    </row>
    <row r="7" spans="1:2">
      <c r="A7" s="1" t="s">
        <v>4</v>
      </c>
      <c r="B7" s="3" t="s">
        <v>56</v>
      </c>
    </row>
    <row r="10" ht="285" spans="2:2">
      <c r="B10" s="5" t="s">
        <v>57</v>
      </c>
    </row>
  </sheetData>
  <hyperlinks>
    <hyperlink ref="B2" r:id="rId1" display="https://www.uedayagi.com/dailysignal/2024-4-30/"/>
    <hyperlink ref="B4" r:id="rId2" display="https://note.com/hattori0819/n/n9c04cf575302"/>
    <hyperlink ref="B7" r:id="rId3" display="https://www3.boj.or.jp/market/jp/menuold_2024.htm"/>
    <hyperlink ref="B5" r:id="rId4" display="https://note.com/hattori0819/n/n50b7adbdd624"/>
    <hyperlink ref="B3" r:id="rId5" display="https://www.central-tanshi.com/market/weekly20232025.html" tooltip="https://www.central-tanshi.com/market/weekly20232025.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Tanshi Forecast</vt:lpstr>
      <vt:lpstr>BOJ Forecast</vt:lpstr>
      <vt:lpstr>Currency</vt:lpstr>
      <vt:lpstr>Holidays</vt:lpstr>
      <vt:lpstr>ref.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A25563592</dc:creator>
  <cp:lastModifiedBy>A25563592</cp:lastModifiedBy>
  <dcterms:created xsi:type="dcterms:W3CDTF">2024-06-04T07:24:00Z</dcterms:created>
  <dcterms:modified xsi:type="dcterms:W3CDTF">2024-06-06T05:10:00Z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054D6B84A90D4B7987A2F48D8ED59583_11</vt:lpwstr>
  </property>
  <property fmtid="{D5CDD505-2E9C-101B-9397-08002B2CF9AE}" pid="3" name="KSOProductBuildVer">
    <vt:lpwstr>1041-12.2.0.16909</vt:lpwstr>
  </property>
</Properties>
</file>