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highspeedtwo-my.sharepoint.com/personal/manoj_nair1_hs2_org_uk/Documents/Desktop/Learning/HS2/Data Curious/Mental Health/"/>
    </mc:Choice>
  </mc:AlternateContent>
  <xr:revisionPtr revIDLastSave="218" documentId="8_{8860AF46-D874-4422-A960-13D52F35A385}" xr6:coauthVersionLast="47" xr6:coauthVersionMax="47" xr10:uidLastSave="{2CB79C5A-FAFF-4379-9F87-2A020BC1EE1B}"/>
  <bookViews>
    <workbookView xWindow="-110" yWindow="-110" windowWidth="22780" windowHeight="14660" activeTab="2" xr2:uid="{F3D67E12-D9B3-459E-8627-C74DB09988DF}"/>
  </bookViews>
  <sheets>
    <sheet name="Title" sheetId="2" r:id="rId1"/>
    <sheet name="Data" sheetId="1" r:id="rId2"/>
    <sheet name="Places &amp; Counties" sheetId="4" r:id="rId3"/>
    <sheet name="Sheet2" sheetId="6" r:id="rId4"/>
    <sheet name="Data_Cleansed" sheetId="7" r:id="rId5"/>
  </sheets>
  <definedNames>
    <definedName name="_xlnm._FilterDatabase" localSheetId="2" hidden="1">'Places &amp; Counties'!$M$1:$M$140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4" l="1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2" i="4"/>
</calcChain>
</file>

<file path=xl/sharedStrings.xml><?xml version="1.0" encoding="utf-8"?>
<sst xmlns="http://schemas.openxmlformats.org/spreadsheetml/2006/main" count="2366" uniqueCount="1047">
  <si>
    <t>92G</t>
  </si>
  <si>
    <t>E38000231</t>
  </si>
  <si>
    <t>12F</t>
  </si>
  <si>
    <t>E38000208</t>
  </si>
  <si>
    <t>01G</t>
  </si>
  <si>
    <t>E38000143</t>
  </si>
  <si>
    <t>11N</t>
  </si>
  <si>
    <t>E38000089</t>
  </si>
  <si>
    <t>15F</t>
  </si>
  <si>
    <t>E38000225</t>
  </si>
  <si>
    <t>01V</t>
  </si>
  <si>
    <t>E38000170</t>
  </si>
  <si>
    <t>14L</t>
  </si>
  <si>
    <t>E38000217</t>
  </si>
  <si>
    <t>01T</t>
  </si>
  <si>
    <t>E38000161</t>
  </si>
  <si>
    <t>02X</t>
  </si>
  <si>
    <t>E38000044</t>
  </si>
  <si>
    <t>99A</t>
  </si>
  <si>
    <t>E38000101</t>
  </si>
  <si>
    <t>10Q</t>
  </si>
  <si>
    <t>E38000136</t>
  </si>
  <si>
    <t>09D</t>
  </si>
  <si>
    <t>E38000021</t>
  </si>
  <si>
    <t>02E</t>
  </si>
  <si>
    <t>E38000194</t>
  </si>
  <si>
    <t>04C</t>
  </si>
  <si>
    <t>E38000097</t>
  </si>
  <si>
    <t>03K</t>
  </si>
  <si>
    <t>E38000122</t>
  </si>
  <si>
    <t>06T</t>
  </si>
  <si>
    <t>E38000117</t>
  </si>
  <si>
    <t>03L</t>
  </si>
  <si>
    <t>E38000141</t>
  </si>
  <si>
    <t>D2P2L</t>
  </si>
  <si>
    <t>E38000250</t>
  </si>
  <si>
    <t>01Y</t>
  </si>
  <si>
    <t>E38000182</t>
  </si>
  <si>
    <t>00T</t>
  </si>
  <si>
    <t>E38000016</t>
  </si>
  <si>
    <t>92A</t>
  </si>
  <si>
    <t>E38000246</t>
  </si>
  <si>
    <t>M2L0M</t>
  </si>
  <si>
    <t>E38000257</t>
  </si>
  <si>
    <t>06Q</t>
  </si>
  <si>
    <t>E38000106</t>
  </si>
  <si>
    <t>00V</t>
  </si>
  <si>
    <t>E38000024</t>
  </si>
  <si>
    <t>18C</t>
  </si>
  <si>
    <t>E38000236</t>
  </si>
  <si>
    <t>06H</t>
  </si>
  <si>
    <t>E38000026</t>
  </si>
  <si>
    <t>07H</t>
  </si>
  <si>
    <t>E38000197</t>
  </si>
  <si>
    <t>91Q</t>
  </si>
  <si>
    <t>E38000237</t>
  </si>
  <si>
    <t>03N</t>
  </si>
  <si>
    <t>E38000146</t>
  </si>
  <si>
    <t>D9Y0V</t>
  </si>
  <si>
    <t>E38000253</t>
  </si>
  <si>
    <t>15M</t>
  </si>
  <si>
    <t>E38000229</t>
  </si>
  <si>
    <t>93C</t>
  </si>
  <si>
    <t>E38000240</t>
  </si>
  <si>
    <t>15E</t>
  </si>
  <si>
    <t>E38000220</t>
  </si>
  <si>
    <t>99G</t>
  </si>
  <si>
    <t>E38000168</t>
  </si>
  <si>
    <t>01D</t>
  </si>
  <si>
    <t>E38000080</t>
  </si>
  <si>
    <t>01J</t>
  </si>
  <si>
    <t>E38000091</t>
  </si>
  <si>
    <t>01W</t>
  </si>
  <si>
    <t>E38000174</t>
  </si>
  <si>
    <t>71E</t>
  </si>
  <si>
    <t>E38000238</t>
  </si>
  <si>
    <t>M1J4Y</t>
  </si>
  <si>
    <t>E38000249</t>
  </si>
  <si>
    <t>11M</t>
  </si>
  <si>
    <t>E38000062</t>
  </si>
  <si>
    <t>13T</t>
  </si>
  <si>
    <t>E38000212</t>
  </si>
  <si>
    <t>97R</t>
  </si>
  <si>
    <t>E38000235</t>
  </si>
  <si>
    <t>05W</t>
  </si>
  <si>
    <t>E38000175</t>
  </si>
  <si>
    <t>16C</t>
  </si>
  <si>
    <t>E38000247</t>
  </si>
  <si>
    <t>W2U3Z</t>
  </si>
  <si>
    <t>E38000256</t>
  </si>
  <si>
    <t>07G</t>
  </si>
  <si>
    <t>E38000185</t>
  </si>
  <si>
    <t>D4U1Y</t>
  </si>
  <si>
    <t>E38000252</t>
  </si>
  <si>
    <t>02P</t>
  </si>
  <si>
    <t>E38000006</t>
  </si>
  <si>
    <t>01F</t>
  </si>
  <si>
    <t>E38000068</t>
  </si>
  <si>
    <t>11J</t>
  </si>
  <si>
    <t>E38000045</t>
  </si>
  <si>
    <t>52R</t>
  </si>
  <si>
    <t>E38000243</t>
  </si>
  <si>
    <t>01X</t>
  </si>
  <si>
    <t>E38000172</t>
  </si>
  <si>
    <t>B2M3M</t>
  </si>
  <si>
    <t>E38000251</t>
  </si>
  <si>
    <t>00L</t>
  </si>
  <si>
    <t>E38000130</t>
  </si>
  <si>
    <t>01H</t>
  </si>
  <si>
    <t>E38000215</t>
  </si>
  <si>
    <t>03R</t>
  </si>
  <si>
    <t>E38000190</t>
  </si>
  <si>
    <t>03H</t>
  </si>
  <si>
    <t>E38000119</t>
  </si>
  <si>
    <t>01E</t>
  </si>
  <si>
    <t>E38000227</t>
  </si>
  <si>
    <t>06L</t>
  </si>
  <si>
    <t>E38000086</t>
  </si>
  <si>
    <t>00X</t>
  </si>
  <si>
    <t>E38000034</t>
  </si>
  <si>
    <t>06N</t>
  </si>
  <si>
    <t>E38000079</t>
  </si>
  <si>
    <t>02M</t>
  </si>
  <si>
    <t>E38000226</t>
  </si>
  <si>
    <t>07K</t>
  </si>
  <si>
    <t>E38000204</t>
  </si>
  <si>
    <t>72Q</t>
  </si>
  <si>
    <t>E38000244</t>
  </si>
  <si>
    <t>00Y</t>
  </si>
  <si>
    <t>E38000135</t>
  </si>
  <si>
    <t>06K</t>
  </si>
  <si>
    <t>E38000049</t>
  </si>
  <si>
    <t>15C</t>
  </si>
  <si>
    <t>E38000222</t>
  </si>
  <si>
    <t>02H</t>
  </si>
  <si>
    <t>E38000205</t>
  </si>
  <si>
    <t>99F</t>
  </si>
  <si>
    <t>E38000030</t>
  </si>
  <si>
    <t>X2C4Y</t>
  </si>
  <si>
    <t>E38000254</t>
  </si>
  <si>
    <t>36J</t>
  </si>
  <si>
    <t>E38000232</t>
  </si>
  <si>
    <t>15A</t>
  </si>
  <si>
    <t>E38000221</t>
  </si>
  <si>
    <t>15N</t>
  </si>
  <si>
    <t>E38000230</t>
  </si>
  <si>
    <t>27D</t>
  </si>
  <si>
    <t>E38000233</t>
  </si>
  <si>
    <t>78H</t>
  </si>
  <si>
    <t>E38000242</t>
  </si>
  <si>
    <t>04V</t>
  </si>
  <si>
    <t>E38000201</t>
  </si>
  <si>
    <t>84H</t>
  </si>
  <si>
    <t>E38000234</t>
  </si>
  <si>
    <t>36L</t>
  </si>
  <si>
    <t>E38000245</t>
  </si>
  <si>
    <t>99E</t>
  </si>
  <si>
    <t>E38000007</t>
  </si>
  <si>
    <t>A3A8R</t>
  </si>
  <si>
    <t>E38000255</t>
  </si>
  <si>
    <t>00R</t>
  </si>
  <si>
    <t>E38000015</t>
  </si>
  <si>
    <t>02T</t>
  </si>
  <si>
    <t>E38000025</t>
  </si>
  <si>
    <t>02Y</t>
  </si>
  <si>
    <t>E38000052</t>
  </si>
  <si>
    <t>05D</t>
  </si>
  <si>
    <t>E38000053</t>
  </si>
  <si>
    <t>05V</t>
  </si>
  <si>
    <t>E38000173</t>
  </si>
  <si>
    <t>05Q</t>
  </si>
  <si>
    <t>E38000153</t>
  </si>
  <si>
    <t>02Q</t>
  </si>
  <si>
    <t>E38000008</t>
  </si>
  <si>
    <t>00Q</t>
  </si>
  <si>
    <t>E38000014</t>
  </si>
  <si>
    <t>26A</t>
  </si>
  <si>
    <t>E38000239</t>
  </si>
  <si>
    <t>03Q</t>
  </si>
  <si>
    <t>E38000188</t>
  </si>
  <si>
    <t>02A</t>
  </si>
  <si>
    <t>E38000187</t>
  </si>
  <si>
    <t>04Y</t>
  </si>
  <si>
    <t>E38000028</t>
  </si>
  <si>
    <t>14Y</t>
  </si>
  <si>
    <t>E38000223</t>
  </si>
  <si>
    <t>01K</t>
  </si>
  <si>
    <t>E38000228</t>
  </si>
  <si>
    <t>00N</t>
  </si>
  <si>
    <t>E38000163</t>
  </si>
  <si>
    <t>05G</t>
  </si>
  <si>
    <t>E38000126</t>
  </si>
  <si>
    <t>03F</t>
  </si>
  <si>
    <t>E38000085</t>
  </si>
  <si>
    <t>10R</t>
  </si>
  <si>
    <t>E38000137</t>
  </si>
  <si>
    <t>42D</t>
  </si>
  <si>
    <t>E38000241</t>
  </si>
  <si>
    <t>01A</t>
  </si>
  <si>
    <t>E38000050</t>
  </si>
  <si>
    <t>02G</t>
  </si>
  <si>
    <t>E38000200</t>
  </si>
  <si>
    <t>03W</t>
  </si>
  <si>
    <t>E38000051</t>
  </si>
  <si>
    <t>99C</t>
  </si>
  <si>
    <t>E38000127</t>
  </si>
  <si>
    <t>11X</t>
  </si>
  <si>
    <t>E38000150</t>
  </si>
  <si>
    <t>00P</t>
  </si>
  <si>
    <t>E38000176</t>
  </si>
  <si>
    <t>70F</t>
  </si>
  <si>
    <t>E38000248</t>
  </si>
  <si>
    <t>Percentage of adults in contact with mental health services</t>
  </si>
  <si>
    <t>https://commonslibrary.parliament.uk/research-briefings/sn06988/</t>
  </si>
  <si>
    <t>Data is sourced from the following two publications from NHS Digital, and specifically the underlying CSV files.</t>
  </si>
  <si>
    <t>Mental health statistics for England briefing paper supporting tables: 2022/23</t>
  </si>
  <si>
    <t>This data table supports the Commons Library briefing paper on mental health statistics for England. They cover statistics on mental health services for NHS sub-ICB locations</t>
  </si>
  <si>
    <t>Psychological Therapies, Annual report, 2022-23</t>
  </si>
  <si>
    <t>Mental Health Bulletin, 2022-23 Annual report</t>
  </si>
  <si>
    <t>https://digital.nhs.uk/data-and-information/publications/statistical/nhs-talking-therapies-for-anxiety-and-depression-annual-reports/2022-23</t>
  </si>
  <si>
    <t>https://digital.nhs.uk/data-and-information/publications/statistical/mental-health-bulletin/2022-23-annual-report</t>
  </si>
  <si>
    <t>NHS sub-ICB Code</t>
  </si>
  <si>
    <t>ONS sub-ICB Code</t>
  </si>
  <si>
    <t>Sub-ICB name</t>
  </si>
  <si>
    <t>TTAD: percentage improved after treatment</t>
  </si>
  <si>
    <t>TTAD:  percentage recovered after treatment</t>
  </si>
  <si>
    <t>TTAD: average days waited for first treatment</t>
  </si>
  <si>
    <t>TTAD: average days waited between first and second treatment</t>
  </si>
  <si>
    <t>TTAD: average days waited between referral and second treatment</t>
  </si>
  <si>
    <t>TTAD: percentage waited under 6 weeks for first treatment</t>
  </si>
  <si>
    <t>TTAD: percentage waited under 18 weeks for first treatment</t>
  </si>
  <si>
    <t>TTAD: average WSAS score at start of treatment</t>
  </si>
  <si>
    <t>TTAD: referral rate per 1,000 population</t>
  </si>
  <si>
    <t>Bath and North East Somerset, Swindon and Wiltshire</t>
  </si>
  <si>
    <t>Wirral</t>
  </si>
  <si>
    <t>Salford</t>
  </si>
  <si>
    <t>Cornwall and Isles of Scilly</t>
  </si>
  <si>
    <t>Leeds</t>
  </si>
  <si>
    <t>Southport and Formby</t>
  </si>
  <si>
    <t>Manchester</t>
  </si>
  <si>
    <t>South Sefton</t>
  </si>
  <si>
    <t>Doncaster</t>
  </si>
  <si>
    <t>Liverpool</t>
  </si>
  <si>
    <t>Oxfordshire</t>
  </si>
  <si>
    <t>Brighton and Hove</t>
  </si>
  <si>
    <t>Warrington</t>
  </si>
  <si>
    <t>Leicester City</t>
  </si>
  <si>
    <t>North Lincolnshire</t>
  </si>
  <si>
    <t>North East Essex</t>
  </si>
  <si>
    <t>Rotherham</t>
  </si>
  <si>
    <t>Black Country and West Birmingham</t>
  </si>
  <si>
    <t>Tameside</t>
  </si>
  <si>
    <t>Bolton</t>
  </si>
  <si>
    <t>Surrey Heartlands</t>
  </si>
  <si>
    <t>Shropshire, Telford and Wrekin</t>
  </si>
  <si>
    <t>Mid Essex</t>
  </si>
  <si>
    <t>Bury</t>
  </si>
  <si>
    <t>Herefordshire and Worcestershire</t>
  </si>
  <si>
    <t>Cambridgeshire and Peterborough</t>
  </si>
  <si>
    <t>West Essex</t>
  </si>
  <si>
    <t>Kent and Medway</t>
  </si>
  <si>
    <t>Sheffield</t>
  </si>
  <si>
    <t>Hampshire, Southampton and Isle of Wight</t>
  </si>
  <si>
    <t>Derby and Derbyshire</t>
  </si>
  <si>
    <t>North Central London</t>
  </si>
  <si>
    <t>Birmingham and Solihull</t>
  </si>
  <si>
    <t>Southend</t>
  </si>
  <si>
    <t>Heywood, Middleton and Rochdale</t>
  </si>
  <si>
    <t>Knowsley</t>
  </si>
  <si>
    <t>Stockport</t>
  </si>
  <si>
    <t>Lincolnshire</t>
  </si>
  <si>
    <t>Bedfordshire, Luton and Milton Keynes</t>
  </si>
  <si>
    <t>Gloucestershire</t>
  </si>
  <si>
    <t>Newcastle Gateshead</t>
  </si>
  <si>
    <t>East Sussex</t>
  </si>
  <si>
    <t>Stoke on Trent</t>
  </si>
  <si>
    <t>Tees Valley</t>
  </si>
  <si>
    <t>North West London</t>
  </si>
  <si>
    <t>Thurrock</t>
  </si>
  <si>
    <t>Frimley</t>
  </si>
  <si>
    <t>Barnsley</t>
  </si>
  <si>
    <t>Halton</t>
  </si>
  <si>
    <t>Dorset</t>
  </si>
  <si>
    <t>Nottingham and Nottinghamshire</t>
  </si>
  <si>
    <t>St Helens</t>
  </si>
  <si>
    <t>Coventry and Warwickshire</t>
  </si>
  <si>
    <t>Northumberland</t>
  </si>
  <si>
    <t>North Cumbria</t>
  </si>
  <si>
    <t>Wakefield</t>
  </si>
  <si>
    <t>North East Lincolnshire</t>
  </si>
  <si>
    <t>Greater Preston</t>
  </si>
  <si>
    <t>Ipswich and East Suffolk</t>
  </si>
  <si>
    <t>Chorley and South Ribble</t>
  </si>
  <si>
    <t>Herts Valleys</t>
  </si>
  <si>
    <t>Fylde and Wyre</t>
  </si>
  <si>
    <t>West Suffolk</t>
  </si>
  <si>
    <t>South East London</t>
  </si>
  <si>
    <t>Oldham</t>
  </si>
  <si>
    <t>East and North Hertfordshire</t>
  </si>
  <si>
    <t>Bristol, North Somerset and South Gloucestershire</t>
  </si>
  <si>
    <t>Wigan</t>
  </si>
  <si>
    <t>Castle Point and Rochford</t>
  </si>
  <si>
    <t>Kirklees</t>
  </si>
  <si>
    <t>Bradford District and Craven</t>
  </si>
  <si>
    <t>Berkshire West</t>
  </si>
  <si>
    <t>Devon</t>
  </si>
  <si>
    <t>Cheshire</t>
  </si>
  <si>
    <t>Northamptonshire</t>
  </si>
  <si>
    <t>West Leicestershire</t>
  </si>
  <si>
    <t>County Durham</t>
  </si>
  <si>
    <t>South West London</t>
  </si>
  <si>
    <t>Basildon and Brentwood</t>
  </si>
  <si>
    <t>North East London</t>
  </si>
  <si>
    <t>Blackpool</t>
  </si>
  <si>
    <t>Calderdale</t>
  </si>
  <si>
    <t>East Riding of Yorkshire</t>
  </si>
  <si>
    <t>East Staffordshire</t>
  </si>
  <si>
    <t>Stafford and Surrounds</t>
  </si>
  <si>
    <t>South East Staffordshire and Seisdon Peninsula</t>
  </si>
  <si>
    <t>Bassetlaw</t>
  </si>
  <si>
    <t>Blackburn with Darwen</t>
  </si>
  <si>
    <t>Norfolk and Waveney</t>
  </si>
  <si>
    <t>Vale of York</t>
  </si>
  <si>
    <t>Trafford</t>
  </si>
  <si>
    <t>Cannock Chase</t>
  </si>
  <si>
    <t>Buckinghamshire</t>
  </si>
  <si>
    <t>Morecambe Bay</t>
  </si>
  <si>
    <t>South Tyneside</t>
  </si>
  <si>
    <t>North Staffordshire</t>
  </si>
  <si>
    <t>Hull</t>
  </si>
  <si>
    <t>Portsmouth</t>
  </si>
  <si>
    <t>North Yorkshire</t>
  </si>
  <si>
    <t>East Lancashire</t>
  </si>
  <si>
    <t>West Lancashire</t>
  </si>
  <si>
    <t>East Leicestershire and Rutland</t>
  </si>
  <si>
    <t>North Tyneside</t>
  </si>
  <si>
    <t>Somerset</t>
  </si>
  <si>
    <t>Sunderland</t>
  </si>
  <si>
    <t>West Sussex</t>
  </si>
  <si>
    <t>Percentage of children in contact with mental health services</t>
  </si>
  <si>
    <t>Place</t>
  </si>
  <si>
    <t>County</t>
  </si>
  <si>
    <t>South Yorkshire</t>
  </si>
  <si>
    <t>Essex</t>
  </si>
  <si>
    <t>Nottinghamshire</t>
  </si>
  <si>
    <t>Berkshire</t>
  </si>
  <si>
    <t>West Midlands</t>
  </si>
  <si>
    <t>Lancashire</t>
  </si>
  <si>
    <t>Greater Manchester</t>
  </si>
  <si>
    <t>West Yorkshire</t>
  </si>
  <si>
    <t>Cambridgeshire</t>
  </si>
  <si>
    <t>Staffordshire</t>
  </si>
  <si>
    <t>Cornwall</t>
  </si>
  <si>
    <t>Derbyshire</t>
  </si>
  <si>
    <t>Hertfordshire</t>
  </si>
  <si>
    <t>East Yorkshire</t>
  </si>
  <si>
    <t>Surrey</t>
  </si>
  <si>
    <t>Hampshire</t>
  </si>
  <si>
    <t>Suffolk</t>
  </si>
  <si>
    <t>Kent</t>
  </si>
  <si>
    <t>Merseyside</t>
  </si>
  <si>
    <t>Leicestershire</t>
  </si>
  <si>
    <t>Tyne and Wear</t>
  </si>
  <si>
    <t>Norfolk</t>
  </si>
  <si>
    <t>London</t>
  </si>
  <si>
    <t>Cumbria</t>
  </si>
  <si>
    <t>Shropshire</t>
  </si>
  <si>
    <t>Teesside</t>
  </si>
  <si>
    <t>York</t>
  </si>
  <si>
    <t>Basildon</t>
  </si>
  <si>
    <t>Brentwood</t>
  </si>
  <si>
    <t>Bath and North East Somerset</t>
  </si>
  <si>
    <t>Swindon</t>
  </si>
  <si>
    <t>Wiltshire</t>
  </si>
  <si>
    <t>Bedfordshire</t>
  </si>
  <si>
    <t>Luton</t>
  </si>
  <si>
    <t>Milton Keynes</t>
  </si>
  <si>
    <t>Birmingham</t>
  </si>
  <si>
    <t>Solihull</t>
  </si>
  <si>
    <t>Black Country</t>
  </si>
  <si>
    <t>West Birmingham</t>
  </si>
  <si>
    <t>Bradford</t>
  </si>
  <si>
    <t>Craven</t>
  </si>
  <si>
    <t>Brighton</t>
  </si>
  <si>
    <t>Hove</t>
  </si>
  <si>
    <t>Bristol</t>
  </si>
  <si>
    <t>North Somerset</t>
  </si>
  <si>
    <t>South Gloucestershire</t>
  </si>
  <si>
    <t>Peterborough</t>
  </si>
  <si>
    <t>Castle Point</t>
  </si>
  <si>
    <t>Rochford</t>
  </si>
  <si>
    <t>Chorley</t>
  </si>
  <si>
    <t>South Ribble</t>
  </si>
  <si>
    <t>Isles of Scilly</t>
  </si>
  <si>
    <t>Coventry</t>
  </si>
  <si>
    <t>Warwickshire</t>
  </si>
  <si>
    <t>Derby</t>
  </si>
  <si>
    <t>East Hertfordshire</t>
  </si>
  <si>
    <t>North Hertfordshire</t>
  </si>
  <si>
    <t>Rutland</t>
  </si>
  <si>
    <t>Fylde</t>
  </si>
  <si>
    <t>Wyre</t>
  </si>
  <si>
    <t>Southampton</t>
  </si>
  <si>
    <t>Isle of Wight</t>
  </si>
  <si>
    <t>Herefordshire</t>
  </si>
  <si>
    <t>Worcestershire</t>
  </si>
  <si>
    <t>Heywood</t>
  </si>
  <si>
    <t>Middleton</t>
  </si>
  <si>
    <t>Rochdale</t>
  </si>
  <si>
    <t>Ipswich</t>
  </si>
  <si>
    <t>East Suffolk</t>
  </si>
  <si>
    <t>Medway</t>
  </si>
  <si>
    <t>Leicester</t>
  </si>
  <si>
    <t>Newcastle</t>
  </si>
  <si>
    <t>Gateshead</t>
  </si>
  <si>
    <t>Waveney</t>
  </si>
  <si>
    <t>Nottingham</t>
  </si>
  <si>
    <t>Telford</t>
  </si>
  <si>
    <t>Wrekin</t>
  </si>
  <si>
    <t>South Staffordshire</t>
  </si>
  <si>
    <t>Seisdon Peninsula</t>
  </si>
  <si>
    <t>Southport</t>
  </si>
  <si>
    <t>Formby</t>
  </si>
  <si>
    <t>Stafford</t>
  </si>
  <si>
    <t>{</t>
  </si>
  <si>
    <t>}</t>
  </si>
  <si>
    <t xml:space="preserve">    "GBABD"</t>
  </si>
  <si>
    <t xml:space="preserve">    "GBABE"</t>
  </si>
  <si>
    <t xml:space="preserve">    "GBAGB"</t>
  </si>
  <si>
    <t xml:space="preserve">    "GBAGY"</t>
  </si>
  <si>
    <t xml:space="preserve">    "GBANS"</t>
  </si>
  <si>
    <t xml:space="preserve">    "GBANT"</t>
  </si>
  <si>
    <t xml:space="preserve">    "GBARD"</t>
  </si>
  <si>
    <t xml:space="preserve">    "GBARM"</t>
  </si>
  <si>
    <t xml:space="preserve">    "GBBAS"</t>
  </si>
  <si>
    <t xml:space="preserve">    "GBBBD"</t>
  </si>
  <si>
    <t xml:space="preserve">    "GBBDF"</t>
  </si>
  <si>
    <t xml:space="preserve">    "GBBDG"</t>
  </si>
  <si>
    <t xml:space="preserve">    "GBBEN"</t>
  </si>
  <si>
    <t xml:space="preserve">    "GBBEX"</t>
  </si>
  <si>
    <t xml:space="preserve">    "GBBFS"</t>
  </si>
  <si>
    <t xml:space="preserve">    "GBBGE"</t>
  </si>
  <si>
    <t xml:space="preserve">    "GBBGW"</t>
  </si>
  <si>
    <t xml:space="preserve">    "GBBIR"</t>
  </si>
  <si>
    <t xml:space="preserve">    "GBBKM"</t>
  </si>
  <si>
    <t xml:space="preserve">    "GBBLA"</t>
  </si>
  <si>
    <t xml:space="preserve">    "GBBLY"</t>
  </si>
  <si>
    <t xml:space="preserve">    "GBBMH"</t>
  </si>
  <si>
    <t xml:space="preserve">    "GBBNB"</t>
  </si>
  <si>
    <t xml:space="preserve">    "GBBNE"</t>
  </si>
  <si>
    <t xml:space="preserve">    "GBBNH"</t>
  </si>
  <si>
    <t xml:space="preserve">    "GBBNS"</t>
  </si>
  <si>
    <t xml:space="preserve">    "GBBOL"</t>
  </si>
  <si>
    <t xml:space="preserve">    "GBBPL"</t>
  </si>
  <si>
    <t xml:space="preserve">    "GBBRC"</t>
  </si>
  <si>
    <t xml:space="preserve">    "GBBRD"</t>
  </si>
  <si>
    <t xml:space="preserve">    "GBBRY"</t>
  </si>
  <si>
    <t xml:space="preserve">    "GBBST"</t>
  </si>
  <si>
    <t xml:space="preserve">    "GBBUR"</t>
  </si>
  <si>
    <t xml:space="preserve">    "GBCAM"</t>
  </si>
  <si>
    <t xml:space="preserve">    "GBCAY"</t>
  </si>
  <si>
    <t xml:space="preserve">    "GBCBF"</t>
  </si>
  <si>
    <t xml:space="preserve">    "GBCGN"</t>
  </si>
  <si>
    <t xml:space="preserve">    "GBCGV"</t>
  </si>
  <si>
    <t xml:space="preserve">    "GBCHE"</t>
  </si>
  <si>
    <t xml:space="preserve">    "GBCHW"</t>
  </si>
  <si>
    <t xml:space="preserve">    "GBCKF"</t>
  </si>
  <si>
    <t xml:space="preserve">    "GBCKT"</t>
  </si>
  <si>
    <t xml:space="preserve">    "GBCLD"</t>
  </si>
  <si>
    <t xml:space="preserve">    "GBCLK"</t>
  </si>
  <si>
    <t xml:space="preserve">    "GBCLR"</t>
  </si>
  <si>
    <t xml:space="preserve">    "GBCMA"</t>
  </si>
  <si>
    <t xml:space="preserve">    "GBCMD"</t>
  </si>
  <si>
    <t xml:space="preserve">    "GBCMN"</t>
  </si>
  <si>
    <t xml:space="preserve">    "GBCON"</t>
  </si>
  <si>
    <t xml:space="preserve">    "GBCOV"</t>
  </si>
  <si>
    <t xml:space="preserve">    "GBCRF"</t>
  </si>
  <si>
    <t xml:space="preserve">    "GBCRY"</t>
  </si>
  <si>
    <t xml:space="preserve">    "GBCSR"</t>
  </si>
  <si>
    <t xml:space="preserve">    "GBCWY"</t>
  </si>
  <si>
    <t xml:space="preserve">    "GBDAL"</t>
  </si>
  <si>
    <t xml:space="preserve">    "GBDBY"</t>
  </si>
  <si>
    <t xml:space="preserve">    "GBDEN"</t>
  </si>
  <si>
    <t xml:space="preserve">    "GBDER"</t>
  </si>
  <si>
    <t xml:space="preserve">    "GBDEV"</t>
  </si>
  <si>
    <t xml:space="preserve">    "GBDGN"</t>
  </si>
  <si>
    <t xml:space="preserve">    "GBDGY"</t>
  </si>
  <si>
    <t xml:space="preserve">    "GBDNC"</t>
  </si>
  <si>
    <t xml:space="preserve">    "GBDND"</t>
  </si>
  <si>
    <t xml:space="preserve">    "GBDOR"</t>
  </si>
  <si>
    <t xml:space="preserve">    "GBDOW"</t>
  </si>
  <si>
    <t xml:space="preserve">    "GBDRY"</t>
  </si>
  <si>
    <t xml:space="preserve">    "GBDUD"</t>
  </si>
  <si>
    <t xml:space="preserve">    "GBDUR"</t>
  </si>
  <si>
    <t xml:space="preserve">    "GBEAL"</t>
  </si>
  <si>
    <t xml:space="preserve">    "GBEAY"</t>
  </si>
  <si>
    <t xml:space="preserve">    "GBEDH"</t>
  </si>
  <si>
    <t xml:space="preserve">    "GBEDU"</t>
  </si>
  <si>
    <t xml:space="preserve">    "GBELN"</t>
  </si>
  <si>
    <t xml:space="preserve">    "GBELS"</t>
  </si>
  <si>
    <t xml:space="preserve">    "GBENF"</t>
  </si>
  <si>
    <t xml:space="preserve">    "GBERW"</t>
  </si>
  <si>
    <t xml:space="preserve">    "GBERY"</t>
  </si>
  <si>
    <t xml:space="preserve">    "GBESS"</t>
  </si>
  <si>
    <t xml:space="preserve">    "GBESX"</t>
  </si>
  <si>
    <t xml:space="preserve">    "GBFAL"</t>
  </si>
  <si>
    <t xml:space="preserve">    "GBFER"</t>
  </si>
  <si>
    <t xml:space="preserve">    "GBFIF"</t>
  </si>
  <si>
    <t xml:space="preserve">    "GBFLN"</t>
  </si>
  <si>
    <t xml:space="preserve">    "GBGAT"</t>
  </si>
  <si>
    <t xml:space="preserve">    "GBGLG"</t>
  </si>
  <si>
    <t xml:space="preserve">    "GBGLS"</t>
  </si>
  <si>
    <t xml:space="preserve">    "GBGRE"</t>
  </si>
  <si>
    <t xml:space="preserve">    "GBGWN"</t>
  </si>
  <si>
    <t xml:space="preserve">    "GBHAL"</t>
  </si>
  <si>
    <t xml:space="preserve">    "GBHAM"</t>
  </si>
  <si>
    <t xml:space="preserve">    "GBHAV"</t>
  </si>
  <si>
    <t xml:space="preserve">    "GBHCK"</t>
  </si>
  <si>
    <t xml:space="preserve">    "GBHEF"</t>
  </si>
  <si>
    <t xml:space="preserve">    "GBHIL"</t>
  </si>
  <si>
    <t xml:space="preserve">    "GBHLD"</t>
  </si>
  <si>
    <t xml:space="preserve">    "GBHMF"</t>
  </si>
  <si>
    <t xml:space="preserve">    "GBHNS"</t>
  </si>
  <si>
    <t xml:space="preserve">    "GBHPL"</t>
  </si>
  <si>
    <t xml:space="preserve">    "GBHRT"</t>
  </si>
  <si>
    <t xml:space="preserve">    "GBHRW"</t>
  </si>
  <si>
    <t xml:space="preserve">    "GBHRY"</t>
  </si>
  <si>
    <t xml:space="preserve">    "GBIOS"</t>
  </si>
  <si>
    <t xml:space="preserve">    "GBIOW"</t>
  </si>
  <si>
    <t xml:space="preserve">    "GBISL"</t>
  </si>
  <si>
    <t xml:space="preserve">    "GBIVC"</t>
  </si>
  <si>
    <t xml:space="preserve">    "GBKEC"</t>
  </si>
  <si>
    <t xml:space="preserve">    "GBKEN"</t>
  </si>
  <si>
    <t xml:space="preserve">    "GBKHL"</t>
  </si>
  <si>
    <t xml:space="preserve">    "GBKIR"</t>
  </si>
  <si>
    <t xml:space="preserve">    "GBKTT"</t>
  </si>
  <si>
    <t xml:space="preserve">    "GBKWL"</t>
  </si>
  <si>
    <t xml:space="preserve">    "GBLAN"</t>
  </si>
  <si>
    <t xml:space="preserve">    "GBLBH"</t>
  </si>
  <si>
    <t xml:space="preserve">    "GBLCE"</t>
  </si>
  <si>
    <t xml:space="preserve">    "GBLDS"</t>
  </si>
  <si>
    <t xml:space="preserve">    "GBLEC"</t>
  </si>
  <si>
    <t xml:space="preserve">    "GBLEW"</t>
  </si>
  <si>
    <t xml:space="preserve">    "GBLIN"</t>
  </si>
  <si>
    <t xml:space="preserve">    "GBLIV"</t>
  </si>
  <si>
    <t xml:space="preserve">    "GBLMV"</t>
  </si>
  <si>
    <t xml:space="preserve">    "GBLND"</t>
  </si>
  <si>
    <t xml:space="preserve">    "GBLRN"</t>
  </si>
  <si>
    <t xml:space="preserve">    "GBLSB"</t>
  </si>
  <si>
    <t xml:space="preserve">    "GBLUT"</t>
  </si>
  <si>
    <t xml:space="preserve">    "GBMAN"</t>
  </si>
  <si>
    <t xml:space="preserve">    "GBMDB"</t>
  </si>
  <si>
    <t xml:space="preserve">    "GBMDW"</t>
  </si>
  <si>
    <t xml:space="preserve">    "GBMFT"</t>
  </si>
  <si>
    <t xml:space="preserve">    "GBMIK"</t>
  </si>
  <si>
    <t xml:space="preserve">    "GBMLN"</t>
  </si>
  <si>
    <t xml:space="preserve">    "GBMON"</t>
  </si>
  <si>
    <t xml:space="preserve">    "GBMRT"</t>
  </si>
  <si>
    <t xml:space="preserve">    "GBMRY"</t>
  </si>
  <si>
    <t xml:space="preserve">    "GBMTY"</t>
  </si>
  <si>
    <t xml:space="preserve">    "GBMYL"</t>
  </si>
  <si>
    <t xml:space="preserve">    "GBNAY"</t>
  </si>
  <si>
    <t xml:space="preserve">    "GBNBL"</t>
  </si>
  <si>
    <t xml:space="preserve">    "GBNDN"</t>
  </si>
  <si>
    <t xml:space="preserve">    "GBNEL"</t>
  </si>
  <si>
    <t xml:space="preserve">    "GBNET"</t>
  </si>
  <si>
    <t xml:space="preserve">    "GBNFK"</t>
  </si>
  <si>
    <t xml:space="preserve">    "GBNGM"</t>
  </si>
  <si>
    <t xml:space="preserve">    "GBNLK"</t>
  </si>
  <si>
    <t xml:space="preserve">    "GBNLN"</t>
  </si>
  <si>
    <t xml:space="preserve">    "GBNSM"</t>
  </si>
  <si>
    <t xml:space="preserve">    "GBNTA"</t>
  </si>
  <si>
    <t xml:space="preserve">    "GBNTH"</t>
  </si>
  <si>
    <t xml:space="preserve">    "GBNTL"</t>
  </si>
  <si>
    <t xml:space="preserve">    "GBNTT"</t>
  </si>
  <si>
    <t xml:space="preserve">    "GBNTY"</t>
  </si>
  <si>
    <t xml:space="preserve">    "GBNWM"</t>
  </si>
  <si>
    <t xml:space="preserve">    "GBNWP"</t>
  </si>
  <si>
    <t xml:space="preserve">    "GBNYK"</t>
  </si>
  <si>
    <t xml:space="preserve">    "GBNYM"</t>
  </si>
  <si>
    <t xml:space="preserve">    "GBOLD"</t>
  </si>
  <si>
    <t xml:space="preserve">    "GBOMH"</t>
  </si>
  <si>
    <t xml:space="preserve">    "GBORK"</t>
  </si>
  <si>
    <t xml:space="preserve">    "GBOXF"</t>
  </si>
  <si>
    <t xml:space="preserve">    "GBPEM"</t>
  </si>
  <si>
    <t xml:space="preserve">    "GBPKN"</t>
  </si>
  <si>
    <t xml:space="preserve">    "GBPLY"</t>
  </si>
  <si>
    <t xml:space="preserve">    "GBPOL"</t>
  </si>
  <si>
    <t xml:space="preserve">    "GBPOR"</t>
  </si>
  <si>
    <t xml:space="preserve">    "GBPOW"</t>
  </si>
  <si>
    <t xml:space="preserve">    "GBPTE"</t>
  </si>
  <si>
    <t xml:space="preserve">    "GBRCC"</t>
  </si>
  <si>
    <t xml:space="preserve">    "GBRCH"</t>
  </si>
  <si>
    <t xml:space="preserve">    "GBRCT"</t>
  </si>
  <si>
    <t xml:space="preserve">    "GBRDB"</t>
  </si>
  <si>
    <t xml:space="preserve">    "GBRDG"</t>
  </si>
  <si>
    <t xml:space="preserve">    "GBRFW"</t>
  </si>
  <si>
    <t xml:space="preserve">    "GBRIC"</t>
  </si>
  <si>
    <t xml:space="preserve">    "GBROT"</t>
  </si>
  <si>
    <t xml:space="preserve">    "GBRUT"</t>
  </si>
  <si>
    <t xml:space="preserve">    "GBSAW"</t>
  </si>
  <si>
    <t xml:space="preserve">    "GBSAY"</t>
  </si>
  <si>
    <t xml:space="preserve">    "GBSCB"</t>
  </si>
  <si>
    <t xml:space="preserve">    "GBSFK"</t>
  </si>
  <si>
    <t xml:space="preserve">    "GBSFT"</t>
  </si>
  <si>
    <t xml:space="preserve">    "GBSGC"</t>
  </si>
  <si>
    <t xml:space="preserve">    "GBSHF"</t>
  </si>
  <si>
    <t xml:space="preserve">    "GBSHN"</t>
  </si>
  <si>
    <t xml:space="preserve">    "GBSHR"</t>
  </si>
  <si>
    <t xml:space="preserve">    "GBSKP"</t>
  </si>
  <si>
    <t xml:space="preserve">    "GBSLF"</t>
  </si>
  <si>
    <t xml:space="preserve">    "GBSLG"</t>
  </si>
  <si>
    <t xml:space="preserve">    "GBSLK"</t>
  </si>
  <si>
    <t xml:space="preserve">    "GBSND"</t>
  </si>
  <si>
    <t xml:space="preserve">    "GBSOL"</t>
  </si>
  <si>
    <t xml:space="preserve">    "GBSOM"</t>
  </si>
  <si>
    <t xml:space="preserve">    "GBSOS"</t>
  </si>
  <si>
    <t xml:space="preserve">    "GBSRY"</t>
  </si>
  <si>
    <t xml:space="preserve">    "GBSTB"</t>
  </si>
  <si>
    <t xml:space="preserve">    "GBSTE"</t>
  </si>
  <si>
    <t xml:space="preserve">    "GBSTG"</t>
  </si>
  <si>
    <t xml:space="preserve">    "GBSTH"</t>
  </si>
  <si>
    <t xml:space="preserve">    "GBSTN"</t>
  </si>
  <si>
    <t xml:space="preserve">    "GBSTS"</t>
  </si>
  <si>
    <t xml:space="preserve">    "GBSTT"</t>
  </si>
  <si>
    <t xml:space="preserve">    "GBSTY"</t>
  </si>
  <si>
    <t xml:space="preserve">    "GBSWA"</t>
  </si>
  <si>
    <t xml:space="preserve">    "GBSWD"</t>
  </si>
  <si>
    <t xml:space="preserve">    "GBSWK"</t>
  </si>
  <si>
    <t xml:space="preserve">    "GBTAM"</t>
  </si>
  <si>
    <t xml:space="preserve">    "GBTFW"</t>
  </si>
  <si>
    <t xml:space="preserve">    "GBTHR"</t>
  </si>
  <si>
    <t xml:space="preserve">    "GBTOB"</t>
  </si>
  <si>
    <t xml:space="preserve">    "GBTOF"</t>
  </si>
  <si>
    <t xml:space="preserve">    "GBTRF"</t>
  </si>
  <si>
    <t xml:space="preserve">    "GBTWH"</t>
  </si>
  <si>
    <t xml:space="preserve">    "GBVGL"</t>
  </si>
  <si>
    <t xml:space="preserve">    "GBWAR"</t>
  </si>
  <si>
    <t xml:space="preserve">    "GBWBK"</t>
  </si>
  <si>
    <t xml:space="preserve">    "GBWDU"</t>
  </si>
  <si>
    <t xml:space="preserve">    "GBWFT"</t>
  </si>
  <si>
    <t xml:space="preserve">    "GBWGN"</t>
  </si>
  <si>
    <t xml:space="preserve">    "GBWIL"</t>
  </si>
  <si>
    <t xml:space="preserve">    "GBWKF"</t>
  </si>
  <si>
    <t xml:space="preserve">    "GBWLL"</t>
  </si>
  <si>
    <t xml:space="preserve">    "GBWLN"</t>
  </si>
  <si>
    <t xml:space="preserve">    "GBWLV"</t>
  </si>
  <si>
    <t xml:space="preserve">    "GBWND"</t>
  </si>
  <si>
    <t xml:space="preserve">    "GBWNM"</t>
  </si>
  <si>
    <t xml:space="preserve">    "GBWOK"</t>
  </si>
  <si>
    <t xml:space="preserve">    "GBWOR"</t>
  </si>
  <si>
    <t xml:space="preserve">    "GBWRL"</t>
  </si>
  <si>
    <t xml:space="preserve">    "GBWRT"</t>
  </si>
  <si>
    <t xml:space="preserve">    "GBWRX"</t>
  </si>
  <si>
    <t xml:space="preserve">    "GBWSM"</t>
  </si>
  <si>
    <t xml:space="preserve">    "GBWSX"</t>
  </si>
  <si>
    <t xml:space="preserve">    "GBYOR"</t>
  </si>
  <si>
    <t xml:space="preserve">    "GBZET"</t>
  </si>
  <si>
    <t xml:space="preserve"> Shetland Islands</t>
  </si>
  <si>
    <t xml:space="preserve"> Aberdeenshire </t>
  </si>
  <si>
    <t xml:space="preserve"> Aberdeen </t>
  </si>
  <si>
    <t xml:space="preserve"> Argyll and Bute </t>
  </si>
  <si>
    <t xml:space="preserve"> Anglesey </t>
  </si>
  <si>
    <t xml:space="preserve"> Angus </t>
  </si>
  <si>
    <t xml:space="preserve"> Antrim </t>
  </si>
  <si>
    <t xml:space="preserve"> Ards </t>
  </si>
  <si>
    <t xml:space="preserve"> Armagh </t>
  </si>
  <si>
    <t xml:space="preserve"> Bath and North East Somerset </t>
  </si>
  <si>
    <t xml:space="preserve"> Blackburn with Darwen </t>
  </si>
  <si>
    <t xml:space="preserve"> Bedford </t>
  </si>
  <si>
    <t xml:space="preserve"> Barking and Dagenham </t>
  </si>
  <si>
    <t xml:space="preserve"> Brent </t>
  </si>
  <si>
    <t xml:space="preserve"> Bexley </t>
  </si>
  <si>
    <t xml:space="preserve"> Belfast </t>
  </si>
  <si>
    <t xml:space="preserve"> Bridgend </t>
  </si>
  <si>
    <t xml:space="preserve"> Blaenau Gwent </t>
  </si>
  <si>
    <t xml:space="preserve"> Birmingham </t>
  </si>
  <si>
    <t xml:space="preserve"> Buckinghamshire </t>
  </si>
  <si>
    <t xml:space="preserve"> Ballymena </t>
  </si>
  <si>
    <t xml:space="preserve"> Ballymoney </t>
  </si>
  <si>
    <t xml:space="preserve"> Bournemouth </t>
  </si>
  <si>
    <t xml:space="preserve"> Banbridge </t>
  </si>
  <si>
    <t xml:space="preserve"> Barnet </t>
  </si>
  <si>
    <t xml:space="preserve"> Brighton and Hove </t>
  </si>
  <si>
    <t xml:space="preserve"> Barnsley </t>
  </si>
  <si>
    <t xml:space="preserve"> Bolton </t>
  </si>
  <si>
    <t xml:space="preserve"> Blackpool </t>
  </si>
  <si>
    <t xml:space="preserve"> Bracknell Forest </t>
  </si>
  <si>
    <t xml:space="preserve"> Bradford </t>
  </si>
  <si>
    <t xml:space="preserve"> Bromley </t>
  </si>
  <si>
    <t xml:space="preserve"> Bristol </t>
  </si>
  <si>
    <t xml:space="preserve"> Bury </t>
  </si>
  <si>
    <t xml:space="preserve"> Cambridgeshire </t>
  </si>
  <si>
    <t xml:space="preserve"> Caerphilly </t>
  </si>
  <si>
    <t xml:space="preserve"> Central Bedfordshire </t>
  </si>
  <si>
    <t xml:space="preserve"> Ceredigion </t>
  </si>
  <si>
    <t xml:space="preserve"> Craigavon </t>
  </si>
  <si>
    <t xml:space="preserve"> Cheshire East </t>
  </si>
  <si>
    <t xml:space="preserve"> Cheshire West and Chester </t>
  </si>
  <si>
    <t xml:space="preserve"> Carrickfergus </t>
  </si>
  <si>
    <t xml:space="preserve"> Mid Ulster </t>
  </si>
  <si>
    <t xml:space="preserve"> Calderdale </t>
  </si>
  <si>
    <t xml:space="preserve"> Clackmannanshire </t>
  </si>
  <si>
    <t xml:space="preserve"> Coleraine </t>
  </si>
  <si>
    <t xml:space="preserve"> Cumbria </t>
  </si>
  <si>
    <t xml:space="preserve"> Camden </t>
  </si>
  <si>
    <t xml:space="preserve"> Carmarthenshire </t>
  </si>
  <si>
    <t xml:space="preserve"> Cornwall </t>
  </si>
  <si>
    <t xml:space="preserve"> Coventry </t>
  </si>
  <si>
    <t xml:space="preserve"> Cardiff </t>
  </si>
  <si>
    <t xml:space="preserve"> Croydon </t>
  </si>
  <si>
    <t xml:space="preserve"> Castlereagh </t>
  </si>
  <si>
    <t xml:space="preserve"> Conwy </t>
  </si>
  <si>
    <t xml:space="preserve"> Darlington </t>
  </si>
  <si>
    <t xml:space="preserve"> Derbyshire </t>
  </si>
  <si>
    <t xml:space="preserve"> Denbighshire </t>
  </si>
  <si>
    <t xml:space="preserve"> Derby </t>
  </si>
  <si>
    <t xml:space="preserve"> Devon </t>
  </si>
  <si>
    <t xml:space="preserve"> Dungannon </t>
  </si>
  <si>
    <t xml:space="preserve"> Dumfries and Galloway </t>
  </si>
  <si>
    <t xml:space="preserve"> Doncaster </t>
  </si>
  <si>
    <t xml:space="preserve"> Dundee </t>
  </si>
  <si>
    <t xml:space="preserve"> Dorset </t>
  </si>
  <si>
    <t xml:space="preserve"> Down </t>
  </si>
  <si>
    <t xml:space="preserve"> Derry </t>
  </si>
  <si>
    <t xml:space="preserve"> Dudley </t>
  </si>
  <si>
    <t xml:space="preserve"> Durham </t>
  </si>
  <si>
    <t xml:space="preserve"> Ealing </t>
  </si>
  <si>
    <t xml:space="preserve"> East Ayrshire </t>
  </si>
  <si>
    <t xml:space="preserve"> Edinburgh </t>
  </si>
  <si>
    <t xml:space="preserve"> East Dunbartonshire </t>
  </si>
  <si>
    <t xml:space="preserve"> East Lothian </t>
  </si>
  <si>
    <t xml:space="preserve"> Eilean Siar </t>
  </si>
  <si>
    <t xml:space="preserve"> Enfield </t>
  </si>
  <si>
    <t xml:space="preserve"> East Renfrewshire </t>
  </si>
  <si>
    <t xml:space="preserve"> East Riding of Yorkshire </t>
  </si>
  <si>
    <t xml:space="preserve"> Essex </t>
  </si>
  <si>
    <t xml:space="preserve"> East Sussex </t>
  </si>
  <si>
    <t xml:space="preserve"> Falkirk </t>
  </si>
  <si>
    <t xml:space="preserve"> Fermanagh </t>
  </si>
  <si>
    <t xml:space="preserve"> Fife </t>
  </si>
  <si>
    <t xml:space="preserve"> Flintshire </t>
  </si>
  <si>
    <t xml:space="preserve"> Gateshead </t>
  </si>
  <si>
    <t xml:space="preserve"> Glasgow </t>
  </si>
  <si>
    <t xml:space="preserve"> Gloucestershire </t>
  </si>
  <si>
    <t xml:space="preserve"> Greenwich </t>
  </si>
  <si>
    <t xml:space="preserve"> Gwynedd </t>
  </si>
  <si>
    <t xml:space="preserve"> Halton </t>
  </si>
  <si>
    <t xml:space="preserve"> Hampshire </t>
  </si>
  <si>
    <t xml:space="preserve"> Havering </t>
  </si>
  <si>
    <t xml:space="preserve"> Hackney </t>
  </si>
  <si>
    <t xml:space="preserve"> Herefordshire </t>
  </si>
  <si>
    <t xml:space="preserve"> Hillingdon </t>
  </si>
  <si>
    <t xml:space="preserve"> Highland </t>
  </si>
  <si>
    <t xml:space="preserve"> Hammersmith and Fulham </t>
  </si>
  <si>
    <t xml:space="preserve"> Hounslow </t>
  </si>
  <si>
    <t xml:space="preserve"> Hartlepool </t>
  </si>
  <si>
    <t xml:space="preserve"> Hertfordshire </t>
  </si>
  <si>
    <t xml:space="preserve"> Harrow </t>
  </si>
  <si>
    <t xml:space="preserve"> Haringey </t>
  </si>
  <si>
    <t xml:space="preserve"> Isles of Scilly </t>
  </si>
  <si>
    <t xml:space="preserve"> Isle of Wight </t>
  </si>
  <si>
    <t xml:space="preserve"> Islington </t>
  </si>
  <si>
    <t xml:space="preserve"> Inverclyde </t>
  </si>
  <si>
    <t xml:space="preserve"> Kensington and Chelsea </t>
  </si>
  <si>
    <t xml:space="preserve"> Kent </t>
  </si>
  <si>
    <t xml:space="preserve"> Kingston upon Hull </t>
  </si>
  <si>
    <t xml:space="preserve"> Kirklees </t>
  </si>
  <si>
    <t xml:space="preserve"> Kingston upon Thames </t>
  </si>
  <si>
    <t xml:space="preserve"> Knowsley </t>
  </si>
  <si>
    <t xml:space="preserve"> Lancashire </t>
  </si>
  <si>
    <t xml:space="preserve"> Lambeth </t>
  </si>
  <si>
    <t xml:space="preserve"> Leicester </t>
  </si>
  <si>
    <t xml:space="preserve"> Leeds </t>
  </si>
  <si>
    <t xml:space="preserve"> Leicestershire </t>
  </si>
  <si>
    <t xml:space="preserve"> Lewisham </t>
  </si>
  <si>
    <t xml:space="preserve"> Lincolnshire </t>
  </si>
  <si>
    <t xml:space="preserve"> Liverpool </t>
  </si>
  <si>
    <t xml:space="preserve"> Limavady </t>
  </si>
  <si>
    <t xml:space="preserve"> City </t>
  </si>
  <si>
    <t xml:space="preserve"> Larne </t>
  </si>
  <si>
    <t xml:space="preserve"> Lisburn </t>
  </si>
  <si>
    <t xml:space="preserve"> Luton </t>
  </si>
  <si>
    <t xml:space="preserve"> Manchester </t>
  </si>
  <si>
    <t xml:space="preserve"> Middlesbrough </t>
  </si>
  <si>
    <t xml:space="preserve"> Medway </t>
  </si>
  <si>
    <t xml:space="preserve"> Magherafelt </t>
  </si>
  <si>
    <t xml:space="preserve"> Milton Keynes </t>
  </si>
  <si>
    <t xml:space="preserve"> Midlothian </t>
  </si>
  <si>
    <t xml:space="preserve"> Monmouthshire </t>
  </si>
  <si>
    <t xml:space="preserve"> Merton </t>
  </si>
  <si>
    <t xml:space="preserve"> Moray </t>
  </si>
  <si>
    <t xml:space="preserve"> Merthyr Tydfil </t>
  </si>
  <si>
    <t xml:space="preserve"> Moyle </t>
  </si>
  <si>
    <t xml:space="preserve"> North Ayshire </t>
  </si>
  <si>
    <t xml:space="preserve"> Northumberland </t>
  </si>
  <si>
    <t xml:space="preserve"> North Down </t>
  </si>
  <si>
    <t xml:space="preserve"> North East Lincolnshire </t>
  </si>
  <si>
    <t xml:space="preserve"> Newcastle upon Tyne </t>
  </si>
  <si>
    <t xml:space="preserve"> Norfolk </t>
  </si>
  <si>
    <t xml:space="preserve"> Nottingham </t>
  </si>
  <si>
    <t xml:space="preserve"> North Lanarkshire </t>
  </si>
  <si>
    <t xml:space="preserve"> North Lincolnshire </t>
  </si>
  <si>
    <t xml:space="preserve"> North Somerset </t>
  </si>
  <si>
    <t xml:space="preserve"> Newtownabbey </t>
  </si>
  <si>
    <t xml:space="preserve"> Northamptonshire </t>
  </si>
  <si>
    <t xml:space="preserve"> Neath Port Talbot </t>
  </si>
  <si>
    <t xml:space="preserve"> Nottinghamshire </t>
  </si>
  <si>
    <t xml:space="preserve"> North Tyneside </t>
  </si>
  <si>
    <t xml:space="preserve"> Newham </t>
  </si>
  <si>
    <t xml:space="preserve"> Newport </t>
  </si>
  <si>
    <t xml:space="preserve"> North Yorkshire </t>
  </si>
  <si>
    <t xml:space="preserve"> Newry and Mourne </t>
  </si>
  <si>
    <t xml:space="preserve"> Oldham </t>
  </si>
  <si>
    <t xml:space="preserve"> Omagh </t>
  </si>
  <si>
    <t xml:space="preserve"> Orkney </t>
  </si>
  <si>
    <t xml:space="preserve"> Oxfordshire </t>
  </si>
  <si>
    <t xml:space="preserve"> Pembrokeshire </t>
  </si>
  <si>
    <t xml:space="preserve"> Perthshire and Kinross </t>
  </si>
  <si>
    <t xml:space="preserve"> Plymouth </t>
  </si>
  <si>
    <t xml:space="preserve"> Poole </t>
  </si>
  <si>
    <t xml:space="preserve"> Portsmouth </t>
  </si>
  <si>
    <t xml:space="preserve"> Powys </t>
  </si>
  <si>
    <t xml:space="preserve"> Peterborough </t>
  </si>
  <si>
    <t xml:space="preserve"> Redcar and Cleveland </t>
  </si>
  <si>
    <t xml:space="preserve"> Rochdale </t>
  </si>
  <si>
    <t xml:space="preserve"> Rhondda Cynon Taff </t>
  </si>
  <si>
    <t xml:space="preserve"> Redbridge </t>
  </si>
  <si>
    <t xml:space="preserve"> Reading </t>
  </si>
  <si>
    <t xml:space="preserve"> Renfrewshire </t>
  </si>
  <si>
    <t xml:space="preserve"> Richmond upon Thames </t>
  </si>
  <si>
    <t xml:space="preserve"> Rotherham </t>
  </si>
  <si>
    <t xml:space="preserve"> Rutland </t>
  </si>
  <si>
    <t xml:space="preserve"> Sandwell </t>
  </si>
  <si>
    <t xml:space="preserve"> South Ayrshire </t>
  </si>
  <si>
    <t xml:space="preserve"> Scottish Borders </t>
  </si>
  <si>
    <t xml:space="preserve"> Suffolk </t>
  </si>
  <si>
    <t xml:space="preserve"> Sefton </t>
  </si>
  <si>
    <t xml:space="preserve"> South Gloucestershire </t>
  </si>
  <si>
    <t xml:space="preserve"> Sheffield </t>
  </si>
  <si>
    <t xml:space="preserve"> Merseyside </t>
  </si>
  <si>
    <t xml:space="preserve"> Shropshire </t>
  </si>
  <si>
    <t xml:space="preserve"> Stockport </t>
  </si>
  <si>
    <t xml:space="preserve"> Salford </t>
  </si>
  <si>
    <t xml:space="preserve"> Slough </t>
  </si>
  <si>
    <t xml:space="preserve"> South Lanarkshire </t>
  </si>
  <si>
    <t xml:space="preserve"> Sunderland </t>
  </si>
  <si>
    <t xml:space="preserve"> Solihull </t>
  </si>
  <si>
    <t xml:space="preserve"> Somerset </t>
  </si>
  <si>
    <t xml:space="preserve"> Southend-on-Sea </t>
  </si>
  <si>
    <t xml:space="preserve"> Surrey </t>
  </si>
  <si>
    <t xml:space="preserve"> Strabane </t>
  </si>
  <si>
    <t xml:space="preserve"> Stoke-on-Trent </t>
  </si>
  <si>
    <t xml:space="preserve"> Stirling </t>
  </si>
  <si>
    <t xml:space="preserve"> Southampton </t>
  </si>
  <si>
    <t xml:space="preserve"> Sutton </t>
  </si>
  <si>
    <t xml:space="preserve"> Staffordshire </t>
  </si>
  <si>
    <t xml:space="preserve"> Stockton-on-Tees </t>
  </si>
  <si>
    <t xml:space="preserve"> South Tyneside </t>
  </si>
  <si>
    <t xml:space="preserve"> Swansea </t>
  </si>
  <si>
    <t xml:space="preserve"> Swindon </t>
  </si>
  <si>
    <t xml:space="preserve"> Southwark </t>
  </si>
  <si>
    <t xml:space="preserve"> Tameside </t>
  </si>
  <si>
    <t xml:space="preserve"> Telford and Wrekin </t>
  </si>
  <si>
    <t xml:space="preserve"> Thurrock </t>
  </si>
  <si>
    <t xml:space="preserve"> Torbay </t>
  </si>
  <si>
    <t xml:space="preserve"> Torfaen </t>
  </si>
  <si>
    <t xml:space="preserve"> Trafford </t>
  </si>
  <si>
    <t xml:space="preserve"> Tower Hamlets </t>
  </si>
  <si>
    <t xml:space="preserve"> Vale of Glamorgan </t>
  </si>
  <si>
    <t xml:space="preserve"> Warwickshire </t>
  </si>
  <si>
    <t xml:space="preserve"> West Berkshire </t>
  </si>
  <si>
    <t xml:space="preserve"> West Dunbartonshire </t>
  </si>
  <si>
    <t xml:space="preserve"> Waltham Forest </t>
  </si>
  <si>
    <t xml:space="preserve"> Wigan </t>
  </si>
  <si>
    <t xml:space="preserve"> Wiltshire </t>
  </si>
  <si>
    <t xml:space="preserve"> Wakefield </t>
  </si>
  <si>
    <t xml:space="preserve"> Walsall </t>
  </si>
  <si>
    <t xml:space="preserve"> West Lothian </t>
  </si>
  <si>
    <t xml:space="preserve"> Wolverhampton </t>
  </si>
  <si>
    <t xml:space="preserve"> Wandsworth </t>
  </si>
  <si>
    <t xml:space="preserve"> Royal Borough of Windsor and Maidenhead </t>
  </si>
  <si>
    <t xml:space="preserve"> Wokingham </t>
  </si>
  <si>
    <t xml:space="preserve"> Worcestershire </t>
  </si>
  <si>
    <t xml:space="preserve"> Warrington </t>
  </si>
  <si>
    <t xml:space="preserve"> Wrexham </t>
  </si>
  <si>
    <t xml:space="preserve"> Westminster </t>
  </si>
  <si>
    <t xml:space="preserve"> West Sussex </t>
  </si>
  <si>
    <t xml:space="preserve"> York </t>
  </si>
  <si>
    <t>Aberdeenshire</t>
  </si>
  <si>
    <t>Aberdeen</t>
  </si>
  <si>
    <t>Argyll and Bute</t>
  </si>
  <si>
    <t>Anglesey</t>
  </si>
  <si>
    <t>Angus</t>
  </si>
  <si>
    <t>Antrim</t>
  </si>
  <si>
    <t>Ards</t>
  </si>
  <si>
    <t>Armagh</t>
  </si>
  <si>
    <t>Bedford</t>
  </si>
  <si>
    <t>Barking and Dagenham</t>
  </si>
  <si>
    <t>Brent</t>
  </si>
  <si>
    <t>Bexley</t>
  </si>
  <si>
    <t>Belfast</t>
  </si>
  <si>
    <t>Bridgend</t>
  </si>
  <si>
    <t>Blaenau Gwent</t>
  </si>
  <si>
    <t>Ballymena</t>
  </si>
  <si>
    <t>Ballymoney</t>
  </si>
  <si>
    <t>Bournemouth</t>
  </si>
  <si>
    <t>Banbridge</t>
  </si>
  <si>
    <t>Barnet</t>
  </si>
  <si>
    <t>Bracknell Forest</t>
  </si>
  <si>
    <t>Bromley</t>
  </si>
  <si>
    <t>Caerphilly</t>
  </si>
  <si>
    <t>Central Bedfordshire</t>
  </si>
  <si>
    <t>Ceredigion</t>
  </si>
  <si>
    <t>Craigavon</t>
  </si>
  <si>
    <t>Cheshire East</t>
  </si>
  <si>
    <t>Cheshire West and Chester</t>
  </si>
  <si>
    <t>Carrickfergus</t>
  </si>
  <si>
    <t>Mid Ulster</t>
  </si>
  <si>
    <t>Clackmannanshire</t>
  </si>
  <si>
    <t>Coleraine</t>
  </si>
  <si>
    <t>Camden</t>
  </si>
  <si>
    <t>Carmarthenshire</t>
  </si>
  <si>
    <t>Cardiff</t>
  </si>
  <si>
    <t>Croydon</t>
  </si>
  <si>
    <t>Castlereagh</t>
  </si>
  <si>
    <t>Conwy</t>
  </si>
  <si>
    <t>Darlington</t>
  </si>
  <si>
    <t>Denbighshire</t>
  </si>
  <si>
    <t>Dungannon</t>
  </si>
  <si>
    <t>Dumfries and Galloway</t>
  </si>
  <si>
    <t>Dundee</t>
  </si>
  <si>
    <t>Down</t>
  </si>
  <si>
    <t>Derry</t>
  </si>
  <si>
    <t>Dudley</t>
  </si>
  <si>
    <t>Durham</t>
  </si>
  <si>
    <t>Ealing</t>
  </si>
  <si>
    <t>East Ayrshire</t>
  </si>
  <si>
    <t>Edinburgh</t>
  </si>
  <si>
    <t>East Dunbartonshire</t>
  </si>
  <si>
    <t>East Lothian</t>
  </si>
  <si>
    <t>Eilean Siar</t>
  </si>
  <si>
    <t>Enfield</t>
  </si>
  <si>
    <t>East Renfrewshire</t>
  </si>
  <si>
    <t>Falkirk</t>
  </si>
  <si>
    <t>Fermanagh</t>
  </si>
  <si>
    <t>Fife</t>
  </si>
  <si>
    <t>Flintshire</t>
  </si>
  <si>
    <t>Glasgow</t>
  </si>
  <si>
    <t>Greenwich</t>
  </si>
  <si>
    <t>Gwynedd</t>
  </si>
  <si>
    <t>Havering</t>
  </si>
  <si>
    <t>Hackney</t>
  </si>
  <si>
    <t>Hillingdon</t>
  </si>
  <si>
    <t>Highland</t>
  </si>
  <si>
    <t>Hammersmith and Fulham</t>
  </si>
  <si>
    <t>Hounslow</t>
  </si>
  <si>
    <t>Hartlepool</t>
  </si>
  <si>
    <t>Harrow</t>
  </si>
  <si>
    <t>Haringey</t>
  </si>
  <si>
    <t>Islington</t>
  </si>
  <si>
    <t>Inverclyde</t>
  </si>
  <si>
    <t>Kensington and Chelsea</t>
  </si>
  <si>
    <t>Kingston upon Hull</t>
  </si>
  <si>
    <t>Kingston upon Thames</t>
  </si>
  <si>
    <t>Lambeth</t>
  </si>
  <si>
    <t>Lewisham</t>
  </si>
  <si>
    <t>Limavady</t>
  </si>
  <si>
    <t>City</t>
  </si>
  <si>
    <t>Larne</t>
  </si>
  <si>
    <t>Lisburn</t>
  </si>
  <si>
    <t>Middlesbrough</t>
  </si>
  <si>
    <t>Magherafelt</t>
  </si>
  <si>
    <t>Midlothian</t>
  </si>
  <si>
    <t>Monmouthshire</t>
  </si>
  <si>
    <t>Merton</t>
  </si>
  <si>
    <t>Moray</t>
  </si>
  <si>
    <t>Merthyr Tydfil</t>
  </si>
  <si>
    <t>Moyle</t>
  </si>
  <si>
    <t>North Ayshire</t>
  </si>
  <si>
    <t>North Down</t>
  </si>
  <si>
    <t>Newcastle upon Tyne</t>
  </si>
  <si>
    <t>North Lanarkshire</t>
  </si>
  <si>
    <t>Newtownabbey</t>
  </si>
  <si>
    <t>Neath Port Talbot</t>
  </si>
  <si>
    <t>Newham</t>
  </si>
  <si>
    <t>Newport</t>
  </si>
  <si>
    <t>Newry and Mourne</t>
  </si>
  <si>
    <t>Omagh</t>
  </si>
  <si>
    <t>Orkney</t>
  </si>
  <si>
    <t>Pembrokeshire</t>
  </si>
  <si>
    <t>Perthshire and Kinross</t>
  </si>
  <si>
    <t>Plymouth</t>
  </si>
  <si>
    <t>Poole</t>
  </si>
  <si>
    <t>Powys</t>
  </si>
  <si>
    <t>Redcar and Cleveland</t>
  </si>
  <si>
    <t>Rhondda Cynon Taff</t>
  </si>
  <si>
    <t>Redbridge</t>
  </si>
  <si>
    <t>Reading</t>
  </si>
  <si>
    <t>Renfrewshire</t>
  </si>
  <si>
    <t>Richmond upon Thames</t>
  </si>
  <si>
    <t>Sandwell</t>
  </si>
  <si>
    <t>South Ayrshire</t>
  </si>
  <si>
    <t>Scottish Borders</t>
  </si>
  <si>
    <t>Sefton</t>
  </si>
  <si>
    <t>Slough</t>
  </si>
  <si>
    <t>South Lanarkshire</t>
  </si>
  <si>
    <t>Southend-on-Sea</t>
  </si>
  <si>
    <t>Strabane</t>
  </si>
  <si>
    <t>Stoke-on-Trent</t>
  </si>
  <si>
    <t>Stirling</t>
  </si>
  <si>
    <t>Sutton</t>
  </si>
  <si>
    <t>Stockton-on-Tees</t>
  </si>
  <si>
    <t>Swansea</t>
  </si>
  <si>
    <t>Southwark</t>
  </si>
  <si>
    <t>Telford and Wrekin</t>
  </si>
  <si>
    <t>Torbay</t>
  </si>
  <si>
    <t>Torfaen</t>
  </si>
  <si>
    <t>Tower Hamlets</t>
  </si>
  <si>
    <t>Vale of Glamorgan</t>
  </si>
  <si>
    <t>West Berkshire</t>
  </si>
  <si>
    <t>West Dunbartonshire</t>
  </si>
  <si>
    <t>Waltham Forest</t>
  </si>
  <si>
    <t>Walsall</t>
  </si>
  <si>
    <t>West Lothian</t>
  </si>
  <si>
    <t>Wolverhampton</t>
  </si>
  <si>
    <t>Wandsworth</t>
  </si>
  <si>
    <t>Royal Borough of Windsor and Maidenhead</t>
  </si>
  <si>
    <t>Wokingham</t>
  </si>
  <si>
    <t>Wrexham</t>
  </si>
  <si>
    <t>Westminster</t>
  </si>
  <si>
    <t>Shetland Islands</t>
  </si>
  <si>
    <t>SHAPE MAP Place</t>
  </si>
  <si>
    <t>MATCH</t>
  </si>
  <si>
    <t>Column1</t>
  </si>
  <si>
    <t>Bath</t>
  </si>
  <si>
    <t>North East Somerset</t>
  </si>
  <si>
    <t>Bradford District</t>
  </si>
  <si>
    <t xml:space="preserve">Castle Point </t>
  </si>
  <si>
    <t xml:space="preserve"> Isles of Scilly</t>
  </si>
  <si>
    <t>East Leicestershire</t>
  </si>
  <si>
    <t>South East Staffordshire</t>
  </si>
  <si>
    <t>Surrounds</t>
  </si>
  <si>
    <t>Sub-ICB name Mental health statistics for England briefing paper supporting tables: 2022/23</t>
  </si>
  <si>
    <t>Sub-ICB name Mental health statistics for England briefing paper supporting tables: 2022/24</t>
  </si>
  <si>
    <t>SHAPE MAP MATCH</t>
  </si>
  <si>
    <t>Sub-ICB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</si>
</sst>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8" x14ac:knownFonts="1"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Open Sans"/>
      <family val="2"/>
    </font>
    <font>
      <b/>
      <sz val="11"/>
      <color theme="4"/>
      <name val="Open Sans"/>
      <family val="2"/>
    </font>
    <font>
      <u/>
      <sz val="10"/>
      <color theme="1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0" tint="-0.14993743705557422"/>
      </top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4" fillId="0" borderId="0"/>
    <xf numFmtId="0" fontId="3" fillId="0" borderId="0"/>
  </cellStyleXfs>
  <cellXfs count="43">
    <xf numFmtId="0" fontId="0" fillId="0" borderId="0" xfId="0"/>
    <xf numFmtId="0" fontId="6" fillId="2" borderId="0" xfId="0" applyFont="1" applyFill="1" applyAlignment="1">
      <alignment horizontal="left" vertical="center" indent="1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left" indent="1"/>
    </xf>
    <xf numFmtId="0" fontId="0" fillId="2" borderId="0" xfId="0" applyFill="1"/>
    <xf numFmtId="0" fontId="0" fillId="3" borderId="0" xfId="0" applyFill="1" applyAlignment="1">
      <alignment horizontal="right" vertical="center" wrapText="1"/>
    </xf>
    <xf numFmtId="164" fontId="0" fillId="3" borderId="0" xfId="0" applyNumberFormat="1" applyFill="1" applyAlignment="1">
      <alignment horizontal="right" vertical="center" wrapText="1"/>
    </xf>
    <xf numFmtId="0" fontId="0" fillId="3" borderId="0" xfId="0" applyFill="1" applyAlignment="1">
      <alignment vertical="center" wrapText="1"/>
    </xf>
    <xf numFmtId="0" fontId="0" fillId="2" borderId="1" xfId="0" applyFill="1" applyBorder="1" applyAlignment="1">
      <alignment horizontal="left" indent="1"/>
    </xf>
    <xf numFmtId="0" fontId="0" fillId="2" borderId="1" xfId="0" applyFill="1" applyBorder="1"/>
    <xf numFmtId="164" fontId="0" fillId="2" borderId="1" xfId="0" applyNumberFormat="1" applyFill="1" applyBorder="1"/>
    <xf numFmtId="0" fontId="0" fillId="2" borderId="2" xfId="0" applyFill="1" applyBorder="1" applyAlignment="1">
      <alignment horizontal="left" indent="1"/>
    </xf>
    <xf numFmtId="0" fontId="0" fillId="2" borderId="2" xfId="0" applyFill="1" applyBorder="1"/>
    <xf numFmtId="164" fontId="0" fillId="2" borderId="2" xfId="0" applyNumberFormat="1" applyFill="1" applyBorder="1"/>
    <xf numFmtId="0" fontId="7" fillId="2" borderId="0" xfId="1" applyFill="1" applyAlignment="1">
      <alignment horizontal="left" indent="1"/>
    </xf>
    <xf numFmtId="1" fontId="0" fillId="2" borderId="1" xfId="0" applyNumberFormat="1" applyFill="1" applyBorder="1"/>
    <xf numFmtId="1" fontId="0" fillId="2" borderId="2" xfId="0" applyNumberFormat="1" applyFill="1" applyBorder="1"/>
    <xf numFmtId="0" fontId="0" fillId="2" borderId="1" xfId="0" applyFill="1" applyBorder="1" applyAlignment="1">
      <alignment wrapText="1"/>
    </xf>
    <xf numFmtId="0" fontId="0" fillId="3" borderId="0" xfId="0" applyFill="1" applyAlignment="1">
      <alignment horizontal="left" vertical="center" wrapText="1"/>
    </xf>
    <xf numFmtId="0" fontId="0" fillId="4" borderId="1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2" xfId="0" applyNumberFormat="1" applyFill="1" applyBorder="1"/>
    <xf numFmtId="0" fontId="0" fillId="2" borderId="4" xfId="0" applyFill="1" applyBorder="1" applyAlignment="1">
      <alignment horizontal="left" indent="1"/>
    </xf>
    <xf numFmtId="0" fontId="0" fillId="2" borderId="4" xfId="0" applyFill="1" applyBorder="1"/>
    <xf numFmtId="0" fontId="0" fillId="2" borderId="4" xfId="0" applyFill="1" applyBorder="1" applyAlignment="1">
      <alignment wrapText="1"/>
    </xf>
    <xf numFmtId="164" fontId="0" fillId="2" borderId="4" xfId="0" applyNumberFormat="1" applyFill="1" applyBorder="1"/>
    <xf numFmtId="1" fontId="0" fillId="2" borderId="4" xfId="0" applyNumberFormat="1" applyFill="1" applyBorder="1"/>
    <xf numFmtId="0" fontId="0" fillId="4" borderId="2" xfId="0" applyFill="1" applyBorder="1" applyAlignment="1">
      <alignment wrapText="1"/>
    </xf>
    <xf numFmtId="0" fontId="0" fillId="2" borderId="1" xfId="0" applyNumberFormat="1" applyFill="1" applyBorder="1"/>
    <xf numFmtId="0" fontId="0" fillId="0" borderId="0" xfId="0" applyAlignment="1"/>
    <xf numFmtId="0" fontId="0" fillId="2" borderId="1" xfId="0" applyFill="1" applyBorder="1" applyAlignment="1"/>
    <xf numFmtId="0" fontId="3" fillId="0" borderId="0" xfId="3" applyAlignment="1"/>
    <xf numFmtId="0" fontId="0" fillId="3" borderId="0" xfId="0" applyFill="1" applyAlignment="1">
      <alignment vertical="center"/>
    </xf>
    <xf numFmtId="0" fontId="2" fillId="0" borderId="0" xfId="3" applyFont="1" applyAlignment="1"/>
    <xf numFmtId="0" fontId="0" fillId="3" borderId="3" xfId="0" applyFill="1" applyBorder="1" applyAlignment="1">
      <alignment vertical="center"/>
    </xf>
    <xf numFmtId="0" fontId="1" fillId="3" borderId="0" xfId="3" applyFont="1" applyFill="1" applyAlignment="1">
      <alignment vertical="center"/>
    </xf>
    <xf numFmtId="0" fontId="3" fillId="2" borderId="1" xfId="3" applyFill="1" applyBorder="1" applyAlignment="1"/>
    <xf numFmtId="0" fontId="3" fillId="2" borderId="2" xfId="3" applyFill="1" applyBorder="1" applyAlignment="1"/>
    <xf numFmtId="0" fontId="0" fillId="2" borderId="0" xfId="0" applyFill="1" applyAlignment="1"/>
    <xf numFmtId="0" fontId="0" fillId="2" borderId="2" xfId="0" applyFill="1" applyBorder="1" applyAlignment="1"/>
    <xf numFmtId="0" fontId="0" fillId="2" borderId="4" xfId="0" applyFill="1" applyBorder="1" applyAlignment="1"/>
    <xf numFmtId="0" fontId="3" fillId="4" borderId="2" xfId="3" applyFill="1" applyBorder="1" applyAlignment="1"/>
    <xf numFmtId="0" fontId="3" fillId="4" borderId="4" xfId="3" applyFill="1" applyBorder="1" applyAlignment="1"/>
  </cellXfs>
  <cellStyles count="4">
    <cellStyle name="Hyperlink" xfId="1" builtinId="8"/>
    <cellStyle name="Normal" xfId="0" builtinId="0"/>
    <cellStyle name="Normal 2" xfId="2" xr:uid="{FC74CA82-D00C-4EA3-B1E0-376E81BB900E}"/>
    <cellStyle name="Normal 3" xfId="3" xr:uid="{EFB379FF-CD3A-4520-8B23-425717C73F8F}"/>
  </cellStyles>
  <dxfs count="48">
    <dxf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0" tint="-0.14993743705557422"/>
        </top>
        <bottom style="thin">
          <color theme="0" tint="-0.14993743705557422"/>
        </bottom>
      </border>
    </dxf>
    <dxf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0" tint="-0.14993743705557422"/>
        </top>
        <bottom style="thin">
          <color theme="0" tint="-0.14993743705557422"/>
        </bottom>
      </border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theme="0" tint="-0.14993743705557422"/>
        </bottom>
      </border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numFmt numFmtId="164" formatCode="0.0"/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 tint="-0.14993743705557422"/>
        </top>
        <bottom style="thin">
          <color theme="0" tint="-0.14993743705557422"/>
        </bottom>
      </border>
    </dxf>
    <dxf>
      <numFmt numFmtId="164" formatCode="0.0"/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 tint="-0.14993743705557422"/>
        </top>
        <bottom style="thin">
          <color theme="0" tint="-0.14993743705557422"/>
        </bottom>
      </border>
    </dxf>
    <dxf>
      <numFmt numFmtId="164" formatCode="0.0"/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 tint="-0.14993743705557422"/>
        </top>
        <bottom style="thin">
          <color theme="0" tint="-0.14993743705557422"/>
        </bottom>
      </border>
    </dxf>
    <dxf>
      <numFmt numFmtId="164" formatCode="0.0"/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 tint="-0.14993743705557422"/>
        </top>
        <bottom style="thin">
          <color theme="0" tint="-0.14993743705557422"/>
        </bottom>
      </border>
    </dxf>
    <dxf>
      <numFmt numFmtId="1" formatCode="0"/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 tint="-0.14993743705557422"/>
        </top>
        <bottom style="thin">
          <color theme="0" tint="-0.14993743705557422"/>
        </bottom>
      </border>
    </dxf>
    <dxf>
      <numFmt numFmtId="1" formatCode="0"/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 tint="-0.14993743705557422"/>
        </top>
        <bottom style="thin">
          <color theme="0" tint="-0.14993743705557422"/>
        </bottom>
      </border>
    </dxf>
    <dxf>
      <numFmt numFmtId="164" formatCode="0.0"/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 tint="-0.14993743705557422"/>
        </top>
        <bottom style="thin">
          <color theme="0" tint="-0.14993743705557422"/>
        </bottom>
      </border>
    </dxf>
    <dxf>
      <numFmt numFmtId="164" formatCode="0.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0" tint="-0.14993743705557422"/>
        </top>
        <bottom style="thin">
          <color theme="0" tint="-0.14993743705557422"/>
        </bottom>
        <vertical/>
        <horizontal style="thin">
          <color theme="0" tint="-0.14993743705557422"/>
        </horizontal>
      </border>
    </dxf>
    <dxf>
      <numFmt numFmtId="164" formatCode="0.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0" tint="-0.14993743705557422"/>
        </top>
        <bottom style="thin">
          <color theme="0" tint="-0.14993743705557422"/>
        </bottom>
        <vertical/>
        <horizontal style="thin">
          <color theme="0" tint="-0.14993743705557422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0" tint="-0.14993743705557422"/>
        </top>
        <bottom style="thin">
          <color theme="0" tint="-0.14993743705557422"/>
        </bottom>
        <vertical/>
        <horizontal style="thin">
          <color theme="0" tint="-0.14993743705557422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 tint="-0.14993743705557422"/>
        </top>
        <bottom style="thin">
          <color theme="0" tint="-0.14993743705557422"/>
        </bottom>
      </border>
    </dxf>
    <dxf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0" tint="-0.14993743705557422"/>
        </top>
        <bottom style="thin">
          <color theme="0" tint="-0.14993743705557422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 tint="-0.14993743705557422"/>
        </top>
        <bottom style="thin">
          <color theme="0" tint="-0.14993743705557422"/>
        </bottom>
      </border>
    </dxf>
    <dxf>
      <fill>
        <patternFill patternType="solid">
          <fgColor indexed="64"/>
          <bgColor theme="0"/>
        </patternFill>
      </fill>
      <alignment horizontal="left" vertical="bottom" textRotation="0" wrapText="0" indent="1" justifyLastLine="0" shrinkToFit="0" readingOrder="0"/>
      <border diagonalUp="0" diagonalDown="0">
        <left/>
        <right/>
        <top style="thin">
          <color theme="0" tint="-0.14993743705557422"/>
        </top>
        <bottom style="thin">
          <color theme="0" tint="-0.14993743705557422"/>
        </bottom>
        <vertical/>
        <horizontal style="thin">
          <color theme="0" tint="-0.14993743705557422"/>
        </horizontal>
      </border>
    </dxf>
    <dxf>
      <fill>
        <patternFill patternType="solid">
          <fgColor rgb="FF000000"/>
          <bgColor rgb="FFFFFFFF"/>
        </patternFill>
      </fill>
    </dxf>
    <dxf>
      <numFmt numFmtId="164" formatCode="0.0"/>
      <fill>
        <patternFill patternType="solid">
          <fgColor indexed="64"/>
          <bgColor theme="2"/>
        </patternFill>
      </fill>
      <alignment horizontal="right" vertical="center" textRotation="0" wrapText="1" indent="0" justifyLastLine="0" shrinkToFit="0" readingOrder="0"/>
    </dxf>
    <dxf>
      <numFmt numFmtId="164" formatCode="0.0"/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 tint="-0.14993743705557422"/>
        </top>
        <bottom style="thin">
          <color theme="0" tint="-0.14993743705557422"/>
        </bottom>
      </border>
    </dxf>
    <dxf>
      <numFmt numFmtId="164" formatCode="0.0"/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 tint="-0.14993743705557422"/>
        </top>
        <bottom style="thin">
          <color theme="0" tint="-0.14993743705557422"/>
        </bottom>
      </border>
    </dxf>
    <dxf>
      <numFmt numFmtId="164" formatCode="0.0"/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 tint="-0.14993743705557422"/>
        </top>
        <bottom style="thin">
          <color theme="0" tint="-0.14993743705557422"/>
        </bottom>
      </border>
    </dxf>
    <dxf>
      <numFmt numFmtId="164" formatCode="0.0"/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 tint="-0.14993743705557422"/>
        </top>
        <bottom style="thin">
          <color theme="0" tint="-0.14993743705557422"/>
        </bottom>
      </border>
    </dxf>
    <dxf>
      <numFmt numFmtId="1" formatCode="0"/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 tint="-0.14993743705557422"/>
        </top>
        <bottom style="thin">
          <color theme="0" tint="-0.14993743705557422"/>
        </bottom>
      </border>
    </dxf>
    <dxf>
      <numFmt numFmtId="1" formatCode="0"/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 tint="-0.14993743705557422"/>
        </top>
        <bottom style="thin">
          <color theme="0" tint="-0.14993743705557422"/>
        </bottom>
      </border>
    </dxf>
    <dxf>
      <numFmt numFmtId="164" formatCode="0.0"/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 tint="-0.14993743705557422"/>
        </top>
        <bottom style="thin">
          <color theme="0" tint="-0.14993743705557422"/>
        </bottom>
      </border>
    </dxf>
    <dxf>
      <numFmt numFmtId="164" formatCode="0.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0" tint="-0.14993743705557422"/>
        </top>
        <bottom style="thin">
          <color theme="0" tint="-0.14993743705557422"/>
        </bottom>
        <vertical/>
        <horizontal style="thin">
          <color theme="0" tint="-0.14993743705557422"/>
        </horizontal>
      </border>
    </dxf>
    <dxf>
      <numFmt numFmtId="164" formatCode="0.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0" tint="-0.14993743705557422"/>
        </top>
        <bottom style="thin">
          <color theme="0" tint="-0.14993743705557422"/>
        </bottom>
        <vertical/>
        <horizontal style="thin">
          <color theme="0" tint="-0.14993743705557422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0" tint="-0.14993743705557422"/>
        </top>
        <bottom style="thin">
          <color theme="0" tint="-0.14993743705557422"/>
        </bottom>
        <vertical/>
        <horizontal style="thin">
          <color theme="0" tint="-0.14993743705557422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 tint="-0.14993743705557422"/>
        </top>
        <bottom style="thin">
          <color theme="0" tint="-0.14993743705557422"/>
        </bottom>
      </border>
    </dxf>
    <dxf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0" tint="-0.14993743705557422"/>
        </top>
        <bottom style="thin">
          <color theme="0" tint="-0.14993743705557422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 tint="-0.14993743705557422"/>
        </top>
        <bottom style="thin">
          <color theme="0" tint="-0.14993743705557422"/>
        </bottom>
      </border>
    </dxf>
    <dxf>
      <fill>
        <patternFill patternType="solid">
          <fgColor indexed="64"/>
          <bgColor theme="0"/>
        </patternFill>
      </fill>
      <alignment horizontal="left" vertical="bottom" textRotation="0" wrapText="0" indent="1" justifyLastLine="0" shrinkToFit="0" readingOrder="0"/>
      <border diagonalUp="0" diagonalDown="0">
        <left/>
        <right/>
        <top style="thin">
          <color theme="0" tint="-0.14993743705557422"/>
        </top>
        <bottom style="thin">
          <color theme="0" tint="-0.14993743705557422"/>
        </bottom>
        <vertical/>
        <horizontal style="thin">
          <color theme="0" tint="-0.14993743705557422"/>
        </horizontal>
      </border>
    </dxf>
    <dxf>
      <fill>
        <patternFill patternType="solid">
          <fgColor indexed="64"/>
          <bgColor theme="0"/>
        </patternFill>
      </fill>
    </dxf>
    <dxf>
      <numFmt numFmtId="164" formatCode="0.0"/>
      <fill>
        <patternFill patternType="solid">
          <fgColor indexed="64"/>
          <bgColor theme="2"/>
        </patternFill>
      </fill>
      <alignment horizontal="right" vertical="center" textRotation="0" wrapText="1" indent="0" justifyLastLine="0" shrinkToFit="0" readingOrder="0"/>
    </dxf>
    <dxf>
      <fill>
        <patternFill>
          <bgColor theme="2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ill>
        <patternFill>
          <bgColor theme="0"/>
        </patternFill>
      </fill>
      <border diagonalUp="0" diagonalDown="0">
        <left/>
        <right/>
        <top/>
        <bottom/>
        <vertical/>
        <horizontal/>
      </border>
    </dxf>
  </dxfs>
  <tableStyles count="2" defaultTableStyle="HoC" defaultPivotStyle="PivotStyleLight16">
    <tableStyle name="HoC" pivot="0" count="2" xr9:uid="{436820AE-E351-4BFA-AE8C-D172C3D89830}">
      <tableStyleElement type="wholeTable" dxfId="47"/>
      <tableStyleElement type="headerRow" dxfId="46"/>
    </tableStyle>
    <tableStyle name="Invisible" pivot="0" table="0" count="0" xr9:uid="{5FB248B0-D56B-4ABB-BABD-F4D6CDFCE7C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052874-B7B4-4B99-B36D-0AD822F297ED}" name="Table1" displayName="Table1" ref="A2:N108" totalsRowShown="0" headerRowDxfId="45" dataDxfId="44">
  <autoFilter ref="A2:N108" xr:uid="{01052874-B7B4-4B99-B36D-0AD822F297ED}"/>
  <sortState xmlns:xlrd2="http://schemas.microsoft.com/office/spreadsheetml/2017/richdata2" ref="A3:N108">
    <sortCondition ref="C2:C108"/>
  </sortState>
  <tableColumns count="14">
    <tableColumn id="1" xr3:uid="{16F494F3-79E4-43EB-91A4-875329613C4A}" name="NHS sub-ICB Code" dataDxfId="43"/>
    <tableColumn id="2" xr3:uid="{16D9AA95-5470-40A8-99E5-AF985EC1DC43}" name="ONS sub-ICB Code" dataDxfId="42"/>
    <tableColumn id="3" xr3:uid="{3F236E2B-5D89-435F-B9A8-2F92B8D25C02}" name="Sub-ICB name" dataDxfId="41"/>
    <tableColumn id="4" xr3:uid="{C18521E2-20A8-4BCC-80CB-9D4CF8A33089}" name="TTAD: percentage improved after treatment" dataDxfId="40"/>
    <tableColumn id="6" xr3:uid="{7B57B6EC-5BFC-4714-B59A-157B387A7FE7}" name="TTAD:  percentage recovered after treatment" dataDxfId="39"/>
    <tableColumn id="7" xr3:uid="{AA963CA5-BB57-4266-84CC-25DA496D9713}" name="TTAD: average days waited for first treatment" dataDxfId="38"/>
    <tableColumn id="8" xr3:uid="{325CA491-C2C3-4A42-AC05-DB7251B1D6D9}" name="TTAD: average days waited between first and second treatment" dataDxfId="37"/>
    <tableColumn id="9" xr3:uid="{D2F9A274-F480-4046-ABD6-80CBA19A4FA0}" name="TTAD: average days waited between referral and second treatment" dataDxfId="36"/>
    <tableColumn id="10" xr3:uid="{1CBA15C9-BF5D-4F4E-B526-E7E4A5F6D6BF}" name="TTAD: percentage waited under 6 weeks for first treatment" dataDxfId="35"/>
    <tableColumn id="11" xr3:uid="{3899A87E-C7E3-487D-B651-3E42907E06DF}" name="TTAD: percentage waited under 18 weeks for first treatment" dataDxfId="34"/>
    <tableColumn id="12" xr3:uid="{26D285EA-C997-4AE3-AE23-7A31B056122A}" name="TTAD: average WSAS score at start of treatment" dataDxfId="33"/>
    <tableColumn id="14" xr3:uid="{0225EB78-2B9B-4CE5-9DAD-17796FCC8417}" name="TTAD: referral rate per 1,000 population" dataDxfId="32"/>
    <tableColumn id="16" xr3:uid="{F48ADA39-4B5C-4243-8C67-518B44F7498F}" name="Percentage of adults in contact with mental health services" dataDxfId="31"/>
    <tableColumn id="17" xr3:uid="{70E2AC3D-D9DF-4DA7-B0F5-A69FB9AAB298}" name="Percentage of children in contact with mental health services" dataDxfId="30"/>
  </tableColumns>
  <tableStyleInfo name="HoC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FB9127-6FCE-4DC6-84F9-FCAEAE4FAA2C}" name="Table2" displayName="Table2" ref="A1:B141" totalsRowShown="0" headerRowDxfId="10" dataDxfId="9" headerRowCellStyle="Normal 3" dataCellStyle="Normal 3">
  <autoFilter ref="A1:B141" xr:uid="{64FB9127-6FCE-4DC6-84F9-FCAEAE4FAA2C}"/>
  <tableColumns count="2">
    <tableColumn id="1" xr3:uid="{993BC523-2BA7-4028-8748-4A09F39739AA}" name="Place" dataDxfId="12" dataCellStyle="Normal 3"/>
    <tableColumn id="2" xr3:uid="{DA0B54A6-E643-47A1-B9E7-C5288F34664C}" name="County" dataDxfId="11" dataCellStyle="Normal 3"/>
  </tableColumns>
  <tableStyleInfo name="HoC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E4B111-5982-4B0C-890F-B2E44D3E2F3A}" name="Table3" displayName="Table3" ref="F1:H107" totalsRowShown="0" headerRowDxfId="5" dataDxfId="4">
  <autoFilter ref="F1:H107" xr:uid="{B3E4B111-5982-4B0C-890F-B2E44D3E2F3A}"/>
  <tableColumns count="3">
    <tableColumn id="1" xr3:uid="{B03F8FBD-BC6F-4965-B8CE-3A8EE8D70D0B}" name="Sub-ICB name" dataDxfId="8"/>
    <tableColumn id="2" xr3:uid="{F5DD88E5-83A1-47D1-B4DF-D034D5D4845A}" name="Column1" dataDxfId="7" dataCellStyle="Normal 3"/>
    <tableColumn id="3" xr3:uid="{BB4F90BE-D76D-4E1A-A021-48F7219677A1}" name="MATCH" dataDxfId="6" dataCellStyle="Normal 3">
      <calculatedColumnFormula>VLOOKUP(F2,J:J,1,)</calculatedColumnFormula>
    </tableColumn>
  </tableColumns>
  <tableStyleInfo name="HoC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7973812-7D44-4D80-BD5D-EDE578D6E1F4}" name="Table5" displayName="Table5" ref="M1:N140" totalsRowShown="0" headerRowDxfId="1" dataDxfId="0">
  <autoFilter ref="M1:N140" xr:uid="{98060B72-3D13-4FAB-898F-FC6C90308370}">
    <filterColumn colId="1">
      <filters blank="1"/>
    </filterColumn>
  </autoFilter>
  <sortState xmlns:xlrd2="http://schemas.microsoft.com/office/spreadsheetml/2017/richdata2" ref="M2:N140">
    <sortCondition ref="N1:N140"/>
  </sortState>
  <tableColumns count="2">
    <tableColumn id="1" xr3:uid="{8A4AD18C-C9BD-46A4-B029-05CEB873DCFD}" name="Sub-ICB" dataDxfId="3"/>
    <tableColumn id="2" xr3:uid="{8329AD89-2ED0-4DEB-B23A-CAE2DDB65296}" name="SHAPE MAP MATCH" dataDxfId="2">
      <calculatedColumnFormula>VLOOKUP(Table5[[#This Row],[Sub-ICB]],J:J,1,0)</calculatedColumnFormula>
    </tableColumn>
  </tableColumns>
  <tableStyleInfo name="HoC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27862A-D79E-482C-8CA6-E68845FABF70}" name="Table15" displayName="Table15" ref="A1:O140" totalsRowShown="0" headerRowDxfId="29" dataDxfId="28">
  <autoFilter ref="A1:O140" xr:uid="{01052874-B7B4-4B99-B36D-0AD822F297ED}"/>
  <sortState xmlns:xlrd2="http://schemas.microsoft.com/office/spreadsheetml/2017/richdata2" ref="A2:O140">
    <sortCondition ref="C1:C140"/>
  </sortState>
  <tableColumns count="15">
    <tableColumn id="1" xr3:uid="{BA79549E-F9D0-4A7B-AB3F-D5B33A4DC2EA}" name="NHS sub-ICB Code" dataDxfId="27"/>
    <tableColumn id="2" xr3:uid="{2E6B7E61-23B9-4E93-9D27-CD18E34F5665}" name="ONS sub-ICB Code" dataDxfId="26"/>
    <tableColumn id="3" xr3:uid="{D9E42D89-856A-471A-99D5-5DAF1DDCE4F0}" name="Sub-ICB name Mental health statistics for England briefing paper supporting tables: 2022/23" dataDxfId="25"/>
    <tableColumn id="5" xr3:uid="{348E2B8D-7A74-4684-9E2A-85642D959120}" name="Sub-ICB name Mental health statistics for England briefing paper supporting tables: 2022/24" dataDxfId="13">
      <calculatedColumnFormula>VLOOKUP(Table15[[#This Row],[Sub-ICB name Mental health statistics for England briefing paper supporting tables: 2022/23]],Sheet2!C:C,1,0)</calculatedColumnFormula>
    </tableColumn>
    <tableColumn id="4" xr3:uid="{1D7F729B-0CC2-4FB8-AEC1-555C6E6167CA}" name="TTAD: percentage improved after treatment" dataDxfId="24"/>
    <tableColumn id="6" xr3:uid="{C25B8056-84C0-4B08-9D08-93738D5538F9}" name="TTAD:  percentage recovered after treatment" dataDxfId="23"/>
    <tableColumn id="7" xr3:uid="{29494F1D-4A67-4EC4-9B46-52EAE05826AA}" name="TTAD: average days waited for first treatment" dataDxfId="22"/>
    <tableColumn id="8" xr3:uid="{E9AAAC0A-17D1-4964-ABF9-130AE2C490FB}" name="TTAD: average days waited between first and second treatment" dataDxfId="21"/>
    <tableColumn id="9" xr3:uid="{EA5D311E-FB92-4B86-B61A-4D6529B9A00C}" name="TTAD: average days waited between referral and second treatment" dataDxfId="20"/>
    <tableColumn id="10" xr3:uid="{8059A2BE-392B-4F8E-94DC-8492CB680ACD}" name="TTAD: percentage waited under 6 weeks for first treatment" dataDxfId="19"/>
    <tableColumn id="11" xr3:uid="{9FB5A2F3-9050-4FA2-983B-007B6F2E748C}" name="TTAD: percentage waited under 18 weeks for first treatment" dataDxfId="18"/>
    <tableColumn id="12" xr3:uid="{A5AF2AB0-086C-4F07-BFC5-3E83544CF235}" name="TTAD: average WSAS score at start of treatment" dataDxfId="17"/>
    <tableColumn id="14" xr3:uid="{5C132675-507F-4383-855C-AE6DA0622D2D}" name="TTAD: referral rate per 1,000 population" dataDxfId="16"/>
    <tableColumn id="16" xr3:uid="{2AB3517C-811C-4233-8801-FF153121E6F2}" name="Percentage of adults in contact with mental health services" dataDxfId="15"/>
    <tableColumn id="17" xr3:uid="{A8824931-B7C9-49A0-9806-25DB77958347}" name="Percentage of children in contact with mental health services" dataDxfId="14"/>
  </tableColumns>
  <tableStyleInfo name="HoC" showFirstColumn="0" showLastColumn="0" showRowStripes="1" showColumnStripes="0"/>
</table>
</file>

<file path=xl/theme/theme1.xml><?xml version="1.0" encoding="utf-8"?>
<a:theme xmlns:a="http://schemas.openxmlformats.org/drawingml/2006/main" name="Stats-Proposal">
  <a:themeElements>
    <a:clrScheme name="Test 040220">
      <a:dk1>
        <a:sysClr val="windowText" lastClr="000000"/>
      </a:dk1>
      <a:lt1>
        <a:sysClr val="window" lastClr="FFFFFF"/>
      </a:lt1>
      <a:dk2>
        <a:srgbClr val="6E6E6E"/>
      </a:dk2>
      <a:lt2>
        <a:srgbClr val="F0EEED"/>
      </a:lt2>
      <a:accent1>
        <a:srgbClr val="006548"/>
      </a:accent1>
      <a:accent2>
        <a:srgbClr val="3F9D8A"/>
      </a:accent2>
      <a:accent3>
        <a:srgbClr val="682F7F"/>
      </a:accent3>
      <a:accent4>
        <a:srgbClr val="A37EC8"/>
      </a:accent4>
      <a:accent5>
        <a:srgbClr val="003F2B"/>
      </a:accent5>
      <a:accent6>
        <a:srgbClr val="E09F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ommonslibrary.parliament.uk/research-briefings/sn06988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AC44C-1719-4A1B-823C-7B0732CF2254}">
  <dimension ref="A1:A8"/>
  <sheetViews>
    <sheetView workbookViewId="0">
      <selection activeCell="B1" sqref="B1"/>
    </sheetView>
  </sheetViews>
  <sheetFormatPr defaultColWidth="9.1796875" defaultRowHeight="14.5" x14ac:dyDescent="0.4"/>
  <cols>
    <col min="1" max="16384" width="9.1796875" style="4"/>
  </cols>
  <sheetData>
    <row r="1" spans="1:1" ht="34.5" customHeight="1" x14ac:dyDescent="0.4">
      <c r="A1" s="1" t="s">
        <v>215</v>
      </c>
    </row>
    <row r="2" spans="1:1" x14ac:dyDescent="0.4">
      <c r="A2" s="3" t="s">
        <v>216</v>
      </c>
    </row>
    <row r="3" spans="1:1" x14ac:dyDescent="0.4">
      <c r="A3" s="14" t="s">
        <v>213</v>
      </c>
    </row>
    <row r="4" spans="1:1" ht="27.75" customHeight="1" x14ac:dyDescent="0.4">
      <c r="A4" s="3" t="s">
        <v>214</v>
      </c>
    </row>
    <row r="5" spans="1:1" ht="27" customHeight="1" x14ac:dyDescent="0.4">
      <c r="A5" s="3" t="s">
        <v>217</v>
      </c>
    </row>
    <row r="6" spans="1:1" x14ac:dyDescent="0.4">
      <c r="A6" s="14" t="s">
        <v>219</v>
      </c>
    </row>
    <row r="7" spans="1:1" ht="25.5" customHeight="1" x14ac:dyDescent="0.4">
      <c r="A7" s="3" t="s">
        <v>218</v>
      </c>
    </row>
    <row r="8" spans="1:1" x14ac:dyDescent="0.4">
      <c r="A8" s="14" t="s">
        <v>220</v>
      </c>
    </row>
  </sheetData>
  <hyperlinks>
    <hyperlink ref="A3" r:id="rId1" xr:uid="{6ABBDDAF-9535-4EE8-9460-7798B88757A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4CEEB-87E6-431B-BFB3-1E323B145720}">
  <dimension ref="A1:N108"/>
  <sheetViews>
    <sheetView topLeftCell="A56" workbookViewId="0">
      <selection activeCell="C1" sqref="C1:C1048576"/>
    </sheetView>
  </sheetViews>
  <sheetFormatPr defaultColWidth="9.1796875" defaultRowHeight="14.5" x14ac:dyDescent="0.4"/>
  <cols>
    <col min="1" max="1" width="17.1796875" style="3" customWidth="1"/>
    <col min="2" max="2" width="15.81640625" style="4" customWidth="1"/>
    <col min="3" max="3" width="48" style="4" bestFit="1" customWidth="1"/>
    <col min="4" max="13" width="18" style="4" customWidth="1"/>
    <col min="14" max="14" width="19.7265625" style="4" customWidth="1"/>
    <col min="15" max="16384" width="9.1796875" style="4"/>
  </cols>
  <sheetData>
    <row r="1" spans="1:14" s="2" customFormat="1" ht="32.25" customHeight="1" x14ac:dyDescent="0.4">
      <c r="A1" s="1" t="s">
        <v>215</v>
      </c>
    </row>
    <row r="2" spans="1:14" s="2" customFormat="1" ht="58" x14ac:dyDescent="0.4">
      <c r="A2" s="18" t="s">
        <v>221</v>
      </c>
      <c r="B2" s="7" t="s">
        <v>222</v>
      </c>
      <c r="C2" s="7" t="s">
        <v>223</v>
      </c>
      <c r="D2" s="5" t="s">
        <v>224</v>
      </c>
      <c r="E2" s="5" t="s">
        <v>225</v>
      </c>
      <c r="F2" s="6" t="s">
        <v>226</v>
      </c>
      <c r="G2" s="6" t="s">
        <v>227</v>
      </c>
      <c r="H2" s="6" t="s">
        <v>228</v>
      </c>
      <c r="I2" s="6" t="s">
        <v>229</v>
      </c>
      <c r="J2" s="6" t="s">
        <v>230</v>
      </c>
      <c r="K2" s="6" t="s">
        <v>231</v>
      </c>
      <c r="L2" s="6" t="s">
        <v>232</v>
      </c>
      <c r="M2" s="6" t="s">
        <v>212</v>
      </c>
      <c r="N2" s="6" t="s">
        <v>339</v>
      </c>
    </row>
    <row r="3" spans="1:14" ht="14.25" customHeight="1" x14ac:dyDescent="0.4">
      <c r="A3" s="8" t="s">
        <v>94</v>
      </c>
      <c r="B3" s="9" t="s">
        <v>95</v>
      </c>
      <c r="C3" s="17" t="s">
        <v>280</v>
      </c>
      <c r="D3" s="9">
        <v>61</v>
      </c>
      <c r="E3" s="9">
        <v>47</v>
      </c>
      <c r="F3" s="10">
        <v>18.3</v>
      </c>
      <c r="G3" s="10">
        <v>119.9</v>
      </c>
      <c r="H3" s="10">
        <v>138.20000000000002</v>
      </c>
      <c r="I3" s="15">
        <v>96</v>
      </c>
      <c r="J3" s="15">
        <v>100</v>
      </c>
      <c r="K3" s="10">
        <v>18</v>
      </c>
      <c r="L3" s="10">
        <v>39.916912758396315</v>
      </c>
      <c r="M3" s="10">
        <v>6.6501804571581333</v>
      </c>
      <c r="N3" s="10">
        <v>7.6001198442025366</v>
      </c>
    </row>
    <row r="4" spans="1:14" x14ac:dyDescent="0.4">
      <c r="A4" s="11" t="s">
        <v>156</v>
      </c>
      <c r="B4" s="12" t="s">
        <v>157</v>
      </c>
      <c r="C4" s="17" t="s">
        <v>311</v>
      </c>
      <c r="D4" s="9">
        <v>71</v>
      </c>
      <c r="E4" s="12">
        <v>55</v>
      </c>
      <c r="F4" s="13">
        <v>9.5</v>
      </c>
      <c r="G4" s="13">
        <v>53</v>
      </c>
      <c r="H4" s="13">
        <v>62.5</v>
      </c>
      <c r="I4" s="16">
        <v>99</v>
      </c>
      <c r="J4" s="16">
        <v>100</v>
      </c>
      <c r="K4" s="13">
        <v>19.899999999999999</v>
      </c>
      <c r="L4" s="13">
        <v>40.159788209710207</v>
      </c>
      <c r="M4" s="13">
        <v>4.7987962836719191</v>
      </c>
      <c r="N4" s="13">
        <v>4.953252101123975</v>
      </c>
    </row>
    <row r="5" spans="1:14" x14ac:dyDescent="0.4">
      <c r="A5" s="11" t="s">
        <v>172</v>
      </c>
      <c r="B5" s="12" t="s">
        <v>173</v>
      </c>
      <c r="C5" s="17" t="s">
        <v>319</v>
      </c>
      <c r="D5" s="9">
        <v>72</v>
      </c>
      <c r="E5" s="12">
        <v>54</v>
      </c>
      <c r="F5" s="13">
        <v>7</v>
      </c>
      <c r="G5" s="13">
        <v>40.700000000000003</v>
      </c>
      <c r="H5" s="13">
        <v>47.7</v>
      </c>
      <c r="I5" s="16">
        <v>99</v>
      </c>
      <c r="J5" s="16">
        <v>100</v>
      </c>
      <c r="K5" s="13">
        <v>20.5</v>
      </c>
      <c r="L5" s="13">
        <v>34.046093172294803</v>
      </c>
      <c r="M5" s="13">
        <v>4.6221631934562399</v>
      </c>
      <c r="N5" s="13">
        <v>6.7800305210377152</v>
      </c>
    </row>
    <row r="6" spans="1:14" x14ac:dyDescent="0.4">
      <c r="A6" s="11" t="s">
        <v>0</v>
      </c>
      <c r="B6" s="12" t="s">
        <v>1</v>
      </c>
      <c r="C6" s="17" t="s">
        <v>233</v>
      </c>
      <c r="D6" s="9">
        <v>52</v>
      </c>
      <c r="E6" s="12">
        <v>32</v>
      </c>
      <c r="F6" s="12">
        <v>23.8</v>
      </c>
      <c r="G6" s="12">
        <v>51.8</v>
      </c>
      <c r="H6" s="12">
        <v>75.599999999999994</v>
      </c>
      <c r="I6" s="16">
        <v>91</v>
      </c>
      <c r="J6" s="16">
        <v>99</v>
      </c>
      <c r="K6" s="12">
        <v>19.2</v>
      </c>
      <c r="L6" s="13">
        <v>18.794487295444164</v>
      </c>
      <c r="M6" s="13">
        <v>4.0276485798429924</v>
      </c>
      <c r="N6" s="13">
        <v>6.2691680855606062</v>
      </c>
    </row>
    <row r="7" spans="1:14" x14ac:dyDescent="0.4">
      <c r="A7" s="11" t="s">
        <v>76</v>
      </c>
      <c r="B7" s="12" t="s">
        <v>77</v>
      </c>
      <c r="C7" s="17" t="s">
        <v>271</v>
      </c>
      <c r="D7" s="9">
        <v>66</v>
      </c>
      <c r="E7" s="12">
        <v>49</v>
      </c>
      <c r="F7" s="13">
        <v>7.4</v>
      </c>
      <c r="G7" s="13">
        <v>65.599999999999994</v>
      </c>
      <c r="H7" s="13">
        <v>73</v>
      </c>
      <c r="I7" s="16">
        <v>99</v>
      </c>
      <c r="J7" s="16">
        <v>100</v>
      </c>
      <c r="K7" s="13">
        <v>18.100000000000001</v>
      </c>
      <c r="L7" s="13">
        <v>43.359257525058148</v>
      </c>
      <c r="M7" s="13">
        <v>4.9811430495206181</v>
      </c>
      <c r="N7" s="13">
        <v>6.3867024055800279</v>
      </c>
    </row>
    <row r="8" spans="1:14" x14ac:dyDescent="0.4">
      <c r="A8" s="11" t="s">
        <v>142</v>
      </c>
      <c r="B8" s="12" t="s">
        <v>143</v>
      </c>
      <c r="C8" s="17" t="s">
        <v>304</v>
      </c>
      <c r="D8" s="9">
        <v>61</v>
      </c>
      <c r="E8" s="12">
        <v>47</v>
      </c>
      <c r="F8" s="13">
        <v>16.399999999999999</v>
      </c>
      <c r="G8" s="13">
        <v>38.6</v>
      </c>
      <c r="H8" s="13">
        <v>55</v>
      </c>
      <c r="I8" s="16">
        <v>95</v>
      </c>
      <c r="J8" s="16">
        <v>100</v>
      </c>
      <c r="K8" s="13">
        <v>17.7</v>
      </c>
      <c r="L8" s="13">
        <v>33.227016567494196</v>
      </c>
      <c r="M8" s="13">
        <v>4.6362241652426626</v>
      </c>
      <c r="N8" s="13">
        <v>11.739931795314712</v>
      </c>
    </row>
    <row r="9" spans="1:14" x14ac:dyDescent="0.4">
      <c r="A9" s="11" t="s">
        <v>64</v>
      </c>
      <c r="B9" s="12" t="s">
        <v>65</v>
      </c>
      <c r="C9" s="17" t="s">
        <v>265</v>
      </c>
      <c r="D9" s="9">
        <v>62</v>
      </c>
      <c r="E9" s="12">
        <v>44</v>
      </c>
      <c r="F9" s="13">
        <v>50.1</v>
      </c>
      <c r="G9" s="13">
        <v>37.799999999999997</v>
      </c>
      <c r="H9" s="13">
        <v>87.9</v>
      </c>
      <c r="I9" s="16">
        <v>67</v>
      </c>
      <c r="J9" s="16">
        <v>86</v>
      </c>
      <c r="K9" s="13">
        <v>19.100000000000001</v>
      </c>
      <c r="L9" s="13">
        <v>42.955520221327589</v>
      </c>
      <c r="M9" s="13">
        <v>7.7622359914527745</v>
      </c>
      <c r="N9" s="13">
        <v>6.640429915876922</v>
      </c>
    </row>
    <row r="10" spans="1:14" x14ac:dyDescent="0.4">
      <c r="A10" s="11" t="s">
        <v>34</v>
      </c>
      <c r="B10" s="12" t="s">
        <v>35</v>
      </c>
      <c r="C10" s="17" t="s">
        <v>250</v>
      </c>
      <c r="D10" s="9">
        <v>67</v>
      </c>
      <c r="E10" s="12">
        <v>45</v>
      </c>
      <c r="F10" s="13">
        <v>21.9</v>
      </c>
      <c r="G10" s="13">
        <v>72.099999999999994</v>
      </c>
      <c r="H10" s="13">
        <v>94</v>
      </c>
      <c r="I10" s="16">
        <v>88</v>
      </c>
      <c r="J10" s="16">
        <v>97</v>
      </c>
      <c r="K10" s="13">
        <v>19.400000000000002</v>
      </c>
      <c r="L10" s="13">
        <v>32.878221940757747</v>
      </c>
      <c r="M10" s="13">
        <v>6.1293484588129088</v>
      </c>
      <c r="N10" s="13">
        <v>8.1944106754618709</v>
      </c>
    </row>
    <row r="11" spans="1:14" x14ac:dyDescent="0.4">
      <c r="A11" s="11" t="s">
        <v>174</v>
      </c>
      <c r="B11" s="12" t="s">
        <v>175</v>
      </c>
      <c r="C11" s="17" t="s">
        <v>320</v>
      </c>
      <c r="D11" s="9">
        <v>65</v>
      </c>
      <c r="E11" s="12">
        <v>55</v>
      </c>
      <c r="F11" s="13">
        <v>17.3</v>
      </c>
      <c r="G11" s="13">
        <v>43.6</v>
      </c>
      <c r="H11" s="13">
        <v>60.900000000000006</v>
      </c>
      <c r="I11" s="16">
        <v>97</v>
      </c>
      <c r="J11" s="16">
        <v>100</v>
      </c>
      <c r="K11" s="13">
        <v>17.3</v>
      </c>
      <c r="L11" s="13">
        <v>39.454416133216185</v>
      </c>
      <c r="M11" s="13">
        <v>5.5852313260139539</v>
      </c>
      <c r="N11" s="13">
        <v>7.1245476477683951</v>
      </c>
    </row>
    <row r="12" spans="1:14" x14ac:dyDescent="0.4">
      <c r="A12" s="11" t="s">
        <v>160</v>
      </c>
      <c r="B12" s="12" t="s">
        <v>161</v>
      </c>
      <c r="C12" s="17" t="s">
        <v>313</v>
      </c>
      <c r="D12" s="9">
        <v>69</v>
      </c>
      <c r="E12" s="12">
        <v>50</v>
      </c>
      <c r="F12" s="13">
        <v>12.9</v>
      </c>
      <c r="G12" s="13">
        <v>48.8</v>
      </c>
      <c r="H12" s="13">
        <v>61.699999999999996</v>
      </c>
      <c r="I12" s="16">
        <v>97</v>
      </c>
      <c r="J12" s="16">
        <v>99</v>
      </c>
      <c r="K12" s="13">
        <v>19.100000000000001</v>
      </c>
      <c r="L12" s="13">
        <v>42.161270081400048</v>
      </c>
      <c r="M12" s="13">
        <v>8.7587499116170537</v>
      </c>
      <c r="N12" s="13">
        <v>12.978631865767962</v>
      </c>
    </row>
    <row r="13" spans="1:14" x14ac:dyDescent="0.4">
      <c r="A13" s="11" t="s">
        <v>38</v>
      </c>
      <c r="B13" s="12" t="s">
        <v>39</v>
      </c>
      <c r="C13" s="17" t="s">
        <v>252</v>
      </c>
      <c r="D13" s="9">
        <v>63</v>
      </c>
      <c r="E13" s="12">
        <v>49</v>
      </c>
      <c r="F13" s="13">
        <v>39.200000000000003</v>
      </c>
      <c r="G13" s="13">
        <v>55.9</v>
      </c>
      <c r="H13" s="13">
        <v>95.1</v>
      </c>
      <c r="I13" s="16">
        <v>75</v>
      </c>
      <c r="J13" s="16">
        <v>92</v>
      </c>
      <c r="K13" s="13">
        <v>18.600000000000001</v>
      </c>
      <c r="L13" s="13">
        <v>73.012497363198435</v>
      </c>
      <c r="M13" s="13">
        <v>4.4033337936379962</v>
      </c>
      <c r="N13" s="13">
        <v>6.3309735008534567</v>
      </c>
    </row>
    <row r="14" spans="1:14" x14ac:dyDescent="0.4">
      <c r="A14" s="11" t="s">
        <v>140</v>
      </c>
      <c r="B14" s="12" t="s">
        <v>141</v>
      </c>
      <c r="C14" s="17" t="s">
        <v>303</v>
      </c>
      <c r="D14" s="9">
        <v>70</v>
      </c>
      <c r="E14" s="12">
        <v>51</v>
      </c>
      <c r="F14" s="13">
        <v>32.200000000000003</v>
      </c>
      <c r="G14" s="13">
        <v>74.599999999999994</v>
      </c>
      <c r="H14" s="13">
        <v>106.8</v>
      </c>
      <c r="I14" s="16">
        <v>78</v>
      </c>
      <c r="J14" s="16">
        <v>98</v>
      </c>
      <c r="K14" s="13">
        <v>19.3</v>
      </c>
      <c r="L14" s="13">
        <v>27.664139484936978</v>
      </c>
      <c r="M14" s="13">
        <v>5.7292155364618935</v>
      </c>
      <c r="N14" s="13">
        <v>8.3322753726805594</v>
      </c>
    </row>
    <row r="15" spans="1:14" x14ac:dyDescent="0.4">
      <c r="A15" s="11" t="s">
        <v>22</v>
      </c>
      <c r="B15" s="12" t="s">
        <v>23</v>
      </c>
      <c r="C15" s="17" t="s">
        <v>244</v>
      </c>
      <c r="D15" s="9">
        <v>69</v>
      </c>
      <c r="E15" s="12">
        <v>44</v>
      </c>
      <c r="F15" s="13">
        <v>20.399999999999999</v>
      </c>
      <c r="G15" s="13">
        <v>64.900000000000006</v>
      </c>
      <c r="H15" s="13">
        <v>85.300000000000011</v>
      </c>
      <c r="I15" s="16">
        <v>93</v>
      </c>
      <c r="J15" s="16">
        <v>98</v>
      </c>
      <c r="K15" s="13">
        <v>21.900000000000002</v>
      </c>
      <c r="L15" s="13">
        <v>41.913089289962954</v>
      </c>
      <c r="M15" s="13">
        <v>6.2312822120072431</v>
      </c>
      <c r="N15" s="13">
        <v>9.2770448548812663</v>
      </c>
    </row>
    <row r="16" spans="1:14" x14ac:dyDescent="0.4">
      <c r="A16" s="11" t="s">
        <v>132</v>
      </c>
      <c r="B16" s="12" t="s">
        <v>133</v>
      </c>
      <c r="C16" s="17" t="s">
        <v>299</v>
      </c>
      <c r="D16" s="9">
        <v>70</v>
      </c>
      <c r="E16" s="12">
        <v>51</v>
      </c>
      <c r="F16" s="13">
        <v>15</v>
      </c>
      <c r="G16" s="13">
        <v>123.5</v>
      </c>
      <c r="H16" s="13">
        <v>138.5</v>
      </c>
      <c r="I16" s="16">
        <v>96</v>
      </c>
      <c r="J16" s="16">
        <v>100</v>
      </c>
      <c r="K16" s="13">
        <v>19.3</v>
      </c>
      <c r="L16" s="13">
        <v>34.27705392352177</v>
      </c>
      <c r="M16" s="13">
        <v>4.4337727861683094</v>
      </c>
      <c r="N16" s="13">
        <v>4.5193690929809271</v>
      </c>
    </row>
    <row r="17" spans="1:14" x14ac:dyDescent="0.4">
      <c r="A17" s="11" t="s">
        <v>184</v>
      </c>
      <c r="B17" s="12" t="s">
        <v>185</v>
      </c>
      <c r="C17" s="17" t="s">
        <v>325</v>
      </c>
      <c r="D17" s="9">
        <v>67</v>
      </c>
      <c r="E17" s="12">
        <v>53</v>
      </c>
      <c r="F17" s="13">
        <v>8.1999999999999993</v>
      </c>
      <c r="G17" s="13">
        <v>21.2</v>
      </c>
      <c r="H17" s="13">
        <v>29.4</v>
      </c>
      <c r="I17" s="16">
        <v>99</v>
      </c>
      <c r="J17" s="16">
        <v>100</v>
      </c>
      <c r="K17" s="13">
        <v>17.3</v>
      </c>
      <c r="L17" s="13">
        <v>30.450069062012307</v>
      </c>
      <c r="M17" s="13">
        <v>3.8178716667399608</v>
      </c>
      <c r="N17" s="13">
        <v>7.7089052951927028</v>
      </c>
    </row>
    <row r="18" spans="1:14" x14ac:dyDescent="0.4">
      <c r="A18" s="11" t="s">
        <v>46</v>
      </c>
      <c r="B18" s="12" t="s">
        <v>47</v>
      </c>
      <c r="C18" s="17" t="s">
        <v>256</v>
      </c>
      <c r="D18" s="9">
        <v>65</v>
      </c>
      <c r="E18" s="12">
        <v>51</v>
      </c>
      <c r="F18" s="13">
        <v>49.3</v>
      </c>
      <c r="G18" s="13">
        <v>67.5</v>
      </c>
      <c r="H18" s="13">
        <v>116.8</v>
      </c>
      <c r="I18" s="16">
        <v>60</v>
      </c>
      <c r="J18" s="16">
        <v>94</v>
      </c>
      <c r="K18" s="13">
        <v>18.5</v>
      </c>
      <c r="L18" s="13">
        <v>44.843194100973058</v>
      </c>
      <c r="M18" s="13">
        <v>6.3645213773237677</v>
      </c>
      <c r="N18" s="13">
        <v>10.175710476537752</v>
      </c>
    </row>
    <row r="19" spans="1:14" x14ac:dyDescent="0.4">
      <c r="A19" s="11" t="s">
        <v>162</v>
      </c>
      <c r="B19" s="12" t="s">
        <v>163</v>
      </c>
      <c r="C19" s="17" t="s">
        <v>314</v>
      </c>
      <c r="D19" s="9">
        <v>72</v>
      </c>
      <c r="E19" s="12">
        <v>56</v>
      </c>
      <c r="F19" s="13">
        <v>18</v>
      </c>
      <c r="G19" s="13">
        <v>76.3</v>
      </c>
      <c r="H19" s="13">
        <v>94.3</v>
      </c>
      <c r="I19" s="16">
        <v>92</v>
      </c>
      <c r="J19" s="16">
        <v>100</v>
      </c>
      <c r="K19" s="13">
        <v>19.700000000000003</v>
      </c>
      <c r="L19" s="13">
        <v>41.378110109581485</v>
      </c>
      <c r="M19" s="13">
        <v>4.9719515064455804</v>
      </c>
      <c r="N19" s="13">
        <v>9.9279778393351794</v>
      </c>
    </row>
    <row r="20" spans="1:14" x14ac:dyDescent="0.4">
      <c r="A20" s="11" t="s">
        <v>50</v>
      </c>
      <c r="B20" s="12" t="s">
        <v>51</v>
      </c>
      <c r="C20" s="17" t="s">
        <v>258</v>
      </c>
      <c r="D20" s="9">
        <v>67</v>
      </c>
      <c r="E20" s="12">
        <v>49</v>
      </c>
      <c r="F20" s="13">
        <v>25.1</v>
      </c>
      <c r="G20" s="13">
        <v>53</v>
      </c>
      <c r="H20" s="13">
        <v>78.099999999999994</v>
      </c>
      <c r="I20" s="16">
        <v>92</v>
      </c>
      <c r="J20" s="16">
        <v>98</v>
      </c>
      <c r="K20" s="13">
        <v>18.899999999999999</v>
      </c>
      <c r="L20" s="13">
        <v>35.247918880027974</v>
      </c>
      <c r="M20" s="13">
        <v>5.557836473396895</v>
      </c>
      <c r="N20" s="13">
        <v>9.346160679758782</v>
      </c>
    </row>
    <row r="21" spans="1:14" x14ac:dyDescent="0.4">
      <c r="A21" s="11" t="s">
        <v>182</v>
      </c>
      <c r="B21" s="12" t="s">
        <v>183</v>
      </c>
      <c r="C21" s="17" t="s">
        <v>324</v>
      </c>
      <c r="D21" s="9">
        <v>71</v>
      </c>
      <c r="E21" s="12">
        <v>51</v>
      </c>
      <c r="F21" s="13">
        <v>9.3000000000000007</v>
      </c>
      <c r="G21" s="13">
        <v>49.4</v>
      </c>
      <c r="H21" s="13">
        <v>58.7</v>
      </c>
      <c r="I21" s="16">
        <v>99</v>
      </c>
      <c r="J21" s="16">
        <v>100</v>
      </c>
      <c r="K21" s="13">
        <v>19.100000000000001</v>
      </c>
      <c r="L21" s="13">
        <v>32.598061015743127</v>
      </c>
      <c r="M21" s="13">
        <v>5.4104153920610711</v>
      </c>
      <c r="N21" s="13">
        <v>11.608226939916849</v>
      </c>
    </row>
    <row r="22" spans="1:14" x14ac:dyDescent="0.4">
      <c r="A22" s="11" t="s">
        <v>136</v>
      </c>
      <c r="B22" s="12" t="s">
        <v>137</v>
      </c>
      <c r="C22" s="17" t="s">
        <v>301</v>
      </c>
      <c r="D22" s="9">
        <v>67</v>
      </c>
      <c r="E22" s="12">
        <v>52</v>
      </c>
      <c r="F22" s="13">
        <v>5.3</v>
      </c>
      <c r="G22" s="13">
        <v>99.1</v>
      </c>
      <c r="H22" s="13">
        <v>104.39999999999999</v>
      </c>
      <c r="I22" s="16">
        <v>100</v>
      </c>
      <c r="J22" s="16">
        <v>100</v>
      </c>
      <c r="K22" s="13">
        <v>18.5</v>
      </c>
      <c r="L22" s="13">
        <v>39.621835421231786</v>
      </c>
      <c r="M22" s="13">
        <v>5.137253234698071</v>
      </c>
      <c r="N22" s="13">
        <v>5.3484555418791393</v>
      </c>
    </row>
    <row r="23" spans="1:14" x14ac:dyDescent="0.4">
      <c r="A23" s="11" t="s">
        <v>146</v>
      </c>
      <c r="B23" s="12" t="s">
        <v>147</v>
      </c>
      <c r="C23" s="17" t="s">
        <v>306</v>
      </c>
      <c r="D23" s="9">
        <v>69</v>
      </c>
      <c r="E23" s="12">
        <v>50</v>
      </c>
      <c r="F23" s="13">
        <v>18.7</v>
      </c>
      <c r="G23" s="13">
        <v>65.2</v>
      </c>
      <c r="H23" s="13">
        <v>83.9</v>
      </c>
      <c r="I23" s="16">
        <v>93</v>
      </c>
      <c r="J23" s="16">
        <v>98</v>
      </c>
      <c r="K23" s="13">
        <v>18.900000000000002</v>
      </c>
      <c r="L23" s="13">
        <v>25.878956263443612</v>
      </c>
      <c r="M23" s="13">
        <v>4.1124654896563522</v>
      </c>
      <c r="N23" s="13">
        <v>7.9514925120625826</v>
      </c>
    </row>
    <row r="24" spans="1:14" x14ac:dyDescent="0.4">
      <c r="A24" s="11" t="s">
        <v>118</v>
      </c>
      <c r="B24" s="12" t="s">
        <v>119</v>
      </c>
      <c r="C24" s="17" t="s">
        <v>292</v>
      </c>
      <c r="D24" s="9">
        <v>60</v>
      </c>
      <c r="E24" s="12">
        <v>46</v>
      </c>
      <c r="F24" s="13">
        <v>40.799999999999997</v>
      </c>
      <c r="G24" s="13">
        <v>80</v>
      </c>
      <c r="H24" s="13">
        <v>120.8</v>
      </c>
      <c r="I24" s="16">
        <v>57</v>
      </c>
      <c r="J24" s="16">
        <v>99</v>
      </c>
      <c r="K24" s="13">
        <v>16.100000000000001</v>
      </c>
      <c r="L24" s="13">
        <v>35.956209373930889</v>
      </c>
      <c r="M24" s="13">
        <v>5.3401300755844616</v>
      </c>
      <c r="N24" s="13">
        <v>8.2421350009599834</v>
      </c>
    </row>
    <row r="25" spans="1:14" x14ac:dyDescent="0.4">
      <c r="A25" s="11" t="s">
        <v>6</v>
      </c>
      <c r="B25" s="12" t="s">
        <v>7</v>
      </c>
      <c r="C25" s="17" t="s">
        <v>236</v>
      </c>
      <c r="D25" s="9">
        <v>65</v>
      </c>
      <c r="E25" s="12">
        <v>39</v>
      </c>
      <c r="F25" s="13">
        <v>30.9</v>
      </c>
      <c r="G25" s="13">
        <v>47.5</v>
      </c>
      <c r="H25" s="13">
        <v>78.400000000000006</v>
      </c>
      <c r="I25" s="16">
        <v>88</v>
      </c>
      <c r="J25" s="16">
        <v>98</v>
      </c>
      <c r="K25" s="13">
        <v>21.200000000000003</v>
      </c>
      <c r="L25" s="13">
        <v>27.809372749945219</v>
      </c>
      <c r="M25" s="13">
        <v>4.8463900867834484</v>
      </c>
      <c r="N25" s="13">
        <v>8.4107170041102144</v>
      </c>
    </row>
    <row r="26" spans="1:14" x14ac:dyDescent="0.4">
      <c r="A26" s="11" t="s">
        <v>152</v>
      </c>
      <c r="B26" s="12" t="s">
        <v>153</v>
      </c>
      <c r="C26" s="17" t="s">
        <v>309</v>
      </c>
      <c r="D26" s="9">
        <v>66</v>
      </c>
      <c r="E26" s="12">
        <v>52</v>
      </c>
      <c r="F26" s="13">
        <v>11.1</v>
      </c>
      <c r="G26" s="13">
        <v>52.9</v>
      </c>
      <c r="H26" s="13">
        <v>64</v>
      </c>
      <c r="I26" s="16">
        <v>100</v>
      </c>
      <c r="J26" s="16">
        <v>100</v>
      </c>
      <c r="K26" s="13">
        <v>18.600000000000001</v>
      </c>
      <c r="L26" s="13">
        <v>36.881449356850197</v>
      </c>
      <c r="M26" s="13">
        <v>7.3981702560223157</v>
      </c>
      <c r="N26" s="13">
        <v>12.881342243937896</v>
      </c>
    </row>
    <row r="27" spans="1:14" x14ac:dyDescent="0.4">
      <c r="A27" s="11" t="s">
        <v>104</v>
      </c>
      <c r="B27" s="12" t="s">
        <v>105</v>
      </c>
      <c r="C27" s="17" t="s">
        <v>285</v>
      </c>
      <c r="D27" s="9">
        <v>70</v>
      </c>
      <c r="E27" s="12">
        <v>48</v>
      </c>
      <c r="F27" s="13">
        <v>23.9</v>
      </c>
      <c r="G27" s="13">
        <v>173.7</v>
      </c>
      <c r="H27" s="13">
        <v>197.6</v>
      </c>
      <c r="I27" s="16">
        <v>89</v>
      </c>
      <c r="J27" s="16">
        <v>99</v>
      </c>
      <c r="K27" s="13">
        <v>18.2</v>
      </c>
      <c r="L27" s="13">
        <v>24.360369282089039</v>
      </c>
      <c r="M27" s="13">
        <v>6.2174270211160687</v>
      </c>
      <c r="N27" s="13">
        <v>11.378776972908403</v>
      </c>
    </row>
    <row r="28" spans="1:14" x14ac:dyDescent="0.4">
      <c r="A28" s="11" t="s">
        <v>60</v>
      </c>
      <c r="B28" s="12" t="s">
        <v>61</v>
      </c>
      <c r="C28" s="17" t="s">
        <v>263</v>
      </c>
      <c r="D28" s="9">
        <v>67</v>
      </c>
      <c r="E28" s="12">
        <v>51</v>
      </c>
      <c r="F28" s="13">
        <v>32.5</v>
      </c>
      <c r="G28" s="13">
        <v>32</v>
      </c>
      <c r="H28" s="13">
        <v>64.5</v>
      </c>
      <c r="I28" s="16">
        <v>74</v>
      </c>
      <c r="J28" s="16">
        <v>100</v>
      </c>
      <c r="K28" s="13">
        <v>18.899999999999999</v>
      </c>
      <c r="L28" s="13">
        <v>48.888965604538498</v>
      </c>
      <c r="M28" s="13">
        <v>5.3029290849993904</v>
      </c>
      <c r="N28" s="13">
        <v>7.3012143322599519</v>
      </c>
    </row>
    <row r="29" spans="1:14" x14ac:dyDescent="0.4">
      <c r="A29" s="11" t="s">
        <v>144</v>
      </c>
      <c r="B29" s="12" t="s">
        <v>145</v>
      </c>
      <c r="C29" s="17" t="s">
        <v>305</v>
      </c>
      <c r="D29" s="9">
        <v>64</v>
      </c>
      <c r="E29" s="12">
        <v>51</v>
      </c>
      <c r="F29" s="13">
        <v>23.5</v>
      </c>
      <c r="G29" s="13">
        <v>35.1</v>
      </c>
      <c r="H29" s="13">
        <v>58.6</v>
      </c>
      <c r="I29" s="16">
        <v>91</v>
      </c>
      <c r="J29" s="16">
        <v>100</v>
      </c>
      <c r="K29" s="13">
        <v>17.7</v>
      </c>
      <c r="L29" s="13">
        <v>38.120937078376059</v>
      </c>
      <c r="M29" s="13">
        <v>5.3880774072028181</v>
      </c>
      <c r="N29" s="13">
        <v>6.4900811541929668</v>
      </c>
    </row>
    <row r="30" spans="1:14" x14ac:dyDescent="0.4">
      <c r="A30" s="11" t="s">
        <v>16</v>
      </c>
      <c r="B30" s="12" t="s">
        <v>17</v>
      </c>
      <c r="C30" s="17" t="s">
        <v>241</v>
      </c>
      <c r="D30" s="9">
        <v>66</v>
      </c>
      <c r="E30" s="12">
        <v>52</v>
      </c>
      <c r="F30" s="13">
        <v>29.3</v>
      </c>
      <c r="G30" s="13">
        <v>34.6</v>
      </c>
      <c r="H30" s="13">
        <v>63.900000000000006</v>
      </c>
      <c r="I30" s="16">
        <v>83</v>
      </c>
      <c r="J30" s="16">
        <v>99</v>
      </c>
      <c r="K30" s="13">
        <v>22.5</v>
      </c>
      <c r="L30" s="13">
        <v>53.183222078310251</v>
      </c>
      <c r="M30" s="13">
        <v>5.4085061050561336</v>
      </c>
      <c r="N30" s="13">
        <v>5.7456907319510364</v>
      </c>
    </row>
    <row r="31" spans="1:14" x14ac:dyDescent="0.4">
      <c r="A31" s="11" t="s">
        <v>98</v>
      </c>
      <c r="B31" s="12" t="s">
        <v>99</v>
      </c>
      <c r="C31" s="17" t="s">
        <v>282</v>
      </c>
      <c r="D31" s="9">
        <v>69</v>
      </c>
      <c r="E31" s="12">
        <v>51</v>
      </c>
      <c r="F31" s="13">
        <v>14.1</v>
      </c>
      <c r="G31" s="13">
        <v>66.8</v>
      </c>
      <c r="H31" s="13">
        <v>80.899999999999991</v>
      </c>
      <c r="I31" s="16">
        <v>97</v>
      </c>
      <c r="J31" s="16">
        <v>100</v>
      </c>
      <c r="K31" s="13">
        <v>18.2</v>
      </c>
      <c r="L31" s="13">
        <v>36.250915407933178</v>
      </c>
      <c r="M31" s="13">
        <v>4.8686191109695391</v>
      </c>
      <c r="N31" s="13">
        <v>5.6226542372638093</v>
      </c>
    </row>
    <row r="32" spans="1:14" x14ac:dyDescent="0.4">
      <c r="A32" s="11" t="s">
        <v>130</v>
      </c>
      <c r="B32" s="12" t="s">
        <v>131</v>
      </c>
      <c r="C32" s="17" t="s">
        <v>298</v>
      </c>
      <c r="D32" s="9">
        <v>64</v>
      </c>
      <c r="E32" s="12">
        <v>49</v>
      </c>
      <c r="F32" s="13">
        <v>51</v>
      </c>
      <c r="G32" s="13">
        <v>41</v>
      </c>
      <c r="H32" s="13">
        <v>92</v>
      </c>
      <c r="I32" s="16">
        <v>76</v>
      </c>
      <c r="J32" s="16">
        <v>88</v>
      </c>
      <c r="K32" s="13">
        <v>17</v>
      </c>
      <c r="L32" s="13">
        <v>39.409048777787667</v>
      </c>
      <c r="M32" s="13">
        <v>4.8925254015626569</v>
      </c>
      <c r="N32" s="13">
        <v>5.96417468064885</v>
      </c>
    </row>
    <row r="33" spans="1:14" x14ac:dyDescent="0.4">
      <c r="A33" s="11" t="s">
        <v>198</v>
      </c>
      <c r="B33" s="12" t="s">
        <v>199</v>
      </c>
      <c r="C33" s="17" t="s">
        <v>332</v>
      </c>
      <c r="D33" s="9">
        <v>69</v>
      </c>
      <c r="E33" s="12">
        <v>56</v>
      </c>
      <c r="F33" s="13">
        <v>18.5</v>
      </c>
      <c r="G33" s="13">
        <v>79.400000000000006</v>
      </c>
      <c r="H33" s="13">
        <v>97.9</v>
      </c>
      <c r="I33" s="16">
        <v>93</v>
      </c>
      <c r="J33" s="16">
        <v>99</v>
      </c>
      <c r="K33" s="13">
        <v>16.899999999999999</v>
      </c>
      <c r="L33" s="13">
        <v>35.506809307641028</v>
      </c>
      <c r="M33" s="13">
        <v>4.4863689076125768</v>
      </c>
      <c r="N33" s="13">
        <v>6.3187031343943918</v>
      </c>
    </row>
    <row r="34" spans="1:14" x14ac:dyDescent="0.4">
      <c r="A34" s="11" t="s">
        <v>202</v>
      </c>
      <c r="B34" s="12" t="s">
        <v>203</v>
      </c>
      <c r="C34" s="17" t="s">
        <v>334</v>
      </c>
      <c r="D34" s="9">
        <v>70</v>
      </c>
      <c r="E34" s="12">
        <v>54</v>
      </c>
      <c r="F34" s="13">
        <v>37.299999999999997</v>
      </c>
      <c r="G34" s="13">
        <v>104.6</v>
      </c>
      <c r="H34" s="13">
        <v>141.89999999999998</v>
      </c>
      <c r="I34" s="16">
        <v>72</v>
      </c>
      <c r="J34" s="16">
        <v>97</v>
      </c>
      <c r="K34" s="13">
        <v>17.5</v>
      </c>
      <c r="L34" s="13">
        <v>27.266578361468873</v>
      </c>
      <c r="M34" s="13">
        <v>5.6640149878550448</v>
      </c>
      <c r="N34" s="13">
        <v>5.6103293112837118</v>
      </c>
    </row>
    <row r="35" spans="1:14" x14ac:dyDescent="0.4">
      <c r="A35" s="11" t="s">
        <v>164</v>
      </c>
      <c r="B35" s="12" t="s">
        <v>165</v>
      </c>
      <c r="C35" s="17" t="s">
        <v>315</v>
      </c>
      <c r="D35" s="9">
        <v>69</v>
      </c>
      <c r="E35" s="12">
        <v>53</v>
      </c>
      <c r="F35" s="13">
        <v>39.5</v>
      </c>
      <c r="G35" s="13">
        <v>37.200000000000003</v>
      </c>
      <c r="H35" s="13">
        <v>76.7</v>
      </c>
      <c r="I35" s="16">
        <v>57</v>
      </c>
      <c r="J35" s="16">
        <v>99</v>
      </c>
      <c r="K35" s="13">
        <v>17.7</v>
      </c>
      <c r="L35" s="13">
        <v>32.603989369643763</v>
      </c>
      <c r="M35" s="13">
        <v>4.2616303802125453</v>
      </c>
      <c r="N35" s="13">
        <v>7.6554689411682464</v>
      </c>
    </row>
    <row r="36" spans="1:14" x14ac:dyDescent="0.4">
      <c r="A36" s="11" t="s">
        <v>166</v>
      </c>
      <c r="B36" s="12" t="s">
        <v>167</v>
      </c>
      <c r="C36" s="17" t="s">
        <v>316</v>
      </c>
      <c r="D36" s="9">
        <v>72</v>
      </c>
      <c r="E36" s="12">
        <v>57</v>
      </c>
      <c r="F36" s="13">
        <v>8.9</v>
      </c>
      <c r="G36" s="13">
        <v>44.1</v>
      </c>
      <c r="H36" s="13">
        <v>53</v>
      </c>
      <c r="I36" s="16">
        <v>97</v>
      </c>
      <c r="J36" s="16">
        <v>99</v>
      </c>
      <c r="K36" s="13">
        <v>18.400000000000002</v>
      </c>
      <c r="L36" s="13">
        <v>36.289324890261447</v>
      </c>
      <c r="M36" s="13">
        <v>5.270061145919831</v>
      </c>
      <c r="N36" s="13">
        <v>8.8293232024764308</v>
      </c>
    </row>
    <row r="37" spans="1:14" x14ac:dyDescent="0.4">
      <c r="A37" s="11" t="s">
        <v>82</v>
      </c>
      <c r="B37" s="12" t="s">
        <v>83</v>
      </c>
      <c r="C37" s="17" t="s">
        <v>274</v>
      </c>
      <c r="D37" s="9">
        <v>67</v>
      </c>
      <c r="E37" s="12">
        <v>49</v>
      </c>
      <c r="F37" s="13">
        <v>21.6</v>
      </c>
      <c r="G37" s="13">
        <v>36.299999999999997</v>
      </c>
      <c r="H37" s="13">
        <v>57.9</v>
      </c>
      <c r="I37" s="16">
        <v>92</v>
      </c>
      <c r="J37" s="16">
        <v>100</v>
      </c>
      <c r="K37" s="13">
        <v>18.600000000000001</v>
      </c>
      <c r="L37" s="13">
        <v>32.03200786589354</v>
      </c>
      <c r="M37" s="13">
        <v>3.8417068041822655</v>
      </c>
      <c r="N37" s="13">
        <v>9.5092204690497635</v>
      </c>
    </row>
    <row r="38" spans="1:14" x14ac:dyDescent="0.4">
      <c r="A38" s="11" t="s">
        <v>92</v>
      </c>
      <c r="B38" s="12" t="s">
        <v>93</v>
      </c>
      <c r="C38" s="17" t="s">
        <v>279</v>
      </c>
      <c r="D38" s="9">
        <v>65</v>
      </c>
      <c r="E38" s="12">
        <v>49</v>
      </c>
      <c r="F38" s="13">
        <v>13.4</v>
      </c>
      <c r="G38" s="13">
        <v>39.6</v>
      </c>
      <c r="H38" s="13">
        <v>53</v>
      </c>
      <c r="I38" s="16">
        <v>95</v>
      </c>
      <c r="J38" s="16">
        <v>100</v>
      </c>
      <c r="K38" s="13">
        <v>17.5</v>
      </c>
      <c r="L38" s="13">
        <v>33.608094824714421</v>
      </c>
      <c r="M38" s="13">
        <v>4.3454681038573657</v>
      </c>
      <c r="N38" s="13">
        <v>8.5966049577484167</v>
      </c>
    </row>
    <row r="39" spans="1:14" x14ac:dyDescent="0.4">
      <c r="A39" s="11" t="s">
        <v>122</v>
      </c>
      <c r="B39" s="12" t="s">
        <v>123</v>
      </c>
      <c r="C39" s="17" t="s">
        <v>294</v>
      </c>
      <c r="D39" s="9">
        <v>65</v>
      </c>
      <c r="E39" s="12">
        <v>54</v>
      </c>
      <c r="F39" s="13">
        <v>29</v>
      </c>
      <c r="G39" s="13">
        <v>80.900000000000006</v>
      </c>
      <c r="H39" s="13">
        <v>109.9</v>
      </c>
      <c r="I39" s="16">
        <v>86</v>
      </c>
      <c r="J39" s="16">
        <v>98</v>
      </c>
      <c r="K39" s="13">
        <v>16.5</v>
      </c>
      <c r="L39" s="13">
        <v>30.280663331054466</v>
      </c>
      <c r="M39" s="13">
        <v>4.1192405189124708</v>
      </c>
      <c r="N39" s="13">
        <v>7.6508433315945048</v>
      </c>
    </row>
    <row r="40" spans="1:14" x14ac:dyDescent="0.4">
      <c r="A40" s="11" t="s">
        <v>78</v>
      </c>
      <c r="B40" s="12" t="s">
        <v>79</v>
      </c>
      <c r="C40" s="17" t="s">
        <v>272</v>
      </c>
      <c r="D40" s="9">
        <v>66</v>
      </c>
      <c r="E40" s="12">
        <v>49</v>
      </c>
      <c r="F40" s="13">
        <v>4.4000000000000004</v>
      </c>
      <c r="G40" s="13">
        <v>71.2</v>
      </c>
      <c r="H40" s="13">
        <v>75.600000000000009</v>
      </c>
      <c r="I40" s="16">
        <v>99</v>
      </c>
      <c r="J40" s="16">
        <v>100</v>
      </c>
      <c r="K40" s="13">
        <v>19.2</v>
      </c>
      <c r="L40" s="13">
        <v>29.514263975126109</v>
      </c>
      <c r="M40" s="13">
        <v>4.5668275230562969</v>
      </c>
      <c r="N40" s="13">
        <v>8.3810061915860352</v>
      </c>
    </row>
    <row r="41" spans="1:14" x14ac:dyDescent="0.4">
      <c r="A41" s="11" t="s">
        <v>114</v>
      </c>
      <c r="B41" s="12" t="s">
        <v>115</v>
      </c>
      <c r="C41" s="17" t="s">
        <v>290</v>
      </c>
      <c r="D41" s="9">
        <v>59</v>
      </c>
      <c r="E41" s="12">
        <v>48</v>
      </c>
      <c r="F41" s="13">
        <v>30.1</v>
      </c>
      <c r="G41" s="13">
        <v>86.7</v>
      </c>
      <c r="H41" s="13">
        <v>116.80000000000001</v>
      </c>
      <c r="I41" s="16">
        <v>81</v>
      </c>
      <c r="J41" s="16">
        <v>99</v>
      </c>
      <c r="K41" s="13">
        <v>18</v>
      </c>
      <c r="L41" s="13">
        <v>37.536869217393367</v>
      </c>
      <c r="M41" s="13">
        <v>5.8564035511129306</v>
      </c>
      <c r="N41" s="13">
        <v>6.6476299257567106</v>
      </c>
    </row>
    <row r="42" spans="1:14" x14ac:dyDescent="0.4">
      <c r="A42" s="11" t="s">
        <v>96</v>
      </c>
      <c r="B42" s="12" t="s">
        <v>97</v>
      </c>
      <c r="C42" s="17" t="s">
        <v>281</v>
      </c>
      <c r="D42" s="9">
        <v>67</v>
      </c>
      <c r="E42" s="12">
        <v>50</v>
      </c>
      <c r="F42" s="13">
        <v>13.7</v>
      </c>
      <c r="G42" s="13">
        <v>56.6</v>
      </c>
      <c r="H42" s="13">
        <v>70.3</v>
      </c>
      <c r="I42" s="16">
        <v>99</v>
      </c>
      <c r="J42" s="16">
        <v>100</v>
      </c>
      <c r="K42" s="13">
        <v>20.5</v>
      </c>
      <c r="L42" s="13">
        <v>38.192173009581715</v>
      </c>
      <c r="M42" s="13">
        <v>5.6755712715062554</v>
      </c>
      <c r="N42" s="13">
        <v>5.6692226623541817</v>
      </c>
    </row>
    <row r="43" spans="1:14" x14ac:dyDescent="0.4">
      <c r="A43" s="11" t="s">
        <v>58</v>
      </c>
      <c r="B43" s="12" t="s">
        <v>59</v>
      </c>
      <c r="C43" s="17" t="s">
        <v>262</v>
      </c>
      <c r="D43" s="9">
        <v>64</v>
      </c>
      <c r="E43" s="12">
        <v>49</v>
      </c>
      <c r="F43" s="13">
        <v>14.8</v>
      </c>
      <c r="G43" s="13">
        <v>65.2</v>
      </c>
      <c r="H43" s="13">
        <v>80</v>
      </c>
      <c r="I43" s="16">
        <v>96</v>
      </c>
      <c r="J43" s="16">
        <v>99</v>
      </c>
      <c r="K43" s="13">
        <v>18</v>
      </c>
      <c r="L43" s="13">
        <v>30.640860627749714</v>
      </c>
      <c r="M43" s="13">
        <v>4.3343257664159411</v>
      </c>
      <c r="N43" s="13">
        <v>9.462487769466275</v>
      </c>
    </row>
    <row r="44" spans="1:14" x14ac:dyDescent="0.4">
      <c r="A44" s="11" t="s">
        <v>48</v>
      </c>
      <c r="B44" s="12" t="s">
        <v>49</v>
      </c>
      <c r="C44" s="17" t="s">
        <v>257</v>
      </c>
      <c r="D44" s="9">
        <v>67</v>
      </c>
      <c r="E44" s="12">
        <v>50</v>
      </c>
      <c r="F44" s="13">
        <v>72.599999999999994</v>
      </c>
      <c r="G44" s="13">
        <v>122.3</v>
      </c>
      <c r="H44" s="13">
        <v>194.89999999999998</v>
      </c>
      <c r="I44" s="16">
        <v>57</v>
      </c>
      <c r="J44" s="16">
        <v>81</v>
      </c>
      <c r="K44" s="13">
        <v>18.400000000000002</v>
      </c>
      <c r="L44" s="13">
        <v>19.954546285407897</v>
      </c>
      <c r="M44" s="13">
        <v>4.732159905841991</v>
      </c>
      <c r="N44" s="13">
        <v>6.5125441416750114</v>
      </c>
    </row>
    <row r="45" spans="1:14" x14ac:dyDescent="0.4">
      <c r="A45" s="11" t="s">
        <v>120</v>
      </c>
      <c r="B45" s="12" t="s">
        <v>121</v>
      </c>
      <c r="C45" s="17" t="s">
        <v>293</v>
      </c>
      <c r="D45" s="9">
        <v>64</v>
      </c>
      <c r="E45" s="12">
        <v>52</v>
      </c>
      <c r="F45" s="13">
        <v>36</v>
      </c>
      <c r="G45" s="13">
        <v>33.799999999999997</v>
      </c>
      <c r="H45" s="13">
        <v>69.8</v>
      </c>
      <c r="I45" s="16">
        <v>84</v>
      </c>
      <c r="J45" s="16">
        <v>92</v>
      </c>
      <c r="K45" s="13">
        <v>16.7</v>
      </c>
      <c r="L45" s="13">
        <v>36.460386283011431</v>
      </c>
      <c r="M45" s="13">
        <v>4.6942321577399122</v>
      </c>
      <c r="N45" s="13">
        <v>8.6071151201647318</v>
      </c>
    </row>
    <row r="46" spans="1:14" x14ac:dyDescent="0.4">
      <c r="A46" s="11" t="s">
        <v>68</v>
      </c>
      <c r="B46" s="12" t="s">
        <v>69</v>
      </c>
      <c r="C46" s="17" t="s">
        <v>267</v>
      </c>
      <c r="D46" s="9">
        <v>67</v>
      </c>
      <c r="E46" s="12">
        <v>49</v>
      </c>
      <c r="F46" s="13">
        <v>31.4</v>
      </c>
      <c r="G46" s="13">
        <v>144.6</v>
      </c>
      <c r="H46" s="13">
        <v>176</v>
      </c>
      <c r="I46" s="16">
        <v>71</v>
      </c>
      <c r="J46" s="16">
        <v>96</v>
      </c>
      <c r="K46" s="13">
        <v>20.8</v>
      </c>
      <c r="L46" s="13">
        <v>37.610745927407834</v>
      </c>
      <c r="M46" s="13">
        <v>5.9947147189755778</v>
      </c>
      <c r="N46" s="13">
        <v>10.425820152314001</v>
      </c>
    </row>
    <row r="47" spans="1:14" x14ac:dyDescent="0.4">
      <c r="A47" s="11" t="s">
        <v>192</v>
      </c>
      <c r="B47" s="12" t="s">
        <v>193</v>
      </c>
      <c r="C47" s="17" t="s">
        <v>329</v>
      </c>
      <c r="D47" s="9">
        <v>74</v>
      </c>
      <c r="E47" s="12">
        <v>55</v>
      </c>
      <c r="F47" s="13">
        <v>21</v>
      </c>
      <c r="G47" s="13">
        <v>21.6</v>
      </c>
      <c r="H47" s="13">
        <v>42.6</v>
      </c>
      <c r="I47" s="16">
        <v>91</v>
      </c>
      <c r="J47" s="16">
        <v>99</v>
      </c>
      <c r="K47" s="13">
        <v>21.5</v>
      </c>
      <c r="L47" s="13">
        <v>58.187649910930112</v>
      </c>
      <c r="M47" s="13">
        <v>10.80592160655091</v>
      </c>
      <c r="N47" s="13">
        <v>11.366517366686384</v>
      </c>
    </row>
    <row r="48" spans="1:14" x14ac:dyDescent="0.4">
      <c r="A48" s="11" t="s">
        <v>116</v>
      </c>
      <c r="B48" s="12" t="s">
        <v>117</v>
      </c>
      <c r="C48" s="17" t="s">
        <v>291</v>
      </c>
      <c r="D48" s="9">
        <v>67</v>
      </c>
      <c r="E48" s="12">
        <v>52</v>
      </c>
      <c r="F48" s="13">
        <v>18.600000000000001</v>
      </c>
      <c r="G48" s="13">
        <v>50.9</v>
      </c>
      <c r="H48" s="13">
        <v>69.5</v>
      </c>
      <c r="I48" s="16">
        <v>96</v>
      </c>
      <c r="J48" s="16">
        <v>100</v>
      </c>
      <c r="K48" s="13">
        <v>17.5</v>
      </c>
      <c r="L48" s="13">
        <v>47.562198417435845</v>
      </c>
      <c r="M48" s="13">
        <v>3.6830016009103095</v>
      </c>
      <c r="N48" s="13">
        <v>8.3381967640594539</v>
      </c>
    </row>
    <row r="49" spans="1:14" x14ac:dyDescent="0.4">
      <c r="A49" s="11" t="s">
        <v>54</v>
      </c>
      <c r="B49" s="12" t="s">
        <v>55</v>
      </c>
      <c r="C49" s="17" t="s">
        <v>260</v>
      </c>
      <c r="D49" s="9">
        <v>68</v>
      </c>
      <c r="E49" s="12">
        <v>48</v>
      </c>
      <c r="F49" s="13">
        <v>24.7</v>
      </c>
      <c r="G49" s="13">
        <v>57.3</v>
      </c>
      <c r="H49" s="13">
        <v>82</v>
      </c>
      <c r="I49" s="16">
        <v>86</v>
      </c>
      <c r="J49" s="16">
        <v>98</v>
      </c>
      <c r="K49" s="13">
        <v>18.900000000000002</v>
      </c>
      <c r="L49" s="13">
        <v>36.82995592010527</v>
      </c>
      <c r="M49" s="13">
        <v>5.1755204887823645</v>
      </c>
      <c r="N49" s="13">
        <v>10.717391738973969</v>
      </c>
    </row>
    <row r="50" spans="1:14" x14ac:dyDescent="0.4">
      <c r="A50" s="11" t="s">
        <v>138</v>
      </c>
      <c r="B50" s="12" t="s">
        <v>139</v>
      </c>
      <c r="C50" s="17" t="s">
        <v>302</v>
      </c>
      <c r="D50" s="9">
        <v>71</v>
      </c>
      <c r="E50" s="12">
        <v>53</v>
      </c>
      <c r="F50" s="13">
        <v>10.6</v>
      </c>
      <c r="G50" s="13">
        <v>64.400000000000006</v>
      </c>
      <c r="H50" s="13">
        <v>75</v>
      </c>
      <c r="I50" s="16">
        <v>98</v>
      </c>
      <c r="J50" s="16">
        <v>100</v>
      </c>
      <c r="K50" s="13">
        <v>18.8</v>
      </c>
      <c r="L50" s="13">
        <v>38.740885134647321</v>
      </c>
      <c r="M50" s="13">
        <v>4.949431665622483</v>
      </c>
      <c r="N50" s="13">
        <v>9.2271438189868</v>
      </c>
    </row>
    <row r="51" spans="1:14" x14ac:dyDescent="0.4">
      <c r="A51" s="11" t="s">
        <v>70</v>
      </c>
      <c r="B51" s="12" t="s">
        <v>71</v>
      </c>
      <c r="C51" s="17" t="s">
        <v>268</v>
      </c>
      <c r="D51" s="9">
        <v>62</v>
      </c>
      <c r="E51" s="12">
        <v>48</v>
      </c>
      <c r="F51" s="13">
        <v>6.9</v>
      </c>
      <c r="G51" s="13">
        <v>38.6</v>
      </c>
      <c r="H51" s="13">
        <v>45.5</v>
      </c>
      <c r="I51" s="16">
        <v>100</v>
      </c>
      <c r="J51" s="16">
        <v>100</v>
      </c>
      <c r="K51" s="13">
        <v>20.8</v>
      </c>
      <c r="L51" s="13">
        <v>40.869194442433162</v>
      </c>
      <c r="M51" s="13">
        <v>6.5652760644771382</v>
      </c>
      <c r="N51" s="13">
        <v>9.0418593620301184</v>
      </c>
    </row>
    <row r="52" spans="1:14" x14ac:dyDescent="0.4">
      <c r="A52" s="11" t="s">
        <v>8</v>
      </c>
      <c r="B52" s="12" t="s">
        <v>9</v>
      </c>
      <c r="C52" s="17" t="s">
        <v>237</v>
      </c>
      <c r="D52" s="9">
        <v>61</v>
      </c>
      <c r="E52" s="12">
        <v>41</v>
      </c>
      <c r="F52" s="13">
        <v>25.5</v>
      </c>
      <c r="G52" s="13">
        <v>123.6</v>
      </c>
      <c r="H52" s="13">
        <v>149.1</v>
      </c>
      <c r="I52" s="16">
        <v>81</v>
      </c>
      <c r="J52" s="16">
        <v>98</v>
      </c>
      <c r="K52" s="13">
        <v>19.100000000000001</v>
      </c>
      <c r="L52" s="13">
        <v>52.302986767830319</v>
      </c>
      <c r="M52" s="13">
        <v>6.1264936154420697</v>
      </c>
      <c r="N52" s="13">
        <v>7.0352789498359121</v>
      </c>
    </row>
    <row r="53" spans="1:14" x14ac:dyDescent="0.4">
      <c r="A53" s="11" t="s">
        <v>26</v>
      </c>
      <c r="B53" s="12" t="s">
        <v>27</v>
      </c>
      <c r="C53" s="17" t="s">
        <v>246</v>
      </c>
      <c r="D53" s="9">
        <v>64</v>
      </c>
      <c r="E53" s="12">
        <v>44</v>
      </c>
      <c r="F53" s="13">
        <v>37.799999999999997</v>
      </c>
      <c r="G53" s="13">
        <v>122.8</v>
      </c>
      <c r="H53" s="13">
        <v>160.6</v>
      </c>
      <c r="I53" s="16">
        <v>71</v>
      </c>
      <c r="J53" s="16">
        <v>97</v>
      </c>
      <c r="K53" s="13">
        <v>19.5</v>
      </c>
      <c r="L53" s="13">
        <v>32.403939329379341</v>
      </c>
      <c r="M53" s="13">
        <v>6.9711914270689732</v>
      </c>
      <c r="N53" s="13">
        <v>7.362815200798833</v>
      </c>
    </row>
    <row r="54" spans="1:14" x14ac:dyDescent="0.4">
      <c r="A54" s="11" t="s">
        <v>74</v>
      </c>
      <c r="B54" s="12" t="s">
        <v>75</v>
      </c>
      <c r="C54" s="17" t="s">
        <v>270</v>
      </c>
      <c r="D54" s="9">
        <v>69</v>
      </c>
      <c r="E54" s="12">
        <v>50</v>
      </c>
      <c r="F54" s="13">
        <v>17.8</v>
      </c>
      <c r="G54" s="13">
        <v>65.5</v>
      </c>
      <c r="H54" s="13">
        <v>83.3</v>
      </c>
      <c r="I54" s="16">
        <v>97</v>
      </c>
      <c r="J54" s="16">
        <v>100</v>
      </c>
      <c r="K54" s="13">
        <v>19.399999999999999</v>
      </c>
      <c r="L54" s="13">
        <v>34.15290944051084</v>
      </c>
      <c r="M54" s="13">
        <v>5.1577446283507715</v>
      </c>
      <c r="N54" s="13">
        <v>5.8507909659350865</v>
      </c>
    </row>
    <row r="55" spans="1:14" x14ac:dyDescent="0.4">
      <c r="A55" s="11" t="s">
        <v>18</v>
      </c>
      <c r="B55" s="12" t="s">
        <v>19</v>
      </c>
      <c r="C55" s="17" t="s">
        <v>242</v>
      </c>
      <c r="D55" s="9">
        <v>61</v>
      </c>
      <c r="E55" s="12">
        <v>44</v>
      </c>
      <c r="F55" s="13">
        <v>19.7</v>
      </c>
      <c r="G55" s="13">
        <v>74.5</v>
      </c>
      <c r="H55" s="13">
        <v>94.2</v>
      </c>
      <c r="I55" s="16">
        <v>94</v>
      </c>
      <c r="J55" s="16">
        <v>98</v>
      </c>
      <c r="K55" s="13">
        <v>20.399999999999999</v>
      </c>
      <c r="L55" s="13">
        <v>38.235556834760857</v>
      </c>
      <c r="M55" s="13">
        <v>7.2121862304950657</v>
      </c>
      <c r="N55" s="13">
        <v>11.695748765179131</v>
      </c>
    </row>
    <row r="56" spans="1:14" x14ac:dyDescent="0.4">
      <c r="A56" s="11" t="s">
        <v>12</v>
      </c>
      <c r="B56" s="12" t="s">
        <v>13</v>
      </c>
      <c r="C56" s="17" t="s">
        <v>239</v>
      </c>
      <c r="D56" s="9">
        <v>62</v>
      </c>
      <c r="E56" s="12">
        <v>46</v>
      </c>
      <c r="F56" s="13">
        <v>42.3</v>
      </c>
      <c r="G56" s="13">
        <v>62.7</v>
      </c>
      <c r="H56" s="13">
        <v>105</v>
      </c>
      <c r="I56" s="16">
        <v>79</v>
      </c>
      <c r="J56" s="16">
        <v>93</v>
      </c>
      <c r="K56" s="13">
        <v>19.399999999999999</v>
      </c>
      <c r="L56" s="13">
        <v>103.18341028135117</v>
      </c>
      <c r="M56" s="13">
        <v>7.8920432485852441</v>
      </c>
      <c r="N56" s="13">
        <v>11.681488424850141</v>
      </c>
    </row>
    <row r="57" spans="1:14" x14ac:dyDescent="0.4">
      <c r="A57" s="11" t="s">
        <v>44</v>
      </c>
      <c r="B57" s="12" t="s">
        <v>45</v>
      </c>
      <c r="C57" s="17" t="s">
        <v>255</v>
      </c>
      <c r="D57" s="9">
        <v>66</v>
      </c>
      <c r="E57" s="12">
        <v>49</v>
      </c>
      <c r="F57" s="13">
        <v>14.9</v>
      </c>
      <c r="G57" s="13">
        <v>59.1</v>
      </c>
      <c r="H57" s="13">
        <v>74</v>
      </c>
      <c r="I57" s="16">
        <v>98</v>
      </c>
      <c r="J57" s="16">
        <v>100</v>
      </c>
      <c r="K57" s="13">
        <v>17.600000000000001</v>
      </c>
      <c r="L57" s="13">
        <v>31.00956216621125</v>
      </c>
      <c r="M57" s="13">
        <v>3.601184070570107</v>
      </c>
      <c r="N57" s="13">
        <v>5.2056789224608666</v>
      </c>
    </row>
    <row r="58" spans="1:14" x14ac:dyDescent="0.4">
      <c r="A58" s="11" t="s">
        <v>186</v>
      </c>
      <c r="B58" s="12" t="s">
        <v>187</v>
      </c>
      <c r="C58" s="17" t="s">
        <v>326</v>
      </c>
      <c r="D58" s="9">
        <v>65</v>
      </c>
      <c r="E58" s="12">
        <v>54</v>
      </c>
      <c r="F58" s="13">
        <v>18.399999999999999</v>
      </c>
      <c r="G58" s="13">
        <v>62.3</v>
      </c>
      <c r="H58" s="13">
        <v>80.699999999999989</v>
      </c>
      <c r="I58" s="16">
        <v>93</v>
      </c>
      <c r="J58" s="16">
        <v>99</v>
      </c>
      <c r="K58" s="13">
        <v>17.3</v>
      </c>
      <c r="L58" s="13">
        <v>35.565132477415958</v>
      </c>
      <c r="M58" s="13">
        <v>5.0715935334872979</v>
      </c>
      <c r="N58" s="13">
        <v>9.1758737508724728</v>
      </c>
    </row>
    <row r="59" spans="1:14" x14ac:dyDescent="0.4">
      <c r="A59" s="11" t="s">
        <v>80</v>
      </c>
      <c r="B59" s="12" t="s">
        <v>81</v>
      </c>
      <c r="C59" s="17" t="s">
        <v>273</v>
      </c>
      <c r="D59" s="9">
        <v>71</v>
      </c>
      <c r="E59" s="12">
        <v>52</v>
      </c>
      <c r="F59" s="13">
        <v>11.7</v>
      </c>
      <c r="G59" s="13">
        <v>60.8</v>
      </c>
      <c r="H59" s="13">
        <v>72.5</v>
      </c>
      <c r="I59" s="16">
        <v>98</v>
      </c>
      <c r="J59" s="16">
        <v>99</v>
      </c>
      <c r="K59" s="13">
        <v>20.6</v>
      </c>
      <c r="L59" s="13">
        <v>34.982935153583618</v>
      </c>
      <c r="M59" s="13">
        <v>5.7651362941194115</v>
      </c>
      <c r="N59" s="13">
        <v>9.2965425393555368</v>
      </c>
    </row>
    <row r="60" spans="1:14" x14ac:dyDescent="0.4">
      <c r="A60" s="11" t="s">
        <v>176</v>
      </c>
      <c r="B60" s="12" t="s">
        <v>177</v>
      </c>
      <c r="C60" s="17" t="s">
        <v>321</v>
      </c>
      <c r="D60" s="9">
        <v>68</v>
      </c>
      <c r="E60" s="12">
        <v>52</v>
      </c>
      <c r="F60" s="13">
        <v>19.8</v>
      </c>
      <c r="G60" s="13">
        <v>76.3</v>
      </c>
      <c r="H60" s="13">
        <v>96.1</v>
      </c>
      <c r="I60" s="16">
        <v>94</v>
      </c>
      <c r="J60" s="16">
        <v>100</v>
      </c>
      <c r="K60" s="13">
        <v>17.8</v>
      </c>
      <c r="L60" s="13">
        <v>40.943736053738725</v>
      </c>
      <c r="M60" s="13">
        <v>5.2232411117787825</v>
      </c>
      <c r="N60" s="13">
        <v>10.002119093028183</v>
      </c>
    </row>
    <row r="61" spans="1:14" x14ac:dyDescent="0.4">
      <c r="A61" s="11" t="s">
        <v>62</v>
      </c>
      <c r="B61" s="12" t="s">
        <v>63</v>
      </c>
      <c r="C61" s="17" t="s">
        <v>264</v>
      </c>
      <c r="D61" s="9">
        <v>66</v>
      </c>
      <c r="E61" s="12">
        <v>50</v>
      </c>
      <c r="F61" s="13">
        <v>29.2</v>
      </c>
      <c r="G61" s="13">
        <v>100.3</v>
      </c>
      <c r="H61" s="13">
        <v>129.5</v>
      </c>
      <c r="I61" s="16">
        <v>85</v>
      </c>
      <c r="J61" s="16">
        <v>98</v>
      </c>
      <c r="K61" s="13">
        <v>18.100000000000001</v>
      </c>
      <c r="L61" s="13">
        <v>46.094207522266998</v>
      </c>
      <c r="M61" s="13">
        <v>5.1251571381907217</v>
      </c>
      <c r="N61" s="13">
        <v>7.1620157320205475</v>
      </c>
    </row>
    <row r="62" spans="1:14" x14ac:dyDescent="0.4">
      <c r="A62" s="11" t="s">
        <v>108</v>
      </c>
      <c r="B62" s="12" t="s">
        <v>109</v>
      </c>
      <c r="C62" s="17" t="s">
        <v>287</v>
      </c>
      <c r="D62" s="9">
        <v>71</v>
      </c>
      <c r="E62" s="12">
        <v>53</v>
      </c>
      <c r="F62" s="13">
        <v>10.5</v>
      </c>
      <c r="G62" s="13">
        <v>42.2</v>
      </c>
      <c r="H62" s="13">
        <v>52.7</v>
      </c>
      <c r="I62" s="16">
        <v>100</v>
      </c>
      <c r="J62" s="16">
        <v>100</v>
      </c>
      <c r="K62" s="13">
        <v>18</v>
      </c>
      <c r="L62" s="13">
        <v>34.900162343734806</v>
      </c>
      <c r="M62" s="13">
        <v>6.1474230324984553</v>
      </c>
      <c r="N62" s="13">
        <v>9.3330162881940328</v>
      </c>
    </row>
    <row r="63" spans="1:14" x14ac:dyDescent="0.4">
      <c r="A63" s="11" t="s">
        <v>30</v>
      </c>
      <c r="B63" s="12" t="s">
        <v>31</v>
      </c>
      <c r="C63" s="17" t="s">
        <v>248</v>
      </c>
      <c r="D63" s="9">
        <v>64</v>
      </c>
      <c r="E63" s="12">
        <v>52</v>
      </c>
      <c r="F63" s="13">
        <v>9.1999999999999993</v>
      </c>
      <c r="G63" s="13">
        <v>70.099999999999994</v>
      </c>
      <c r="H63" s="13">
        <v>79.3</v>
      </c>
      <c r="I63" s="16">
        <v>98</v>
      </c>
      <c r="J63" s="16">
        <v>100</v>
      </c>
      <c r="K63" s="13">
        <v>17.799999999999997</v>
      </c>
      <c r="L63" s="13">
        <v>43.1137170957889</v>
      </c>
      <c r="M63" s="13">
        <v>5.4763034039913894</v>
      </c>
      <c r="N63" s="13">
        <v>6.5157289098109539</v>
      </c>
    </row>
    <row r="64" spans="1:14" x14ac:dyDescent="0.4">
      <c r="A64" s="11" t="s">
        <v>112</v>
      </c>
      <c r="B64" s="12" t="s">
        <v>113</v>
      </c>
      <c r="C64" s="17" t="s">
        <v>289</v>
      </c>
      <c r="D64" s="9">
        <v>69</v>
      </c>
      <c r="E64" s="12">
        <v>45</v>
      </c>
      <c r="F64" s="13">
        <v>21.2</v>
      </c>
      <c r="G64" s="13">
        <v>60.2</v>
      </c>
      <c r="H64" s="13">
        <v>81.400000000000006</v>
      </c>
      <c r="I64" s="16">
        <v>94</v>
      </c>
      <c r="J64" s="16">
        <v>100</v>
      </c>
      <c r="K64" s="13">
        <v>21.4</v>
      </c>
      <c r="L64" s="13">
        <v>46.384153322563947</v>
      </c>
      <c r="M64" s="13">
        <v>7.5244696560127169</v>
      </c>
      <c r="N64" s="13">
        <v>8.2331930865393357</v>
      </c>
    </row>
    <row r="65" spans="1:14" x14ac:dyDescent="0.4">
      <c r="A65" s="11" t="s">
        <v>158</v>
      </c>
      <c r="B65" s="12" t="s">
        <v>159</v>
      </c>
      <c r="C65" s="17" t="s">
        <v>312</v>
      </c>
      <c r="D65" s="9">
        <v>67</v>
      </c>
      <c r="E65" s="12">
        <v>52</v>
      </c>
      <c r="F65" s="13">
        <v>9.1</v>
      </c>
      <c r="G65" s="13">
        <v>61.4</v>
      </c>
      <c r="H65" s="13">
        <v>70.5</v>
      </c>
      <c r="I65" s="16">
        <v>99</v>
      </c>
      <c r="J65" s="16">
        <v>100</v>
      </c>
      <c r="K65" s="13">
        <v>17.8</v>
      </c>
      <c r="L65" s="13">
        <v>46.507968009141692</v>
      </c>
      <c r="M65" s="13">
        <v>5.3765194227824065</v>
      </c>
      <c r="N65" s="13">
        <v>6.5119326359203491</v>
      </c>
    </row>
    <row r="66" spans="1:14" x14ac:dyDescent="0.4">
      <c r="A66" s="11" t="s">
        <v>28</v>
      </c>
      <c r="B66" s="12" t="s">
        <v>29</v>
      </c>
      <c r="C66" s="17" t="s">
        <v>247</v>
      </c>
      <c r="D66" s="9">
        <v>66</v>
      </c>
      <c r="E66" s="12">
        <v>52</v>
      </c>
      <c r="F66" s="13">
        <v>10.1</v>
      </c>
      <c r="G66" s="13">
        <v>26.7</v>
      </c>
      <c r="H66" s="13">
        <v>36.799999999999997</v>
      </c>
      <c r="I66" s="16">
        <v>98</v>
      </c>
      <c r="J66" s="16">
        <v>99</v>
      </c>
      <c r="K66" s="13">
        <v>24.299999999999997</v>
      </c>
      <c r="L66" s="13">
        <v>30.293904651279512</v>
      </c>
      <c r="M66" s="13">
        <v>5.9621695365215146</v>
      </c>
      <c r="N66" s="13">
        <v>7.762061274797512</v>
      </c>
    </row>
    <row r="67" spans="1:14" x14ac:dyDescent="0.4">
      <c r="A67" s="11" t="s">
        <v>190</v>
      </c>
      <c r="B67" s="12" t="s">
        <v>191</v>
      </c>
      <c r="C67" s="17" t="s">
        <v>328</v>
      </c>
      <c r="D67" s="9">
        <v>70</v>
      </c>
      <c r="E67" s="12">
        <v>56</v>
      </c>
      <c r="F67" s="13">
        <v>32.799999999999997</v>
      </c>
      <c r="G67" s="13">
        <v>36.6</v>
      </c>
      <c r="H67" s="13">
        <v>69.400000000000006</v>
      </c>
      <c r="I67" s="16">
        <v>77</v>
      </c>
      <c r="J67" s="16">
        <v>99</v>
      </c>
      <c r="K67" s="13">
        <v>17.100000000000001</v>
      </c>
      <c r="L67" s="13">
        <v>46.624193748799797</v>
      </c>
      <c r="M67" s="13">
        <v>5.8695589130876087</v>
      </c>
      <c r="N67" s="13">
        <v>9.2611781772965127</v>
      </c>
    </row>
    <row r="68" spans="1:14" x14ac:dyDescent="0.4">
      <c r="A68" s="11" t="s">
        <v>204</v>
      </c>
      <c r="B68" s="12" t="s">
        <v>205</v>
      </c>
      <c r="C68" s="17" t="s">
        <v>335</v>
      </c>
      <c r="D68" s="9">
        <v>72</v>
      </c>
      <c r="E68" s="12">
        <v>57</v>
      </c>
      <c r="F68" s="13">
        <v>19.5</v>
      </c>
      <c r="G68" s="13">
        <v>164.7</v>
      </c>
      <c r="H68" s="13">
        <v>184.2</v>
      </c>
      <c r="I68" s="16">
        <v>95</v>
      </c>
      <c r="J68" s="16">
        <v>99</v>
      </c>
      <c r="K68" s="13">
        <v>20.6</v>
      </c>
      <c r="L68" s="13">
        <v>27.578245253976398</v>
      </c>
      <c r="M68" s="13">
        <v>6.1990397624549516</v>
      </c>
      <c r="N68" s="13">
        <v>9.5527728085867629</v>
      </c>
    </row>
    <row r="69" spans="1:14" x14ac:dyDescent="0.4">
      <c r="A69" s="11" t="s">
        <v>88</v>
      </c>
      <c r="B69" s="12" t="s">
        <v>89</v>
      </c>
      <c r="C69" s="17" t="s">
        <v>277</v>
      </c>
      <c r="D69" s="9">
        <v>64</v>
      </c>
      <c r="E69" s="12">
        <v>49</v>
      </c>
      <c r="F69" s="13">
        <v>17.7</v>
      </c>
      <c r="G69" s="13">
        <v>49.8</v>
      </c>
      <c r="H69" s="13">
        <v>67.5</v>
      </c>
      <c r="I69" s="16">
        <v>92</v>
      </c>
      <c r="J69" s="16">
        <v>100</v>
      </c>
      <c r="K69" s="13">
        <v>18.100000000000001</v>
      </c>
      <c r="L69" s="13">
        <v>45.240659203447848</v>
      </c>
      <c r="M69" s="13">
        <v>5.1433441417445938</v>
      </c>
      <c r="N69" s="13">
        <v>5.261778660487697</v>
      </c>
    </row>
    <row r="70" spans="1:14" x14ac:dyDescent="0.4">
      <c r="A70" s="11" t="s">
        <v>196</v>
      </c>
      <c r="B70" s="12" t="s">
        <v>197</v>
      </c>
      <c r="C70" s="17" t="s">
        <v>331</v>
      </c>
      <c r="D70" s="9">
        <v>72</v>
      </c>
      <c r="E70" s="12">
        <v>54</v>
      </c>
      <c r="F70" s="13">
        <v>7.6</v>
      </c>
      <c r="G70" s="13">
        <v>36.5</v>
      </c>
      <c r="H70" s="13">
        <v>44.1</v>
      </c>
      <c r="I70" s="16">
        <v>98</v>
      </c>
      <c r="J70" s="16">
        <v>100</v>
      </c>
      <c r="K70" s="13">
        <v>19.600000000000001</v>
      </c>
      <c r="L70" s="13">
        <v>24.571985416421647</v>
      </c>
      <c r="M70" s="13">
        <v>4.8929690068700573</v>
      </c>
      <c r="N70" s="13">
        <v>7.7995564958071011</v>
      </c>
    </row>
    <row r="71" spans="1:14" x14ac:dyDescent="0.4">
      <c r="A71" s="11" t="s">
        <v>148</v>
      </c>
      <c r="B71" s="12" t="s">
        <v>149</v>
      </c>
      <c r="C71" s="17" t="s">
        <v>307</v>
      </c>
      <c r="D71" s="9">
        <v>65</v>
      </c>
      <c r="E71" s="12">
        <v>50</v>
      </c>
      <c r="F71" s="13">
        <v>12.5</v>
      </c>
      <c r="G71" s="13">
        <v>34.799999999999997</v>
      </c>
      <c r="H71" s="13">
        <v>47.3</v>
      </c>
      <c r="I71" s="16">
        <v>96</v>
      </c>
      <c r="J71" s="16">
        <v>99</v>
      </c>
      <c r="K71" s="13">
        <v>18.899999999999999</v>
      </c>
      <c r="L71" s="13">
        <v>30.220266545279824</v>
      </c>
      <c r="M71" s="13">
        <v>5.9602109924459494</v>
      </c>
      <c r="N71" s="13">
        <v>8.1983509736272726</v>
      </c>
    </row>
    <row r="72" spans="1:14" x14ac:dyDescent="0.4">
      <c r="A72" s="11" t="s">
        <v>106</v>
      </c>
      <c r="B72" s="12" t="s">
        <v>107</v>
      </c>
      <c r="C72" s="17" t="s">
        <v>286</v>
      </c>
      <c r="D72" s="9">
        <v>70</v>
      </c>
      <c r="E72" s="12">
        <v>53</v>
      </c>
      <c r="F72" s="13">
        <v>29</v>
      </c>
      <c r="G72" s="13">
        <v>106.6</v>
      </c>
      <c r="H72" s="13">
        <v>135.6</v>
      </c>
      <c r="I72" s="16">
        <v>69</v>
      </c>
      <c r="J72" s="16">
        <v>100</v>
      </c>
      <c r="K72" s="13">
        <v>18.3</v>
      </c>
      <c r="L72" s="13">
        <v>26.130006546450037</v>
      </c>
      <c r="M72" s="13">
        <v>5.3347523736501001</v>
      </c>
      <c r="N72" s="13">
        <v>11.135266527440173</v>
      </c>
    </row>
    <row r="73" spans="1:14" x14ac:dyDescent="0.4">
      <c r="A73" s="11" t="s">
        <v>100</v>
      </c>
      <c r="B73" s="12" t="s">
        <v>101</v>
      </c>
      <c r="C73" s="17" t="s">
        <v>283</v>
      </c>
      <c r="D73" s="9">
        <v>67</v>
      </c>
      <c r="E73" s="12">
        <v>51</v>
      </c>
      <c r="F73" s="13">
        <v>24.1</v>
      </c>
      <c r="G73" s="13">
        <v>39.700000000000003</v>
      </c>
      <c r="H73" s="13">
        <v>63.800000000000004</v>
      </c>
      <c r="I73" s="16">
        <v>84</v>
      </c>
      <c r="J73" s="16">
        <v>100</v>
      </c>
      <c r="K73" s="13">
        <v>19.7</v>
      </c>
      <c r="L73" s="13">
        <v>44.413528662239699</v>
      </c>
      <c r="M73" s="13">
        <v>5.7261145028815559</v>
      </c>
      <c r="N73" s="13">
        <v>11.654570928535762</v>
      </c>
    </row>
    <row r="74" spans="1:14" x14ac:dyDescent="0.4">
      <c r="A74" s="11" t="s">
        <v>128</v>
      </c>
      <c r="B74" s="12" t="s">
        <v>129</v>
      </c>
      <c r="C74" s="17" t="s">
        <v>297</v>
      </c>
      <c r="D74" s="9">
        <v>65</v>
      </c>
      <c r="E74" s="12">
        <v>47</v>
      </c>
      <c r="F74" s="13">
        <v>51.2</v>
      </c>
      <c r="G74" s="13">
        <v>73.3</v>
      </c>
      <c r="H74" s="13">
        <v>124.5</v>
      </c>
      <c r="I74" s="16">
        <v>46</v>
      </c>
      <c r="J74" s="16">
        <v>97</v>
      </c>
      <c r="K74" s="13">
        <v>18.8</v>
      </c>
      <c r="L74" s="13">
        <v>59.480845830994198</v>
      </c>
      <c r="M74" s="13">
        <v>6.0902827512311033</v>
      </c>
      <c r="N74" s="13">
        <v>7.1976115549100301</v>
      </c>
    </row>
    <row r="75" spans="1:14" x14ac:dyDescent="0.4">
      <c r="A75" s="11" t="s">
        <v>20</v>
      </c>
      <c r="B75" s="12" t="s">
        <v>21</v>
      </c>
      <c r="C75" s="17" t="s">
        <v>243</v>
      </c>
      <c r="D75" s="9">
        <v>65</v>
      </c>
      <c r="E75" s="12">
        <v>49</v>
      </c>
      <c r="F75" s="13">
        <v>8</v>
      </c>
      <c r="G75" s="13">
        <v>47.2</v>
      </c>
      <c r="H75" s="13">
        <v>55.2</v>
      </c>
      <c r="I75" s="16">
        <v>99</v>
      </c>
      <c r="J75" s="16">
        <v>100</v>
      </c>
      <c r="K75" s="13">
        <v>17.5</v>
      </c>
      <c r="L75" s="13">
        <v>27.619276777120856</v>
      </c>
      <c r="M75" s="13">
        <v>3.9398331447963799</v>
      </c>
      <c r="N75" s="13">
        <v>8.7146502604257705</v>
      </c>
    </row>
    <row r="76" spans="1:14" x14ac:dyDescent="0.4">
      <c r="A76" s="11" t="s">
        <v>194</v>
      </c>
      <c r="B76" s="12" t="s">
        <v>195</v>
      </c>
      <c r="C76" s="17" t="s">
        <v>330</v>
      </c>
      <c r="D76" s="9">
        <v>67</v>
      </c>
      <c r="E76" s="12">
        <v>53</v>
      </c>
      <c r="F76" s="13">
        <v>21.9</v>
      </c>
      <c r="G76" s="13">
        <v>42.2</v>
      </c>
      <c r="H76" s="13">
        <v>64.099999999999994</v>
      </c>
      <c r="I76" s="16">
        <v>91</v>
      </c>
      <c r="J76" s="16">
        <v>99</v>
      </c>
      <c r="K76" s="13">
        <v>18.8</v>
      </c>
      <c r="L76" s="13">
        <v>53.535885727666553</v>
      </c>
      <c r="M76" s="13">
        <v>5.4681216311929033</v>
      </c>
      <c r="N76" s="13">
        <v>8.0072463768115938</v>
      </c>
    </row>
    <row r="77" spans="1:14" x14ac:dyDescent="0.4">
      <c r="A77" s="11" t="s">
        <v>32</v>
      </c>
      <c r="B77" s="12" t="s">
        <v>33</v>
      </c>
      <c r="C77" s="17" t="s">
        <v>249</v>
      </c>
      <c r="D77" s="9">
        <v>69</v>
      </c>
      <c r="E77" s="12">
        <v>51</v>
      </c>
      <c r="F77" s="13">
        <v>13.3</v>
      </c>
      <c r="G77" s="13">
        <v>37.5</v>
      </c>
      <c r="H77" s="13">
        <v>50.8</v>
      </c>
      <c r="I77" s="16">
        <v>94</v>
      </c>
      <c r="J77" s="16">
        <v>99</v>
      </c>
      <c r="K77" s="13">
        <v>21.9</v>
      </c>
      <c r="L77" s="13">
        <v>42.375436627035853</v>
      </c>
      <c r="M77" s="13">
        <v>6.6869112247480169</v>
      </c>
      <c r="N77" s="13">
        <v>9.5799034913426055</v>
      </c>
    </row>
    <row r="78" spans="1:14" x14ac:dyDescent="0.4">
      <c r="A78" s="11" t="s">
        <v>4</v>
      </c>
      <c r="B78" s="12" t="s">
        <v>5</v>
      </c>
      <c r="C78" s="17" t="s">
        <v>235</v>
      </c>
      <c r="D78" s="9">
        <v>59</v>
      </c>
      <c r="E78" s="12">
        <v>37</v>
      </c>
      <c r="F78" s="13">
        <v>49.2</v>
      </c>
      <c r="G78" s="13">
        <v>41.4</v>
      </c>
      <c r="H78" s="13">
        <v>90.6</v>
      </c>
      <c r="I78" s="16">
        <v>62</v>
      </c>
      <c r="J78" s="16">
        <v>98</v>
      </c>
      <c r="K78" s="13">
        <v>19.600000000000001</v>
      </c>
      <c r="L78" s="13">
        <v>73.482973063926508</v>
      </c>
      <c r="M78" s="13">
        <v>6.4084663697505251</v>
      </c>
      <c r="N78" s="13">
        <v>9.0124656810081678</v>
      </c>
    </row>
    <row r="79" spans="1:14" x14ac:dyDescent="0.4">
      <c r="A79" s="11" t="s">
        <v>56</v>
      </c>
      <c r="B79" s="12" t="s">
        <v>57</v>
      </c>
      <c r="C79" s="17" t="s">
        <v>261</v>
      </c>
      <c r="D79" s="9">
        <v>65</v>
      </c>
      <c r="E79" s="12">
        <v>51</v>
      </c>
      <c r="F79" s="13">
        <v>10.3</v>
      </c>
      <c r="G79" s="13">
        <v>33.9</v>
      </c>
      <c r="H79" s="13">
        <v>44.2</v>
      </c>
      <c r="I79" s="16">
        <v>99</v>
      </c>
      <c r="J79" s="16">
        <v>100</v>
      </c>
      <c r="K79" s="13">
        <v>16.900000000000002</v>
      </c>
      <c r="L79" s="13">
        <v>38.476712328767121</v>
      </c>
      <c r="M79" s="13">
        <v>6.4503923388077586</v>
      </c>
      <c r="N79" s="13">
        <v>5.927993103264396</v>
      </c>
    </row>
    <row r="80" spans="1:14" x14ac:dyDescent="0.4">
      <c r="A80" s="11" t="s">
        <v>42</v>
      </c>
      <c r="B80" s="12" t="s">
        <v>43</v>
      </c>
      <c r="C80" s="17" t="s">
        <v>254</v>
      </c>
      <c r="D80" s="9">
        <v>65</v>
      </c>
      <c r="E80" s="12">
        <v>48</v>
      </c>
      <c r="F80" s="13">
        <v>15.1</v>
      </c>
      <c r="G80" s="13">
        <v>58.8</v>
      </c>
      <c r="H80" s="13">
        <v>73.899999999999991</v>
      </c>
      <c r="I80" s="16">
        <v>96</v>
      </c>
      <c r="J80" s="16">
        <v>100</v>
      </c>
      <c r="K80" s="13">
        <v>18.599999999999998</v>
      </c>
      <c r="L80" s="13">
        <v>26.038202033640594</v>
      </c>
      <c r="M80" s="13">
        <v>5.4266389305121328</v>
      </c>
      <c r="N80" s="13">
        <v>7.0861734663281828</v>
      </c>
    </row>
    <row r="81" spans="1:14" x14ac:dyDescent="0.4">
      <c r="A81" s="11" t="s">
        <v>206</v>
      </c>
      <c r="B81" s="12" t="s">
        <v>207</v>
      </c>
      <c r="C81" s="17" t="s">
        <v>336</v>
      </c>
      <c r="D81" s="9">
        <v>72</v>
      </c>
      <c r="E81" s="12">
        <v>57</v>
      </c>
      <c r="F81" s="13">
        <v>40.5</v>
      </c>
      <c r="G81" s="13">
        <v>66.8</v>
      </c>
      <c r="H81" s="13">
        <v>107.3</v>
      </c>
      <c r="I81" s="16">
        <v>60</v>
      </c>
      <c r="J81" s="16">
        <v>98</v>
      </c>
      <c r="K81" s="13">
        <v>18.3</v>
      </c>
      <c r="L81" s="13">
        <v>28.214090200867478</v>
      </c>
      <c r="M81" s="13">
        <v>5.6684702708437538</v>
      </c>
      <c r="N81" s="13">
        <v>5.0732036392145421</v>
      </c>
    </row>
    <row r="82" spans="1:14" x14ac:dyDescent="0.4">
      <c r="A82" s="11" t="s">
        <v>126</v>
      </c>
      <c r="B82" s="12" t="s">
        <v>127</v>
      </c>
      <c r="C82" s="17" t="s">
        <v>296</v>
      </c>
      <c r="D82" s="9">
        <v>66</v>
      </c>
      <c r="E82" s="12">
        <v>51</v>
      </c>
      <c r="F82" s="13">
        <v>21.8</v>
      </c>
      <c r="G82" s="13">
        <v>74.8</v>
      </c>
      <c r="H82" s="13">
        <v>96.6</v>
      </c>
      <c r="I82" s="16">
        <v>91</v>
      </c>
      <c r="J82" s="16">
        <v>99</v>
      </c>
      <c r="K82" s="13">
        <v>17.7</v>
      </c>
      <c r="L82" s="13">
        <v>38.60025470613126</v>
      </c>
      <c r="M82" s="13">
        <v>4.8214869557374458</v>
      </c>
      <c r="N82" s="13">
        <v>6.406398607222882</v>
      </c>
    </row>
    <row r="83" spans="1:14" x14ac:dyDescent="0.4">
      <c r="A83" s="11" t="s">
        <v>170</v>
      </c>
      <c r="B83" s="12" t="s">
        <v>171</v>
      </c>
      <c r="C83" s="17" t="s">
        <v>318</v>
      </c>
      <c r="D83" s="9">
        <v>73</v>
      </c>
      <c r="E83" s="12">
        <v>56</v>
      </c>
      <c r="F83" s="13">
        <v>7.1</v>
      </c>
      <c r="G83" s="13">
        <v>46.1</v>
      </c>
      <c r="H83" s="13">
        <v>53.2</v>
      </c>
      <c r="I83" s="16">
        <v>99</v>
      </c>
      <c r="J83" s="16">
        <v>100</v>
      </c>
      <c r="K83" s="13">
        <v>18.399999999999999</v>
      </c>
      <c r="L83" s="13">
        <v>27.561250144643964</v>
      </c>
      <c r="M83" s="13">
        <v>5.0654592412887611</v>
      </c>
      <c r="N83" s="13">
        <v>9.6485812927269823</v>
      </c>
    </row>
    <row r="84" spans="1:14" x14ac:dyDescent="0.4">
      <c r="A84" s="11" t="s">
        <v>14</v>
      </c>
      <c r="B84" s="12" t="s">
        <v>15</v>
      </c>
      <c r="C84" s="17" t="s">
        <v>240</v>
      </c>
      <c r="D84" s="9">
        <v>67</v>
      </c>
      <c r="E84" s="12">
        <v>46</v>
      </c>
      <c r="F84" s="13">
        <v>64</v>
      </c>
      <c r="G84" s="13">
        <v>171.9</v>
      </c>
      <c r="H84" s="13">
        <v>235.9</v>
      </c>
      <c r="I84" s="16">
        <v>53</v>
      </c>
      <c r="J84" s="16">
        <v>92</v>
      </c>
      <c r="K84" s="13">
        <v>22.4</v>
      </c>
      <c r="L84" s="13">
        <v>29.902388462599642</v>
      </c>
      <c r="M84" s="13">
        <v>6.4257704797500148</v>
      </c>
      <c r="N84" s="13">
        <v>7.034345072839006</v>
      </c>
    </row>
    <row r="85" spans="1:14" x14ac:dyDescent="0.4">
      <c r="A85" s="11" t="s">
        <v>188</v>
      </c>
      <c r="B85" s="12" t="s">
        <v>189</v>
      </c>
      <c r="C85" s="17" t="s">
        <v>327</v>
      </c>
      <c r="D85" s="9">
        <v>70</v>
      </c>
      <c r="E85" s="12">
        <v>51</v>
      </c>
      <c r="F85" s="13">
        <v>14</v>
      </c>
      <c r="G85" s="13">
        <v>71.900000000000006</v>
      </c>
      <c r="H85" s="13">
        <v>85.9</v>
      </c>
      <c r="I85" s="16">
        <v>95</v>
      </c>
      <c r="J85" s="16">
        <v>100</v>
      </c>
      <c r="K85" s="13">
        <v>20.099999999999998</v>
      </c>
      <c r="L85" s="13">
        <v>42.624410513471624</v>
      </c>
      <c r="M85" s="13">
        <v>5.7696540747388205</v>
      </c>
      <c r="N85" s="13">
        <v>17.364623373120239</v>
      </c>
    </row>
    <row r="86" spans="1:14" x14ac:dyDescent="0.4">
      <c r="A86" s="11" t="s">
        <v>154</v>
      </c>
      <c r="B86" s="12" t="s">
        <v>155</v>
      </c>
      <c r="C86" s="17" t="s">
        <v>310</v>
      </c>
      <c r="D86" s="9">
        <v>66</v>
      </c>
      <c r="E86" s="12">
        <v>52</v>
      </c>
      <c r="F86" s="13">
        <v>12.3</v>
      </c>
      <c r="G86" s="13">
        <v>63.1</v>
      </c>
      <c r="H86" s="13">
        <v>75.400000000000006</v>
      </c>
      <c r="I86" s="16">
        <v>95</v>
      </c>
      <c r="J86" s="16">
        <v>99</v>
      </c>
      <c r="K86" s="13">
        <v>17.399999999999999</v>
      </c>
      <c r="L86" s="13">
        <v>42.906590930251141</v>
      </c>
      <c r="M86" s="13">
        <v>4.2615177070340042</v>
      </c>
      <c r="N86" s="13">
        <v>7.146885036899012</v>
      </c>
    </row>
    <row r="87" spans="1:14" x14ac:dyDescent="0.4">
      <c r="A87" s="11" t="s">
        <v>66</v>
      </c>
      <c r="B87" s="12" t="s">
        <v>67</v>
      </c>
      <c r="C87" s="17" t="s">
        <v>266</v>
      </c>
      <c r="D87" s="9">
        <v>67</v>
      </c>
      <c r="E87" s="12">
        <v>52</v>
      </c>
      <c r="F87" s="13">
        <v>6.1</v>
      </c>
      <c r="G87" s="13">
        <v>102.1</v>
      </c>
      <c r="H87" s="13">
        <v>108.19999999999999</v>
      </c>
      <c r="I87" s="16">
        <v>100</v>
      </c>
      <c r="J87" s="16">
        <v>100</v>
      </c>
      <c r="K87" s="13">
        <v>19.100000000000001</v>
      </c>
      <c r="L87" s="13">
        <v>50.986954443002531</v>
      </c>
      <c r="M87" s="13">
        <v>5.8275385403436877</v>
      </c>
      <c r="N87" s="13">
        <v>5.4750740051869116</v>
      </c>
    </row>
    <row r="88" spans="1:14" x14ac:dyDescent="0.4">
      <c r="A88" s="11" t="s">
        <v>10</v>
      </c>
      <c r="B88" s="12" t="s">
        <v>11</v>
      </c>
      <c r="C88" s="17" t="s">
        <v>238</v>
      </c>
      <c r="D88" s="9">
        <v>70</v>
      </c>
      <c r="E88" s="12">
        <v>52</v>
      </c>
      <c r="F88" s="13">
        <v>79.099999999999994</v>
      </c>
      <c r="G88" s="13">
        <v>181.6</v>
      </c>
      <c r="H88" s="13">
        <v>260.7</v>
      </c>
      <c r="I88" s="16">
        <v>53</v>
      </c>
      <c r="J88" s="16">
        <v>91</v>
      </c>
      <c r="K88" s="13">
        <v>21.5</v>
      </c>
      <c r="L88" s="13">
        <v>25.690593681640131</v>
      </c>
      <c r="M88" s="13">
        <v>7.2438771990341504</v>
      </c>
      <c r="N88" s="13">
        <v>7.1633237822349569</v>
      </c>
    </row>
    <row r="89" spans="1:14" x14ac:dyDescent="0.4">
      <c r="A89" s="11" t="s">
        <v>102</v>
      </c>
      <c r="B89" s="12" t="s">
        <v>103</v>
      </c>
      <c r="C89" s="17" t="s">
        <v>284</v>
      </c>
      <c r="D89" s="9">
        <v>68</v>
      </c>
      <c r="E89" s="12">
        <v>52</v>
      </c>
      <c r="F89" s="13">
        <v>4.7</v>
      </c>
      <c r="G89" s="13">
        <v>23.2</v>
      </c>
      <c r="H89" s="13">
        <v>27.9</v>
      </c>
      <c r="I89" s="16">
        <v>100</v>
      </c>
      <c r="J89" s="16">
        <v>100</v>
      </c>
      <c r="K89" s="13">
        <v>20.2</v>
      </c>
      <c r="L89" s="13">
        <v>48.050421395886325</v>
      </c>
      <c r="M89" s="13">
        <v>5.1743086700388412</v>
      </c>
      <c r="N89" s="13">
        <v>10.22990069378316</v>
      </c>
    </row>
    <row r="90" spans="1:14" x14ac:dyDescent="0.4">
      <c r="A90" s="11" t="s">
        <v>168</v>
      </c>
      <c r="B90" s="12" t="s">
        <v>169</v>
      </c>
      <c r="C90" s="17" t="s">
        <v>317</v>
      </c>
      <c r="D90" s="9">
        <v>73</v>
      </c>
      <c r="E90" s="12">
        <v>55</v>
      </c>
      <c r="F90" s="13">
        <v>8.9</v>
      </c>
      <c r="G90" s="13">
        <v>48.6</v>
      </c>
      <c r="H90" s="13">
        <v>57.5</v>
      </c>
      <c r="I90" s="16">
        <v>99</v>
      </c>
      <c r="J90" s="16">
        <v>100</v>
      </c>
      <c r="K90" s="13">
        <v>19.3</v>
      </c>
      <c r="L90" s="13">
        <v>33.516218635935815</v>
      </c>
      <c r="M90" s="13">
        <v>5.1264149611302434</v>
      </c>
      <c r="N90" s="13">
        <v>9.8569641226794715</v>
      </c>
    </row>
    <row r="91" spans="1:14" x14ac:dyDescent="0.4">
      <c r="A91" s="11" t="s">
        <v>72</v>
      </c>
      <c r="B91" s="12" t="s">
        <v>73</v>
      </c>
      <c r="C91" s="17" t="s">
        <v>269</v>
      </c>
      <c r="D91" s="9">
        <v>67</v>
      </c>
      <c r="E91" s="12">
        <v>51</v>
      </c>
      <c r="F91" s="13">
        <v>25.6</v>
      </c>
      <c r="G91" s="13">
        <v>92.8</v>
      </c>
      <c r="H91" s="13">
        <v>118.4</v>
      </c>
      <c r="I91" s="16">
        <v>91</v>
      </c>
      <c r="J91" s="16">
        <v>99</v>
      </c>
      <c r="K91" s="13">
        <v>19.600000000000001</v>
      </c>
      <c r="L91" s="13">
        <v>53.070381035290964</v>
      </c>
      <c r="M91" s="13">
        <v>6.2452117174117019</v>
      </c>
      <c r="N91" s="13">
        <v>7.7360454873067992</v>
      </c>
    </row>
    <row r="92" spans="1:14" x14ac:dyDescent="0.4">
      <c r="A92" s="11" t="s">
        <v>84</v>
      </c>
      <c r="B92" s="12" t="s">
        <v>85</v>
      </c>
      <c r="C92" s="17" t="s">
        <v>275</v>
      </c>
      <c r="D92" s="9">
        <v>73</v>
      </c>
      <c r="E92" s="12">
        <v>51</v>
      </c>
      <c r="F92" s="13">
        <v>10.7</v>
      </c>
      <c r="G92" s="13">
        <v>43.7</v>
      </c>
      <c r="H92" s="13">
        <v>54.400000000000006</v>
      </c>
      <c r="I92" s="16">
        <v>97</v>
      </c>
      <c r="J92" s="16">
        <v>98</v>
      </c>
      <c r="K92" s="13">
        <v>22.299999999999997</v>
      </c>
      <c r="L92" s="13">
        <v>42.793258300295001</v>
      </c>
      <c r="M92" s="13">
        <v>7.4894045246066616</v>
      </c>
      <c r="N92" s="13">
        <v>9.3053976322654002</v>
      </c>
    </row>
    <row r="93" spans="1:14" x14ac:dyDescent="0.4">
      <c r="A93" s="11" t="s">
        <v>208</v>
      </c>
      <c r="B93" s="12" t="s">
        <v>209</v>
      </c>
      <c r="C93" s="17" t="s">
        <v>337</v>
      </c>
      <c r="D93" s="9">
        <v>70</v>
      </c>
      <c r="E93" s="12">
        <v>54</v>
      </c>
      <c r="F93" s="13">
        <v>13</v>
      </c>
      <c r="G93" s="13">
        <v>116.9</v>
      </c>
      <c r="H93" s="13">
        <v>129.9</v>
      </c>
      <c r="I93" s="16">
        <v>99</v>
      </c>
      <c r="J93" s="16">
        <v>100</v>
      </c>
      <c r="K93" s="13">
        <v>18.100000000000001</v>
      </c>
      <c r="L93" s="13">
        <v>42.243366022178876</v>
      </c>
      <c r="M93" s="13">
        <v>6.3224710115953622</v>
      </c>
      <c r="N93" s="13">
        <v>13.774868722727609</v>
      </c>
    </row>
    <row r="94" spans="1:14" x14ac:dyDescent="0.4">
      <c r="A94" s="11" t="s">
        <v>40</v>
      </c>
      <c r="B94" s="12" t="s">
        <v>41</v>
      </c>
      <c r="C94" s="17" t="s">
        <v>253</v>
      </c>
      <c r="D94" s="9">
        <v>65</v>
      </c>
      <c r="E94" s="12">
        <v>49</v>
      </c>
      <c r="F94" s="13">
        <v>16.899999999999999</v>
      </c>
      <c r="G94" s="13">
        <v>47.5</v>
      </c>
      <c r="H94" s="13">
        <v>64.400000000000006</v>
      </c>
      <c r="I94" s="16">
        <v>93</v>
      </c>
      <c r="J94" s="16">
        <v>100</v>
      </c>
      <c r="K94" s="13">
        <v>17.2</v>
      </c>
      <c r="L94" s="13">
        <v>35.17507152362333</v>
      </c>
      <c r="M94" s="13">
        <v>5.0317556191165558</v>
      </c>
      <c r="N94" s="13">
        <v>9.2659765331433519</v>
      </c>
    </row>
    <row r="95" spans="1:14" x14ac:dyDescent="0.4">
      <c r="A95" s="11" t="s">
        <v>36</v>
      </c>
      <c r="B95" s="12" t="s">
        <v>37</v>
      </c>
      <c r="C95" s="17" t="s">
        <v>251</v>
      </c>
      <c r="D95" s="9">
        <v>67</v>
      </c>
      <c r="E95" s="12">
        <v>50</v>
      </c>
      <c r="F95" s="13">
        <v>23.6</v>
      </c>
      <c r="G95" s="13">
        <v>81.2</v>
      </c>
      <c r="H95" s="13">
        <v>104.80000000000001</v>
      </c>
      <c r="I95" s="16">
        <v>89</v>
      </c>
      <c r="J95" s="16">
        <v>100</v>
      </c>
      <c r="K95" s="13">
        <v>17.5</v>
      </c>
      <c r="L95" s="13">
        <v>45.642369082021233</v>
      </c>
      <c r="M95" s="13">
        <v>5.4037225644332763</v>
      </c>
      <c r="N95" s="13">
        <v>11.661295048344565</v>
      </c>
    </row>
    <row r="96" spans="1:14" x14ac:dyDescent="0.4">
      <c r="A96" s="11" t="s">
        <v>86</v>
      </c>
      <c r="B96" s="12" t="s">
        <v>87</v>
      </c>
      <c r="C96" s="17" t="s">
        <v>276</v>
      </c>
      <c r="D96" s="9">
        <v>68</v>
      </c>
      <c r="E96" s="12">
        <v>50</v>
      </c>
      <c r="F96" s="13">
        <v>58.6</v>
      </c>
      <c r="G96" s="13">
        <v>102.7</v>
      </c>
      <c r="H96" s="13">
        <v>161.30000000000001</v>
      </c>
      <c r="I96" s="16">
        <v>72</v>
      </c>
      <c r="J96" s="16">
        <v>87</v>
      </c>
      <c r="K96" s="13">
        <v>19.7</v>
      </c>
      <c r="L96" s="13">
        <v>37.380136798505525</v>
      </c>
      <c r="M96" s="13">
        <v>6.52559876039982</v>
      </c>
      <c r="N96" s="13">
        <v>11.328544920470808</v>
      </c>
    </row>
    <row r="97" spans="1:14" x14ac:dyDescent="0.4">
      <c r="A97" s="11" t="s">
        <v>90</v>
      </c>
      <c r="B97" s="12" t="s">
        <v>91</v>
      </c>
      <c r="C97" s="17" t="s">
        <v>278</v>
      </c>
      <c r="D97" s="9">
        <v>67</v>
      </c>
      <c r="E97" s="12">
        <v>49</v>
      </c>
      <c r="F97" s="13">
        <v>6.1</v>
      </c>
      <c r="G97" s="13">
        <v>43</v>
      </c>
      <c r="H97" s="13">
        <v>49.1</v>
      </c>
      <c r="I97" s="16">
        <v>99</v>
      </c>
      <c r="J97" s="16">
        <v>100</v>
      </c>
      <c r="K97" s="13">
        <v>17.599999999999998</v>
      </c>
      <c r="L97" s="13">
        <v>42.68019917426281</v>
      </c>
      <c r="M97" s="13">
        <v>3.7963257937772119</v>
      </c>
      <c r="N97" s="13">
        <v>4.630677958425796</v>
      </c>
    </row>
    <row r="98" spans="1:14" x14ac:dyDescent="0.4">
      <c r="A98" s="11" t="s">
        <v>180</v>
      </c>
      <c r="B98" s="12" t="s">
        <v>181</v>
      </c>
      <c r="C98" s="17" t="s">
        <v>323</v>
      </c>
      <c r="D98" s="9">
        <v>66</v>
      </c>
      <c r="E98" s="12">
        <v>51</v>
      </c>
      <c r="F98" s="13">
        <v>27.2</v>
      </c>
      <c r="G98" s="13">
        <v>89.2</v>
      </c>
      <c r="H98" s="13">
        <v>116.4</v>
      </c>
      <c r="I98" s="16">
        <v>86</v>
      </c>
      <c r="J98" s="16">
        <v>99</v>
      </c>
      <c r="K98" s="13">
        <v>18.2</v>
      </c>
      <c r="L98" s="13">
        <v>52.645433008686496</v>
      </c>
      <c r="M98" s="13">
        <v>5.167793798647442</v>
      </c>
      <c r="N98" s="13">
        <v>9.3428952026422873</v>
      </c>
    </row>
    <row r="99" spans="1:14" x14ac:dyDescent="0.4">
      <c r="A99" s="11" t="s">
        <v>178</v>
      </c>
      <c r="B99" s="12" t="s">
        <v>179</v>
      </c>
      <c r="C99" s="17" t="s">
        <v>322</v>
      </c>
      <c r="D99" s="9">
        <v>71</v>
      </c>
      <c r="E99" s="12">
        <v>54</v>
      </c>
      <c r="F99" s="13">
        <v>6.9</v>
      </c>
      <c r="G99" s="13">
        <v>56.2</v>
      </c>
      <c r="H99" s="13">
        <v>63.1</v>
      </c>
      <c r="I99" s="16">
        <v>100</v>
      </c>
      <c r="J99" s="16">
        <v>100</v>
      </c>
      <c r="K99" s="13">
        <v>19</v>
      </c>
      <c r="L99" s="13">
        <v>26.625579032109062</v>
      </c>
      <c r="M99" s="13">
        <v>4.4496835667824612</v>
      </c>
      <c r="N99" s="13">
        <v>8.7036578572754841</v>
      </c>
    </row>
    <row r="100" spans="1:14" x14ac:dyDescent="0.4">
      <c r="A100" s="11" t="s">
        <v>110</v>
      </c>
      <c r="B100" s="12" t="s">
        <v>111</v>
      </c>
      <c r="C100" s="17" t="s">
        <v>288</v>
      </c>
      <c r="D100" s="9">
        <v>70</v>
      </c>
      <c r="E100" s="12">
        <v>52</v>
      </c>
      <c r="F100" s="13">
        <v>9.9</v>
      </c>
      <c r="G100" s="13">
        <v>95.8</v>
      </c>
      <c r="H100" s="13">
        <v>105.7</v>
      </c>
      <c r="I100" s="16">
        <v>98</v>
      </c>
      <c r="J100" s="16">
        <v>99</v>
      </c>
      <c r="K100" s="13">
        <v>18.7</v>
      </c>
      <c r="L100" s="13">
        <v>41.212660807629035</v>
      </c>
      <c r="M100" s="13">
        <v>4.9206405948380638</v>
      </c>
      <c r="N100" s="13">
        <v>9.92122776042374</v>
      </c>
    </row>
    <row r="101" spans="1:14" x14ac:dyDescent="0.4">
      <c r="A101" s="11" t="s">
        <v>24</v>
      </c>
      <c r="B101" s="12" t="s">
        <v>25</v>
      </c>
      <c r="C101" s="17" t="s">
        <v>245</v>
      </c>
      <c r="D101" s="9">
        <v>66</v>
      </c>
      <c r="E101" s="12">
        <v>51</v>
      </c>
      <c r="F101" s="13">
        <v>51.3</v>
      </c>
      <c r="G101" s="13">
        <v>89.2</v>
      </c>
      <c r="H101" s="13">
        <v>140.5</v>
      </c>
      <c r="I101" s="16">
        <v>40</v>
      </c>
      <c r="J101" s="16">
        <v>100</v>
      </c>
      <c r="K101" s="13">
        <v>20.200000000000003</v>
      </c>
      <c r="L101" s="13">
        <v>28.60153545085052</v>
      </c>
      <c r="M101" s="13">
        <v>4.8733988680369382</v>
      </c>
      <c r="N101" s="13">
        <v>6.9101449275362326</v>
      </c>
    </row>
    <row r="102" spans="1:14" x14ac:dyDescent="0.4">
      <c r="A102" s="11" t="s">
        <v>52</v>
      </c>
      <c r="B102" s="12" t="s">
        <v>53</v>
      </c>
      <c r="C102" s="17" t="s">
        <v>259</v>
      </c>
      <c r="D102" s="9">
        <v>68</v>
      </c>
      <c r="E102" s="12">
        <v>51</v>
      </c>
      <c r="F102" s="13">
        <v>18.899999999999999</v>
      </c>
      <c r="G102" s="13">
        <v>78.099999999999994</v>
      </c>
      <c r="H102" s="13">
        <v>97</v>
      </c>
      <c r="I102" s="16">
        <v>95</v>
      </c>
      <c r="J102" s="16">
        <v>100</v>
      </c>
      <c r="K102" s="13">
        <v>18.7</v>
      </c>
      <c r="L102" s="13">
        <v>29.954707391036589</v>
      </c>
      <c r="M102" s="13">
        <v>3.9426825498155127</v>
      </c>
      <c r="N102" s="13">
        <v>4.9589118730518562</v>
      </c>
    </row>
    <row r="103" spans="1:14" x14ac:dyDescent="0.4">
      <c r="A103" s="11" t="s">
        <v>200</v>
      </c>
      <c r="B103" s="12" t="s">
        <v>201</v>
      </c>
      <c r="C103" s="17" t="s">
        <v>333</v>
      </c>
      <c r="D103" s="9">
        <v>70</v>
      </c>
      <c r="E103" s="12">
        <v>56</v>
      </c>
      <c r="F103" s="13">
        <v>20.3</v>
      </c>
      <c r="G103" s="13">
        <v>65.2</v>
      </c>
      <c r="H103" s="13">
        <v>85.5</v>
      </c>
      <c r="I103" s="16">
        <v>95</v>
      </c>
      <c r="J103" s="16">
        <v>100</v>
      </c>
      <c r="K103" s="13">
        <v>16.8</v>
      </c>
      <c r="L103" s="13">
        <v>39.457359611121277</v>
      </c>
      <c r="M103" s="13">
        <v>4.5911332107638305</v>
      </c>
      <c r="N103" s="13">
        <v>10.3221049721211</v>
      </c>
    </row>
    <row r="104" spans="1:14" x14ac:dyDescent="0.4">
      <c r="A104" s="11" t="s">
        <v>150</v>
      </c>
      <c r="B104" s="12" t="s">
        <v>151</v>
      </c>
      <c r="C104" s="17" t="s">
        <v>308</v>
      </c>
      <c r="D104" s="9">
        <v>67</v>
      </c>
      <c r="E104" s="12">
        <v>51</v>
      </c>
      <c r="F104" s="13">
        <v>37.5</v>
      </c>
      <c r="G104" s="13">
        <v>104.2</v>
      </c>
      <c r="H104" s="13">
        <v>141.69999999999999</v>
      </c>
      <c r="I104" s="16">
        <v>72</v>
      </c>
      <c r="J104" s="16">
        <v>97</v>
      </c>
      <c r="K104" s="13">
        <v>18.3</v>
      </c>
      <c r="L104" s="13">
        <v>31.402982247399859</v>
      </c>
      <c r="M104" s="13">
        <v>5.7789853420739918</v>
      </c>
      <c r="N104" s="13">
        <v>7.0162808027989341</v>
      </c>
    </row>
    <row r="105" spans="1:14" x14ac:dyDescent="0.4">
      <c r="A105" s="11" t="s">
        <v>124</v>
      </c>
      <c r="B105" s="12" t="s">
        <v>125</v>
      </c>
      <c r="C105" s="17" t="s">
        <v>295</v>
      </c>
      <c r="D105" s="9">
        <v>67</v>
      </c>
      <c r="E105" s="12">
        <v>53</v>
      </c>
      <c r="F105" s="13">
        <v>18.2</v>
      </c>
      <c r="G105" s="13">
        <v>49.9</v>
      </c>
      <c r="H105" s="13">
        <v>68.099999999999994</v>
      </c>
      <c r="I105" s="16">
        <v>97</v>
      </c>
      <c r="J105" s="16">
        <v>100</v>
      </c>
      <c r="K105" s="13">
        <v>17.8</v>
      </c>
      <c r="L105" s="13">
        <v>49.560384870603855</v>
      </c>
      <c r="M105" s="13">
        <v>4.4657097288676235</v>
      </c>
      <c r="N105" s="13">
        <v>8.6079250370173934</v>
      </c>
    </row>
    <row r="106" spans="1:14" x14ac:dyDescent="0.4">
      <c r="A106" s="11" t="s">
        <v>210</v>
      </c>
      <c r="B106" s="12" t="s">
        <v>211</v>
      </c>
      <c r="C106" s="17" t="s">
        <v>338</v>
      </c>
      <c r="D106" s="9">
        <v>75</v>
      </c>
      <c r="E106" s="12">
        <v>57</v>
      </c>
      <c r="F106" s="13">
        <v>13.5</v>
      </c>
      <c r="G106" s="13">
        <v>58</v>
      </c>
      <c r="H106" s="13">
        <v>71.5</v>
      </c>
      <c r="I106" s="16">
        <v>98</v>
      </c>
      <c r="J106" s="16">
        <v>100</v>
      </c>
      <c r="K106" s="13">
        <v>18.600000000000001</v>
      </c>
      <c r="L106" s="13">
        <v>28.134452337702108</v>
      </c>
      <c r="M106" s="13">
        <v>3.873231916968614</v>
      </c>
      <c r="N106" s="13">
        <v>6.8438698973419516</v>
      </c>
    </row>
    <row r="107" spans="1:14" x14ac:dyDescent="0.4">
      <c r="A107" s="11" t="s">
        <v>134</v>
      </c>
      <c r="B107" s="12" t="s">
        <v>135</v>
      </c>
      <c r="C107" s="17" t="s">
        <v>300</v>
      </c>
      <c r="D107" s="9">
        <v>59</v>
      </c>
      <c r="E107" s="12">
        <v>45</v>
      </c>
      <c r="F107" s="13">
        <v>40</v>
      </c>
      <c r="G107" s="13">
        <v>32.4</v>
      </c>
      <c r="H107" s="13">
        <v>72.400000000000006</v>
      </c>
      <c r="I107" s="16">
        <v>82</v>
      </c>
      <c r="J107" s="16">
        <v>89</v>
      </c>
      <c r="K107" s="13">
        <v>19.600000000000001</v>
      </c>
      <c r="L107" s="13">
        <v>47.265662798573842</v>
      </c>
      <c r="M107" s="13">
        <v>6.2613655940736201</v>
      </c>
      <c r="N107" s="13">
        <v>6.8697247706422022</v>
      </c>
    </row>
    <row r="108" spans="1:14" x14ac:dyDescent="0.4">
      <c r="A108" s="11" t="s">
        <v>2</v>
      </c>
      <c r="B108" s="12" t="s">
        <v>3</v>
      </c>
      <c r="C108" s="17" t="s">
        <v>234</v>
      </c>
      <c r="D108" s="9">
        <v>64</v>
      </c>
      <c r="E108" s="12">
        <v>43</v>
      </c>
      <c r="F108" s="13">
        <v>18</v>
      </c>
      <c r="G108" s="13">
        <v>79.8</v>
      </c>
      <c r="H108" s="13">
        <v>97.8</v>
      </c>
      <c r="I108" s="16">
        <v>90</v>
      </c>
      <c r="J108" s="16">
        <v>99</v>
      </c>
      <c r="K108" s="13">
        <v>23</v>
      </c>
      <c r="L108" s="13">
        <v>43.47394806017298</v>
      </c>
      <c r="M108" s="13">
        <v>6.5269896125827165</v>
      </c>
      <c r="N108" s="13">
        <v>11.530718076993471</v>
      </c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60B72-3D13-4FAB-898F-FC6C90308370}">
  <sheetPr>
    <tabColor rgb="FFFF0000"/>
  </sheetPr>
  <dimension ref="A1:N232"/>
  <sheetViews>
    <sheetView tabSelected="1" topLeftCell="F1" workbookViewId="0">
      <selection activeCell="N81" sqref="N81"/>
    </sheetView>
  </sheetViews>
  <sheetFormatPr defaultRowHeight="15" x14ac:dyDescent="0.4"/>
  <cols>
    <col min="1" max="1" width="26.08984375" style="31" bestFit="1" customWidth="1"/>
    <col min="2" max="2" width="17.7265625" style="31" bestFit="1" customWidth="1"/>
    <col min="3" max="5" width="8.7265625" style="31"/>
    <col min="6" max="6" width="46.81640625" style="38" bestFit="1" customWidth="1"/>
    <col min="7" max="7" width="10.54296875" style="31" bestFit="1" customWidth="1"/>
    <col min="8" max="8" width="20.453125" style="31" bestFit="1" customWidth="1"/>
    <col min="9" max="9" width="8.7265625" style="31"/>
    <col min="10" max="10" width="38" style="29" bestFit="1" customWidth="1"/>
    <col min="11" max="11" width="8.7265625" style="31"/>
    <col min="12" max="12" width="46.81640625" style="31" bestFit="1" customWidth="1"/>
    <col min="13" max="13" width="21.453125" style="38" bestFit="1" customWidth="1"/>
    <col min="14" max="14" width="20.453125" style="31" bestFit="1" customWidth="1"/>
    <col min="15" max="16384" width="8.7265625" style="31"/>
  </cols>
  <sheetData>
    <row r="1" spans="1:14" x14ac:dyDescent="0.4">
      <c r="A1" s="31" t="s">
        <v>340</v>
      </c>
      <c r="B1" s="31" t="s">
        <v>341</v>
      </c>
      <c r="F1" s="32" t="s">
        <v>223</v>
      </c>
      <c r="G1" s="31" t="s">
        <v>1034</v>
      </c>
      <c r="H1" s="33" t="s">
        <v>1033</v>
      </c>
      <c r="J1" s="29" t="s">
        <v>1032</v>
      </c>
      <c r="L1" s="34" t="s">
        <v>223</v>
      </c>
      <c r="M1" s="32" t="s">
        <v>1046</v>
      </c>
      <c r="N1" s="35" t="s">
        <v>1045</v>
      </c>
    </row>
    <row r="2" spans="1:14" hidden="1" x14ac:dyDescent="0.4">
      <c r="A2" s="31" t="s">
        <v>280</v>
      </c>
      <c r="B2" s="31" t="s">
        <v>342</v>
      </c>
      <c r="F2" s="30" t="s">
        <v>280</v>
      </c>
      <c r="H2" s="31" t="str">
        <f>VLOOKUP(F2,J:J,1,)</f>
        <v>Barnsley</v>
      </c>
      <c r="J2" s="29" t="s">
        <v>890</v>
      </c>
      <c r="L2" s="30" t="s">
        <v>311</v>
      </c>
      <c r="M2" s="30" t="s">
        <v>280</v>
      </c>
      <c r="N2" s="36" t="str">
        <f>VLOOKUP(Table5[[#This Row],[Sub-ICB]],J:J,1,0)</f>
        <v>Barnsley</v>
      </c>
    </row>
    <row r="3" spans="1:14" hidden="1" x14ac:dyDescent="0.4">
      <c r="A3" s="31" t="s">
        <v>369</v>
      </c>
      <c r="B3" s="31" t="s">
        <v>343</v>
      </c>
      <c r="F3" s="30" t="s">
        <v>311</v>
      </c>
      <c r="H3" s="31" t="e">
        <f t="shared" ref="H3:H66" si="0">VLOOKUP(F3,J:J,1,)</f>
        <v>#N/A</v>
      </c>
      <c r="J3" s="29" t="s">
        <v>889</v>
      </c>
      <c r="L3" s="30" t="s">
        <v>319</v>
      </c>
      <c r="M3" s="30" t="s">
        <v>377</v>
      </c>
      <c r="N3" s="37" t="str">
        <f>VLOOKUP(Table5[[#This Row],[Sub-ICB]],J:J,1,0)</f>
        <v>Birmingham</v>
      </c>
    </row>
    <row r="4" spans="1:14" hidden="1" x14ac:dyDescent="0.4">
      <c r="A4" s="31" t="s">
        <v>370</v>
      </c>
      <c r="B4" s="31" t="s">
        <v>343</v>
      </c>
      <c r="F4" s="30" t="s">
        <v>319</v>
      </c>
      <c r="H4" s="31" t="e">
        <f t="shared" si="0"/>
        <v>#N/A</v>
      </c>
      <c r="J4" s="29" t="s">
        <v>892</v>
      </c>
      <c r="L4" s="30" t="s">
        <v>233</v>
      </c>
      <c r="M4" s="30" t="s">
        <v>320</v>
      </c>
      <c r="N4" s="37" t="str">
        <f>VLOOKUP(Table5[[#This Row],[Sub-ICB]],J:J,1,0)</f>
        <v>Blackburn with Darwen</v>
      </c>
    </row>
    <row r="5" spans="1:14" hidden="1" x14ac:dyDescent="0.4">
      <c r="A5" s="31" t="s">
        <v>319</v>
      </c>
      <c r="B5" s="31" t="s">
        <v>344</v>
      </c>
      <c r="F5" s="30" t="s">
        <v>233</v>
      </c>
      <c r="H5" s="31" t="e">
        <f t="shared" si="0"/>
        <v>#N/A</v>
      </c>
      <c r="J5" s="29" t="s">
        <v>893</v>
      </c>
      <c r="L5" s="30" t="s">
        <v>271</v>
      </c>
      <c r="M5" s="30" t="s">
        <v>313</v>
      </c>
      <c r="N5" s="37" t="str">
        <f>VLOOKUP(Table5[[#This Row],[Sub-ICB]],J:J,1,0)</f>
        <v>Blackpool</v>
      </c>
    </row>
    <row r="6" spans="1:14" hidden="1" x14ac:dyDescent="0.4">
      <c r="A6" s="31" t="s">
        <v>371</v>
      </c>
      <c r="B6" s="31" t="s">
        <v>336</v>
      </c>
      <c r="F6" s="30" t="s">
        <v>271</v>
      </c>
      <c r="H6" s="31" t="e">
        <f t="shared" si="0"/>
        <v>#N/A</v>
      </c>
      <c r="J6" s="29" t="s">
        <v>894</v>
      </c>
      <c r="L6" s="30" t="s">
        <v>304</v>
      </c>
      <c r="M6" s="30" t="s">
        <v>252</v>
      </c>
      <c r="N6" s="37" t="str">
        <f>VLOOKUP(Table5[[#This Row],[Sub-ICB]],J:J,1,0)</f>
        <v>Bolton</v>
      </c>
    </row>
    <row r="7" spans="1:14" hidden="1" x14ac:dyDescent="0.4">
      <c r="A7" s="31" t="s">
        <v>372</v>
      </c>
      <c r="B7" s="31" t="s">
        <v>373</v>
      </c>
      <c r="F7" s="30" t="s">
        <v>304</v>
      </c>
      <c r="H7" s="31" t="e">
        <f t="shared" si="0"/>
        <v>#N/A</v>
      </c>
      <c r="J7" s="29" t="s">
        <v>895</v>
      </c>
      <c r="L7" s="30" t="s">
        <v>265</v>
      </c>
      <c r="M7" s="30" t="s">
        <v>244</v>
      </c>
      <c r="N7" s="37" t="str">
        <f>VLOOKUP(Table5[[#This Row],[Sub-ICB]],J:J,1,0)</f>
        <v>Brighton and Hove</v>
      </c>
    </row>
    <row r="8" spans="1:14" hidden="1" x14ac:dyDescent="0.4">
      <c r="A8" s="31" t="s">
        <v>373</v>
      </c>
      <c r="B8" s="31" t="s">
        <v>373</v>
      </c>
      <c r="F8" s="30" t="s">
        <v>265</v>
      </c>
      <c r="H8" s="31" t="e">
        <f t="shared" si="0"/>
        <v>#N/A</v>
      </c>
      <c r="J8" s="29" t="s">
        <v>891</v>
      </c>
      <c r="L8" s="30" t="s">
        <v>250</v>
      </c>
      <c r="M8" s="30" t="s">
        <v>385</v>
      </c>
      <c r="N8" s="37" t="str">
        <f>VLOOKUP(Table5[[#This Row],[Sub-ICB]],J:J,1,0)</f>
        <v>Bristol</v>
      </c>
    </row>
    <row r="9" spans="1:14" hidden="1" x14ac:dyDescent="0.4">
      <c r="A9" s="31" t="s">
        <v>374</v>
      </c>
      <c r="B9" s="31" t="s">
        <v>374</v>
      </c>
      <c r="F9" s="30" t="s">
        <v>250</v>
      </c>
      <c r="H9" s="31" t="e">
        <f t="shared" si="0"/>
        <v>#N/A</v>
      </c>
      <c r="J9" s="29" t="s">
        <v>896</v>
      </c>
      <c r="L9" s="30" t="s">
        <v>303</v>
      </c>
      <c r="M9" s="30" t="s">
        <v>325</v>
      </c>
      <c r="N9" s="37" t="str">
        <f>VLOOKUP(Table5[[#This Row],[Sub-ICB]],J:J,1,0)</f>
        <v>Buckinghamshire</v>
      </c>
    </row>
    <row r="10" spans="1:14" hidden="1" x14ac:dyDescent="0.4">
      <c r="A10" s="31" t="s">
        <v>375</v>
      </c>
      <c r="B10" s="31" t="s">
        <v>374</v>
      </c>
      <c r="F10" s="30" t="s">
        <v>320</v>
      </c>
      <c r="H10" s="31" t="str">
        <f t="shared" si="0"/>
        <v>Blackburn with Darwen</v>
      </c>
      <c r="J10" s="29" t="s">
        <v>904</v>
      </c>
      <c r="L10" s="30" t="s">
        <v>299</v>
      </c>
      <c r="M10" s="30" t="s">
        <v>256</v>
      </c>
      <c r="N10" s="37" t="str">
        <f>VLOOKUP(Table5[[#This Row],[Sub-ICB]],J:J,1,0)</f>
        <v>Bury</v>
      </c>
    </row>
    <row r="11" spans="1:14" hidden="1" x14ac:dyDescent="0.4">
      <c r="A11" s="31" t="s">
        <v>376</v>
      </c>
      <c r="B11" s="31" t="s">
        <v>325</v>
      </c>
      <c r="F11" s="30" t="s">
        <v>313</v>
      </c>
      <c r="H11" s="31" t="str">
        <f t="shared" si="0"/>
        <v>Blackpool</v>
      </c>
      <c r="J11" s="29" t="s">
        <v>905</v>
      </c>
      <c r="L11" s="30" t="s">
        <v>258</v>
      </c>
      <c r="M11" s="30" t="s">
        <v>314</v>
      </c>
      <c r="N11" s="37" t="str">
        <f>VLOOKUP(Table5[[#This Row],[Sub-ICB]],J:J,1,0)</f>
        <v>Calderdale</v>
      </c>
    </row>
    <row r="12" spans="1:14" hidden="1" x14ac:dyDescent="0.4">
      <c r="A12" s="31" t="s">
        <v>304</v>
      </c>
      <c r="B12" s="31" t="s">
        <v>345</v>
      </c>
      <c r="F12" s="30" t="s">
        <v>252</v>
      </c>
      <c r="H12" s="31" t="str">
        <f t="shared" si="0"/>
        <v>Bolton</v>
      </c>
      <c r="J12" s="29" t="s">
        <v>907</v>
      </c>
      <c r="L12" s="30" t="s">
        <v>324</v>
      </c>
      <c r="M12" s="30" t="s">
        <v>350</v>
      </c>
      <c r="N12" s="37" t="str">
        <f>VLOOKUP(Table5[[#This Row],[Sub-ICB]],J:J,1,0)</f>
        <v>Cambridgeshire</v>
      </c>
    </row>
    <row r="13" spans="1:14" hidden="1" x14ac:dyDescent="0.4">
      <c r="A13" s="31" t="s">
        <v>377</v>
      </c>
      <c r="B13" s="31" t="s">
        <v>346</v>
      </c>
      <c r="F13" s="30" t="s">
        <v>303</v>
      </c>
      <c r="H13" s="31" t="e">
        <f t="shared" si="0"/>
        <v>#N/A</v>
      </c>
      <c r="J13" s="29" t="s">
        <v>898</v>
      </c>
      <c r="L13" s="30" t="s">
        <v>301</v>
      </c>
      <c r="M13" s="30" t="s">
        <v>352</v>
      </c>
      <c r="N13" s="37" t="str">
        <f>VLOOKUP(Table5[[#This Row],[Sub-ICB]],J:J,1,0)</f>
        <v>Cornwall</v>
      </c>
    </row>
    <row r="14" spans="1:14" hidden="1" x14ac:dyDescent="0.4">
      <c r="A14" s="31" t="s">
        <v>378</v>
      </c>
      <c r="B14" s="31" t="s">
        <v>346</v>
      </c>
      <c r="F14" s="30" t="s">
        <v>244</v>
      </c>
      <c r="H14" s="31" t="str">
        <f t="shared" si="0"/>
        <v>Brighton and Hove</v>
      </c>
      <c r="J14" s="29" t="s">
        <v>908</v>
      </c>
      <c r="L14" s="30" t="s">
        <v>306</v>
      </c>
      <c r="M14" s="30" t="s">
        <v>394</v>
      </c>
      <c r="N14" s="37" t="str">
        <f>VLOOKUP(Table5[[#This Row],[Sub-ICB]],J:J,1,0)</f>
        <v>Coventry</v>
      </c>
    </row>
    <row r="15" spans="1:14" hidden="1" x14ac:dyDescent="0.4">
      <c r="A15" s="31" t="s">
        <v>379</v>
      </c>
      <c r="B15" s="31" t="s">
        <v>346</v>
      </c>
      <c r="F15" s="30" t="s">
        <v>299</v>
      </c>
      <c r="H15" s="31" t="e">
        <f t="shared" si="0"/>
        <v>#N/A</v>
      </c>
      <c r="J15" s="29" t="s">
        <v>280</v>
      </c>
      <c r="L15" s="30" t="s">
        <v>292</v>
      </c>
      <c r="M15" s="30" t="s">
        <v>396</v>
      </c>
      <c r="N15" s="37" t="str">
        <f>VLOOKUP(Table5[[#This Row],[Sub-ICB]],J:J,1,0)</f>
        <v>Derby</v>
      </c>
    </row>
    <row r="16" spans="1:14" hidden="1" x14ac:dyDescent="0.4">
      <c r="A16" s="31" t="s">
        <v>380</v>
      </c>
      <c r="B16" s="31" t="s">
        <v>346</v>
      </c>
      <c r="F16" s="30" t="s">
        <v>325</v>
      </c>
      <c r="H16" s="31" t="str">
        <f t="shared" si="0"/>
        <v>Buckinghamshire</v>
      </c>
      <c r="J16" s="29" t="s">
        <v>371</v>
      </c>
      <c r="L16" s="30" t="s">
        <v>236</v>
      </c>
      <c r="M16" s="30" t="s">
        <v>353</v>
      </c>
      <c r="N16" s="37" t="str">
        <f>VLOOKUP(Table5[[#This Row],[Sub-ICB]],J:J,1,0)</f>
        <v>Derbyshire</v>
      </c>
    </row>
    <row r="17" spans="1:14" hidden="1" x14ac:dyDescent="0.4">
      <c r="A17" s="31" t="s">
        <v>320</v>
      </c>
      <c r="B17" s="31" t="s">
        <v>347</v>
      </c>
      <c r="F17" s="30" t="s">
        <v>256</v>
      </c>
      <c r="H17" s="31" t="str">
        <f t="shared" si="0"/>
        <v>Bury</v>
      </c>
      <c r="J17" s="29" t="s">
        <v>897</v>
      </c>
      <c r="L17" s="30" t="s">
        <v>309</v>
      </c>
      <c r="M17" s="30" t="s">
        <v>305</v>
      </c>
      <c r="N17" s="37" t="str">
        <f>VLOOKUP(Table5[[#This Row],[Sub-ICB]],J:J,1,0)</f>
        <v>Devon</v>
      </c>
    </row>
    <row r="18" spans="1:14" hidden="1" x14ac:dyDescent="0.4">
      <c r="A18" s="31" t="s">
        <v>313</v>
      </c>
      <c r="B18" s="31" t="s">
        <v>347</v>
      </c>
      <c r="F18" s="30" t="s">
        <v>314</v>
      </c>
      <c r="H18" s="31" t="str">
        <f t="shared" si="0"/>
        <v>Calderdale</v>
      </c>
      <c r="J18" s="29" t="s">
        <v>901</v>
      </c>
      <c r="L18" s="30" t="s">
        <v>285</v>
      </c>
      <c r="M18" s="30" t="s">
        <v>241</v>
      </c>
      <c r="N18" s="37" t="str">
        <f>VLOOKUP(Table5[[#This Row],[Sub-ICB]],J:J,1,0)</f>
        <v>Doncaster</v>
      </c>
    </row>
    <row r="19" spans="1:14" hidden="1" x14ac:dyDescent="0.4">
      <c r="A19" s="31" t="s">
        <v>252</v>
      </c>
      <c r="B19" s="31" t="s">
        <v>348</v>
      </c>
      <c r="F19" s="30" t="s">
        <v>258</v>
      </c>
      <c r="H19" s="31" t="e">
        <f t="shared" si="0"/>
        <v>#N/A</v>
      </c>
      <c r="J19" s="29" t="s">
        <v>900</v>
      </c>
      <c r="L19" s="30" t="s">
        <v>263</v>
      </c>
      <c r="M19" s="30" t="s">
        <v>282</v>
      </c>
      <c r="N19" s="37" t="str">
        <f>VLOOKUP(Table5[[#This Row],[Sub-ICB]],J:J,1,0)</f>
        <v>Dorset</v>
      </c>
    </row>
    <row r="20" spans="1:14" hidden="1" x14ac:dyDescent="0.4">
      <c r="A20" s="31" t="s">
        <v>381</v>
      </c>
      <c r="B20" s="31" t="s">
        <v>349</v>
      </c>
      <c r="F20" s="30" t="s">
        <v>324</v>
      </c>
      <c r="H20" s="31" t="e">
        <f t="shared" si="0"/>
        <v>#N/A</v>
      </c>
      <c r="J20" s="29" t="s">
        <v>377</v>
      </c>
      <c r="L20" s="30" t="s">
        <v>298</v>
      </c>
      <c r="M20" s="30" t="s">
        <v>315</v>
      </c>
      <c r="N20" s="37" t="str">
        <f>VLOOKUP(Table5[[#This Row],[Sub-ICB]],J:J,1,0)</f>
        <v>East Riding of Yorkshire</v>
      </c>
    </row>
    <row r="21" spans="1:14" hidden="1" x14ac:dyDescent="0.4">
      <c r="A21" s="31" t="s">
        <v>382</v>
      </c>
      <c r="B21" s="31" t="s">
        <v>331</v>
      </c>
      <c r="F21" s="30" t="s">
        <v>301</v>
      </c>
      <c r="H21" s="31" t="e">
        <f t="shared" si="0"/>
        <v>#N/A</v>
      </c>
      <c r="J21" s="29" t="s">
        <v>320</v>
      </c>
      <c r="L21" s="30" t="s">
        <v>332</v>
      </c>
      <c r="M21" s="30" t="s">
        <v>274</v>
      </c>
      <c r="N21" s="37" t="str">
        <f>VLOOKUP(Table5[[#This Row],[Sub-ICB]],J:J,1,0)</f>
        <v>East Sussex</v>
      </c>
    </row>
    <row r="22" spans="1:14" hidden="1" x14ac:dyDescent="0.4">
      <c r="A22" s="31" t="s">
        <v>383</v>
      </c>
      <c r="B22" s="31" t="s">
        <v>274</v>
      </c>
      <c r="F22" s="30" t="s">
        <v>306</v>
      </c>
      <c r="H22" s="31" t="e">
        <f t="shared" si="0"/>
        <v>#N/A</v>
      </c>
      <c r="J22" s="29" t="s">
        <v>313</v>
      </c>
      <c r="L22" s="30" t="s">
        <v>334</v>
      </c>
      <c r="M22" s="30" t="s">
        <v>272</v>
      </c>
      <c r="N22" s="37" t="str">
        <f>VLOOKUP(Table5[[#This Row],[Sub-ICB]],J:J,1,0)</f>
        <v>Gloucestershire</v>
      </c>
    </row>
    <row r="23" spans="1:14" hidden="1" x14ac:dyDescent="0.4">
      <c r="A23" s="31" t="s">
        <v>384</v>
      </c>
      <c r="B23" s="31" t="s">
        <v>274</v>
      </c>
      <c r="F23" s="30" t="s">
        <v>292</v>
      </c>
      <c r="H23" s="31" t="e">
        <f t="shared" si="0"/>
        <v>#N/A</v>
      </c>
      <c r="J23" s="29" t="s">
        <v>903</v>
      </c>
      <c r="L23" s="30" t="s">
        <v>316</v>
      </c>
      <c r="M23" s="30" t="s">
        <v>281</v>
      </c>
      <c r="N23" s="37" t="str">
        <f>VLOOKUP(Table5[[#This Row],[Sub-ICB]],J:J,1,0)</f>
        <v>Halton</v>
      </c>
    </row>
    <row r="24" spans="1:14" hidden="1" x14ac:dyDescent="0.4">
      <c r="A24" s="31" t="s">
        <v>385</v>
      </c>
      <c r="B24" s="31" t="s">
        <v>385</v>
      </c>
      <c r="F24" s="30" t="s">
        <v>236</v>
      </c>
      <c r="H24" s="31" t="e">
        <f t="shared" si="0"/>
        <v>#N/A</v>
      </c>
      <c r="J24" s="29" t="s">
        <v>252</v>
      </c>
      <c r="L24" s="30" t="s">
        <v>279</v>
      </c>
      <c r="M24" s="30" t="s">
        <v>357</v>
      </c>
      <c r="N24" s="37" t="str">
        <f>VLOOKUP(Table5[[#This Row],[Sub-ICB]],J:J,1,0)</f>
        <v>Hampshire</v>
      </c>
    </row>
    <row r="25" spans="1:14" hidden="1" x14ac:dyDescent="0.4">
      <c r="A25" s="31" t="s">
        <v>386</v>
      </c>
      <c r="B25" s="31" t="s">
        <v>336</v>
      </c>
      <c r="F25" s="30" t="s">
        <v>309</v>
      </c>
      <c r="H25" s="31" t="e">
        <f t="shared" si="0"/>
        <v>#N/A</v>
      </c>
      <c r="J25" s="29" t="s">
        <v>906</v>
      </c>
      <c r="L25" s="30" t="s">
        <v>294</v>
      </c>
      <c r="M25" s="30" t="s">
        <v>404</v>
      </c>
      <c r="N25" s="37" t="str">
        <f>VLOOKUP(Table5[[#This Row],[Sub-ICB]],J:J,1,0)</f>
        <v>Herefordshire</v>
      </c>
    </row>
    <row r="26" spans="1:14" hidden="1" x14ac:dyDescent="0.4">
      <c r="A26" s="31" t="s">
        <v>387</v>
      </c>
      <c r="B26" s="31" t="s">
        <v>272</v>
      </c>
      <c r="F26" s="30" t="s">
        <v>285</v>
      </c>
      <c r="H26" s="31" t="e">
        <f t="shared" si="0"/>
        <v>#N/A</v>
      </c>
      <c r="J26" s="29" t="s">
        <v>909</v>
      </c>
      <c r="L26" s="30" t="s">
        <v>290</v>
      </c>
      <c r="M26" s="30" t="s">
        <v>403</v>
      </c>
      <c r="N26" s="37" t="str">
        <f>VLOOKUP(Table5[[#This Row],[Sub-ICB]],J:J,1,0)</f>
        <v>Isle of Wight</v>
      </c>
    </row>
    <row r="27" spans="1:14" hidden="1" x14ac:dyDescent="0.4">
      <c r="A27" s="31" t="s">
        <v>325</v>
      </c>
      <c r="B27" s="31" t="s">
        <v>325</v>
      </c>
      <c r="F27" s="30" t="s">
        <v>263</v>
      </c>
      <c r="H27" s="31" t="e">
        <f t="shared" si="0"/>
        <v>#N/A</v>
      </c>
      <c r="J27" s="29" t="s">
        <v>381</v>
      </c>
      <c r="L27" s="30" t="s">
        <v>262</v>
      </c>
      <c r="M27" s="30" t="s">
        <v>393</v>
      </c>
      <c r="N27" s="37" t="str">
        <f>VLOOKUP(Table5[[#This Row],[Sub-ICB]],J:J,1,0)</f>
        <v>Isles of Scilly</v>
      </c>
    </row>
    <row r="28" spans="1:14" hidden="1" x14ac:dyDescent="0.4">
      <c r="A28" s="31" t="s">
        <v>256</v>
      </c>
      <c r="B28" s="31" t="s">
        <v>348</v>
      </c>
      <c r="F28" s="30" t="s">
        <v>305</v>
      </c>
      <c r="H28" s="31" t="str">
        <f t="shared" si="0"/>
        <v>Devon</v>
      </c>
      <c r="J28" s="29" t="s">
        <v>899</v>
      </c>
      <c r="L28" s="30" t="s">
        <v>257</v>
      </c>
      <c r="M28" s="30" t="s">
        <v>302</v>
      </c>
      <c r="N28" s="37" t="str">
        <f>VLOOKUP(Table5[[#This Row],[Sub-ICB]],J:J,1,0)</f>
        <v>Kirklees</v>
      </c>
    </row>
    <row r="29" spans="1:14" hidden="1" x14ac:dyDescent="0.4">
      <c r="A29" s="31" t="s">
        <v>314</v>
      </c>
      <c r="B29" s="31" t="s">
        <v>349</v>
      </c>
      <c r="F29" s="30" t="s">
        <v>241</v>
      </c>
      <c r="H29" s="31" t="str">
        <f t="shared" si="0"/>
        <v>Doncaster</v>
      </c>
      <c r="J29" s="29" t="s">
        <v>902</v>
      </c>
      <c r="L29" s="30" t="s">
        <v>293</v>
      </c>
      <c r="M29" s="30" t="s">
        <v>268</v>
      </c>
      <c r="N29" s="37" t="str">
        <f>VLOOKUP(Table5[[#This Row],[Sub-ICB]],J:J,1,0)</f>
        <v>Knowsley</v>
      </c>
    </row>
    <row r="30" spans="1:14" hidden="1" x14ac:dyDescent="0.4">
      <c r="A30" s="31" t="s">
        <v>350</v>
      </c>
      <c r="B30" s="31" t="s">
        <v>350</v>
      </c>
      <c r="F30" s="30" t="s">
        <v>282</v>
      </c>
      <c r="H30" s="31" t="str">
        <f t="shared" si="0"/>
        <v>Dorset</v>
      </c>
      <c r="J30" s="29" t="s">
        <v>244</v>
      </c>
      <c r="L30" s="30" t="s">
        <v>267</v>
      </c>
      <c r="M30" s="30" t="s">
        <v>237</v>
      </c>
      <c r="N30" s="37" t="str">
        <f>VLOOKUP(Table5[[#This Row],[Sub-ICB]],J:J,1,0)</f>
        <v>Leeds</v>
      </c>
    </row>
    <row r="31" spans="1:14" hidden="1" x14ac:dyDescent="0.4">
      <c r="A31" s="31" t="s">
        <v>388</v>
      </c>
      <c r="B31" s="31" t="s">
        <v>350</v>
      </c>
      <c r="F31" s="30" t="s">
        <v>298</v>
      </c>
      <c r="H31" s="31" t="e">
        <f t="shared" si="0"/>
        <v>#N/A</v>
      </c>
      <c r="J31" s="29" t="s">
        <v>385</v>
      </c>
      <c r="L31" s="30" t="s">
        <v>329</v>
      </c>
      <c r="M31" s="30" t="s">
        <v>270</v>
      </c>
      <c r="N31" s="37" t="str">
        <f>VLOOKUP(Table5[[#This Row],[Sub-ICB]],J:J,1,0)</f>
        <v>Lincolnshire</v>
      </c>
    </row>
    <row r="32" spans="1:14" hidden="1" x14ac:dyDescent="0.4">
      <c r="A32" s="31" t="s">
        <v>324</v>
      </c>
      <c r="B32" s="31" t="s">
        <v>351</v>
      </c>
      <c r="F32" s="30" t="s">
        <v>332</v>
      </c>
      <c r="H32" s="31" t="e">
        <f t="shared" si="0"/>
        <v>#N/A</v>
      </c>
      <c r="J32" s="29" t="s">
        <v>910</v>
      </c>
      <c r="L32" s="30" t="s">
        <v>291</v>
      </c>
      <c r="M32" s="30" t="s">
        <v>242</v>
      </c>
      <c r="N32" s="37" t="str">
        <f>VLOOKUP(Table5[[#This Row],[Sub-ICB]],J:J,1,0)</f>
        <v>Liverpool</v>
      </c>
    </row>
    <row r="33" spans="1:14" hidden="1" x14ac:dyDescent="0.4">
      <c r="A33" s="31" t="s">
        <v>389</v>
      </c>
      <c r="B33" s="31" t="s">
        <v>343</v>
      </c>
      <c r="F33" s="30" t="s">
        <v>334</v>
      </c>
      <c r="H33" s="31" t="e">
        <f t="shared" si="0"/>
        <v>#N/A</v>
      </c>
      <c r="J33" s="29" t="s">
        <v>325</v>
      </c>
      <c r="L33" s="30" t="s">
        <v>260</v>
      </c>
      <c r="M33" s="30" t="s">
        <v>375</v>
      </c>
      <c r="N33" s="37" t="str">
        <f>VLOOKUP(Table5[[#This Row],[Sub-ICB]],J:J,1,0)</f>
        <v>Luton</v>
      </c>
    </row>
    <row r="34" spans="1:14" hidden="1" x14ac:dyDescent="0.4">
      <c r="A34" s="31" t="s">
        <v>390</v>
      </c>
      <c r="B34" s="31" t="s">
        <v>343</v>
      </c>
      <c r="F34" s="30" t="s">
        <v>315</v>
      </c>
      <c r="H34" s="31" t="str">
        <f t="shared" si="0"/>
        <v>East Riding of Yorkshire</v>
      </c>
      <c r="J34" s="29" t="s">
        <v>256</v>
      </c>
      <c r="L34" s="30" t="s">
        <v>246</v>
      </c>
      <c r="M34" s="30" t="s">
        <v>239</v>
      </c>
      <c r="N34" s="37" t="str">
        <f>VLOOKUP(Table5[[#This Row],[Sub-ICB]],J:J,1,0)</f>
        <v>Manchester</v>
      </c>
    </row>
    <row r="35" spans="1:14" hidden="1" x14ac:dyDescent="0.4">
      <c r="A35" s="31" t="s">
        <v>306</v>
      </c>
      <c r="B35" s="31" t="s">
        <v>306</v>
      </c>
      <c r="F35" s="30" t="s">
        <v>316</v>
      </c>
      <c r="H35" s="31" t="e">
        <f t="shared" si="0"/>
        <v>#N/A</v>
      </c>
      <c r="J35" s="29" t="s">
        <v>911</v>
      </c>
      <c r="L35" s="30" t="s">
        <v>255</v>
      </c>
      <c r="M35" s="30" t="s">
        <v>376</v>
      </c>
      <c r="N35" s="37" t="str">
        <f>VLOOKUP(Table5[[#This Row],[Sub-ICB]],J:J,1,0)</f>
        <v>Milton Keynes</v>
      </c>
    </row>
    <row r="36" spans="1:14" hidden="1" x14ac:dyDescent="0.4">
      <c r="A36" s="31" t="s">
        <v>391</v>
      </c>
      <c r="B36" s="31" t="s">
        <v>347</v>
      </c>
      <c r="F36" s="30" t="s">
        <v>274</v>
      </c>
      <c r="H36" s="31" t="str">
        <f t="shared" si="0"/>
        <v>East Sussex</v>
      </c>
      <c r="J36" s="29" t="s">
        <v>314</v>
      </c>
      <c r="L36" s="30" t="s">
        <v>326</v>
      </c>
      <c r="M36" s="30" t="s">
        <v>363</v>
      </c>
      <c r="N36" s="37" t="str">
        <f>VLOOKUP(Table5[[#This Row],[Sub-ICB]],J:J,1,0)</f>
        <v>Norfolk</v>
      </c>
    </row>
    <row r="37" spans="1:14" hidden="1" x14ac:dyDescent="0.4">
      <c r="A37" s="31" t="s">
        <v>392</v>
      </c>
      <c r="B37" s="31" t="s">
        <v>347</v>
      </c>
      <c r="F37" s="30" t="s">
        <v>279</v>
      </c>
      <c r="H37" s="31" t="e">
        <f t="shared" si="0"/>
        <v>#N/A</v>
      </c>
      <c r="J37" s="29" t="s">
        <v>350</v>
      </c>
      <c r="L37" s="30" t="s">
        <v>273</v>
      </c>
      <c r="M37" s="30" t="s">
        <v>289</v>
      </c>
      <c r="N37" s="37" t="str">
        <f>VLOOKUP(Table5[[#This Row],[Sub-ICB]],J:J,1,0)</f>
        <v>North East Lincolnshire</v>
      </c>
    </row>
    <row r="38" spans="1:14" hidden="1" x14ac:dyDescent="0.4">
      <c r="A38" s="31" t="s">
        <v>352</v>
      </c>
      <c r="B38" s="31" t="s">
        <v>352</v>
      </c>
      <c r="F38" s="30" t="s">
        <v>294</v>
      </c>
      <c r="H38" s="31" t="e">
        <f t="shared" si="0"/>
        <v>#N/A</v>
      </c>
      <c r="J38" s="29" t="s">
        <v>921</v>
      </c>
      <c r="L38" s="30" t="s">
        <v>321</v>
      </c>
      <c r="M38" s="30" t="s">
        <v>247</v>
      </c>
      <c r="N38" s="37" t="str">
        <f>VLOOKUP(Table5[[#This Row],[Sub-ICB]],J:J,1,0)</f>
        <v>North Lincolnshire</v>
      </c>
    </row>
    <row r="39" spans="1:14" hidden="1" x14ac:dyDescent="0.4">
      <c r="A39" s="31" t="s">
        <v>393</v>
      </c>
      <c r="B39" s="31" t="s">
        <v>352</v>
      </c>
      <c r="F39" s="30" t="s">
        <v>272</v>
      </c>
      <c r="H39" s="31" t="str">
        <f t="shared" si="0"/>
        <v>Gloucestershire</v>
      </c>
      <c r="J39" s="29" t="s">
        <v>923</v>
      </c>
      <c r="L39" s="30" t="s">
        <v>264</v>
      </c>
      <c r="M39" s="30" t="s">
        <v>386</v>
      </c>
      <c r="N39" s="37" t="str">
        <f>VLOOKUP(Table5[[#This Row],[Sub-ICB]],J:J,1,0)</f>
        <v>North Somerset</v>
      </c>
    </row>
    <row r="40" spans="1:14" hidden="1" x14ac:dyDescent="0.4">
      <c r="A40" s="31" t="s">
        <v>309</v>
      </c>
      <c r="B40" s="31" t="s">
        <v>309</v>
      </c>
      <c r="F40" s="30" t="s">
        <v>290</v>
      </c>
      <c r="H40" s="31" t="e">
        <f t="shared" si="0"/>
        <v>#N/A</v>
      </c>
      <c r="J40" s="29" t="s">
        <v>922</v>
      </c>
      <c r="L40" s="30" t="s">
        <v>287</v>
      </c>
      <c r="M40" s="30" t="s">
        <v>335</v>
      </c>
      <c r="N40" s="37" t="str">
        <f>VLOOKUP(Table5[[#This Row],[Sub-ICB]],J:J,1,0)</f>
        <v>North Tyneside</v>
      </c>
    </row>
    <row r="41" spans="1:14" hidden="1" x14ac:dyDescent="0.4">
      <c r="A41" s="31" t="s">
        <v>394</v>
      </c>
      <c r="B41" s="31" t="s">
        <v>346</v>
      </c>
      <c r="F41" s="30" t="s">
        <v>281</v>
      </c>
      <c r="H41" s="31" t="str">
        <f t="shared" si="0"/>
        <v>Halton</v>
      </c>
      <c r="J41" s="29" t="s">
        <v>917</v>
      </c>
      <c r="L41" s="30" t="s">
        <v>248</v>
      </c>
      <c r="M41" s="30" t="s">
        <v>331</v>
      </c>
      <c r="N41" s="37" t="str">
        <f>VLOOKUP(Table5[[#This Row],[Sub-ICB]],J:J,1,0)</f>
        <v>North Yorkshire</v>
      </c>
    </row>
    <row r="42" spans="1:14" hidden="1" x14ac:dyDescent="0.4">
      <c r="A42" s="31" t="s">
        <v>395</v>
      </c>
      <c r="B42" s="31" t="s">
        <v>395</v>
      </c>
      <c r="F42" s="30" t="s">
        <v>262</v>
      </c>
      <c r="H42" s="31" t="e">
        <f t="shared" si="0"/>
        <v>#N/A</v>
      </c>
      <c r="J42" s="29" t="s">
        <v>925</v>
      </c>
      <c r="L42" s="30" t="s">
        <v>312</v>
      </c>
      <c r="M42" s="30" t="s">
        <v>307</v>
      </c>
      <c r="N42" s="37" t="str">
        <f>VLOOKUP(Table5[[#This Row],[Sub-ICB]],J:J,1,0)</f>
        <v>Northamptonshire</v>
      </c>
    </row>
    <row r="43" spans="1:14" hidden="1" x14ac:dyDescent="0.4">
      <c r="A43" s="31" t="s">
        <v>396</v>
      </c>
      <c r="B43" s="31" t="s">
        <v>353</v>
      </c>
      <c r="F43" s="30" t="s">
        <v>257</v>
      </c>
      <c r="H43" s="31" t="e">
        <f t="shared" si="0"/>
        <v>#N/A</v>
      </c>
      <c r="J43" s="29" t="s">
        <v>912</v>
      </c>
      <c r="L43" s="30" t="s">
        <v>328</v>
      </c>
      <c r="M43" s="30" t="s">
        <v>286</v>
      </c>
      <c r="N43" s="37" t="str">
        <f>VLOOKUP(Table5[[#This Row],[Sub-ICB]],J:J,1,0)</f>
        <v>Northumberland</v>
      </c>
    </row>
    <row r="44" spans="1:14" hidden="1" x14ac:dyDescent="0.4">
      <c r="A44" s="31" t="s">
        <v>353</v>
      </c>
      <c r="B44" s="31" t="s">
        <v>353</v>
      </c>
      <c r="F44" s="30" t="s">
        <v>293</v>
      </c>
      <c r="H44" s="31" t="e">
        <f t="shared" si="0"/>
        <v>#N/A</v>
      </c>
      <c r="J44" s="29" t="s">
        <v>913</v>
      </c>
      <c r="L44" s="30" t="s">
        <v>277</v>
      </c>
      <c r="M44" s="30" t="s">
        <v>416</v>
      </c>
      <c r="N44" s="37" t="str">
        <f>VLOOKUP(Table5[[#This Row],[Sub-ICB]],J:J,1,0)</f>
        <v>Nottingham</v>
      </c>
    </row>
    <row r="45" spans="1:14" hidden="1" x14ac:dyDescent="0.4">
      <c r="A45" s="31" t="s">
        <v>305</v>
      </c>
      <c r="B45" s="31" t="s">
        <v>305</v>
      </c>
      <c r="F45" s="30" t="s">
        <v>267</v>
      </c>
      <c r="H45" s="31" t="e">
        <f t="shared" si="0"/>
        <v>#N/A</v>
      </c>
      <c r="J45" s="29" t="s">
        <v>915</v>
      </c>
      <c r="L45" s="30" t="s">
        <v>283</v>
      </c>
      <c r="M45" s="30" t="s">
        <v>344</v>
      </c>
      <c r="N45" s="37" t="str">
        <f>VLOOKUP(Table5[[#This Row],[Sub-ICB]],J:J,1,0)</f>
        <v>Nottinghamshire</v>
      </c>
    </row>
    <row r="46" spans="1:14" hidden="1" x14ac:dyDescent="0.4">
      <c r="A46" s="31" t="s">
        <v>241</v>
      </c>
      <c r="B46" s="31" t="s">
        <v>342</v>
      </c>
      <c r="F46" s="30" t="s">
        <v>329</v>
      </c>
      <c r="H46" s="31" t="e">
        <f t="shared" si="0"/>
        <v>#N/A</v>
      </c>
      <c r="J46" s="29" t="s">
        <v>916</v>
      </c>
      <c r="L46" s="30" t="s">
        <v>254</v>
      </c>
      <c r="M46" s="30" t="s">
        <v>297</v>
      </c>
      <c r="N46" s="37" t="str">
        <f>VLOOKUP(Table5[[#This Row],[Sub-ICB]],J:J,1,0)</f>
        <v>Oldham</v>
      </c>
    </row>
    <row r="47" spans="1:14" hidden="1" x14ac:dyDescent="0.4">
      <c r="A47" s="31" t="s">
        <v>282</v>
      </c>
      <c r="B47" s="31" t="s">
        <v>282</v>
      </c>
      <c r="F47" s="30" t="s">
        <v>291</v>
      </c>
      <c r="H47" s="31" t="e">
        <f t="shared" si="0"/>
        <v>#N/A</v>
      </c>
      <c r="J47" s="29" t="s">
        <v>968</v>
      </c>
      <c r="L47" s="30" t="s">
        <v>296</v>
      </c>
      <c r="M47" s="30" t="s">
        <v>243</v>
      </c>
      <c r="N47" s="37" t="str">
        <f>VLOOKUP(Table5[[#This Row],[Sub-ICB]],J:J,1,0)</f>
        <v>Oxfordshire</v>
      </c>
    </row>
    <row r="48" spans="1:14" hidden="1" x14ac:dyDescent="0.4">
      <c r="A48" s="31" t="s">
        <v>397</v>
      </c>
      <c r="B48" s="31" t="s">
        <v>354</v>
      </c>
      <c r="F48" s="30" t="s">
        <v>260</v>
      </c>
      <c r="H48" s="31" t="e">
        <f t="shared" si="0"/>
        <v>#N/A</v>
      </c>
      <c r="J48" s="29" t="s">
        <v>919</v>
      </c>
      <c r="L48" s="30" t="s">
        <v>318</v>
      </c>
      <c r="M48" s="30" t="s">
        <v>388</v>
      </c>
      <c r="N48" s="37" t="str">
        <f>VLOOKUP(Table5[[#This Row],[Sub-ICB]],J:J,1,0)</f>
        <v>Peterborough</v>
      </c>
    </row>
    <row r="49" spans="1:14" hidden="1" x14ac:dyDescent="0.4">
      <c r="A49" s="31" t="s">
        <v>398</v>
      </c>
      <c r="B49" s="31" t="s">
        <v>354</v>
      </c>
      <c r="F49" s="30" t="s">
        <v>302</v>
      </c>
      <c r="H49" s="31" t="str">
        <f t="shared" si="0"/>
        <v>Kirklees</v>
      </c>
      <c r="J49" s="29" t="s">
        <v>920</v>
      </c>
      <c r="L49" s="30" t="s">
        <v>240</v>
      </c>
      <c r="M49" s="30" t="s">
        <v>330</v>
      </c>
      <c r="N49" s="37" t="str">
        <f>VLOOKUP(Table5[[#This Row],[Sub-ICB]],J:J,1,0)</f>
        <v>Portsmouth</v>
      </c>
    </row>
    <row r="50" spans="1:14" hidden="1" x14ac:dyDescent="0.4">
      <c r="A50" s="31" t="s">
        <v>332</v>
      </c>
      <c r="B50" s="31" t="s">
        <v>347</v>
      </c>
      <c r="F50" s="30" t="s">
        <v>268</v>
      </c>
      <c r="H50" s="31" t="str">
        <f t="shared" si="0"/>
        <v>Knowsley</v>
      </c>
      <c r="J50" s="29" t="s">
        <v>926</v>
      </c>
      <c r="L50" s="30" t="s">
        <v>310</v>
      </c>
      <c r="M50" s="30" t="s">
        <v>408</v>
      </c>
      <c r="N50" s="37" t="str">
        <f>VLOOKUP(Table5[[#This Row],[Sub-ICB]],J:J,1,0)</f>
        <v>Rochdale</v>
      </c>
    </row>
    <row r="51" spans="1:14" hidden="1" x14ac:dyDescent="0.4">
      <c r="A51" s="31" t="s">
        <v>361</v>
      </c>
      <c r="B51" s="31" t="s">
        <v>361</v>
      </c>
      <c r="F51" s="30" t="s">
        <v>237</v>
      </c>
      <c r="H51" s="31" t="str">
        <f t="shared" si="0"/>
        <v>Leeds</v>
      </c>
      <c r="J51" s="29" t="s">
        <v>352</v>
      </c>
      <c r="L51" s="30" t="s">
        <v>266</v>
      </c>
      <c r="M51" s="30" t="s">
        <v>249</v>
      </c>
      <c r="N51" s="37" t="str">
        <f>VLOOKUP(Table5[[#This Row],[Sub-ICB]],J:J,1,0)</f>
        <v>Rotherham</v>
      </c>
    </row>
    <row r="52" spans="1:14" hidden="1" x14ac:dyDescent="0.4">
      <c r="A52" s="31" t="s">
        <v>399</v>
      </c>
      <c r="B52" s="31" t="s">
        <v>399</v>
      </c>
      <c r="F52" s="30" t="s">
        <v>246</v>
      </c>
      <c r="H52" s="31" t="e">
        <f t="shared" si="0"/>
        <v>#N/A</v>
      </c>
      <c r="J52" s="29" t="s">
        <v>394</v>
      </c>
      <c r="L52" s="30" t="s">
        <v>238</v>
      </c>
      <c r="M52" s="30" t="s">
        <v>399</v>
      </c>
      <c r="N52" s="37" t="str">
        <f>VLOOKUP(Table5[[#This Row],[Sub-ICB]],J:J,1,0)</f>
        <v>Rutland</v>
      </c>
    </row>
    <row r="53" spans="1:14" hidden="1" x14ac:dyDescent="0.4">
      <c r="A53" s="31" t="s">
        <v>315</v>
      </c>
      <c r="B53" s="31" t="s">
        <v>355</v>
      </c>
      <c r="F53" s="30" t="s">
        <v>270</v>
      </c>
      <c r="H53" s="31" t="str">
        <f t="shared" si="0"/>
        <v>Lincolnshire</v>
      </c>
      <c r="J53" s="29" t="s">
        <v>914</v>
      </c>
      <c r="L53" s="30" t="s">
        <v>284</v>
      </c>
      <c r="M53" s="30" t="s">
        <v>235</v>
      </c>
      <c r="N53" s="37" t="str">
        <f>VLOOKUP(Table5[[#This Row],[Sub-ICB]],J:J,1,0)</f>
        <v>Salford</v>
      </c>
    </row>
    <row r="54" spans="1:14" hidden="1" x14ac:dyDescent="0.4">
      <c r="A54" s="31" t="s">
        <v>316</v>
      </c>
      <c r="B54" s="31" t="s">
        <v>351</v>
      </c>
      <c r="F54" s="30" t="s">
        <v>242</v>
      </c>
      <c r="H54" s="31" t="str">
        <f t="shared" si="0"/>
        <v>Liverpool</v>
      </c>
      <c r="J54" s="29" t="s">
        <v>924</v>
      </c>
      <c r="L54" s="30" t="s">
        <v>317</v>
      </c>
      <c r="M54" s="30" t="s">
        <v>261</v>
      </c>
      <c r="N54" s="37" t="str">
        <f>VLOOKUP(Table5[[#This Row],[Sub-ICB]],J:J,1,0)</f>
        <v>Sheffield</v>
      </c>
    </row>
    <row r="55" spans="1:14" hidden="1" x14ac:dyDescent="0.4">
      <c r="A55" s="31" t="s">
        <v>274</v>
      </c>
      <c r="B55" s="31" t="s">
        <v>274</v>
      </c>
      <c r="F55" s="30" t="s">
        <v>239</v>
      </c>
      <c r="H55" s="31" t="str">
        <f t="shared" si="0"/>
        <v>Manchester</v>
      </c>
      <c r="J55" s="29" t="s">
        <v>365</v>
      </c>
      <c r="L55" s="30" t="s">
        <v>275</v>
      </c>
      <c r="M55" s="30" t="s">
        <v>366</v>
      </c>
      <c r="N55" s="37" t="str">
        <f>VLOOKUP(Table5[[#This Row],[Sub-ICB]],J:J,1,0)</f>
        <v>Shropshire</v>
      </c>
    </row>
    <row r="56" spans="1:14" hidden="1" x14ac:dyDescent="0.4">
      <c r="A56" s="31" t="s">
        <v>279</v>
      </c>
      <c r="B56" s="31" t="s">
        <v>356</v>
      </c>
      <c r="F56" s="30" t="s">
        <v>255</v>
      </c>
      <c r="H56" s="31" t="e">
        <f t="shared" si="0"/>
        <v>#N/A</v>
      </c>
      <c r="J56" s="29" t="s">
        <v>927</v>
      </c>
      <c r="L56" s="30" t="s">
        <v>253</v>
      </c>
      <c r="M56" s="30" t="s">
        <v>378</v>
      </c>
      <c r="N56" s="37" t="str">
        <f>VLOOKUP(Table5[[#This Row],[Sub-ICB]],J:J,1,0)</f>
        <v>Solihull</v>
      </c>
    </row>
    <row r="57" spans="1:14" hidden="1" x14ac:dyDescent="0.4">
      <c r="A57" s="31" t="s">
        <v>400</v>
      </c>
      <c r="B57" s="31" t="s">
        <v>347</v>
      </c>
      <c r="F57" s="30" t="s">
        <v>326</v>
      </c>
      <c r="H57" s="31" t="e">
        <f t="shared" si="0"/>
        <v>#N/A</v>
      </c>
      <c r="J57" s="29" t="s">
        <v>928</v>
      </c>
      <c r="L57" s="30" t="s">
        <v>276</v>
      </c>
      <c r="M57" s="30" t="s">
        <v>336</v>
      </c>
      <c r="N57" s="37" t="str">
        <f>VLOOKUP(Table5[[#This Row],[Sub-ICB]],J:J,1,0)</f>
        <v>Somerset</v>
      </c>
    </row>
    <row r="58" spans="1:14" hidden="1" x14ac:dyDescent="0.4">
      <c r="A58" s="31" t="s">
        <v>401</v>
      </c>
      <c r="B58" s="31" t="s">
        <v>347</v>
      </c>
      <c r="F58" s="30" t="s">
        <v>273</v>
      </c>
      <c r="H58" s="31" t="e">
        <f t="shared" si="0"/>
        <v>#N/A</v>
      </c>
      <c r="J58" s="29" t="s">
        <v>396</v>
      </c>
      <c r="L58" s="30" t="s">
        <v>322</v>
      </c>
      <c r="M58" s="30" t="s">
        <v>387</v>
      </c>
      <c r="N58" s="37" t="str">
        <f>VLOOKUP(Table5[[#This Row],[Sub-ICB]],J:J,1,0)</f>
        <v>South Gloucestershire</v>
      </c>
    </row>
    <row r="59" spans="1:14" hidden="1" x14ac:dyDescent="0.4">
      <c r="A59" s="31" t="s">
        <v>272</v>
      </c>
      <c r="B59" s="31" t="s">
        <v>272</v>
      </c>
      <c r="F59" s="30" t="s">
        <v>321</v>
      </c>
      <c r="H59" s="31" t="e">
        <f t="shared" si="0"/>
        <v>#N/A</v>
      </c>
      <c r="J59" s="29" t="s">
        <v>353</v>
      </c>
      <c r="L59" s="30" t="s">
        <v>259</v>
      </c>
      <c r="M59" s="30" t="s">
        <v>327</v>
      </c>
      <c r="N59" s="37" t="str">
        <f>VLOOKUP(Table5[[#This Row],[Sub-ICB]],J:J,1,0)</f>
        <v>South Tyneside</v>
      </c>
    </row>
    <row r="60" spans="1:14" hidden="1" x14ac:dyDescent="0.4">
      <c r="A60" s="31" t="s">
        <v>290</v>
      </c>
      <c r="B60" s="31" t="s">
        <v>347</v>
      </c>
      <c r="F60" s="30" t="s">
        <v>264</v>
      </c>
      <c r="H60" s="31" t="e">
        <f t="shared" si="0"/>
        <v>#N/A</v>
      </c>
      <c r="J60" s="29" t="s">
        <v>933</v>
      </c>
      <c r="L60" s="30" t="s">
        <v>333</v>
      </c>
      <c r="M60" s="30" t="s">
        <v>402</v>
      </c>
      <c r="N60" s="37" t="str">
        <f>VLOOKUP(Table5[[#This Row],[Sub-ICB]],J:J,1,0)</f>
        <v>Southampton</v>
      </c>
    </row>
    <row r="61" spans="1:14" hidden="1" x14ac:dyDescent="0.4">
      <c r="A61" s="31" t="s">
        <v>281</v>
      </c>
      <c r="B61" s="31" t="s">
        <v>306</v>
      </c>
      <c r="F61" s="30" t="s">
        <v>287</v>
      </c>
      <c r="H61" s="31" t="e">
        <f t="shared" si="0"/>
        <v>#N/A</v>
      </c>
      <c r="J61" s="29" t="s">
        <v>305</v>
      </c>
      <c r="L61" s="30" t="s">
        <v>308</v>
      </c>
      <c r="M61" s="30" t="s">
        <v>269</v>
      </c>
      <c r="N61" s="37" t="str">
        <f>VLOOKUP(Table5[[#This Row],[Sub-ICB]],J:J,1,0)</f>
        <v>Stockport</v>
      </c>
    </row>
    <row r="62" spans="1:14" hidden="1" x14ac:dyDescent="0.4">
      <c r="A62" s="31" t="s">
        <v>357</v>
      </c>
      <c r="B62" s="31" t="s">
        <v>357</v>
      </c>
      <c r="F62" s="30" t="s">
        <v>248</v>
      </c>
      <c r="H62" s="31" t="e">
        <f t="shared" si="0"/>
        <v>#N/A</v>
      </c>
      <c r="J62" s="29" t="s">
        <v>241</v>
      </c>
      <c r="L62" s="30" t="s">
        <v>295</v>
      </c>
      <c r="M62" s="30" t="s">
        <v>337</v>
      </c>
      <c r="N62" s="37" t="str">
        <f>VLOOKUP(Table5[[#This Row],[Sub-ICB]],J:J,1,0)</f>
        <v>Sunderland</v>
      </c>
    </row>
    <row r="63" spans="1:14" hidden="1" x14ac:dyDescent="0.4">
      <c r="A63" s="31" t="s">
        <v>402</v>
      </c>
      <c r="B63" s="31" t="s">
        <v>357</v>
      </c>
      <c r="F63" s="30" t="s">
        <v>289</v>
      </c>
      <c r="H63" s="31" t="str">
        <f t="shared" si="0"/>
        <v>North East Lincolnshire</v>
      </c>
      <c r="J63" s="29" t="s">
        <v>282</v>
      </c>
      <c r="L63" s="30" t="s">
        <v>234</v>
      </c>
      <c r="M63" s="30" t="s">
        <v>372</v>
      </c>
      <c r="N63" s="37" t="str">
        <f>VLOOKUP(Table5[[#This Row],[Sub-ICB]],J:J,1,0)</f>
        <v>Swindon</v>
      </c>
    </row>
    <row r="64" spans="1:14" hidden="1" x14ac:dyDescent="0.4">
      <c r="A64" s="31" t="s">
        <v>403</v>
      </c>
      <c r="B64" s="31" t="s">
        <v>403</v>
      </c>
      <c r="F64" s="30" t="s">
        <v>312</v>
      </c>
      <c r="H64" s="31" t="e">
        <f t="shared" si="0"/>
        <v>#N/A</v>
      </c>
      <c r="J64" s="29" t="s">
        <v>932</v>
      </c>
      <c r="M64" s="30" t="s">
        <v>251</v>
      </c>
      <c r="N64" s="37" t="str">
        <f>VLOOKUP(Table5[[#This Row],[Sub-ICB]],J:J,1,0)</f>
        <v>Tameside</v>
      </c>
    </row>
    <row r="65" spans="1:14" hidden="1" x14ac:dyDescent="0.4">
      <c r="A65" s="31" t="s">
        <v>404</v>
      </c>
      <c r="B65" s="31" t="s">
        <v>404</v>
      </c>
      <c r="F65" s="30" t="s">
        <v>247</v>
      </c>
      <c r="H65" s="31" t="str">
        <f t="shared" si="0"/>
        <v>North Lincolnshire</v>
      </c>
      <c r="J65" s="29" t="s">
        <v>934</v>
      </c>
      <c r="M65" s="30" t="s">
        <v>278</v>
      </c>
      <c r="N65" s="37" t="str">
        <f>VLOOKUP(Table5[[#This Row],[Sub-ICB]],J:J,1,0)</f>
        <v>Thurrock</v>
      </c>
    </row>
    <row r="66" spans="1:14" hidden="1" x14ac:dyDescent="0.4">
      <c r="A66" s="31" t="s">
        <v>405</v>
      </c>
      <c r="B66" s="31" t="s">
        <v>405</v>
      </c>
      <c r="F66" s="30" t="s">
        <v>328</v>
      </c>
      <c r="H66" s="31" t="e">
        <f t="shared" si="0"/>
        <v>#N/A</v>
      </c>
      <c r="J66" s="29" t="s">
        <v>930</v>
      </c>
      <c r="M66" s="30" t="s">
        <v>323</v>
      </c>
      <c r="N66" s="37" t="str">
        <f>VLOOKUP(Table5[[#This Row],[Sub-ICB]],J:J,1,0)</f>
        <v>Trafford</v>
      </c>
    </row>
    <row r="67" spans="1:14" hidden="1" x14ac:dyDescent="0.4">
      <c r="A67" s="31" t="s">
        <v>354</v>
      </c>
      <c r="B67" s="31" t="s">
        <v>354</v>
      </c>
      <c r="F67" s="30" t="s">
        <v>335</v>
      </c>
      <c r="H67" s="31" t="str">
        <f t="shared" ref="H67:H107" si="1">VLOOKUP(F67,J:J,1,)</f>
        <v>North Tyneside</v>
      </c>
      <c r="J67" s="29" t="s">
        <v>931</v>
      </c>
      <c r="M67" s="30" t="s">
        <v>288</v>
      </c>
      <c r="N67" s="37" t="str">
        <f>VLOOKUP(Table5[[#This Row],[Sub-ICB]],J:J,1,0)</f>
        <v>Wakefield</v>
      </c>
    </row>
    <row r="68" spans="1:14" hidden="1" x14ac:dyDescent="0.4">
      <c r="A68" s="31" t="s">
        <v>406</v>
      </c>
      <c r="B68" s="31" t="s">
        <v>348</v>
      </c>
      <c r="F68" s="30" t="s">
        <v>277</v>
      </c>
      <c r="H68" s="31" t="e">
        <f t="shared" si="1"/>
        <v>#N/A</v>
      </c>
      <c r="J68" s="29" t="s">
        <v>929</v>
      </c>
      <c r="M68" s="30" t="s">
        <v>245</v>
      </c>
      <c r="N68" s="37" t="str">
        <f>VLOOKUP(Table5[[#This Row],[Sub-ICB]],J:J,1,0)</f>
        <v>Warrington</v>
      </c>
    </row>
    <row r="69" spans="1:14" hidden="1" x14ac:dyDescent="0.4">
      <c r="A69" s="31" t="s">
        <v>407</v>
      </c>
      <c r="B69" s="31" t="s">
        <v>348</v>
      </c>
      <c r="F69" s="30" t="s">
        <v>331</v>
      </c>
      <c r="H69" s="31" t="str">
        <f t="shared" si="1"/>
        <v>North Yorkshire</v>
      </c>
      <c r="J69" s="29" t="s">
        <v>935</v>
      </c>
      <c r="M69" s="30" t="s">
        <v>395</v>
      </c>
      <c r="N69" s="37" t="str">
        <f>VLOOKUP(Table5[[#This Row],[Sub-ICB]],J:J,1,0)</f>
        <v>Warwickshire</v>
      </c>
    </row>
    <row r="70" spans="1:14" hidden="1" x14ac:dyDescent="0.4">
      <c r="A70" s="31" t="s">
        <v>408</v>
      </c>
      <c r="B70" s="31" t="s">
        <v>348</v>
      </c>
      <c r="F70" s="30" t="s">
        <v>307</v>
      </c>
      <c r="H70" s="31" t="str">
        <f t="shared" si="1"/>
        <v>Northamptonshire</v>
      </c>
      <c r="J70" s="29" t="s">
        <v>936</v>
      </c>
      <c r="M70" s="30" t="s">
        <v>338</v>
      </c>
      <c r="N70" s="37" t="str">
        <f>VLOOKUP(Table5[[#This Row],[Sub-ICB]],J:J,1,0)</f>
        <v>West Sussex</v>
      </c>
    </row>
    <row r="71" spans="1:14" hidden="1" x14ac:dyDescent="0.4">
      <c r="A71" s="31" t="s">
        <v>329</v>
      </c>
      <c r="B71" s="31" t="s">
        <v>355</v>
      </c>
      <c r="F71" s="30" t="s">
        <v>286</v>
      </c>
      <c r="H71" s="31" t="str">
        <f t="shared" si="1"/>
        <v>Northumberland</v>
      </c>
      <c r="J71" s="29" t="s">
        <v>937</v>
      </c>
      <c r="M71" s="30" t="s">
        <v>300</v>
      </c>
      <c r="N71" s="37" t="str">
        <f>VLOOKUP(Table5[[#This Row],[Sub-ICB]],J:J,1,0)</f>
        <v>Wigan</v>
      </c>
    </row>
    <row r="72" spans="1:14" hidden="1" x14ac:dyDescent="0.4">
      <c r="A72" s="31" t="s">
        <v>409</v>
      </c>
      <c r="B72" s="31" t="s">
        <v>358</v>
      </c>
      <c r="F72" s="30" t="s">
        <v>283</v>
      </c>
      <c r="H72" s="31" t="e">
        <f t="shared" si="1"/>
        <v>#N/A</v>
      </c>
      <c r="J72" s="29" t="s">
        <v>939</v>
      </c>
      <c r="M72" s="30" t="s">
        <v>373</v>
      </c>
      <c r="N72" s="37" t="str">
        <f>VLOOKUP(Table5[[#This Row],[Sub-ICB]],J:J,1,0)</f>
        <v>Wiltshire</v>
      </c>
    </row>
    <row r="73" spans="1:14" hidden="1" x14ac:dyDescent="0.4">
      <c r="A73" s="31" t="s">
        <v>410</v>
      </c>
      <c r="B73" s="31" t="s">
        <v>358</v>
      </c>
      <c r="F73" s="30" t="s">
        <v>297</v>
      </c>
      <c r="H73" s="31" t="str">
        <f t="shared" si="1"/>
        <v>Oldham</v>
      </c>
      <c r="J73" s="29" t="s">
        <v>940</v>
      </c>
      <c r="M73" s="30" t="s">
        <v>405</v>
      </c>
      <c r="N73" s="37" t="str">
        <f>VLOOKUP(Table5[[#This Row],[Sub-ICB]],J:J,1,0)</f>
        <v>Worcestershire</v>
      </c>
    </row>
    <row r="74" spans="1:14" hidden="1" x14ac:dyDescent="0.4">
      <c r="A74" s="31" t="s">
        <v>359</v>
      </c>
      <c r="B74" s="31" t="s">
        <v>359</v>
      </c>
      <c r="F74" s="30" t="s">
        <v>243</v>
      </c>
      <c r="H74" s="31" t="str">
        <f t="shared" si="1"/>
        <v>Oxfordshire</v>
      </c>
      <c r="J74" s="29" t="s">
        <v>943</v>
      </c>
      <c r="L74" s="29" t="s">
        <v>343</v>
      </c>
      <c r="M74" s="30" t="s">
        <v>369</v>
      </c>
      <c r="N74" s="29" t="s">
        <v>343</v>
      </c>
    </row>
    <row r="75" spans="1:14" x14ac:dyDescent="0.4">
      <c r="A75" s="31" t="s">
        <v>411</v>
      </c>
      <c r="B75" s="31" t="s">
        <v>359</v>
      </c>
      <c r="F75" s="30" t="s">
        <v>330</v>
      </c>
      <c r="H75" s="31" t="str">
        <f t="shared" si="1"/>
        <v>Portsmouth</v>
      </c>
      <c r="J75" s="29" t="s">
        <v>315</v>
      </c>
      <c r="M75" s="30" t="s">
        <v>319</v>
      </c>
      <c r="N75" s="41"/>
    </row>
    <row r="76" spans="1:14" hidden="1" x14ac:dyDescent="0.4">
      <c r="A76" s="31" t="s">
        <v>302</v>
      </c>
      <c r="B76" s="31" t="s">
        <v>349</v>
      </c>
      <c r="F76" s="30" t="s">
        <v>249</v>
      </c>
      <c r="H76" s="31" t="str">
        <f t="shared" si="1"/>
        <v>Rotherham</v>
      </c>
      <c r="J76" s="29" t="s">
        <v>274</v>
      </c>
      <c r="M76" s="30" t="s">
        <v>1035</v>
      </c>
      <c r="N76" s="29" t="s">
        <v>371</v>
      </c>
    </row>
    <row r="77" spans="1:14" x14ac:dyDescent="0.4">
      <c r="A77" s="31" t="s">
        <v>268</v>
      </c>
      <c r="B77" s="31" t="s">
        <v>360</v>
      </c>
      <c r="F77" s="30" t="s">
        <v>235</v>
      </c>
      <c r="H77" s="31" t="str">
        <f t="shared" si="1"/>
        <v>Salford</v>
      </c>
      <c r="J77" s="29" t="s">
        <v>938</v>
      </c>
      <c r="M77" s="30" t="s">
        <v>374</v>
      </c>
      <c r="N77" s="41"/>
    </row>
    <row r="78" spans="1:14" x14ac:dyDescent="0.4">
      <c r="A78" s="31" t="s">
        <v>237</v>
      </c>
      <c r="B78" s="31" t="s">
        <v>349</v>
      </c>
      <c r="F78" s="30" t="s">
        <v>261</v>
      </c>
      <c r="H78" s="31" t="str">
        <f t="shared" si="1"/>
        <v>Sheffield</v>
      </c>
      <c r="J78" s="29" t="s">
        <v>941</v>
      </c>
      <c r="M78" s="30" t="s">
        <v>304</v>
      </c>
      <c r="N78" s="41"/>
    </row>
    <row r="79" spans="1:14" x14ac:dyDescent="0.4">
      <c r="A79" s="31" t="s">
        <v>412</v>
      </c>
      <c r="B79" s="31" t="s">
        <v>361</v>
      </c>
      <c r="F79" s="30" t="s">
        <v>254</v>
      </c>
      <c r="H79" s="31" t="e">
        <f t="shared" si="1"/>
        <v>#N/A</v>
      </c>
      <c r="J79" s="29" t="s">
        <v>942</v>
      </c>
      <c r="M79" s="30" t="s">
        <v>379</v>
      </c>
      <c r="N79" s="41"/>
    </row>
    <row r="80" spans="1:14" x14ac:dyDescent="0.4">
      <c r="A80" s="31" t="s">
        <v>270</v>
      </c>
      <c r="B80" s="31" t="s">
        <v>270</v>
      </c>
      <c r="F80" s="30" t="s">
        <v>336</v>
      </c>
      <c r="H80" s="31" t="str">
        <f t="shared" si="1"/>
        <v>Somerset</v>
      </c>
      <c r="J80" s="29" t="s">
        <v>343</v>
      </c>
      <c r="M80" s="30" t="s">
        <v>1037</v>
      </c>
      <c r="N80" s="41"/>
    </row>
    <row r="81" spans="1:14" x14ac:dyDescent="0.4">
      <c r="A81" s="31" t="s">
        <v>242</v>
      </c>
      <c r="B81" s="31" t="s">
        <v>360</v>
      </c>
      <c r="F81" s="30" t="s">
        <v>296</v>
      </c>
      <c r="H81" s="31" t="e">
        <f t="shared" si="1"/>
        <v>#N/A</v>
      </c>
      <c r="J81" s="29" t="s">
        <v>944</v>
      </c>
      <c r="M81" s="30" t="s">
        <v>370</v>
      </c>
      <c r="N81" s="41"/>
    </row>
    <row r="82" spans="1:14" x14ac:dyDescent="0.4">
      <c r="A82" s="31" t="s">
        <v>239</v>
      </c>
      <c r="B82" s="31" t="s">
        <v>348</v>
      </c>
      <c r="F82" s="30" t="s">
        <v>318</v>
      </c>
      <c r="H82" s="31" t="e">
        <f t="shared" si="1"/>
        <v>#N/A</v>
      </c>
      <c r="J82" s="29" t="s">
        <v>945</v>
      </c>
      <c r="M82" s="30" t="s">
        <v>324</v>
      </c>
      <c r="N82" s="41"/>
    </row>
    <row r="83" spans="1:14" x14ac:dyDescent="0.4">
      <c r="A83" s="31" t="s">
        <v>255</v>
      </c>
      <c r="B83" s="31" t="s">
        <v>343</v>
      </c>
      <c r="F83" s="30" t="s">
        <v>240</v>
      </c>
      <c r="H83" s="31" t="e">
        <f t="shared" si="1"/>
        <v>#N/A</v>
      </c>
      <c r="J83" s="29" t="s">
        <v>946</v>
      </c>
      <c r="M83" s="30" t="s">
        <v>1038</v>
      </c>
      <c r="N83" s="41"/>
    </row>
    <row r="84" spans="1:14" x14ac:dyDescent="0.4">
      <c r="A84" s="31" t="s">
        <v>326</v>
      </c>
      <c r="B84" s="31" t="s">
        <v>347</v>
      </c>
      <c r="F84" s="30" t="s">
        <v>327</v>
      </c>
      <c r="H84" s="31" t="str">
        <f t="shared" si="1"/>
        <v>South Tyneside</v>
      </c>
      <c r="J84" s="29" t="s">
        <v>947</v>
      </c>
      <c r="M84" s="30" t="s">
        <v>306</v>
      </c>
      <c r="N84" s="41"/>
    </row>
    <row r="85" spans="1:14" x14ac:dyDescent="0.4">
      <c r="A85" s="31" t="s">
        <v>413</v>
      </c>
      <c r="B85" s="31" t="s">
        <v>362</v>
      </c>
      <c r="F85" s="30" t="s">
        <v>310</v>
      </c>
      <c r="H85" s="31" t="e">
        <f t="shared" si="1"/>
        <v>#N/A</v>
      </c>
      <c r="J85" s="29" t="s">
        <v>414</v>
      </c>
      <c r="M85" s="30" t="s">
        <v>391</v>
      </c>
      <c r="N85" s="41"/>
    </row>
    <row r="86" spans="1:14" x14ac:dyDescent="0.4">
      <c r="A86" s="31" t="s">
        <v>414</v>
      </c>
      <c r="B86" s="31" t="s">
        <v>362</v>
      </c>
      <c r="F86" s="30" t="s">
        <v>266</v>
      </c>
      <c r="H86" s="31" t="e">
        <f t="shared" si="1"/>
        <v>#N/A</v>
      </c>
      <c r="J86" s="29" t="s">
        <v>948</v>
      </c>
      <c r="M86" s="30" t="s">
        <v>309</v>
      </c>
      <c r="N86" s="41"/>
    </row>
    <row r="87" spans="1:14" x14ac:dyDescent="0.4">
      <c r="A87" s="31" t="s">
        <v>363</v>
      </c>
      <c r="B87" s="31" t="s">
        <v>363</v>
      </c>
      <c r="F87" s="30" t="s">
        <v>238</v>
      </c>
      <c r="H87" s="31" t="e">
        <f t="shared" si="1"/>
        <v>#N/A</v>
      </c>
      <c r="J87" s="29" t="s">
        <v>272</v>
      </c>
      <c r="M87" s="30" t="s">
        <v>382</v>
      </c>
      <c r="N87" s="41"/>
    </row>
    <row r="88" spans="1:14" x14ac:dyDescent="0.4">
      <c r="A88" s="31" t="s">
        <v>415</v>
      </c>
      <c r="B88" s="31" t="s">
        <v>358</v>
      </c>
      <c r="F88" s="30" t="s">
        <v>284</v>
      </c>
      <c r="H88" s="31" t="e">
        <f t="shared" si="1"/>
        <v>#N/A</v>
      </c>
      <c r="J88" s="29" t="s">
        <v>949</v>
      </c>
      <c r="M88" s="30" t="s">
        <v>397</v>
      </c>
      <c r="N88" s="41"/>
    </row>
    <row r="89" spans="1:14" x14ac:dyDescent="0.4">
      <c r="A89" s="31" t="s">
        <v>264</v>
      </c>
      <c r="B89" s="31" t="s">
        <v>364</v>
      </c>
      <c r="F89" s="30" t="s">
        <v>317</v>
      </c>
      <c r="H89" s="31" t="e">
        <f t="shared" si="1"/>
        <v>#N/A</v>
      </c>
      <c r="J89" s="29" t="s">
        <v>950</v>
      </c>
      <c r="M89" s="30" t="s">
        <v>332</v>
      </c>
      <c r="N89" s="41"/>
    </row>
    <row r="90" spans="1:14" x14ac:dyDescent="0.4">
      <c r="A90" s="31" t="s">
        <v>365</v>
      </c>
      <c r="B90" s="31" t="s">
        <v>365</v>
      </c>
      <c r="F90" s="30" t="s">
        <v>269</v>
      </c>
      <c r="H90" s="31" t="str">
        <f t="shared" si="1"/>
        <v>Stockport</v>
      </c>
      <c r="J90" s="29" t="s">
        <v>952</v>
      </c>
      <c r="M90" s="30" t="s">
        <v>1040</v>
      </c>
      <c r="N90" s="41"/>
    </row>
    <row r="91" spans="1:14" x14ac:dyDescent="0.4">
      <c r="A91" s="31" t="s">
        <v>248</v>
      </c>
      <c r="B91" s="31" t="s">
        <v>343</v>
      </c>
      <c r="F91" s="30" t="s">
        <v>275</v>
      </c>
      <c r="H91" s="31" t="e">
        <f t="shared" si="1"/>
        <v>#N/A</v>
      </c>
      <c r="J91" s="29" t="s">
        <v>281</v>
      </c>
      <c r="M91" s="30" t="s">
        <v>316</v>
      </c>
      <c r="N91" s="41"/>
    </row>
    <row r="92" spans="1:14" x14ac:dyDescent="0.4">
      <c r="A92" s="31" t="s">
        <v>289</v>
      </c>
      <c r="B92" s="31" t="s">
        <v>270</v>
      </c>
      <c r="F92" s="30" t="s">
        <v>337</v>
      </c>
      <c r="H92" s="31" t="str">
        <f t="shared" si="1"/>
        <v>Sunderland</v>
      </c>
      <c r="J92" s="29" t="s">
        <v>955</v>
      </c>
      <c r="M92" s="30" t="s">
        <v>410</v>
      </c>
      <c r="N92" s="41"/>
    </row>
    <row r="93" spans="1:14" x14ac:dyDescent="0.4">
      <c r="A93" s="31" t="s">
        <v>312</v>
      </c>
      <c r="B93" s="31" t="s">
        <v>364</v>
      </c>
      <c r="F93" s="30" t="s">
        <v>253</v>
      </c>
      <c r="H93" s="31" t="e">
        <f t="shared" si="1"/>
        <v>#N/A</v>
      </c>
      <c r="J93" s="29" t="s">
        <v>357</v>
      </c>
      <c r="M93" s="30" t="s">
        <v>422</v>
      </c>
      <c r="N93" s="41"/>
    </row>
    <row r="94" spans="1:14" x14ac:dyDescent="0.4">
      <c r="A94" s="31" t="s">
        <v>247</v>
      </c>
      <c r="B94" s="31" t="s">
        <v>270</v>
      </c>
      <c r="F94" s="30" t="s">
        <v>251</v>
      </c>
      <c r="H94" s="31" t="str">
        <f t="shared" si="1"/>
        <v>Tameside</v>
      </c>
      <c r="J94" s="29" t="s">
        <v>959</v>
      </c>
      <c r="M94" s="30" t="s">
        <v>279</v>
      </c>
      <c r="N94" s="41"/>
    </row>
    <row r="95" spans="1:14" x14ac:dyDescent="0.4">
      <c r="A95" s="31" t="s">
        <v>328</v>
      </c>
      <c r="B95" s="31" t="s">
        <v>351</v>
      </c>
      <c r="F95" s="30" t="s">
        <v>276</v>
      </c>
      <c r="H95" s="31" t="e">
        <f t="shared" si="1"/>
        <v>#N/A</v>
      </c>
      <c r="J95" s="29" t="s">
        <v>958</v>
      </c>
      <c r="M95" s="30" t="s">
        <v>400</v>
      </c>
      <c r="N95" s="41"/>
    </row>
    <row r="96" spans="1:14" x14ac:dyDescent="0.4">
      <c r="A96" s="31" t="s">
        <v>335</v>
      </c>
      <c r="B96" s="31" t="s">
        <v>362</v>
      </c>
      <c r="F96" s="30" t="s">
        <v>278</v>
      </c>
      <c r="H96" s="31" t="str">
        <f t="shared" si="1"/>
        <v>Thurrock</v>
      </c>
      <c r="J96" s="29" t="s">
        <v>957</v>
      </c>
      <c r="M96" s="30" t="s">
        <v>290</v>
      </c>
      <c r="N96" s="41"/>
    </row>
    <row r="97" spans="1:14" x14ac:dyDescent="0.4">
      <c r="A97" s="31" t="s">
        <v>277</v>
      </c>
      <c r="B97" s="31" t="s">
        <v>364</v>
      </c>
      <c r="F97" s="30" t="s">
        <v>323</v>
      </c>
      <c r="H97" s="31" t="str">
        <f t="shared" si="1"/>
        <v>Trafford</v>
      </c>
      <c r="J97" s="29" t="s">
        <v>951</v>
      </c>
      <c r="M97" s="30" t="s">
        <v>293</v>
      </c>
      <c r="N97" s="41"/>
    </row>
    <row r="98" spans="1:14" x14ac:dyDescent="0.4">
      <c r="A98" s="31" t="s">
        <v>331</v>
      </c>
      <c r="B98" s="31" t="s">
        <v>331</v>
      </c>
      <c r="F98" s="30" t="s">
        <v>322</v>
      </c>
      <c r="H98" s="31" t="e">
        <f t="shared" si="1"/>
        <v>#N/A</v>
      </c>
      <c r="J98" s="29" t="s">
        <v>404</v>
      </c>
      <c r="M98" s="30" t="s">
        <v>406</v>
      </c>
      <c r="N98" s="41"/>
    </row>
    <row r="99" spans="1:14" x14ac:dyDescent="0.4">
      <c r="A99" s="31" t="s">
        <v>307</v>
      </c>
      <c r="B99" s="31" t="s">
        <v>307</v>
      </c>
      <c r="F99" s="30" t="s">
        <v>288</v>
      </c>
      <c r="H99" s="31" t="str">
        <f t="shared" si="1"/>
        <v>Wakefield</v>
      </c>
      <c r="J99" s="29" t="s">
        <v>354</v>
      </c>
      <c r="M99" s="30" t="s">
        <v>329</v>
      </c>
      <c r="N99" s="41"/>
    </row>
    <row r="100" spans="1:14" x14ac:dyDescent="0.4">
      <c r="A100" s="31" t="s">
        <v>286</v>
      </c>
      <c r="B100" s="31" t="s">
        <v>286</v>
      </c>
      <c r="F100" s="30" t="s">
        <v>245</v>
      </c>
      <c r="H100" s="31" t="str">
        <f t="shared" si="1"/>
        <v>Warrington</v>
      </c>
      <c r="J100" s="29" t="s">
        <v>954</v>
      </c>
      <c r="M100" s="30" t="s">
        <v>409</v>
      </c>
      <c r="N100" s="41"/>
    </row>
    <row r="101" spans="1:14" x14ac:dyDescent="0.4">
      <c r="A101" s="31" t="s">
        <v>416</v>
      </c>
      <c r="B101" s="31" t="s">
        <v>344</v>
      </c>
      <c r="F101" s="30" t="s">
        <v>259</v>
      </c>
      <c r="H101" s="31" t="e">
        <f t="shared" si="1"/>
        <v>#N/A</v>
      </c>
      <c r="J101" s="29" t="s">
        <v>953</v>
      </c>
      <c r="M101" s="30" t="s">
        <v>260</v>
      </c>
      <c r="N101" s="41"/>
    </row>
    <row r="102" spans="1:14" x14ac:dyDescent="0.4">
      <c r="A102" s="31" t="s">
        <v>344</v>
      </c>
      <c r="B102" s="31" t="s">
        <v>344</v>
      </c>
      <c r="F102" s="30" t="s">
        <v>333</v>
      </c>
      <c r="H102" s="31" t="e">
        <f t="shared" si="1"/>
        <v>#N/A</v>
      </c>
      <c r="J102" s="29" t="s">
        <v>956</v>
      </c>
      <c r="M102" s="30" t="s">
        <v>246</v>
      </c>
      <c r="N102" s="41"/>
    </row>
    <row r="103" spans="1:14" x14ac:dyDescent="0.4">
      <c r="A103" s="31" t="s">
        <v>297</v>
      </c>
      <c r="B103" s="31" t="s">
        <v>348</v>
      </c>
      <c r="F103" s="30" t="s">
        <v>308</v>
      </c>
      <c r="H103" s="31" t="e">
        <f t="shared" si="1"/>
        <v>#N/A</v>
      </c>
      <c r="J103" s="29" t="s">
        <v>961</v>
      </c>
      <c r="M103" s="30" t="s">
        <v>255</v>
      </c>
      <c r="N103" s="41"/>
    </row>
    <row r="104" spans="1:14" x14ac:dyDescent="0.4">
      <c r="A104" s="31" t="s">
        <v>243</v>
      </c>
      <c r="B104" s="31" t="s">
        <v>243</v>
      </c>
      <c r="F104" s="30" t="s">
        <v>295</v>
      </c>
      <c r="H104" s="31" t="e">
        <f t="shared" si="1"/>
        <v>#N/A</v>
      </c>
      <c r="J104" s="29" t="s">
        <v>403</v>
      </c>
      <c r="M104" s="30" t="s">
        <v>407</v>
      </c>
      <c r="N104" s="41"/>
    </row>
    <row r="105" spans="1:14" x14ac:dyDescent="0.4">
      <c r="A105" s="31" t="s">
        <v>330</v>
      </c>
      <c r="B105" s="31" t="s">
        <v>357</v>
      </c>
      <c r="F105" s="30" t="s">
        <v>338</v>
      </c>
      <c r="H105" s="31" t="str">
        <f t="shared" si="1"/>
        <v>West Sussex</v>
      </c>
      <c r="J105" s="29" t="s">
        <v>393</v>
      </c>
      <c r="M105" s="30" t="s">
        <v>326</v>
      </c>
      <c r="N105" s="41"/>
    </row>
    <row r="106" spans="1:14" x14ac:dyDescent="0.4">
      <c r="A106" s="31" t="s">
        <v>249</v>
      </c>
      <c r="B106" s="31" t="s">
        <v>342</v>
      </c>
      <c r="F106" s="30" t="s">
        <v>300</v>
      </c>
      <c r="H106" s="31" t="str">
        <f t="shared" si="1"/>
        <v>Wigan</v>
      </c>
      <c r="J106" s="29" t="s">
        <v>960</v>
      </c>
      <c r="M106" s="30" t="s">
        <v>273</v>
      </c>
      <c r="N106" s="41"/>
    </row>
    <row r="107" spans="1:14" x14ac:dyDescent="0.4">
      <c r="A107" s="31" t="s">
        <v>235</v>
      </c>
      <c r="B107" s="31" t="s">
        <v>348</v>
      </c>
      <c r="F107" s="30" t="s">
        <v>234</v>
      </c>
      <c r="H107" s="31" t="e">
        <f t="shared" si="1"/>
        <v>#N/A</v>
      </c>
      <c r="J107" s="29" t="s">
        <v>962</v>
      </c>
      <c r="M107" s="30" t="s">
        <v>264</v>
      </c>
      <c r="N107" s="41"/>
    </row>
    <row r="108" spans="1:14" x14ac:dyDescent="0.4">
      <c r="A108" s="31" t="s">
        <v>261</v>
      </c>
      <c r="B108" s="31" t="s">
        <v>342</v>
      </c>
      <c r="J108" s="29" t="s">
        <v>359</v>
      </c>
      <c r="M108" s="30" t="s">
        <v>287</v>
      </c>
      <c r="N108" s="41"/>
    </row>
    <row r="109" spans="1:14" hidden="1" x14ac:dyDescent="0.4">
      <c r="A109" s="31" t="s">
        <v>366</v>
      </c>
      <c r="B109" s="31" t="s">
        <v>366</v>
      </c>
      <c r="F109" s="29"/>
      <c r="J109" s="29" t="s">
        <v>963</v>
      </c>
      <c r="M109" s="30" t="s">
        <v>248</v>
      </c>
      <c r="N109" s="29" t="s">
        <v>343</v>
      </c>
    </row>
    <row r="110" spans="1:14" x14ac:dyDescent="0.4">
      <c r="A110" s="31" t="s">
        <v>417</v>
      </c>
      <c r="B110" s="31" t="s">
        <v>366</v>
      </c>
      <c r="F110" s="29"/>
      <c r="J110" s="29" t="s">
        <v>964</v>
      </c>
      <c r="M110" s="30" t="s">
        <v>312</v>
      </c>
      <c r="N110" s="41"/>
    </row>
    <row r="111" spans="1:14" hidden="1" x14ac:dyDescent="0.4">
      <c r="A111" s="31" t="s">
        <v>418</v>
      </c>
      <c r="B111" s="31" t="s">
        <v>366</v>
      </c>
      <c r="F111" s="29"/>
      <c r="J111" s="29" t="s">
        <v>302</v>
      </c>
      <c r="M111" s="30" t="s">
        <v>1036</v>
      </c>
      <c r="N111" s="29" t="s">
        <v>371</v>
      </c>
    </row>
    <row r="112" spans="1:14" x14ac:dyDescent="0.4">
      <c r="A112" s="31" t="s">
        <v>336</v>
      </c>
      <c r="B112" s="31" t="s">
        <v>336</v>
      </c>
      <c r="F112" s="29"/>
      <c r="J112" s="29" t="s">
        <v>268</v>
      </c>
      <c r="M112" s="30" t="s">
        <v>398</v>
      </c>
      <c r="N112" s="41"/>
    </row>
    <row r="113" spans="1:14" x14ac:dyDescent="0.4">
      <c r="A113" s="31" t="s">
        <v>296</v>
      </c>
      <c r="B113" s="31" t="s">
        <v>364</v>
      </c>
      <c r="F113" s="29"/>
      <c r="J113" s="29" t="s">
        <v>965</v>
      </c>
      <c r="M113" s="30" t="s">
        <v>328</v>
      </c>
      <c r="N113" s="41"/>
    </row>
    <row r="114" spans="1:14" x14ac:dyDescent="0.4">
      <c r="A114" s="31" t="s">
        <v>419</v>
      </c>
      <c r="B114" s="31" t="s">
        <v>351</v>
      </c>
      <c r="F114" s="29"/>
      <c r="J114" s="29" t="s">
        <v>347</v>
      </c>
      <c r="M114" s="30" t="s">
        <v>277</v>
      </c>
      <c r="N114" s="41"/>
    </row>
    <row r="115" spans="1:14" x14ac:dyDescent="0.4">
      <c r="A115" s="31" t="s">
        <v>420</v>
      </c>
      <c r="B115" s="31" t="s">
        <v>351</v>
      </c>
      <c r="F115" s="29"/>
      <c r="J115" s="29" t="s">
        <v>969</v>
      </c>
      <c r="M115" s="30" t="s">
        <v>390</v>
      </c>
      <c r="N115" s="41"/>
    </row>
    <row r="116" spans="1:14" x14ac:dyDescent="0.4">
      <c r="A116" s="31" t="s">
        <v>240</v>
      </c>
      <c r="B116" s="31" t="s">
        <v>360</v>
      </c>
      <c r="F116" s="29"/>
      <c r="J116" s="29" t="s">
        <v>237</v>
      </c>
      <c r="M116" s="30" t="s">
        <v>420</v>
      </c>
      <c r="N116" s="41"/>
    </row>
    <row r="117" spans="1:14" x14ac:dyDescent="0.4">
      <c r="A117" s="31" t="s">
        <v>327</v>
      </c>
      <c r="B117" s="31" t="s">
        <v>362</v>
      </c>
      <c r="F117" s="29"/>
      <c r="J117" s="29" t="s">
        <v>412</v>
      </c>
      <c r="M117" s="30" t="s">
        <v>296</v>
      </c>
      <c r="N117" s="41"/>
    </row>
    <row r="118" spans="1:14" x14ac:dyDescent="0.4">
      <c r="A118" s="31" t="s">
        <v>310</v>
      </c>
      <c r="B118" s="31" t="s">
        <v>364</v>
      </c>
      <c r="F118" s="29"/>
      <c r="J118" s="29" t="s">
        <v>361</v>
      </c>
      <c r="M118" s="30" t="s">
        <v>1041</v>
      </c>
      <c r="N118" s="41"/>
    </row>
    <row r="119" spans="1:14" x14ac:dyDescent="0.4">
      <c r="A119" s="31" t="s">
        <v>266</v>
      </c>
      <c r="B119" s="31" t="s">
        <v>343</v>
      </c>
      <c r="F119" s="29"/>
      <c r="J119" s="29" t="s">
        <v>966</v>
      </c>
      <c r="M119" s="30" t="s">
        <v>392</v>
      </c>
      <c r="N119" s="41"/>
    </row>
    <row r="120" spans="1:14" x14ac:dyDescent="0.4">
      <c r="A120" s="31" t="s">
        <v>421</v>
      </c>
      <c r="B120" s="31" t="s">
        <v>360</v>
      </c>
      <c r="F120" s="29"/>
      <c r="J120" s="29" t="s">
        <v>967</v>
      </c>
      <c r="M120" s="30" t="s">
        <v>240</v>
      </c>
      <c r="N120" s="41"/>
    </row>
    <row r="121" spans="1:14" x14ac:dyDescent="0.4">
      <c r="A121" s="31" t="s">
        <v>422</v>
      </c>
      <c r="B121" s="31" t="s">
        <v>360</v>
      </c>
      <c r="F121" s="29"/>
      <c r="J121" s="29" t="s">
        <v>270</v>
      </c>
      <c r="M121" s="30" t="s">
        <v>310</v>
      </c>
      <c r="N121" s="41"/>
    </row>
    <row r="122" spans="1:14" x14ac:dyDescent="0.4">
      <c r="A122" s="31" t="s">
        <v>284</v>
      </c>
      <c r="B122" s="31" t="s">
        <v>360</v>
      </c>
      <c r="F122" s="29"/>
      <c r="J122" s="29" t="s">
        <v>970</v>
      </c>
      <c r="M122" s="30" t="s">
        <v>266</v>
      </c>
      <c r="N122" s="41"/>
    </row>
    <row r="123" spans="1:14" x14ac:dyDescent="0.4">
      <c r="A123" s="31" t="s">
        <v>423</v>
      </c>
      <c r="B123" s="31" t="s">
        <v>351</v>
      </c>
      <c r="F123" s="29"/>
      <c r="J123" s="29" t="s">
        <v>242</v>
      </c>
      <c r="M123" s="30" t="s">
        <v>421</v>
      </c>
      <c r="N123" s="41"/>
    </row>
    <row r="124" spans="1:14" x14ac:dyDescent="0.4">
      <c r="A124" s="31" t="s">
        <v>269</v>
      </c>
      <c r="B124" s="31" t="s">
        <v>348</v>
      </c>
      <c r="F124" s="29"/>
      <c r="J124" s="29" t="s">
        <v>375</v>
      </c>
      <c r="M124" s="30" t="s">
        <v>284</v>
      </c>
      <c r="N124" s="41"/>
    </row>
    <row r="125" spans="1:14" x14ac:dyDescent="0.4">
      <c r="A125" s="31" t="s">
        <v>275</v>
      </c>
      <c r="B125" s="31" t="s">
        <v>351</v>
      </c>
      <c r="F125" s="29"/>
      <c r="J125" s="29" t="s">
        <v>972</v>
      </c>
      <c r="M125" s="30" t="s">
        <v>423</v>
      </c>
      <c r="N125" s="41"/>
    </row>
    <row r="126" spans="1:14" x14ac:dyDescent="0.4">
      <c r="A126" s="31" t="s">
        <v>337</v>
      </c>
      <c r="B126" s="31" t="s">
        <v>362</v>
      </c>
      <c r="F126" s="29"/>
      <c r="J126" s="29" t="s">
        <v>239</v>
      </c>
      <c r="M126" s="30" t="s">
        <v>275</v>
      </c>
      <c r="N126" s="41"/>
    </row>
    <row r="127" spans="1:14" x14ac:dyDescent="0.4">
      <c r="A127" s="31" t="s">
        <v>356</v>
      </c>
      <c r="B127" s="31" t="s">
        <v>356</v>
      </c>
      <c r="F127" s="29"/>
      <c r="J127" s="29" t="s">
        <v>411</v>
      </c>
      <c r="M127" s="30" t="s">
        <v>253</v>
      </c>
      <c r="N127" s="41"/>
    </row>
    <row r="128" spans="1:14" x14ac:dyDescent="0.4">
      <c r="A128" s="31" t="s">
        <v>251</v>
      </c>
      <c r="B128" s="31" t="s">
        <v>348</v>
      </c>
      <c r="F128" s="29"/>
      <c r="J128" s="29" t="s">
        <v>360</v>
      </c>
      <c r="M128" s="30" t="s">
        <v>1042</v>
      </c>
      <c r="N128" s="41"/>
    </row>
    <row r="129" spans="1:14" x14ac:dyDescent="0.4">
      <c r="A129" s="31" t="s">
        <v>276</v>
      </c>
      <c r="B129" s="31" t="s">
        <v>367</v>
      </c>
      <c r="F129" s="29"/>
      <c r="J129" s="29" t="s">
        <v>977</v>
      </c>
      <c r="M129" s="30" t="s">
        <v>276</v>
      </c>
      <c r="N129" s="41"/>
    </row>
    <row r="130" spans="1:14" x14ac:dyDescent="0.4">
      <c r="A130" s="31" t="s">
        <v>278</v>
      </c>
      <c r="B130" s="31" t="s">
        <v>343</v>
      </c>
      <c r="F130" s="29"/>
      <c r="J130" s="29" t="s">
        <v>975</v>
      </c>
      <c r="M130" s="30" t="s">
        <v>417</v>
      </c>
      <c r="N130" s="41"/>
    </row>
    <row r="131" spans="1:14" x14ac:dyDescent="0.4">
      <c r="A131" s="31" t="s">
        <v>323</v>
      </c>
      <c r="B131" s="31" t="s">
        <v>348</v>
      </c>
      <c r="F131" s="29"/>
      <c r="J131" s="29" t="s">
        <v>918</v>
      </c>
      <c r="M131" s="30" t="s">
        <v>322</v>
      </c>
      <c r="N131" s="41"/>
    </row>
    <row r="132" spans="1:14" x14ac:dyDescent="0.4">
      <c r="A132" s="31" t="s">
        <v>368</v>
      </c>
      <c r="B132" s="31" t="s">
        <v>331</v>
      </c>
      <c r="F132" s="29"/>
      <c r="J132" s="29" t="s">
        <v>971</v>
      </c>
      <c r="M132" s="30" t="s">
        <v>415</v>
      </c>
      <c r="N132" s="41"/>
    </row>
    <row r="133" spans="1:14" x14ac:dyDescent="0.4">
      <c r="A133" s="31" t="s">
        <v>288</v>
      </c>
      <c r="B133" s="31" t="s">
        <v>349</v>
      </c>
      <c r="F133" s="29"/>
      <c r="J133" s="29" t="s">
        <v>973</v>
      </c>
      <c r="M133" s="30" t="s">
        <v>380</v>
      </c>
      <c r="N133" s="41"/>
    </row>
    <row r="134" spans="1:14" x14ac:dyDescent="0.4">
      <c r="A134" s="31" t="s">
        <v>245</v>
      </c>
      <c r="B134" s="31" t="s">
        <v>306</v>
      </c>
      <c r="F134" s="29"/>
      <c r="J134" s="29" t="s">
        <v>376</v>
      </c>
      <c r="M134" s="30" t="s">
        <v>259</v>
      </c>
      <c r="N134" s="41"/>
    </row>
    <row r="135" spans="1:14" x14ac:dyDescent="0.4">
      <c r="A135" s="31" t="s">
        <v>259</v>
      </c>
      <c r="B135" s="31" t="s">
        <v>343</v>
      </c>
      <c r="F135" s="29"/>
      <c r="J135" s="29" t="s">
        <v>974</v>
      </c>
      <c r="M135" s="30" t="s">
        <v>333</v>
      </c>
      <c r="N135" s="41"/>
    </row>
    <row r="136" spans="1:14" x14ac:dyDescent="0.4">
      <c r="A136" s="31" t="s">
        <v>333</v>
      </c>
      <c r="B136" s="31" t="s">
        <v>347</v>
      </c>
      <c r="F136" s="29"/>
      <c r="J136" s="29" t="s">
        <v>976</v>
      </c>
      <c r="M136" s="39" t="s">
        <v>308</v>
      </c>
      <c r="N136" s="41"/>
    </row>
    <row r="137" spans="1:14" x14ac:dyDescent="0.4">
      <c r="A137" s="31" t="s">
        <v>308</v>
      </c>
      <c r="B137" s="31" t="s">
        <v>361</v>
      </c>
      <c r="F137" s="29"/>
      <c r="J137" s="29" t="s">
        <v>978</v>
      </c>
      <c r="M137" s="39" t="s">
        <v>295</v>
      </c>
      <c r="N137" s="41"/>
    </row>
    <row r="138" spans="1:14" x14ac:dyDescent="0.4">
      <c r="A138" s="31" t="s">
        <v>295</v>
      </c>
      <c r="B138" s="31" t="s">
        <v>358</v>
      </c>
      <c r="F138" s="29"/>
      <c r="J138" s="29" t="s">
        <v>984</v>
      </c>
      <c r="M138" s="39" t="s">
        <v>234</v>
      </c>
      <c r="N138" s="41"/>
    </row>
    <row r="139" spans="1:14" x14ac:dyDescent="0.4">
      <c r="A139" s="31" t="s">
        <v>338</v>
      </c>
      <c r="B139" s="31" t="s">
        <v>338</v>
      </c>
      <c r="F139" s="29"/>
      <c r="J139" s="29" t="s">
        <v>981</v>
      </c>
      <c r="M139" s="39" t="s">
        <v>418</v>
      </c>
      <c r="N139" s="41"/>
    </row>
    <row r="140" spans="1:14" x14ac:dyDescent="0.4">
      <c r="A140" s="31" t="s">
        <v>300</v>
      </c>
      <c r="B140" s="31" t="s">
        <v>348</v>
      </c>
      <c r="F140" s="29"/>
      <c r="J140" s="29" t="s">
        <v>985</v>
      </c>
      <c r="M140" s="40" t="s">
        <v>401</v>
      </c>
      <c r="N140" s="42"/>
    </row>
    <row r="141" spans="1:14" x14ac:dyDescent="0.4">
      <c r="A141" s="31" t="s">
        <v>234</v>
      </c>
      <c r="B141" s="31" t="s">
        <v>360</v>
      </c>
      <c r="F141" s="29"/>
      <c r="J141" s="29" t="s">
        <v>986</v>
      </c>
    </row>
    <row r="142" spans="1:14" x14ac:dyDescent="0.4">
      <c r="J142" s="29" t="s">
        <v>987</v>
      </c>
    </row>
    <row r="143" spans="1:14" x14ac:dyDescent="0.4">
      <c r="J143" s="29" t="s">
        <v>983</v>
      </c>
    </row>
    <row r="144" spans="1:14" x14ac:dyDescent="0.4">
      <c r="J144" s="29" t="s">
        <v>363</v>
      </c>
    </row>
    <row r="145" spans="10:10" x14ac:dyDescent="0.4">
      <c r="J145" s="29" t="s">
        <v>979</v>
      </c>
    </row>
    <row r="146" spans="10:10" x14ac:dyDescent="0.4">
      <c r="J146" s="29" t="s">
        <v>980</v>
      </c>
    </row>
    <row r="147" spans="10:10" x14ac:dyDescent="0.4">
      <c r="J147" s="29" t="s">
        <v>289</v>
      </c>
    </row>
    <row r="148" spans="10:10" x14ac:dyDescent="0.4">
      <c r="J148" s="29" t="s">
        <v>982</v>
      </c>
    </row>
    <row r="149" spans="10:10" x14ac:dyDescent="0.4">
      <c r="J149" s="29" t="s">
        <v>247</v>
      </c>
    </row>
    <row r="150" spans="10:10" x14ac:dyDescent="0.4">
      <c r="J150" s="29" t="s">
        <v>386</v>
      </c>
    </row>
    <row r="151" spans="10:10" x14ac:dyDescent="0.4">
      <c r="J151" s="29" t="s">
        <v>335</v>
      </c>
    </row>
    <row r="152" spans="10:10" x14ac:dyDescent="0.4">
      <c r="J152" s="29" t="s">
        <v>331</v>
      </c>
    </row>
    <row r="153" spans="10:10" x14ac:dyDescent="0.4">
      <c r="J153" s="29" t="s">
        <v>307</v>
      </c>
    </row>
    <row r="154" spans="10:10" x14ac:dyDescent="0.4">
      <c r="J154" s="29" t="s">
        <v>286</v>
      </c>
    </row>
    <row r="155" spans="10:10" x14ac:dyDescent="0.4">
      <c r="J155" s="29" t="s">
        <v>416</v>
      </c>
    </row>
    <row r="156" spans="10:10" x14ac:dyDescent="0.4">
      <c r="J156" s="29" t="s">
        <v>344</v>
      </c>
    </row>
    <row r="157" spans="10:10" x14ac:dyDescent="0.4">
      <c r="J157" s="29" t="s">
        <v>297</v>
      </c>
    </row>
    <row r="158" spans="10:10" x14ac:dyDescent="0.4">
      <c r="J158" s="29" t="s">
        <v>988</v>
      </c>
    </row>
    <row r="159" spans="10:10" x14ac:dyDescent="0.4">
      <c r="J159" s="29" t="s">
        <v>989</v>
      </c>
    </row>
    <row r="160" spans="10:10" x14ac:dyDescent="0.4">
      <c r="J160" s="29" t="s">
        <v>243</v>
      </c>
    </row>
    <row r="161" spans="10:10" x14ac:dyDescent="0.4">
      <c r="J161" s="29" t="s">
        <v>990</v>
      </c>
    </row>
    <row r="162" spans="10:10" x14ac:dyDescent="0.4">
      <c r="J162" s="29" t="s">
        <v>991</v>
      </c>
    </row>
    <row r="163" spans="10:10" x14ac:dyDescent="0.4">
      <c r="J163" s="29" t="s">
        <v>388</v>
      </c>
    </row>
    <row r="164" spans="10:10" x14ac:dyDescent="0.4">
      <c r="J164" s="29" t="s">
        <v>992</v>
      </c>
    </row>
    <row r="165" spans="10:10" x14ac:dyDescent="0.4">
      <c r="J165" s="29" t="s">
        <v>993</v>
      </c>
    </row>
    <row r="166" spans="10:10" x14ac:dyDescent="0.4">
      <c r="J166" s="29" t="s">
        <v>330</v>
      </c>
    </row>
    <row r="167" spans="10:10" x14ac:dyDescent="0.4">
      <c r="J167" s="29" t="s">
        <v>994</v>
      </c>
    </row>
    <row r="168" spans="10:10" x14ac:dyDescent="0.4">
      <c r="J168" s="29" t="s">
        <v>998</v>
      </c>
    </row>
    <row r="169" spans="10:10" x14ac:dyDescent="0.4">
      <c r="J169" s="29" t="s">
        <v>997</v>
      </c>
    </row>
    <row r="170" spans="10:10" x14ac:dyDescent="0.4">
      <c r="J170" s="29" t="s">
        <v>995</v>
      </c>
    </row>
    <row r="171" spans="10:10" x14ac:dyDescent="0.4">
      <c r="J171" s="29" t="s">
        <v>999</v>
      </c>
    </row>
    <row r="172" spans="10:10" x14ac:dyDescent="0.4">
      <c r="J172" s="29" t="s">
        <v>996</v>
      </c>
    </row>
    <row r="173" spans="10:10" x14ac:dyDescent="0.4">
      <c r="J173" s="29" t="s">
        <v>1000</v>
      </c>
    </row>
    <row r="174" spans="10:10" x14ac:dyDescent="0.4">
      <c r="J174" s="29" t="s">
        <v>408</v>
      </c>
    </row>
    <row r="175" spans="10:10" x14ac:dyDescent="0.4">
      <c r="J175" s="29" t="s">
        <v>249</v>
      </c>
    </row>
    <row r="176" spans="10:10" x14ac:dyDescent="0.4">
      <c r="J176" s="29" t="s">
        <v>1027</v>
      </c>
    </row>
    <row r="177" spans="10:10" x14ac:dyDescent="0.4">
      <c r="J177" s="29" t="s">
        <v>399</v>
      </c>
    </row>
    <row r="178" spans="10:10" x14ac:dyDescent="0.4">
      <c r="J178" s="29" t="s">
        <v>235</v>
      </c>
    </row>
    <row r="179" spans="10:10" x14ac:dyDescent="0.4">
      <c r="J179" s="29" t="s">
        <v>1001</v>
      </c>
    </row>
    <row r="180" spans="10:10" x14ac:dyDescent="0.4">
      <c r="J180" s="29" t="s">
        <v>1003</v>
      </c>
    </row>
    <row r="181" spans="10:10" x14ac:dyDescent="0.4">
      <c r="J181" s="29" t="s">
        <v>1004</v>
      </c>
    </row>
    <row r="182" spans="10:10" x14ac:dyDescent="0.4">
      <c r="J182" s="29" t="s">
        <v>261</v>
      </c>
    </row>
    <row r="183" spans="10:10" x14ac:dyDescent="0.4">
      <c r="J183" s="29" t="s">
        <v>1031</v>
      </c>
    </row>
    <row r="184" spans="10:10" x14ac:dyDescent="0.4">
      <c r="J184" s="29" t="s">
        <v>366</v>
      </c>
    </row>
    <row r="185" spans="10:10" x14ac:dyDescent="0.4">
      <c r="J185" s="29" t="s">
        <v>1005</v>
      </c>
    </row>
    <row r="186" spans="10:10" x14ac:dyDescent="0.4">
      <c r="J186" s="29" t="s">
        <v>378</v>
      </c>
    </row>
    <row r="187" spans="10:10" x14ac:dyDescent="0.4">
      <c r="J187" s="29" t="s">
        <v>336</v>
      </c>
    </row>
    <row r="188" spans="10:10" x14ac:dyDescent="0.4">
      <c r="J188" s="29" t="s">
        <v>1002</v>
      </c>
    </row>
    <row r="189" spans="10:10" x14ac:dyDescent="0.4">
      <c r="J189" s="29" t="s">
        <v>387</v>
      </c>
    </row>
    <row r="190" spans="10:10" x14ac:dyDescent="0.4">
      <c r="J190" s="29" t="s">
        <v>1006</v>
      </c>
    </row>
    <row r="191" spans="10:10" x14ac:dyDescent="0.4">
      <c r="J191" s="29" t="s">
        <v>327</v>
      </c>
    </row>
    <row r="192" spans="10:10" x14ac:dyDescent="0.4">
      <c r="J192" s="29" t="s">
        <v>402</v>
      </c>
    </row>
    <row r="193" spans="10:10" x14ac:dyDescent="0.4">
      <c r="J193" s="29" t="s">
        <v>1007</v>
      </c>
    </row>
    <row r="194" spans="10:10" x14ac:dyDescent="0.4">
      <c r="J194" s="29" t="s">
        <v>1014</v>
      </c>
    </row>
    <row r="195" spans="10:10" x14ac:dyDescent="0.4">
      <c r="J195" s="29" t="s">
        <v>351</v>
      </c>
    </row>
    <row r="196" spans="10:10" x14ac:dyDescent="0.4">
      <c r="J196" s="29" t="s">
        <v>1010</v>
      </c>
    </row>
    <row r="197" spans="10:10" x14ac:dyDescent="0.4">
      <c r="J197" s="29" t="s">
        <v>269</v>
      </c>
    </row>
    <row r="198" spans="10:10" x14ac:dyDescent="0.4">
      <c r="J198" s="29" t="s">
        <v>1012</v>
      </c>
    </row>
    <row r="199" spans="10:10" x14ac:dyDescent="0.4">
      <c r="J199" s="29" t="s">
        <v>1009</v>
      </c>
    </row>
    <row r="200" spans="10:10" x14ac:dyDescent="0.4">
      <c r="J200" s="29" t="s">
        <v>1008</v>
      </c>
    </row>
    <row r="201" spans="10:10" x14ac:dyDescent="0.4">
      <c r="J201" s="29" t="s">
        <v>358</v>
      </c>
    </row>
    <row r="202" spans="10:10" x14ac:dyDescent="0.4">
      <c r="J202" s="29" t="s">
        <v>337</v>
      </c>
    </row>
    <row r="203" spans="10:10" x14ac:dyDescent="0.4">
      <c r="J203" s="29" t="s">
        <v>356</v>
      </c>
    </row>
    <row r="204" spans="10:10" x14ac:dyDescent="0.4">
      <c r="J204" s="29" t="s">
        <v>1011</v>
      </c>
    </row>
    <row r="205" spans="10:10" x14ac:dyDescent="0.4">
      <c r="J205" s="29" t="s">
        <v>1013</v>
      </c>
    </row>
    <row r="206" spans="10:10" x14ac:dyDescent="0.4">
      <c r="J206" s="29" t="s">
        <v>372</v>
      </c>
    </row>
    <row r="207" spans="10:10" x14ac:dyDescent="0.4">
      <c r="J207" s="29" t="s">
        <v>251</v>
      </c>
    </row>
    <row r="208" spans="10:10" x14ac:dyDescent="0.4">
      <c r="J208" s="29" t="s">
        <v>1015</v>
      </c>
    </row>
    <row r="209" spans="10:10" x14ac:dyDescent="0.4">
      <c r="J209" s="29" t="s">
        <v>278</v>
      </c>
    </row>
    <row r="210" spans="10:10" x14ac:dyDescent="0.4">
      <c r="J210" s="29" t="s">
        <v>1016</v>
      </c>
    </row>
    <row r="211" spans="10:10" x14ac:dyDescent="0.4">
      <c r="J211" s="29" t="s">
        <v>1017</v>
      </c>
    </row>
    <row r="212" spans="10:10" x14ac:dyDescent="0.4">
      <c r="J212" s="29" t="s">
        <v>1018</v>
      </c>
    </row>
    <row r="213" spans="10:10" x14ac:dyDescent="0.4">
      <c r="J213" s="29" t="s">
        <v>323</v>
      </c>
    </row>
    <row r="214" spans="10:10" x14ac:dyDescent="0.4">
      <c r="J214" s="29" t="s">
        <v>1019</v>
      </c>
    </row>
    <row r="215" spans="10:10" x14ac:dyDescent="0.4">
      <c r="J215" s="29" t="s">
        <v>288</v>
      </c>
    </row>
    <row r="216" spans="10:10" x14ac:dyDescent="0.4">
      <c r="J216" s="29" t="s">
        <v>1023</v>
      </c>
    </row>
    <row r="217" spans="10:10" x14ac:dyDescent="0.4">
      <c r="J217" s="29" t="s">
        <v>1022</v>
      </c>
    </row>
    <row r="218" spans="10:10" x14ac:dyDescent="0.4">
      <c r="J218" s="29" t="s">
        <v>1026</v>
      </c>
    </row>
    <row r="219" spans="10:10" x14ac:dyDescent="0.4">
      <c r="J219" s="29" t="s">
        <v>245</v>
      </c>
    </row>
    <row r="220" spans="10:10" x14ac:dyDescent="0.4">
      <c r="J220" s="29" t="s">
        <v>395</v>
      </c>
    </row>
    <row r="221" spans="10:10" x14ac:dyDescent="0.4">
      <c r="J221" s="29" t="s">
        <v>1020</v>
      </c>
    </row>
    <row r="222" spans="10:10" x14ac:dyDescent="0.4">
      <c r="J222" s="29" t="s">
        <v>1021</v>
      </c>
    </row>
    <row r="223" spans="10:10" x14ac:dyDescent="0.4">
      <c r="J223" s="29" t="s">
        <v>1024</v>
      </c>
    </row>
    <row r="224" spans="10:10" x14ac:dyDescent="0.4">
      <c r="J224" s="29" t="s">
        <v>338</v>
      </c>
    </row>
    <row r="225" spans="10:10" x14ac:dyDescent="0.4">
      <c r="J225" s="29" t="s">
        <v>1030</v>
      </c>
    </row>
    <row r="226" spans="10:10" x14ac:dyDescent="0.4">
      <c r="J226" s="29" t="s">
        <v>300</v>
      </c>
    </row>
    <row r="227" spans="10:10" x14ac:dyDescent="0.4">
      <c r="J227" s="29" t="s">
        <v>373</v>
      </c>
    </row>
    <row r="228" spans="10:10" x14ac:dyDescent="0.4">
      <c r="J228" s="29" t="s">
        <v>1028</v>
      </c>
    </row>
    <row r="229" spans="10:10" x14ac:dyDescent="0.4">
      <c r="J229" s="29" t="s">
        <v>1025</v>
      </c>
    </row>
    <row r="230" spans="10:10" x14ac:dyDescent="0.4">
      <c r="J230" s="29" t="s">
        <v>405</v>
      </c>
    </row>
    <row r="231" spans="10:10" x14ac:dyDescent="0.4">
      <c r="J231" s="29" t="s">
        <v>1029</v>
      </c>
    </row>
    <row r="232" spans="10:10" x14ac:dyDescent="0.4">
      <c r="J232" s="29" t="s">
        <v>368</v>
      </c>
    </row>
  </sheetData>
  <phoneticPr fontId="5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3EC2B-4B11-4D0C-8104-E2E7BABC98A6}">
  <dimension ref="A1:E234"/>
  <sheetViews>
    <sheetView workbookViewId="0">
      <selection sqref="A1:XFD1048576"/>
    </sheetView>
  </sheetViews>
  <sheetFormatPr defaultRowHeight="14.5" x14ac:dyDescent="0.4"/>
  <cols>
    <col min="1" max="1" width="52.08984375" style="29" bestFit="1" customWidth="1"/>
    <col min="2" max="2" width="40.81640625" style="29" bestFit="1" customWidth="1"/>
    <col min="3" max="3" width="38" style="29" bestFit="1" customWidth="1"/>
    <col min="4" max="16384" width="8.7265625" style="29"/>
  </cols>
  <sheetData>
    <row r="1" spans="1:5" x14ac:dyDescent="0.4">
      <c r="A1" s="29" t="s">
        <v>424</v>
      </c>
      <c r="C1" s="29" t="s">
        <v>340</v>
      </c>
    </row>
    <row r="2" spans="1:5" x14ac:dyDescent="0.4">
      <c r="A2" s="29" t="s">
        <v>426</v>
      </c>
      <c r="B2" s="29" t="s">
        <v>659</v>
      </c>
      <c r="C2" s="29" t="s">
        <v>889</v>
      </c>
      <c r="E2" s="30" t="s">
        <v>311</v>
      </c>
    </row>
    <row r="3" spans="1:5" x14ac:dyDescent="0.4">
      <c r="A3" s="29" t="s">
        <v>427</v>
      </c>
      <c r="B3" s="29" t="s">
        <v>660</v>
      </c>
      <c r="C3" s="29" t="s">
        <v>890</v>
      </c>
      <c r="E3" s="30" t="s">
        <v>319</v>
      </c>
    </row>
    <row r="4" spans="1:5" x14ac:dyDescent="0.4">
      <c r="A4" s="29" t="s">
        <v>428</v>
      </c>
      <c r="B4" s="29" t="s">
        <v>661</v>
      </c>
      <c r="C4" s="29" t="s">
        <v>891</v>
      </c>
      <c r="E4" s="30" t="s">
        <v>233</v>
      </c>
    </row>
    <row r="5" spans="1:5" x14ac:dyDescent="0.4">
      <c r="A5" s="29" t="s">
        <v>429</v>
      </c>
      <c r="B5" s="29" t="s">
        <v>662</v>
      </c>
      <c r="C5" s="29" t="s">
        <v>892</v>
      </c>
      <c r="E5" s="30" t="s">
        <v>271</v>
      </c>
    </row>
    <row r="6" spans="1:5" x14ac:dyDescent="0.4">
      <c r="A6" s="29" t="s">
        <v>430</v>
      </c>
      <c r="B6" s="29" t="s">
        <v>663</v>
      </c>
      <c r="C6" s="29" t="s">
        <v>893</v>
      </c>
      <c r="E6" s="30" t="s">
        <v>304</v>
      </c>
    </row>
    <row r="7" spans="1:5" x14ac:dyDescent="0.4">
      <c r="A7" s="29" t="s">
        <v>431</v>
      </c>
      <c r="B7" s="29" t="s">
        <v>664</v>
      </c>
      <c r="C7" s="29" t="s">
        <v>894</v>
      </c>
      <c r="E7" s="30" t="s">
        <v>265</v>
      </c>
    </row>
    <row r="8" spans="1:5" x14ac:dyDescent="0.4">
      <c r="A8" s="29" t="s">
        <v>432</v>
      </c>
      <c r="B8" s="29" t="s">
        <v>665</v>
      </c>
      <c r="C8" s="29" t="s">
        <v>895</v>
      </c>
      <c r="E8" s="30" t="s">
        <v>250</v>
      </c>
    </row>
    <row r="9" spans="1:5" x14ac:dyDescent="0.4">
      <c r="A9" s="29" t="s">
        <v>433</v>
      </c>
      <c r="B9" s="29" t="s">
        <v>666</v>
      </c>
      <c r="C9" s="29" t="s">
        <v>896</v>
      </c>
      <c r="E9" s="30" t="s">
        <v>303</v>
      </c>
    </row>
    <row r="10" spans="1:5" x14ac:dyDescent="0.4">
      <c r="A10" s="29" t="s">
        <v>434</v>
      </c>
      <c r="B10" s="29" t="s">
        <v>667</v>
      </c>
      <c r="C10" s="29" t="s">
        <v>371</v>
      </c>
      <c r="E10" s="30" t="s">
        <v>299</v>
      </c>
    </row>
    <row r="11" spans="1:5" x14ac:dyDescent="0.4">
      <c r="A11" s="29" t="s">
        <v>435</v>
      </c>
      <c r="B11" s="29" t="s">
        <v>668</v>
      </c>
      <c r="C11" s="29" t="s">
        <v>320</v>
      </c>
      <c r="E11" s="30" t="s">
        <v>258</v>
      </c>
    </row>
    <row r="12" spans="1:5" x14ac:dyDescent="0.4">
      <c r="A12" s="29" t="s">
        <v>436</v>
      </c>
      <c r="B12" s="29" t="s">
        <v>669</v>
      </c>
      <c r="C12" s="29" t="s">
        <v>897</v>
      </c>
      <c r="E12" s="30" t="s">
        <v>324</v>
      </c>
    </row>
    <row r="13" spans="1:5" x14ac:dyDescent="0.4">
      <c r="A13" s="29" t="s">
        <v>437</v>
      </c>
      <c r="B13" s="29" t="s">
        <v>670</v>
      </c>
      <c r="C13" s="29" t="s">
        <v>898</v>
      </c>
      <c r="E13" s="30" t="s">
        <v>301</v>
      </c>
    </row>
    <row r="14" spans="1:5" x14ac:dyDescent="0.4">
      <c r="A14" s="29" t="s">
        <v>438</v>
      </c>
      <c r="B14" s="29" t="s">
        <v>671</v>
      </c>
      <c r="C14" s="29" t="s">
        <v>899</v>
      </c>
      <c r="E14" s="30" t="s">
        <v>306</v>
      </c>
    </row>
    <row r="15" spans="1:5" x14ac:dyDescent="0.4">
      <c r="A15" s="29" t="s">
        <v>439</v>
      </c>
      <c r="B15" s="29" t="s">
        <v>672</v>
      </c>
      <c r="C15" s="29" t="s">
        <v>900</v>
      </c>
      <c r="E15" s="30" t="s">
        <v>292</v>
      </c>
    </row>
    <row r="16" spans="1:5" x14ac:dyDescent="0.4">
      <c r="A16" s="29" t="s">
        <v>440</v>
      </c>
      <c r="B16" s="29" t="s">
        <v>673</v>
      </c>
      <c r="C16" s="29" t="s">
        <v>901</v>
      </c>
      <c r="E16" s="30" t="s">
        <v>236</v>
      </c>
    </row>
    <row r="17" spans="1:5" x14ac:dyDescent="0.4">
      <c r="A17" s="29" t="s">
        <v>441</v>
      </c>
      <c r="B17" s="29" t="s">
        <v>674</v>
      </c>
      <c r="C17" s="29" t="s">
        <v>902</v>
      </c>
      <c r="E17" s="30" t="s">
        <v>309</v>
      </c>
    </row>
    <row r="18" spans="1:5" x14ac:dyDescent="0.4">
      <c r="A18" s="29" t="s">
        <v>442</v>
      </c>
      <c r="B18" s="29" t="s">
        <v>675</v>
      </c>
      <c r="C18" s="29" t="s">
        <v>903</v>
      </c>
      <c r="E18" s="30" t="s">
        <v>285</v>
      </c>
    </row>
    <row r="19" spans="1:5" x14ac:dyDescent="0.4">
      <c r="A19" s="29" t="s">
        <v>443</v>
      </c>
      <c r="B19" s="29" t="s">
        <v>676</v>
      </c>
      <c r="C19" s="29" t="s">
        <v>377</v>
      </c>
      <c r="E19" s="30" t="s">
        <v>263</v>
      </c>
    </row>
    <row r="20" spans="1:5" x14ac:dyDescent="0.4">
      <c r="A20" s="29" t="s">
        <v>444</v>
      </c>
      <c r="B20" s="29" t="s">
        <v>677</v>
      </c>
      <c r="C20" s="29" t="s">
        <v>325</v>
      </c>
      <c r="E20" s="30" t="s">
        <v>298</v>
      </c>
    </row>
    <row r="21" spans="1:5" x14ac:dyDescent="0.4">
      <c r="A21" s="29" t="s">
        <v>445</v>
      </c>
      <c r="B21" s="29" t="s">
        <v>678</v>
      </c>
      <c r="C21" s="29" t="s">
        <v>904</v>
      </c>
      <c r="E21" s="30" t="s">
        <v>332</v>
      </c>
    </row>
    <row r="22" spans="1:5" x14ac:dyDescent="0.4">
      <c r="A22" s="29" t="s">
        <v>446</v>
      </c>
      <c r="B22" s="29" t="s">
        <v>679</v>
      </c>
      <c r="C22" s="29" t="s">
        <v>905</v>
      </c>
      <c r="E22" s="30" t="s">
        <v>334</v>
      </c>
    </row>
    <row r="23" spans="1:5" x14ac:dyDescent="0.4">
      <c r="A23" s="29" t="s">
        <v>447</v>
      </c>
      <c r="B23" s="29" t="s">
        <v>680</v>
      </c>
      <c r="C23" s="29" t="s">
        <v>906</v>
      </c>
      <c r="E23" s="30" t="s">
        <v>316</v>
      </c>
    </row>
    <row r="24" spans="1:5" x14ac:dyDescent="0.4">
      <c r="A24" s="29" t="s">
        <v>448</v>
      </c>
      <c r="B24" s="29" t="s">
        <v>681</v>
      </c>
      <c r="C24" s="29" t="s">
        <v>907</v>
      </c>
      <c r="E24" s="30" t="s">
        <v>279</v>
      </c>
    </row>
    <row r="25" spans="1:5" x14ac:dyDescent="0.4">
      <c r="A25" s="29" t="s">
        <v>449</v>
      </c>
      <c r="B25" s="29" t="s">
        <v>682</v>
      </c>
      <c r="C25" s="29" t="s">
        <v>908</v>
      </c>
      <c r="E25" s="30" t="s">
        <v>294</v>
      </c>
    </row>
    <row r="26" spans="1:5" x14ac:dyDescent="0.4">
      <c r="A26" s="29" t="s">
        <v>450</v>
      </c>
      <c r="B26" s="29" t="s">
        <v>683</v>
      </c>
      <c r="C26" s="29" t="s">
        <v>244</v>
      </c>
      <c r="E26" s="30" t="s">
        <v>290</v>
      </c>
    </row>
    <row r="27" spans="1:5" x14ac:dyDescent="0.4">
      <c r="A27" s="29" t="s">
        <v>451</v>
      </c>
      <c r="B27" s="29" t="s">
        <v>684</v>
      </c>
      <c r="C27" s="29" t="s">
        <v>280</v>
      </c>
      <c r="E27" s="30" t="s">
        <v>262</v>
      </c>
    </row>
    <row r="28" spans="1:5" x14ac:dyDescent="0.4">
      <c r="A28" s="29" t="s">
        <v>452</v>
      </c>
      <c r="B28" s="29" t="s">
        <v>685</v>
      </c>
      <c r="C28" s="29" t="s">
        <v>252</v>
      </c>
      <c r="E28" s="30" t="s">
        <v>257</v>
      </c>
    </row>
    <row r="29" spans="1:5" x14ac:dyDescent="0.4">
      <c r="A29" s="29" t="s">
        <v>453</v>
      </c>
      <c r="B29" s="29" t="s">
        <v>686</v>
      </c>
      <c r="C29" s="29" t="s">
        <v>313</v>
      </c>
      <c r="E29" s="30" t="s">
        <v>293</v>
      </c>
    </row>
    <row r="30" spans="1:5" x14ac:dyDescent="0.4">
      <c r="A30" s="29" t="s">
        <v>454</v>
      </c>
      <c r="B30" s="29" t="s">
        <v>687</v>
      </c>
      <c r="C30" s="29" t="s">
        <v>909</v>
      </c>
      <c r="E30" s="30" t="s">
        <v>267</v>
      </c>
    </row>
    <row r="31" spans="1:5" x14ac:dyDescent="0.4">
      <c r="A31" s="29" t="s">
        <v>455</v>
      </c>
      <c r="B31" s="29" t="s">
        <v>688</v>
      </c>
      <c r="C31" s="29" t="s">
        <v>381</v>
      </c>
      <c r="E31" s="30" t="s">
        <v>329</v>
      </c>
    </row>
    <row r="32" spans="1:5" x14ac:dyDescent="0.4">
      <c r="A32" s="29" t="s">
        <v>456</v>
      </c>
      <c r="B32" s="29" t="s">
        <v>689</v>
      </c>
      <c r="C32" s="29" t="s">
        <v>910</v>
      </c>
      <c r="E32" s="30" t="s">
        <v>291</v>
      </c>
    </row>
    <row r="33" spans="1:5" x14ac:dyDescent="0.4">
      <c r="A33" s="29" t="s">
        <v>457</v>
      </c>
      <c r="B33" s="29" t="s">
        <v>690</v>
      </c>
      <c r="C33" s="29" t="s">
        <v>385</v>
      </c>
      <c r="E33" s="30" t="s">
        <v>260</v>
      </c>
    </row>
    <row r="34" spans="1:5" x14ac:dyDescent="0.4">
      <c r="A34" s="29" t="s">
        <v>458</v>
      </c>
      <c r="B34" s="29" t="s">
        <v>691</v>
      </c>
      <c r="C34" s="29" t="s">
        <v>256</v>
      </c>
      <c r="E34" s="30" t="s">
        <v>246</v>
      </c>
    </row>
    <row r="35" spans="1:5" x14ac:dyDescent="0.4">
      <c r="A35" s="29" t="s">
        <v>459</v>
      </c>
      <c r="B35" s="29" t="s">
        <v>692</v>
      </c>
      <c r="C35" s="29" t="s">
        <v>350</v>
      </c>
      <c r="E35" s="30" t="s">
        <v>255</v>
      </c>
    </row>
    <row r="36" spans="1:5" x14ac:dyDescent="0.4">
      <c r="A36" s="29" t="s">
        <v>460</v>
      </c>
      <c r="B36" s="29" t="s">
        <v>693</v>
      </c>
      <c r="C36" s="29" t="s">
        <v>911</v>
      </c>
      <c r="E36" s="30" t="s">
        <v>326</v>
      </c>
    </row>
    <row r="37" spans="1:5" x14ac:dyDescent="0.4">
      <c r="A37" s="29" t="s">
        <v>461</v>
      </c>
      <c r="B37" s="29" t="s">
        <v>694</v>
      </c>
      <c r="C37" s="29" t="s">
        <v>912</v>
      </c>
      <c r="E37" s="30" t="s">
        <v>273</v>
      </c>
    </row>
    <row r="38" spans="1:5" x14ac:dyDescent="0.4">
      <c r="A38" s="29" t="s">
        <v>462</v>
      </c>
      <c r="B38" s="29" t="s">
        <v>695</v>
      </c>
      <c r="C38" s="29" t="s">
        <v>913</v>
      </c>
      <c r="E38" s="30" t="s">
        <v>321</v>
      </c>
    </row>
    <row r="39" spans="1:5" x14ac:dyDescent="0.4">
      <c r="A39" s="29" t="s">
        <v>463</v>
      </c>
      <c r="B39" s="29" t="s">
        <v>696</v>
      </c>
      <c r="C39" s="29" t="s">
        <v>914</v>
      </c>
      <c r="E39" s="30" t="s">
        <v>264</v>
      </c>
    </row>
    <row r="40" spans="1:5" x14ac:dyDescent="0.4">
      <c r="A40" s="29" t="s">
        <v>464</v>
      </c>
      <c r="B40" s="29" t="s">
        <v>697</v>
      </c>
      <c r="C40" s="29" t="s">
        <v>915</v>
      </c>
      <c r="E40" s="30" t="s">
        <v>287</v>
      </c>
    </row>
    <row r="41" spans="1:5" x14ac:dyDescent="0.4">
      <c r="A41" s="29" t="s">
        <v>465</v>
      </c>
      <c r="B41" s="29" t="s">
        <v>698</v>
      </c>
      <c r="C41" s="29" t="s">
        <v>916</v>
      </c>
      <c r="E41" s="30" t="s">
        <v>248</v>
      </c>
    </row>
    <row r="42" spans="1:5" x14ac:dyDescent="0.4">
      <c r="A42" s="29" t="s">
        <v>466</v>
      </c>
      <c r="B42" s="29" t="s">
        <v>699</v>
      </c>
      <c r="C42" s="29" t="s">
        <v>917</v>
      </c>
      <c r="E42" s="30" t="s">
        <v>312</v>
      </c>
    </row>
    <row r="43" spans="1:5" x14ac:dyDescent="0.4">
      <c r="A43" s="29" t="s">
        <v>467</v>
      </c>
      <c r="B43" s="29" t="s">
        <v>700</v>
      </c>
      <c r="C43" s="29" t="s">
        <v>918</v>
      </c>
      <c r="E43" s="30" t="s">
        <v>328</v>
      </c>
    </row>
    <row r="44" spans="1:5" x14ac:dyDescent="0.4">
      <c r="A44" s="29" t="s">
        <v>468</v>
      </c>
      <c r="B44" s="29" t="s">
        <v>701</v>
      </c>
      <c r="C44" s="29" t="s">
        <v>314</v>
      </c>
      <c r="E44" s="30" t="s">
        <v>277</v>
      </c>
    </row>
    <row r="45" spans="1:5" x14ac:dyDescent="0.4">
      <c r="A45" s="29" t="s">
        <v>469</v>
      </c>
      <c r="B45" s="29" t="s">
        <v>702</v>
      </c>
      <c r="C45" s="29" t="s">
        <v>919</v>
      </c>
      <c r="E45" s="30" t="s">
        <v>283</v>
      </c>
    </row>
    <row r="46" spans="1:5" x14ac:dyDescent="0.4">
      <c r="A46" s="29" t="s">
        <v>470</v>
      </c>
      <c r="B46" s="29" t="s">
        <v>703</v>
      </c>
      <c r="C46" s="29" t="s">
        <v>920</v>
      </c>
      <c r="E46" s="30" t="s">
        <v>254</v>
      </c>
    </row>
    <row r="47" spans="1:5" x14ac:dyDescent="0.4">
      <c r="A47" s="29" t="s">
        <v>471</v>
      </c>
      <c r="B47" s="29" t="s">
        <v>704</v>
      </c>
      <c r="C47" s="29" t="s">
        <v>365</v>
      </c>
      <c r="E47" s="30" t="s">
        <v>296</v>
      </c>
    </row>
    <row r="48" spans="1:5" x14ac:dyDescent="0.4">
      <c r="A48" s="29" t="s">
        <v>472</v>
      </c>
      <c r="B48" s="29" t="s">
        <v>705</v>
      </c>
      <c r="C48" s="29" t="s">
        <v>921</v>
      </c>
      <c r="E48" s="30" t="s">
        <v>318</v>
      </c>
    </row>
    <row r="49" spans="1:5" x14ac:dyDescent="0.4">
      <c r="A49" s="29" t="s">
        <v>473</v>
      </c>
      <c r="B49" s="29" t="s">
        <v>706</v>
      </c>
      <c r="C49" s="29" t="s">
        <v>922</v>
      </c>
      <c r="E49" s="30" t="s">
        <v>240</v>
      </c>
    </row>
    <row r="50" spans="1:5" x14ac:dyDescent="0.4">
      <c r="A50" s="29" t="s">
        <v>474</v>
      </c>
      <c r="B50" s="29" t="s">
        <v>707</v>
      </c>
      <c r="C50" s="29" t="s">
        <v>352</v>
      </c>
      <c r="E50" s="30" t="s">
        <v>310</v>
      </c>
    </row>
    <row r="51" spans="1:5" x14ac:dyDescent="0.4">
      <c r="A51" s="29" t="s">
        <v>475</v>
      </c>
      <c r="B51" s="29" t="s">
        <v>708</v>
      </c>
      <c r="C51" s="29" t="s">
        <v>394</v>
      </c>
      <c r="E51" s="30" t="s">
        <v>266</v>
      </c>
    </row>
    <row r="52" spans="1:5" x14ac:dyDescent="0.4">
      <c r="A52" s="29" t="s">
        <v>476</v>
      </c>
      <c r="B52" s="29" t="s">
        <v>709</v>
      </c>
      <c r="C52" s="29" t="s">
        <v>923</v>
      </c>
      <c r="E52" s="30" t="s">
        <v>238</v>
      </c>
    </row>
    <row r="53" spans="1:5" x14ac:dyDescent="0.4">
      <c r="A53" s="29" t="s">
        <v>477</v>
      </c>
      <c r="B53" s="29" t="s">
        <v>710</v>
      </c>
      <c r="C53" s="29" t="s">
        <v>924</v>
      </c>
      <c r="E53" s="30" t="s">
        <v>284</v>
      </c>
    </row>
    <row r="54" spans="1:5" x14ac:dyDescent="0.4">
      <c r="A54" s="29" t="s">
        <v>478</v>
      </c>
      <c r="B54" s="29" t="s">
        <v>711</v>
      </c>
      <c r="C54" s="29" t="s">
        <v>925</v>
      </c>
      <c r="E54" s="30" t="s">
        <v>317</v>
      </c>
    </row>
    <row r="55" spans="1:5" x14ac:dyDescent="0.4">
      <c r="A55" s="29" t="s">
        <v>479</v>
      </c>
      <c r="B55" s="29" t="s">
        <v>712</v>
      </c>
      <c r="C55" s="29" t="s">
        <v>926</v>
      </c>
      <c r="E55" s="30" t="s">
        <v>275</v>
      </c>
    </row>
    <row r="56" spans="1:5" x14ac:dyDescent="0.4">
      <c r="A56" s="29" t="s">
        <v>480</v>
      </c>
      <c r="B56" s="29" t="s">
        <v>713</v>
      </c>
      <c r="C56" s="29" t="s">
        <v>927</v>
      </c>
      <c r="E56" s="30" t="s">
        <v>253</v>
      </c>
    </row>
    <row r="57" spans="1:5" x14ac:dyDescent="0.4">
      <c r="A57" s="29" t="s">
        <v>481</v>
      </c>
      <c r="B57" s="29" t="s">
        <v>714</v>
      </c>
      <c r="C57" s="29" t="s">
        <v>353</v>
      </c>
      <c r="E57" s="30" t="s">
        <v>276</v>
      </c>
    </row>
    <row r="58" spans="1:5" x14ac:dyDescent="0.4">
      <c r="A58" s="29" t="s">
        <v>482</v>
      </c>
      <c r="B58" s="29" t="s">
        <v>715</v>
      </c>
      <c r="C58" s="29" t="s">
        <v>928</v>
      </c>
      <c r="E58" s="30" t="s">
        <v>322</v>
      </c>
    </row>
    <row r="59" spans="1:5" x14ac:dyDescent="0.4">
      <c r="A59" s="29" t="s">
        <v>483</v>
      </c>
      <c r="B59" s="29" t="s">
        <v>716</v>
      </c>
      <c r="C59" s="29" t="s">
        <v>396</v>
      </c>
      <c r="E59" s="30" t="s">
        <v>259</v>
      </c>
    </row>
    <row r="60" spans="1:5" x14ac:dyDescent="0.4">
      <c r="A60" s="29" t="s">
        <v>484</v>
      </c>
      <c r="B60" s="29" t="s">
        <v>717</v>
      </c>
      <c r="C60" s="29" t="s">
        <v>305</v>
      </c>
      <c r="E60" s="30" t="s">
        <v>333</v>
      </c>
    </row>
    <row r="61" spans="1:5" x14ac:dyDescent="0.4">
      <c r="A61" s="29" t="s">
        <v>485</v>
      </c>
      <c r="B61" s="29" t="s">
        <v>718</v>
      </c>
      <c r="C61" s="29" t="s">
        <v>929</v>
      </c>
      <c r="E61" s="30" t="s">
        <v>308</v>
      </c>
    </row>
    <row r="62" spans="1:5" x14ac:dyDescent="0.4">
      <c r="A62" s="29" t="s">
        <v>486</v>
      </c>
      <c r="B62" s="29" t="s">
        <v>719</v>
      </c>
      <c r="C62" s="29" t="s">
        <v>930</v>
      </c>
      <c r="E62" s="30" t="s">
        <v>295</v>
      </c>
    </row>
    <row r="63" spans="1:5" x14ac:dyDescent="0.4">
      <c r="A63" s="29" t="s">
        <v>487</v>
      </c>
      <c r="B63" s="29" t="s">
        <v>720</v>
      </c>
      <c r="C63" s="29" t="s">
        <v>241</v>
      </c>
      <c r="E63" s="30" t="s">
        <v>234</v>
      </c>
    </row>
    <row r="64" spans="1:5" x14ac:dyDescent="0.4">
      <c r="A64" s="29" t="s">
        <v>488</v>
      </c>
      <c r="B64" s="29" t="s">
        <v>721</v>
      </c>
      <c r="C64" s="29" t="s">
        <v>931</v>
      </c>
    </row>
    <row r="65" spans="1:3" x14ac:dyDescent="0.4">
      <c r="A65" s="29" t="s">
        <v>489</v>
      </c>
      <c r="B65" s="29" t="s">
        <v>722</v>
      </c>
      <c r="C65" s="29" t="s">
        <v>282</v>
      </c>
    </row>
    <row r="66" spans="1:3" x14ac:dyDescent="0.4">
      <c r="A66" s="29" t="s">
        <v>490</v>
      </c>
      <c r="B66" s="29" t="s">
        <v>723</v>
      </c>
      <c r="C66" s="29" t="s">
        <v>932</v>
      </c>
    </row>
    <row r="67" spans="1:3" x14ac:dyDescent="0.4">
      <c r="A67" s="29" t="s">
        <v>491</v>
      </c>
      <c r="B67" s="29" t="s">
        <v>724</v>
      </c>
      <c r="C67" s="29" t="s">
        <v>933</v>
      </c>
    </row>
    <row r="68" spans="1:3" x14ac:dyDescent="0.4">
      <c r="A68" s="29" t="s">
        <v>492</v>
      </c>
      <c r="B68" s="29" t="s">
        <v>725</v>
      </c>
      <c r="C68" s="29" t="s">
        <v>934</v>
      </c>
    </row>
    <row r="69" spans="1:3" x14ac:dyDescent="0.4">
      <c r="A69" s="29" t="s">
        <v>493</v>
      </c>
      <c r="B69" s="29" t="s">
        <v>726</v>
      </c>
      <c r="C69" s="29" t="s">
        <v>935</v>
      </c>
    </row>
    <row r="70" spans="1:3" x14ac:dyDescent="0.4">
      <c r="A70" s="29" t="s">
        <v>494</v>
      </c>
      <c r="B70" s="29" t="s">
        <v>727</v>
      </c>
      <c r="C70" s="29" t="s">
        <v>936</v>
      </c>
    </row>
    <row r="71" spans="1:3" x14ac:dyDescent="0.4">
      <c r="A71" s="29" t="s">
        <v>495</v>
      </c>
      <c r="B71" s="29" t="s">
        <v>728</v>
      </c>
      <c r="C71" s="29" t="s">
        <v>937</v>
      </c>
    </row>
    <row r="72" spans="1:3" x14ac:dyDescent="0.4">
      <c r="A72" s="29" t="s">
        <v>496</v>
      </c>
      <c r="B72" s="29" t="s">
        <v>729</v>
      </c>
      <c r="C72" s="29" t="s">
        <v>938</v>
      </c>
    </row>
    <row r="73" spans="1:3" x14ac:dyDescent="0.4">
      <c r="A73" s="29" t="s">
        <v>497</v>
      </c>
      <c r="B73" s="29" t="s">
        <v>730</v>
      </c>
      <c r="C73" s="29" t="s">
        <v>939</v>
      </c>
    </row>
    <row r="74" spans="1:3" x14ac:dyDescent="0.4">
      <c r="A74" s="29" t="s">
        <v>498</v>
      </c>
      <c r="B74" s="29" t="s">
        <v>731</v>
      </c>
      <c r="C74" s="29" t="s">
        <v>940</v>
      </c>
    </row>
    <row r="75" spans="1:3" x14ac:dyDescent="0.4">
      <c r="A75" s="29" t="s">
        <v>499</v>
      </c>
      <c r="B75" s="29" t="s">
        <v>732</v>
      </c>
      <c r="C75" s="29" t="s">
        <v>941</v>
      </c>
    </row>
    <row r="76" spans="1:3" x14ac:dyDescent="0.4">
      <c r="A76" s="29" t="s">
        <v>500</v>
      </c>
      <c r="B76" s="29" t="s">
        <v>733</v>
      </c>
      <c r="C76" s="29" t="s">
        <v>942</v>
      </c>
    </row>
    <row r="77" spans="1:3" x14ac:dyDescent="0.4">
      <c r="A77" s="29" t="s">
        <v>501</v>
      </c>
      <c r="B77" s="29" t="s">
        <v>734</v>
      </c>
      <c r="C77" s="29" t="s">
        <v>943</v>
      </c>
    </row>
    <row r="78" spans="1:3" x14ac:dyDescent="0.4">
      <c r="A78" s="29" t="s">
        <v>502</v>
      </c>
      <c r="B78" s="29" t="s">
        <v>735</v>
      </c>
      <c r="C78" s="29" t="s">
        <v>315</v>
      </c>
    </row>
    <row r="79" spans="1:3" x14ac:dyDescent="0.4">
      <c r="A79" s="29" t="s">
        <v>503</v>
      </c>
      <c r="B79" s="29" t="s">
        <v>736</v>
      </c>
      <c r="C79" s="29" t="s">
        <v>343</v>
      </c>
    </row>
    <row r="80" spans="1:3" x14ac:dyDescent="0.4">
      <c r="A80" s="29" t="s">
        <v>504</v>
      </c>
      <c r="B80" s="29" t="s">
        <v>737</v>
      </c>
      <c r="C80" s="29" t="s">
        <v>274</v>
      </c>
    </row>
    <row r="81" spans="1:3" x14ac:dyDescent="0.4">
      <c r="A81" s="29" t="s">
        <v>505</v>
      </c>
      <c r="B81" s="29" t="s">
        <v>738</v>
      </c>
      <c r="C81" s="29" t="s">
        <v>944</v>
      </c>
    </row>
    <row r="82" spans="1:3" x14ac:dyDescent="0.4">
      <c r="A82" s="29" t="s">
        <v>506</v>
      </c>
      <c r="B82" s="29" t="s">
        <v>739</v>
      </c>
      <c r="C82" s="29" t="s">
        <v>945</v>
      </c>
    </row>
    <row r="83" spans="1:3" x14ac:dyDescent="0.4">
      <c r="A83" s="29" t="s">
        <v>507</v>
      </c>
      <c r="B83" s="29" t="s">
        <v>740</v>
      </c>
      <c r="C83" s="29" t="s">
        <v>946</v>
      </c>
    </row>
    <row r="84" spans="1:3" x14ac:dyDescent="0.4">
      <c r="A84" s="29" t="s">
        <v>508</v>
      </c>
      <c r="B84" s="29" t="s">
        <v>741</v>
      </c>
      <c r="C84" s="29" t="s">
        <v>947</v>
      </c>
    </row>
    <row r="85" spans="1:3" x14ac:dyDescent="0.4">
      <c r="A85" s="29" t="s">
        <v>509</v>
      </c>
      <c r="B85" s="29" t="s">
        <v>742</v>
      </c>
      <c r="C85" s="29" t="s">
        <v>414</v>
      </c>
    </row>
    <row r="86" spans="1:3" x14ac:dyDescent="0.4">
      <c r="A86" s="29" t="s">
        <v>510</v>
      </c>
      <c r="B86" s="29" t="s">
        <v>743</v>
      </c>
      <c r="C86" s="29" t="s">
        <v>948</v>
      </c>
    </row>
    <row r="87" spans="1:3" x14ac:dyDescent="0.4">
      <c r="A87" s="29" t="s">
        <v>511</v>
      </c>
      <c r="B87" s="29" t="s">
        <v>744</v>
      </c>
      <c r="C87" s="29" t="s">
        <v>272</v>
      </c>
    </row>
    <row r="88" spans="1:3" x14ac:dyDescent="0.4">
      <c r="A88" s="29" t="s">
        <v>512</v>
      </c>
      <c r="B88" s="29" t="s">
        <v>745</v>
      </c>
      <c r="C88" s="29" t="s">
        <v>949</v>
      </c>
    </row>
    <row r="89" spans="1:3" x14ac:dyDescent="0.4">
      <c r="A89" s="29" t="s">
        <v>513</v>
      </c>
      <c r="B89" s="29" t="s">
        <v>746</v>
      </c>
      <c r="C89" s="29" t="s">
        <v>950</v>
      </c>
    </row>
    <row r="90" spans="1:3" x14ac:dyDescent="0.4">
      <c r="A90" s="29" t="s">
        <v>514</v>
      </c>
      <c r="B90" s="29" t="s">
        <v>747</v>
      </c>
      <c r="C90" s="29" t="s">
        <v>281</v>
      </c>
    </row>
    <row r="91" spans="1:3" x14ac:dyDescent="0.4">
      <c r="A91" s="29" t="s">
        <v>515</v>
      </c>
      <c r="B91" s="29" t="s">
        <v>748</v>
      </c>
      <c r="C91" s="29" t="s">
        <v>357</v>
      </c>
    </row>
    <row r="92" spans="1:3" x14ac:dyDescent="0.4">
      <c r="A92" s="29" t="s">
        <v>516</v>
      </c>
      <c r="B92" s="29" t="s">
        <v>749</v>
      </c>
      <c r="C92" s="29" t="s">
        <v>951</v>
      </c>
    </row>
    <row r="93" spans="1:3" x14ac:dyDescent="0.4">
      <c r="A93" s="29" t="s">
        <v>517</v>
      </c>
      <c r="B93" s="29" t="s">
        <v>750</v>
      </c>
      <c r="C93" s="29" t="s">
        <v>952</v>
      </c>
    </row>
    <row r="94" spans="1:3" x14ac:dyDescent="0.4">
      <c r="A94" s="29" t="s">
        <v>518</v>
      </c>
      <c r="B94" s="29" t="s">
        <v>751</v>
      </c>
      <c r="C94" s="29" t="s">
        <v>404</v>
      </c>
    </row>
    <row r="95" spans="1:3" x14ac:dyDescent="0.4">
      <c r="A95" s="29" t="s">
        <v>519</v>
      </c>
      <c r="B95" s="29" t="s">
        <v>752</v>
      </c>
      <c r="C95" s="29" t="s">
        <v>953</v>
      </c>
    </row>
    <row r="96" spans="1:3" x14ac:dyDescent="0.4">
      <c r="A96" s="29" t="s">
        <v>520</v>
      </c>
      <c r="B96" s="29" t="s">
        <v>753</v>
      </c>
      <c r="C96" s="29" t="s">
        <v>954</v>
      </c>
    </row>
    <row r="97" spans="1:3" x14ac:dyDescent="0.4">
      <c r="A97" s="29" t="s">
        <v>521</v>
      </c>
      <c r="B97" s="29" t="s">
        <v>754</v>
      </c>
      <c r="C97" s="29" t="s">
        <v>955</v>
      </c>
    </row>
    <row r="98" spans="1:3" x14ac:dyDescent="0.4">
      <c r="A98" s="29" t="s">
        <v>522</v>
      </c>
      <c r="B98" s="29" t="s">
        <v>755</v>
      </c>
      <c r="C98" s="29" t="s">
        <v>956</v>
      </c>
    </row>
    <row r="99" spans="1:3" x14ac:dyDescent="0.4">
      <c r="A99" s="29" t="s">
        <v>523</v>
      </c>
      <c r="B99" s="29" t="s">
        <v>756</v>
      </c>
      <c r="C99" s="29" t="s">
        <v>957</v>
      </c>
    </row>
    <row r="100" spans="1:3" x14ac:dyDescent="0.4">
      <c r="A100" s="29" t="s">
        <v>524</v>
      </c>
      <c r="B100" s="29" t="s">
        <v>757</v>
      </c>
      <c r="C100" s="29" t="s">
        <v>354</v>
      </c>
    </row>
    <row r="101" spans="1:3" x14ac:dyDescent="0.4">
      <c r="A101" s="29" t="s">
        <v>525</v>
      </c>
      <c r="B101" s="29" t="s">
        <v>758</v>
      </c>
      <c r="C101" s="29" t="s">
        <v>958</v>
      </c>
    </row>
    <row r="102" spans="1:3" x14ac:dyDescent="0.4">
      <c r="A102" s="29" t="s">
        <v>526</v>
      </c>
      <c r="B102" s="29" t="s">
        <v>759</v>
      </c>
      <c r="C102" s="29" t="s">
        <v>959</v>
      </c>
    </row>
    <row r="103" spans="1:3" x14ac:dyDescent="0.4">
      <c r="A103" s="29" t="s">
        <v>527</v>
      </c>
      <c r="B103" s="29" t="s">
        <v>760</v>
      </c>
      <c r="C103" s="29" t="s">
        <v>393</v>
      </c>
    </row>
    <row r="104" spans="1:3" x14ac:dyDescent="0.4">
      <c r="A104" s="29" t="s">
        <v>528</v>
      </c>
      <c r="B104" s="29" t="s">
        <v>761</v>
      </c>
      <c r="C104" s="29" t="s">
        <v>403</v>
      </c>
    </row>
    <row r="105" spans="1:3" x14ac:dyDescent="0.4">
      <c r="A105" s="29" t="s">
        <v>529</v>
      </c>
      <c r="B105" s="29" t="s">
        <v>762</v>
      </c>
      <c r="C105" s="29" t="s">
        <v>960</v>
      </c>
    </row>
    <row r="106" spans="1:3" x14ac:dyDescent="0.4">
      <c r="A106" s="29" t="s">
        <v>530</v>
      </c>
      <c r="B106" s="29" t="s">
        <v>763</v>
      </c>
      <c r="C106" s="29" t="s">
        <v>961</v>
      </c>
    </row>
    <row r="107" spans="1:3" x14ac:dyDescent="0.4">
      <c r="A107" s="29" t="s">
        <v>531</v>
      </c>
      <c r="B107" s="29" t="s">
        <v>764</v>
      </c>
      <c r="C107" s="29" t="s">
        <v>962</v>
      </c>
    </row>
    <row r="108" spans="1:3" x14ac:dyDescent="0.4">
      <c r="A108" s="29" t="s">
        <v>532</v>
      </c>
      <c r="B108" s="29" t="s">
        <v>765</v>
      </c>
      <c r="C108" s="29" t="s">
        <v>359</v>
      </c>
    </row>
    <row r="109" spans="1:3" x14ac:dyDescent="0.4">
      <c r="A109" s="29" t="s">
        <v>533</v>
      </c>
      <c r="B109" s="29" t="s">
        <v>766</v>
      </c>
      <c r="C109" s="29" t="s">
        <v>963</v>
      </c>
    </row>
    <row r="110" spans="1:3" x14ac:dyDescent="0.4">
      <c r="A110" s="29" t="s">
        <v>534</v>
      </c>
      <c r="B110" s="29" t="s">
        <v>767</v>
      </c>
      <c r="C110" s="29" t="s">
        <v>302</v>
      </c>
    </row>
    <row r="111" spans="1:3" x14ac:dyDescent="0.4">
      <c r="A111" s="29" t="s">
        <v>535</v>
      </c>
      <c r="B111" s="29" t="s">
        <v>768</v>
      </c>
      <c r="C111" s="29" t="s">
        <v>964</v>
      </c>
    </row>
    <row r="112" spans="1:3" x14ac:dyDescent="0.4">
      <c r="A112" s="29" t="s">
        <v>536</v>
      </c>
      <c r="B112" s="29" t="s">
        <v>769</v>
      </c>
      <c r="C112" s="29" t="s">
        <v>268</v>
      </c>
    </row>
    <row r="113" spans="1:3" x14ac:dyDescent="0.4">
      <c r="A113" s="29" t="s">
        <v>537</v>
      </c>
      <c r="B113" s="29" t="s">
        <v>770</v>
      </c>
      <c r="C113" s="29" t="s">
        <v>347</v>
      </c>
    </row>
    <row r="114" spans="1:3" x14ac:dyDescent="0.4">
      <c r="A114" s="29" t="s">
        <v>538</v>
      </c>
      <c r="B114" s="29" t="s">
        <v>771</v>
      </c>
      <c r="C114" s="29" t="s">
        <v>965</v>
      </c>
    </row>
    <row r="115" spans="1:3" x14ac:dyDescent="0.4">
      <c r="A115" s="29" t="s">
        <v>539</v>
      </c>
      <c r="B115" s="29" t="s">
        <v>772</v>
      </c>
      <c r="C115" s="29" t="s">
        <v>412</v>
      </c>
    </row>
    <row r="116" spans="1:3" x14ac:dyDescent="0.4">
      <c r="A116" s="29" t="s">
        <v>540</v>
      </c>
      <c r="B116" s="29" t="s">
        <v>773</v>
      </c>
      <c r="C116" s="29" t="s">
        <v>237</v>
      </c>
    </row>
    <row r="117" spans="1:3" x14ac:dyDescent="0.4">
      <c r="A117" s="29" t="s">
        <v>541</v>
      </c>
      <c r="B117" s="29" t="s">
        <v>774</v>
      </c>
      <c r="C117" s="29" t="s">
        <v>361</v>
      </c>
    </row>
    <row r="118" spans="1:3" x14ac:dyDescent="0.4">
      <c r="A118" s="29" t="s">
        <v>542</v>
      </c>
      <c r="B118" s="29" t="s">
        <v>775</v>
      </c>
      <c r="C118" s="29" t="s">
        <v>966</v>
      </c>
    </row>
    <row r="119" spans="1:3" x14ac:dyDescent="0.4">
      <c r="A119" s="29" t="s">
        <v>543</v>
      </c>
      <c r="B119" s="29" t="s">
        <v>776</v>
      </c>
      <c r="C119" s="29" t="s">
        <v>270</v>
      </c>
    </row>
    <row r="120" spans="1:3" x14ac:dyDescent="0.4">
      <c r="A120" s="29" t="s">
        <v>544</v>
      </c>
      <c r="B120" s="29" t="s">
        <v>777</v>
      </c>
      <c r="C120" s="29" t="s">
        <v>242</v>
      </c>
    </row>
    <row r="121" spans="1:3" x14ac:dyDescent="0.4">
      <c r="A121" s="29" t="s">
        <v>545</v>
      </c>
      <c r="B121" s="29" t="s">
        <v>778</v>
      </c>
      <c r="C121" s="29" t="s">
        <v>967</v>
      </c>
    </row>
    <row r="122" spans="1:3" x14ac:dyDescent="0.4">
      <c r="A122" s="29" t="s">
        <v>546</v>
      </c>
      <c r="B122" s="29" t="s">
        <v>779</v>
      </c>
      <c r="C122" s="29" t="s">
        <v>968</v>
      </c>
    </row>
    <row r="123" spans="1:3" x14ac:dyDescent="0.4">
      <c r="A123" s="29" t="s">
        <v>547</v>
      </c>
      <c r="B123" s="29" t="s">
        <v>780</v>
      </c>
      <c r="C123" s="29" t="s">
        <v>969</v>
      </c>
    </row>
    <row r="124" spans="1:3" x14ac:dyDescent="0.4">
      <c r="A124" s="29" t="s">
        <v>548</v>
      </c>
      <c r="B124" s="29" t="s">
        <v>781</v>
      </c>
      <c r="C124" s="29" t="s">
        <v>970</v>
      </c>
    </row>
    <row r="125" spans="1:3" x14ac:dyDescent="0.4">
      <c r="A125" s="29" t="s">
        <v>549</v>
      </c>
      <c r="B125" s="29" t="s">
        <v>782</v>
      </c>
      <c r="C125" s="29" t="s">
        <v>375</v>
      </c>
    </row>
    <row r="126" spans="1:3" x14ac:dyDescent="0.4">
      <c r="A126" s="29" t="s">
        <v>550</v>
      </c>
      <c r="B126" s="29" t="s">
        <v>783</v>
      </c>
      <c r="C126" s="29" t="s">
        <v>239</v>
      </c>
    </row>
    <row r="127" spans="1:3" x14ac:dyDescent="0.4">
      <c r="A127" s="29" t="s">
        <v>551</v>
      </c>
      <c r="B127" s="29" t="s">
        <v>784</v>
      </c>
      <c r="C127" s="29" t="s">
        <v>971</v>
      </c>
    </row>
    <row r="128" spans="1:3" x14ac:dyDescent="0.4">
      <c r="A128" s="29" t="s">
        <v>552</v>
      </c>
      <c r="B128" s="29" t="s">
        <v>785</v>
      </c>
      <c r="C128" s="29" t="s">
        <v>411</v>
      </c>
    </row>
    <row r="129" spans="1:3" x14ac:dyDescent="0.4">
      <c r="A129" s="29" t="s">
        <v>553</v>
      </c>
      <c r="B129" s="29" t="s">
        <v>786</v>
      </c>
      <c r="C129" s="29" t="s">
        <v>972</v>
      </c>
    </row>
    <row r="130" spans="1:3" x14ac:dyDescent="0.4">
      <c r="A130" s="29" t="s">
        <v>554</v>
      </c>
      <c r="B130" s="29" t="s">
        <v>787</v>
      </c>
      <c r="C130" s="29" t="s">
        <v>376</v>
      </c>
    </row>
    <row r="131" spans="1:3" x14ac:dyDescent="0.4">
      <c r="A131" s="29" t="s">
        <v>555</v>
      </c>
      <c r="B131" s="29" t="s">
        <v>788</v>
      </c>
      <c r="C131" s="29" t="s">
        <v>973</v>
      </c>
    </row>
    <row r="132" spans="1:3" x14ac:dyDescent="0.4">
      <c r="A132" s="29" t="s">
        <v>556</v>
      </c>
      <c r="B132" s="29" t="s">
        <v>789</v>
      </c>
      <c r="C132" s="29" t="s">
        <v>974</v>
      </c>
    </row>
    <row r="133" spans="1:3" x14ac:dyDescent="0.4">
      <c r="A133" s="29" t="s">
        <v>557</v>
      </c>
      <c r="B133" s="29" t="s">
        <v>790</v>
      </c>
      <c r="C133" s="29" t="s">
        <v>975</v>
      </c>
    </row>
    <row r="134" spans="1:3" x14ac:dyDescent="0.4">
      <c r="A134" s="29" t="s">
        <v>558</v>
      </c>
      <c r="B134" s="29" t="s">
        <v>791</v>
      </c>
      <c r="C134" s="29" t="s">
        <v>976</v>
      </c>
    </row>
    <row r="135" spans="1:3" x14ac:dyDescent="0.4">
      <c r="A135" s="29" t="s">
        <v>559</v>
      </c>
      <c r="B135" s="29" t="s">
        <v>792</v>
      </c>
      <c r="C135" s="29" t="s">
        <v>977</v>
      </c>
    </row>
    <row r="136" spans="1:3" x14ac:dyDescent="0.4">
      <c r="A136" s="29" t="s">
        <v>560</v>
      </c>
      <c r="B136" s="29" t="s">
        <v>793</v>
      </c>
      <c r="C136" s="29" t="s">
        <v>978</v>
      </c>
    </row>
    <row r="137" spans="1:3" x14ac:dyDescent="0.4">
      <c r="A137" s="29" t="s">
        <v>561</v>
      </c>
      <c r="B137" s="29" t="s">
        <v>794</v>
      </c>
      <c r="C137" s="29" t="s">
        <v>979</v>
      </c>
    </row>
    <row r="138" spans="1:3" x14ac:dyDescent="0.4">
      <c r="A138" s="29" t="s">
        <v>562</v>
      </c>
      <c r="B138" s="29" t="s">
        <v>795</v>
      </c>
      <c r="C138" s="29" t="s">
        <v>286</v>
      </c>
    </row>
    <row r="139" spans="1:3" x14ac:dyDescent="0.4">
      <c r="A139" s="29" t="s">
        <v>563</v>
      </c>
      <c r="B139" s="29" t="s">
        <v>796</v>
      </c>
      <c r="C139" s="29" t="s">
        <v>980</v>
      </c>
    </row>
    <row r="140" spans="1:3" x14ac:dyDescent="0.4">
      <c r="A140" s="29" t="s">
        <v>564</v>
      </c>
      <c r="B140" s="29" t="s">
        <v>797</v>
      </c>
      <c r="C140" s="29" t="s">
        <v>289</v>
      </c>
    </row>
    <row r="141" spans="1:3" x14ac:dyDescent="0.4">
      <c r="A141" s="29" t="s">
        <v>565</v>
      </c>
      <c r="B141" s="29" t="s">
        <v>798</v>
      </c>
      <c r="C141" s="29" t="s">
        <v>981</v>
      </c>
    </row>
    <row r="142" spans="1:3" x14ac:dyDescent="0.4">
      <c r="A142" s="29" t="s">
        <v>566</v>
      </c>
      <c r="B142" s="29" t="s">
        <v>799</v>
      </c>
      <c r="C142" s="29" t="s">
        <v>363</v>
      </c>
    </row>
    <row r="143" spans="1:3" x14ac:dyDescent="0.4">
      <c r="A143" s="29" t="s">
        <v>567</v>
      </c>
      <c r="B143" s="29" t="s">
        <v>800</v>
      </c>
      <c r="C143" s="29" t="s">
        <v>416</v>
      </c>
    </row>
    <row r="144" spans="1:3" x14ac:dyDescent="0.4">
      <c r="A144" s="29" t="s">
        <v>568</v>
      </c>
      <c r="B144" s="29" t="s">
        <v>801</v>
      </c>
      <c r="C144" s="29" t="s">
        <v>982</v>
      </c>
    </row>
    <row r="145" spans="1:3" x14ac:dyDescent="0.4">
      <c r="A145" s="29" t="s">
        <v>569</v>
      </c>
      <c r="B145" s="29" t="s">
        <v>802</v>
      </c>
      <c r="C145" s="29" t="s">
        <v>247</v>
      </c>
    </row>
    <row r="146" spans="1:3" x14ac:dyDescent="0.4">
      <c r="A146" s="29" t="s">
        <v>570</v>
      </c>
      <c r="B146" s="29" t="s">
        <v>803</v>
      </c>
      <c r="C146" s="29" t="s">
        <v>386</v>
      </c>
    </row>
    <row r="147" spans="1:3" x14ac:dyDescent="0.4">
      <c r="A147" s="29" t="s">
        <v>571</v>
      </c>
      <c r="B147" s="29" t="s">
        <v>804</v>
      </c>
      <c r="C147" s="29" t="s">
        <v>983</v>
      </c>
    </row>
    <row r="148" spans="1:3" x14ac:dyDescent="0.4">
      <c r="A148" s="29" t="s">
        <v>572</v>
      </c>
      <c r="B148" s="29" t="s">
        <v>805</v>
      </c>
      <c r="C148" s="29" t="s">
        <v>307</v>
      </c>
    </row>
    <row r="149" spans="1:3" x14ac:dyDescent="0.4">
      <c r="A149" s="29" t="s">
        <v>573</v>
      </c>
      <c r="B149" s="29" t="s">
        <v>806</v>
      </c>
      <c r="C149" s="29" t="s">
        <v>984</v>
      </c>
    </row>
    <row r="150" spans="1:3" x14ac:dyDescent="0.4">
      <c r="A150" s="29" t="s">
        <v>574</v>
      </c>
      <c r="B150" s="29" t="s">
        <v>807</v>
      </c>
      <c r="C150" s="29" t="s">
        <v>344</v>
      </c>
    </row>
    <row r="151" spans="1:3" x14ac:dyDescent="0.4">
      <c r="A151" s="29" t="s">
        <v>575</v>
      </c>
      <c r="B151" s="29" t="s">
        <v>808</v>
      </c>
      <c r="C151" s="29" t="s">
        <v>335</v>
      </c>
    </row>
    <row r="152" spans="1:3" x14ac:dyDescent="0.4">
      <c r="A152" s="29" t="s">
        <v>576</v>
      </c>
      <c r="B152" s="29" t="s">
        <v>809</v>
      </c>
      <c r="C152" s="29" t="s">
        <v>985</v>
      </c>
    </row>
    <row r="153" spans="1:3" x14ac:dyDescent="0.4">
      <c r="A153" s="29" t="s">
        <v>577</v>
      </c>
      <c r="B153" s="29" t="s">
        <v>810</v>
      </c>
      <c r="C153" s="29" t="s">
        <v>986</v>
      </c>
    </row>
    <row r="154" spans="1:3" x14ac:dyDescent="0.4">
      <c r="A154" s="29" t="s">
        <v>578</v>
      </c>
      <c r="B154" s="29" t="s">
        <v>811</v>
      </c>
      <c r="C154" s="29" t="s">
        <v>331</v>
      </c>
    </row>
    <row r="155" spans="1:3" x14ac:dyDescent="0.4">
      <c r="A155" s="29" t="s">
        <v>579</v>
      </c>
      <c r="B155" s="29" t="s">
        <v>812</v>
      </c>
      <c r="C155" s="29" t="s">
        <v>987</v>
      </c>
    </row>
    <row r="156" spans="1:3" x14ac:dyDescent="0.4">
      <c r="A156" s="29" t="s">
        <v>580</v>
      </c>
      <c r="B156" s="29" t="s">
        <v>813</v>
      </c>
      <c r="C156" s="29" t="s">
        <v>297</v>
      </c>
    </row>
    <row r="157" spans="1:3" x14ac:dyDescent="0.4">
      <c r="A157" s="29" t="s">
        <v>581</v>
      </c>
      <c r="B157" s="29" t="s">
        <v>814</v>
      </c>
      <c r="C157" s="29" t="s">
        <v>988</v>
      </c>
    </row>
    <row r="158" spans="1:3" x14ac:dyDescent="0.4">
      <c r="A158" s="29" t="s">
        <v>582</v>
      </c>
      <c r="B158" s="29" t="s">
        <v>815</v>
      </c>
      <c r="C158" s="29" t="s">
        <v>989</v>
      </c>
    </row>
    <row r="159" spans="1:3" x14ac:dyDescent="0.4">
      <c r="A159" s="29" t="s">
        <v>583</v>
      </c>
      <c r="B159" s="29" t="s">
        <v>816</v>
      </c>
      <c r="C159" s="29" t="s">
        <v>243</v>
      </c>
    </row>
    <row r="160" spans="1:3" x14ac:dyDescent="0.4">
      <c r="A160" s="29" t="s">
        <v>584</v>
      </c>
      <c r="B160" s="29" t="s">
        <v>817</v>
      </c>
      <c r="C160" s="29" t="s">
        <v>990</v>
      </c>
    </row>
    <row r="161" spans="1:3" x14ac:dyDescent="0.4">
      <c r="A161" s="29" t="s">
        <v>585</v>
      </c>
      <c r="B161" s="29" t="s">
        <v>818</v>
      </c>
      <c r="C161" s="29" t="s">
        <v>991</v>
      </c>
    </row>
    <row r="162" spans="1:3" x14ac:dyDescent="0.4">
      <c r="A162" s="29" t="s">
        <v>586</v>
      </c>
      <c r="B162" s="29" t="s">
        <v>819</v>
      </c>
      <c r="C162" s="29" t="s">
        <v>992</v>
      </c>
    </row>
    <row r="163" spans="1:3" x14ac:dyDescent="0.4">
      <c r="A163" s="29" t="s">
        <v>587</v>
      </c>
      <c r="B163" s="29" t="s">
        <v>820</v>
      </c>
      <c r="C163" s="29" t="s">
        <v>993</v>
      </c>
    </row>
    <row r="164" spans="1:3" x14ac:dyDescent="0.4">
      <c r="A164" s="29" t="s">
        <v>588</v>
      </c>
      <c r="B164" s="29" t="s">
        <v>821</v>
      </c>
      <c r="C164" s="29" t="s">
        <v>330</v>
      </c>
    </row>
    <row r="165" spans="1:3" x14ac:dyDescent="0.4">
      <c r="A165" s="29" t="s">
        <v>589</v>
      </c>
      <c r="B165" s="29" t="s">
        <v>822</v>
      </c>
      <c r="C165" s="29" t="s">
        <v>994</v>
      </c>
    </row>
    <row r="166" spans="1:3" x14ac:dyDescent="0.4">
      <c r="A166" s="29" t="s">
        <v>590</v>
      </c>
      <c r="B166" s="29" t="s">
        <v>823</v>
      </c>
      <c r="C166" s="29" t="s">
        <v>388</v>
      </c>
    </row>
    <row r="167" spans="1:3" x14ac:dyDescent="0.4">
      <c r="A167" s="29" t="s">
        <v>591</v>
      </c>
      <c r="B167" s="29" t="s">
        <v>824</v>
      </c>
      <c r="C167" s="29" t="s">
        <v>995</v>
      </c>
    </row>
    <row r="168" spans="1:3" x14ac:dyDescent="0.4">
      <c r="A168" s="29" t="s">
        <v>592</v>
      </c>
      <c r="B168" s="29" t="s">
        <v>825</v>
      </c>
      <c r="C168" s="29" t="s">
        <v>408</v>
      </c>
    </row>
    <row r="169" spans="1:3" x14ac:dyDescent="0.4">
      <c r="A169" s="29" t="s">
        <v>593</v>
      </c>
      <c r="B169" s="29" t="s">
        <v>826</v>
      </c>
      <c r="C169" s="29" t="s">
        <v>996</v>
      </c>
    </row>
    <row r="170" spans="1:3" x14ac:dyDescent="0.4">
      <c r="A170" s="29" t="s">
        <v>594</v>
      </c>
      <c r="B170" s="29" t="s">
        <v>827</v>
      </c>
      <c r="C170" s="29" t="s">
        <v>997</v>
      </c>
    </row>
    <row r="171" spans="1:3" x14ac:dyDescent="0.4">
      <c r="A171" s="29" t="s">
        <v>595</v>
      </c>
      <c r="B171" s="29" t="s">
        <v>828</v>
      </c>
      <c r="C171" s="29" t="s">
        <v>998</v>
      </c>
    </row>
    <row r="172" spans="1:3" x14ac:dyDescent="0.4">
      <c r="A172" s="29" t="s">
        <v>596</v>
      </c>
      <c r="B172" s="29" t="s">
        <v>829</v>
      </c>
      <c r="C172" s="29" t="s">
        <v>999</v>
      </c>
    </row>
    <row r="173" spans="1:3" x14ac:dyDescent="0.4">
      <c r="A173" s="29" t="s">
        <v>597</v>
      </c>
      <c r="B173" s="29" t="s">
        <v>830</v>
      </c>
      <c r="C173" s="29" t="s">
        <v>1000</v>
      </c>
    </row>
    <row r="174" spans="1:3" x14ac:dyDescent="0.4">
      <c r="A174" s="29" t="s">
        <v>598</v>
      </c>
      <c r="B174" s="29" t="s">
        <v>831</v>
      </c>
      <c r="C174" s="29" t="s">
        <v>249</v>
      </c>
    </row>
    <row r="175" spans="1:3" x14ac:dyDescent="0.4">
      <c r="A175" s="29" t="s">
        <v>599</v>
      </c>
      <c r="B175" s="29" t="s">
        <v>832</v>
      </c>
      <c r="C175" s="29" t="s">
        <v>399</v>
      </c>
    </row>
    <row r="176" spans="1:3" x14ac:dyDescent="0.4">
      <c r="A176" s="29" t="s">
        <v>600</v>
      </c>
      <c r="B176" s="29" t="s">
        <v>833</v>
      </c>
      <c r="C176" s="29" t="s">
        <v>1001</v>
      </c>
    </row>
    <row r="177" spans="1:3" x14ac:dyDescent="0.4">
      <c r="A177" s="29" t="s">
        <v>601</v>
      </c>
      <c r="B177" s="29" t="s">
        <v>834</v>
      </c>
      <c r="C177" s="29" t="s">
        <v>1002</v>
      </c>
    </row>
    <row r="178" spans="1:3" x14ac:dyDescent="0.4">
      <c r="A178" s="29" t="s">
        <v>602</v>
      </c>
      <c r="B178" s="29" t="s">
        <v>835</v>
      </c>
      <c r="C178" s="29" t="s">
        <v>1003</v>
      </c>
    </row>
    <row r="179" spans="1:3" x14ac:dyDescent="0.4">
      <c r="A179" s="29" t="s">
        <v>603</v>
      </c>
      <c r="B179" s="29" t="s">
        <v>836</v>
      </c>
      <c r="C179" s="29" t="s">
        <v>358</v>
      </c>
    </row>
    <row r="180" spans="1:3" x14ac:dyDescent="0.4">
      <c r="A180" s="29" t="s">
        <v>604</v>
      </c>
      <c r="B180" s="29" t="s">
        <v>837</v>
      </c>
      <c r="C180" s="29" t="s">
        <v>1004</v>
      </c>
    </row>
    <row r="181" spans="1:3" x14ac:dyDescent="0.4">
      <c r="A181" s="29" t="s">
        <v>605</v>
      </c>
      <c r="B181" s="29" t="s">
        <v>838</v>
      </c>
      <c r="C181" s="29" t="s">
        <v>387</v>
      </c>
    </row>
    <row r="182" spans="1:3" x14ac:dyDescent="0.4">
      <c r="A182" s="29" t="s">
        <v>606</v>
      </c>
      <c r="B182" s="29" t="s">
        <v>839</v>
      </c>
      <c r="C182" s="29" t="s">
        <v>261</v>
      </c>
    </row>
    <row r="183" spans="1:3" x14ac:dyDescent="0.4">
      <c r="A183" s="29" t="s">
        <v>607</v>
      </c>
      <c r="B183" s="29" t="s">
        <v>840</v>
      </c>
      <c r="C183" s="29" t="s">
        <v>360</v>
      </c>
    </row>
    <row r="184" spans="1:3" x14ac:dyDescent="0.4">
      <c r="A184" s="29" t="s">
        <v>608</v>
      </c>
      <c r="B184" s="29" t="s">
        <v>841</v>
      </c>
      <c r="C184" s="29" t="s">
        <v>366</v>
      </c>
    </row>
    <row r="185" spans="1:3" x14ac:dyDescent="0.4">
      <c r="A185" s="29" t="s">
        <v>609</v>
      </c>
      <c r="B185" s="29" t="s">
        <v>842</v>
      </c>
      <c r="C185" s="29" t="s">
        <v>269</v>
      </c>
    </row>
    <row r="186" spans="1:3" x14ac:dyDescent="0.4">
      <c r="A186" s="29" t="s">
        <v>610</v>
      </c>
      <c r="B186" s="29" t="s">
        <v>843</v>
      </c>
      <c r="C186" s="29" t="s">
        <v>235</v>
      </c>
    </row>
    <row r="187" spans="1:3" x14ac:dyDescent="0.4">
      <c r="A187" s="29" t="s">
        <v>611</v>
      </c>
      <c r="B187" s="29" t="s">
        <v>844</v>
      </c>
      <c r="C187" s="29" t="s">
        <v>1005</v>
      </c>
    </row>
    <row r="188" spans="1:3" x14ac:dyDescent="0.4">
      <c r="A188" s="29" t="s">
        <v>612</v>
      </c>
      <c r="B188" s="29" t="s">
        <v>845</v>
      </c>
      <c r="C188" s="29" t="s">
        <v>1006</v>
      </c>
    </row>
    <row r="189" spans="1:3" x14ac:dyDescent="0.4">
      <c r="A189" s="29" t="s">
        <v>613</v>
      </c>
      <c r="B189" s="29" t="s">
        <v>846</v>
      </c>
      <c r="C189" s="29" t="s">
        <v>337</v>
      </c>
    </row>
    <row r="190" spans="1:3" x14ac:dyDescent="0.4">
      <c r="A190" s="29" t="s">
        <v>614</v>
      </c>
      <c r="B190" s="29" t="s">
        <v>847</v>
      </c>
      <c r="C190" s="29" t="s">
        <v>378</v>
      </c>
    </row>
    <row r="191" spans="1:3" x14ac:dyDescent="0.4">
      <c r="A191" s="29" t="s">
        <v>615</v>
      </c>
      <c r="B191" s="29" t="s">
        <v>848</v>
      </c>
      <c r="C191" s="29" t="s">
        <v>336</v>
      </c>
    </row>
    <row r="192" spans="1:3" x14ac:dyDescent="0.4">
      <c r="A192" s="29" t="s">
        <v>616</v>
      </c>
      <c r="B192" s="29" t="s">
        <v>849</v>
      </c>
      <c r="C192" s="29" t="s">
        <v>1007</v>
      </c>
    </row>
    <row r="193" spans="1:3" x14ac:dyDescent="0.4">
      <c r="A193" s="29" t="s">
        <v>617</v>
      </c>
      <c r="B193" s="29" t="s">
        <v>850</v>
      </c>
      <c r="C193" s="29" t="s">
        <v>356</v>
      </c>
    </row>
    <row r="194" spans="1:3" x14ac:dyDescent="0.4">
      <c r="A194" s="29" t="s">
        <v>618</v>
      </c>
      <c r="B194" s="29" t="s">
        <v>851</v>
      </c>
      <c r="C194" s="29" t="s">
        <v>1008</v>
      </c>
    </row>
    <row r="195" spans="1:3" x14ac:dyDescent="0.4">
      <c r="A195" s="29" t="s">
        <v>619</v>
      </c>
      <c r="B195" s="29" t="s">
        <v>852</v>
      </c>
      <c r="C195" s="29" t="s">
        <v>1009</v>
      </c>
    </row>
    <row r="196" spans="1:3" x14ac:dyDescent="0.4">
      <c r="A196" s="29" t="s">
        <v>620</v>
      </c>
      <c r="B196" s="29" t="s">
        <v>853</v>
      </c>
      <c r="C196" s="29" t="s">
        <v>1010</v>
      </c>
    </row>
    <row r="197" spans="1:3" x14ac:dyDescent="0.4">
      <c r="A197" s="29" t="s">
        <v>621</v>
      </c>
      <c r="B197" s="29" t="s">
        <v>854</v>
      </c>
      <c r="C197" s="29" t="s">
        <v>402</v>
      </c>
    </row>
    <row r="198" spans="1:3" x14ac:dyDescent="0.4">
      <c r="A198" s="29" t="s">
        <v>622</v>
      </c>
      <c r="B198" s="29" t="s">
        <v>855</v>
      </c>
      <c r="C198" s="29" t="s">
        <v>1011</v>
      </c>
    </row>
    <row r="199" spans="1:3" x14ac:dyDescent="0.4">
      <c r="A199" s="29" t="s">
        <v>623</v>
      </c>
      <c r="B199" s="29" t="s">
        <v>856</v>
      </c>
      <c r="C199" s="29" t="s">
        <v>351</v>
      </c>
    </row>
    <row r="200" spans="1:3" x14ac:dyDescent="0.4">
      <c r="A200" s="29" t="s">
        <v>624</v>
      </c>
      <c r="B200" s="29" t="s">
        <v>857</v>
      </c>
      <c r="C200" s="29" t="s">
        <v>1012</v>
      </c>
    </row>
    <row r="201" spans="1:3" x14ac:dyDescent="0.4">
      <c r="A201" s="29" t="s">
        <v>625</v>
      </c>
      <c r="B201" s="29" t="s">
        <v>858</v>
      </c>
      <c r="C201" s="29" t="s">
        <v>327</v>
      </c>
    </row>
    <row r="202" spans="1:3" x14ac:dyDescent="0.4">
      <c r="A202" s="29" t="s">
        <v>626</v>
      </c>
      <c r="B202" s="29" t="s">
        <v>859</v>
      </c>
      <c r="C202" s="29" t="s">
        <v>1013</v>
      </c>
    </row>
    <row r="203" spans="1:3" x14ac:dyDescent="0.4">
      <c r="A203" s="29" t="s">
        <v>627</v>
      </c>
      <c r="B203" s="29" t="s">
        <v>860</v>
      </c>
      <c r="C203" s="29" t="s">
        <v>372</v>
      </c>
    </row>
    <row r="204" spans="1:3" x14ac:dyDescent="0.4">
      <c r="A204" s="29" t="s">
        <v>628</v>
      </c>
      <c r="B204" s="29" t="s">
        <v>861</v>
      </c>
      <c r="C204" s="29" t="s">
        <v>1014</v>
      </c>
    </row>
    <row r="205" spans="1:3" x14ac:dyDescent="0.4">
      <c r="A205" s="29" t="s">
        <v>629</v>
      </c>
      <c r="B205" s="29" t="s">
        <v>862</v>
      </c>
      <c r="C205" s="29" t="s">
        <v>251</v>
      </c>
    </row>
    <row r="206" spans="1:3" x14ac:dyDescent="0.4">
      <c r="A206" s="29" t="s">
        <v>630</v>
      </c>
      <c r="B206" s="29" t="s">
        <v>863</v>
      </c>
      <c r="C206" s="29" t="s">
        <v>1015</v>
      </c>
    </row>
    <row r="207" spans="1:3" x14ac:dyDescent="0.4">
      <c r="A207" s="29" t="s">
        <v>631</v>
      </c>
      <c r="B207" s="29" t="s">
        <v>864</v>
      </c>
      <c r="C207" s="29" t="s">
        <v>278</v>
      </c>
    </row>
    <row r="208" spans="1:3" x14ac:dyDescent="0.4">
      <c r="A208" s="29" t="s">
        <v>632</v>
      </c>
      <c r="B208" s="29" t="s">
        <v>865</v>
      </c>
      <c r="C208" s="29" t="s">
        <v>1016</v>
      </c>
    </row>
    <row r="209" spans="1:3" x14ac:dyDescent="0.4">
      <c r="A209" s="29" t="s">
        <v>633</v>
      </c>
      <c r="B209" s="29" t="s">
        <v>866</v>
      </c>
      <c r="C209" s="29" t="s">
        <v>1017</v>
      </c>
    </row>
    <row r="210" spans="1:3" x14ac:dyDescent="0.4">
      <c r="A210" s="29" t="s">
        <v>634</v>
      </c>
      <c r="B210" s="29" t="s">
        <v>867</v>
      </c>
      <c r="C210" s="29" t="s">
        <v>323</v>
      </c>
    </row>
    <row r="211" spans="1:3" x14ac:dyDescent="0.4">
      <c r="A211" s="29" t="s">
        <v>635</v>
      </c>
      <c r="B211" s="29" t="s">
        <v>868</v>
      </c>
      <c r="C211" s="29" t="s">
        <v>1018</v>
      </c>
    </row>
    <row r="212" spans="1:3" x14ac:dyDescent="0.4">
      <c r="A212" s="29" t="s">
        <v>636</v>
      </c>
      <c r="B212" s="29" t="s">
        <v>869</v>
      </c>
      <c r="C212" s="29" t="s">
        <v>1019</v>
      </c>
    </row>
    <row r="213" spans="1:3" x14ac:dyDescent="0.4">
      <c r="A213" s="29" t="s">
        <v>637</v>
      </c>
      <c r="B213" s="29" t="s">
        <v>870</v>
      </c>
      <c r="C213" s="29" t="s">
        <v>395</v>
      </c>
    </row>
    <row r="214" spans="1:3" x14ac:dyDescent="0.4">
      <c r="A214" s="29" t="s">
        <v>638</v>
      </c>
      <c r="B214" s="29" t="s">
        <v>871</v>
      </c>
      <c r="C214" s="29" t="s">
        <v>1020</v>
      </c>
    </row>
    <row r="215" spans="1:3" x14ac:dyDescent="0.4">
      <c r="A215" s="29" t="s">
        <v>639</v>
      </c>
      <c r="B215" s="29" t="s">
        <v>872</v>
      </c>
      <c r="C215" s="29" t="s">
        <v>1021</v>
      </c>
    </row>
    <row r="216" spans="1:3" x14ac:dyDescent="0.4">
      <c r="A216" s="29" t="s">
        <v>640</v>
      </c>
      <c r="B216" s="29" t="s">
        <v>873</v>
      </c>
      <c r="C216" s="29" t="s">
        <v>1022</v>
      </c>
    </row>
    <row r="217" spans="1:3" x14ac:dyDescent="0.4">
      <c r="A217" s="29" t="s">
        <v>641</v>
      </c>
      <c r="B217" s="29" t="s">
        <v>874</v>
      </c>
      <c r="C217" s="29" t="s">
        <v>300</v>
      </c>
    </row>
    <row r="218" spans="1:3" x14ac:dyDescent="0.4">
      <c r="A218" s="29" t="s">
        <v>642</v>
      </c>
      <c r="B218" s="29" t="s">
        <v>875</v>
      </c>
      <c r="C218" s="29" t="s">
        <v>373</v>
      </c>
    </row>
    <row r="219" spans="1:3" x14ac:dyDescent="0.4">
      <c r="A219" s="29" t="s">
        <v>643</v>
      </c>
      <c r="B219" s="29" t="s">
        <v>876</v>
      </c>
      <c r="C219" s="29" t="s">
        <v>288</v>
      </c>
    </row>
    <row r="220" spans="1:3" x14ac:dyDescent="0.4">
      <c r="A220" s="29" t="s">
        <v>644</v>
      </c>
      <c r="B220" s="29" t="s">
        <v>877</v>
      </c>
      <c r="C220" s="29" t="s">
        <v>1023</v>
      </c>
    </row>
    <row r="221" spans="1:3" x14ac:dyDescent="0.4">
      <c r="A221" s="29" t="s">
        <v>645</v>
      </c>
      <c r="B221" s="29" t="s">
        <v>878</v>
      </c>
      <c r="C221" s="29" t="s">
        <v>1024</v>
      </c>
    </row>
    <row r="222" spans="1:3" x14ac:dyDescent="0.4">
      <c r="A222" s="29" t="s">
        <v>646</v>
      </c>
      <c r="B222" s="29" t="s">
        <v>879</v>
      </c>
      <c r="C222" s="29" t="s">
        <v>1025</v>
      </c>
    </row>
    <row r="223" spans="1:3" x14ac:dyDescent="0.4">
      <c r="A223" s="29" t="s">
        <v>647</v>
      </c>
      <c r="B223" s="29" t="s">
        <v>880</v>
      </c>
      <c r="C223" s="29" t="s">
        <v>1026</v>
      </c>
    </row>
    <row r="224" spans="1:3" x14ac:dyDescent="0.4">
      <c r="A224" s="29" t="s">
        <v>648</v>
      </c>
      <c r="B224" s="29" t="s">
        <v>881</v>
      </c>
      <c r="C224" s="29" t="s">
        <v>1027</v>
      </c>
    </row>
    <row r="225" spans="1:3" x14ac:dyDescent="0.4">
      <c r="A225" s="29" t="s">
        <v>649</v>
      </c>
      <c r="B225" s="29" t="s">
        <v>882</v>
      </c>
      <c r="C225" s="29" t="s">
        <v>1028</v>
      </c>
    </row>
    <row r="226" spans="1:3" x14ac:dyDescent="0.4">
      <c r="A226" s="29" t="s">
        <v>650</v>
      </c>
      <c r="B226" s="29" t="s">
        <v>883</v>
      </c>
      <c r="C226" s="29" t="s">
        <v>405</v>
      </c>
    </row>
    <row r="227" spans="1:3" x14ac:dyDescent="0.4">
      <c r="A227" s="29" t="s">
        <v>651</v>
      </c>
      <c r="B227" s="29" t="s">
        <v>747</v>
      </c>
      <c r="C227" s="29" t="s">
        <v>281</v>
      </c>
    </row>
    <row r="228" spans="1:3" x14ac:dyDescent="0.4">
      <c r="A228" s="29" t="s">
        <v>652</v>
      </c>
      <c r="B228" s="29" t="s">
        <v>884</v>
      </c>
      <c r="C228" s="29" t="s">
        <v>245</v>
      </c>
    </row>
    <row r="229" spans="1:3" x14ac:dyDescent="0.4">
      <c r="A229" s="29" t="s">
        <v>653</v>
      </c>
      <c r="B229" s="29" t="s">
        <v>885</v>
      </c>
      <c r="C229" s="29" t="s">
        <v>1029</v>
      </c>
    </row>
    <row r="230" spans="1:3" x14ac:dyDescent="0.4">
      <c r="A230" s="29" t="s">
        <v>654</v>
      </c>
      <c r="B230" s="29" t="s">
        <v>886</v>
      </c>
      <c r="C230" s="29" t="s">
        <v>1030</v>
      </c>
    </row>
    <row r="231" spans="1:3" x14ac:dyDescent="0.4">
      <c r="A231" s="29" t="s">
        <v>655</v>
      </c>
      <c r="B231" s="29" t="s">
        <v>887</v>
      </c>
      <c r="C231" s="29" t="s">
        <v>338</v>
      </c>
    </row>
    <row r="232" spans="1:3" x14ac:dyDescent="0.4">
      <c r="A232" s="29" t="s">
        <v>656</v>
      </c>
      <c r="B232" s="29" t="s">
        <v>888</v>
      </c>
      <c r="C232" s="29" t="s">
        <v>368</v>
      </c>
    </row>
    <row r="233" spans="1:3" x14ac:dyDescent="0.4">
      <c r="A233" s="29" t="s">
        <v>657</v>
      </c>
      <c r="B233" s="29" t="s">
        <v>658</v>
      </c>
      <c r="C233" s="29" t="s">
        <v>1031</v>
      </c>
    </row>
    <row r="234" spans="1:3" x14ac:dyDescent="0.4">
      <c r="A234" s="29" t="s">
        <v>425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70B2C-2A5F-4B4A-816D-43838F524D44}">
  <sheetPr>
    <tabColor rgb="FF00B050"/>
  </sheetPr>
  <dimension ref="A1:O140"/>
  <sheetViews>
    <sheetView workbookViewId="0">
      <selection activeCell="C1" sqref="C1:C1048576"/>
    </sheetView>
  </sheetViews>
  <sheetFormatPr defaultColWidth="9.1796875" defaultRowHeight="14.5" x14ac:dyDescent="0.4"/>
  <cols>
    <col min="1" max="1" width="17.1796875" style="3" customWidth="1"/>
    <col min="2" max="2" width="15.81640625" style="4" customWidth="1"/>
    <col min="3" max="3" width="48" style="4" bestFit="1" customWidth="1"/>
    <col min="4" max="4" width="48" style="4" customWidth="1"/>
    <col min="5" max="14" width="18" style="4" customWidth="1"/>
    <col min="15" max="15" width="19.7265625" style="4" customWidth="1"/>
    <col min="16" max="16384" width="9.1796875" style="4"/>
  </cols>
  <sheetData>
    <row r="1" spans="1:15" s="2" customFormat="1" ht="58" x14ac:dyDescent="0.4">
      <c r="A1" s="18" t="s">
        <v>221</v>
      </c>
      <c r="B1" s="7" t="s">
        <v>222</v>
      </c>
      <c r="C1" s="7" t="s">
        <v>1043</v>
      </c>
      <c r="D1" s="7" t="s">
        <v>1044</v>
      </c>
      <c r="E1" s="5" t="s">
        <v>224</v>
      </c>
      <c r="F1" s="5" t="s">
        <v>225</v>
      </c>
      <c r="G1" s="6" t="s">
        <v>226</v>
      </c>
      <c r="H1" s="6" t="s">
        <v>227</v>
      </c>
      <c r="I1" s="6" t="s">
        <v>228</v>
      </c>
      <c r="J1" s="6" t="s">
        <v>229</v>
      </c>
      <c r="K1" s="6" t="s">
        <v>230</v>
      </c>
      <c r="L1" s="6" t="s">
        <v>231</v>
      </c>
      <c r="M1" s="6" t="s">
        <v>232</v>
      </c>
      <c r="N1" s="6" t="s">
        <v>212</v>
      </c>
      <c r="O1" s="6" t="s">
        <v>339</v>
      </c>
    </row>
    <row r="2" spans="1:15" ht="14.25" customHeight="1" x14ac:dyDescent="0.4">
      <c r="A2" s="8" t="s">
        <v>94</v>
      </c>
      <c r="B2" s="9" t="s">
        <v>95</v>
      </c>
      <c r="C2" s="17" t="s">
        <v>280</v>
      </c>
      <c r="D2" s="17" t="str">
        <f>VLOOKUP(Table15[[#This Row],[Sub-ICB name Mental health statistics for England briefing paper supporting tables: 2022/23]],Sheet2!C:C,1,0)</f>
        <v>Barnsley</v>
      </c>
      <c r="E2" s="9">
        <v>61</v>
      </c>
      <c r="F2" s="9">
        <v>47</v>
      </c>
      <c r="G2" s="10">
        <v>18.3</v>
      </c>
      <c r="H2" s="10">
        <v>119.9</v>
      </c>
      <c r="I2" s="10">
        <v>138.20000000000002</v>
      </c>
      <c r="J2" s="15">
        <v>96</v>
      </c>
      <c r="K2" s="15">
        <v>100</v>
      </c>
      <c r="L2" s="10">
        <v>18</v>
      </c>
      <c r="M2" s="10">
        <v>39.916912758396315</v>
      </c>
      <c r="N2" s="10">
        <v>6.6501804571581333</v>
      </c>
      <c r="O2" s="10">
        <v>7.6001198442025366</v>
      </c>
    </row>
    <row r="3" spans="1:15" x14ac:dyDescent="0.4">
      <c r="A3" s="11" t="s">
        <v>156</v>
      </c>
      <c r="B3" s="12" t="s">
        <v>157</v>
      </c>
      <c r="C3" s="19" t="s">
        <v>369</v>
      </c>
      <c r="D3" s="19" t="e">
        <f>VLOOKUP(Table15[[#This Row],[Sub-ICB name Mental health statistics for England briefing paper supporting tables: 2022/23]],Sheet2!C:C,1,0)</f>
        <v>#N/A</v>
      </c>
      <c r="E3" s="9">
        <v>71</v>
      </c>
      <c r="F3" s="12">
        <v>55</v>
      </c>
      <c r="G3" s="13">
        <v>9.5</v>
      </c>
      <c r="H3" s="13">
        <v>53</v>
      </c>
      <c r="I3" s="13">
        <v>62.5</v>
      </c>
      <c r="J3" s="16">
        <v>99</v>
      </c>
      <c r="K3" s="16">
        <v>100</v>
      </c>
      <c r="L3" s="13">
        <v>19.899999999999999</v>
      </c>
      <c r="M3" s="13">
        <v>40.159788209710207</v>
      </c>
      <c r="N3" s="13">
        <v>4.7987962836719191</v>
      </c>
      <c r="O3" s="13">
        <v>4.953252101123975</v>
      </c>
    </row>
    <row r="4" spans="1:15" x14ac:dyDescent="0.4">
      <c r="A4" s="11" t="s">
        <v>156</v>
      </c>
      <c r="B4" s="12" t="s">
        <v>157</v>
      </c>
      <c r="C4" s="17" t="s">
        <v>370</v>
      </c>
      <c r="D4" s="17" t="e">
        <f>VLOOKUP(Table15[[#This Row],[Sub-ICB name Mental health statistics for England briefing paper supporting tables: 2022/23]],Sheet2!C:C,1,0)</f>
        <v>#N/A</v>
      </c>
      <c r="E4" s="28">
        <v>71</v>
      </c>
      <c r="F4" s="12">
        <v>55</v>
      </c>
      <c r="G4" s="13">
        <v>9.5</v>
      </c>
      <c r="H4" s="13">
        <v>53</v>
      </c>
      <c r="I4" s="13">
        <v>62.5</v>
      </c>
      <c r="J4" s="16">
        <v>99</v>
      </c>
      <c r="K4" s="16">
        <v>100</v>
      </c>
      <c r="L4" s="13">
        <v>19.899999999999999</v>
      </c>
      <c r="M4" s="13">
        <v>40.159788209710207</v>
      </c>
      <c r="N4" s="13">
        <v>4.7987962836719191</v>
      </c>
      <c r="O4" s="13">
        <v>4.953252101123975</v>
      </c>
    </row>
    <row r="5" spans="1:15" x14ac:dyDescent="0.4">
      <c r="A5" s="11" t="s">
        <v>172</v>
      </c>
      <c r="B5" s="12" t="s">
        <v>173</v>
      </c>
      <c r="C5" s="17" t="s">
        <v>319</v>
      </c>
      <c r="D5" s="17" t="e">
        <f>VLOOKUP(Table15[[#This Row],[Sub-ICB name Mental health statistics for England briefing paper supporting tables: 2022/23]],Sheet2!C:C,1,0)</f>
        <v>#N/A</v>
      </c>
      <c r="E5" s="9">
        <v>72</v>
      </c>
      <c r="F5" s="12">
        <v>54</v>
      </c>
      <c r="G5" s="13">
        <v>7</v>
      </c>
      <c r="H5" s="13">
        <v>40.700000000000003</v>
      </c>
      <c r="I5" s="13">
        <v>47.7</v>
      </c>
      <c r="J5" s="16">
        <v>99</v>
      </c>
      <c r="K5" s="16">
        <v>100</v>
      </c>
      <c r="L5" s="13">
        <v>20.5</v>
      </c>
      <c r="M5" s="13">
        <v>34.046093172294803</v>
      </c>
      <c r="N5" s="13">
        <v>4.6221631934562399</v>
      </c>
      <c r="O5" s="13">
        <v>6.7800305210377152</v>
      </c>
    </row>
    <row r="6" spans="1:15" x14ac:dyDescent="0.4">
      <c r="A6" s="11" t="s">
        <v>0</v>
      </c>
      <c r="B6" s="12" t="s">
        <v>1</v>
      </c>
      <c r="C6" s="19" t="s">
        <v>1035</v>
      </c>
      <c r="D6" s="19" t="e">
        <f>VLOOKUP(Table15[[#This Row],[Sub-ICB name Mental health statistics for England briefing paper supporting tables: 2022/23]],Sheet2!C:C,1,0)</f>
        <v>#N/A</v>
      </c>
      <c r="E6" s="9">
        <v>52</v>
      </c>
      <c r="F6" s="12">
        <v>32</v>
      </c>
      <c r="G6" s="12">
        <v>23.8</v>
      </c>
      <c r="H6" s="12">
        <v>51.8</v>
      </c>
      <c r="I6" s="12">
        <v>75.599999999999994</v>
      </c>
      <c r="J6" s="16">
        <v>91</v>
      </c>
      <c r="K6" s="16">
        <v>99</v>
      </c>
      <c r="L6" s="12">
        <v>19.2</v>
      </c>
      <c r="M6" s="13">
        <v>18.794487295444164</v>
      </c>
      <c r="N6" s="13">
        <v>4.0276485798429924</v>
      </c>
      <c r="O6" s="13">
        <v>6.2691680855606062</v>
      </c>
    </row>
    <row r="7" spans="1:15" x14ac:dyDescent="0.4">
      <c r="A7" s="11" t="s">
        <v>0</v>
      </c>
      <c r="B7" s="12" t="s">
        <v>1</v>
      </c>
      <c r="C7" s="17" t="s">
        <v>1036</v>
      </c>
      <c r="D7" s="17" t="e">
        <f>VLOOKUP(Table15[[#This Row],[Sub-ICB name Mental health statistics for England briefing paper supporting tables: 2022/23]],Sheet2!C:C,1,0)</f>
        <v>#N/A</v>
      </c>
      <c r="E7" s="28">
        <v>52</v>
      </c>
      <c r="F7" s="12">
        <v>32</v>
      </c>
      <c r="G7" s="13">
        <v>23.8</v>
      </c>
      <c r="H7" s="13">
        <v>51.8</v>
      </c>
      <c r="I7" s="13">
        <v>75.599999999999994</v>
      </c>
      <c r="J7" s="16">
        <v>91</v>
      </c>
      <c r="K7" s="16">
        <v>99</v>
      </c>
      <c r="L7" s="13">
        <v>19.2</v>
      </c>
      <c r="M7" s="13">
        <v>18.794487295444164</v>
      </c>
      <c r="N7" s="13">
        <v>4.0276485798429924</v>
      </c>
      <c r="O7" s="13">
        <v>6.2691680855606062</v>
      </c>
    </row>
    <row r="8" spans="1:15" x14ac:dyDescent="0.4">
      <c r="A8" s="11" t="s">
        <v>0</v>
      </c>
      <c r="B8" s="12" t="s">
        <v>1</v>
      </c>
      <c r="C8" s="19" t="s">
        <v>372</v>
      </c>
      <c r="D8" s="19" t="str">
        <f>VLOOKUP(Table15[[#This Row],[Sub-ICB name Mental health statistics for England briefing paper supporting tables: 2022/23]],Sheet2!C:C,1,0)</f>
        <v>Swindon</v>
      </c>
      <c r="E8" s="9">
        <v>52</v>
      </c>
      <c r="F8" s="12">
        <v>32</v>
      </c>
      <c r="G8" s="12">
        <v>23.8</v>
      </c>
      <c r="H8" s="12">
        <v>51.8</v>
      </c>
      <c r="I8" s="12">
        <v>75.599999999999994</v>
      </c>
      <c r="J8" s="16">
        <v>91</v>
      </c>
      <c r="K8" s="16">
        <v>99</v>
      </c>
      <c r="L8" s="12">
        <v>19.2</v>
      </c>
      <c r="M8" s="13">
        <v>18.794487295444164</v>
      </c>
      <c r="N8" s="13">
        <v>4.0276485798429924</v>
      </c>
      <c r="O8" s="13">
        <v>6.2691680855606062</v>
      </c>
    </row>
    <row r="9" spans="1:15" x14ac:dyDescent="0.4">
      <c r="A9" s="11" t="s">
        <v>0</v>
      </c>
      <c r="B9" s="12" t="s">
        <v>1</v>
      </c>
      <c r="C9" s="17" t="s">
        <v>373</v>
      </c>
      <c r="D9" s="17" t="str">
        <f>VLOOKUP(Table15[[#This Row],[Sub-ICB name Mental health statistics for England briefing paper supporting tables: 2022/23]],Sheet2!C:C,1,0)</f>
        <v>Wiltshire</v>
      </c>
      <c r="E9" s="28">
        <v>52</v>
      </c>
      <c r="F9" s="12">
        <v>32</v>
      </c>
      <c r="G9" s="13">
        <v>23.8</v>
      </c>
      <c r="H9" s="13">
        <v>51.8</v>
      </c>
      <c r="I9" s="13">
        <v>75.599999999999994</v>
      </c>
      <c r="J9" s="16">
        <v>91</v>
      </c>
      <c r="K9" s="16">
        <v>99</v>
      </c>
      <c r="L9" s="13">
        <v>19.2</v>
      </c>
      <c r="M9" s="13">
        <v>18.794487295444164</v>
      </c>
      <c r="N9" s="13">
        <v>4.0276485798429924</v>
      </c>
      <c r="O9" s="13">
        <v>6.2691680855606062</v>
      </c>
    </row>
    <row r="10" spans="1:15" x14ac:dyDescent="0.4">
      <c r="A10" s="11" t="s">
        <v>76</v>
      </c>
      <c r="B10" s="12" t="s">
        <v>77</v>
      </c>
      <c r="C10" s="19" t="s">
        <v>374</v>
      </c>
      <c r="D10" s="19" t="e">
        <f>VLOOKUP(Table15[[#This Row],[Sub-ICB name Mental health statistics for England briefing paper supporting tables: 2022/23]],Sheet2!C:C,1,0)</f>
        <v>#N/A</v>
      </c>
      <c r="E10" s="9">
        <v>66</v>
      </c>
      <c r="F10" s="12">
        <v>49</v>
      </c>
      <c r="G10" s="13">
        <v>7.4</v>
      </c>
      <c r="H10" s="13">
        <v>65.599999999999994</v>
      </c>
      <c r="I10" s="13">
        <v>73</v>
      </c>
      <c r="J10" s="16">
        <v>99</v>
      </c>
      <c r="K10" s="16">
        <v>100</v>
      </c>
      <c r="L10" s="13">
        <v>18.100000000000001</v>
      </c>
      <c r="M10" s="13">
        <v>43.359257525058148</v>
      </c>
      <c r="N10" s="13">
        <v>4.9811430495206181</v>
      </c>
      <c r="O10" s="13">
        <v>6.3867024055800279</v>
      </c>
    </row>
    <row r="11" spans="1:15" x14ac:dyDescent="0.4">
      <c r="A11" s="11" t="s">
        <v>76</v>
      </c>
      <c r="B11" s="12" t="s">
        <v>77</v>
      </c>
      <c r="C11" s="17" t="s">
        <v>375</v>
      </c>
      <c r="D11" s="17" t="str">
        <f>VLOOKUP(Table15[[#This Row],[Sub-ICB name Mental health statistics for England briefing paper supporting tables: 2022/23]],Sheet2!C:C,1,0)</f>
        <v>Luton</v>
      </c>
      <c r="E11" s="28">
        <v>66</v>
      </c>
      <c r="F11" s="12">
        <v>49</v>
      </c>
      <c r="G11" s="13">
        <v>7.4</v>
      </c>
      <c r="H11" s="13">
        <v>65.599999999999994</v>
      </c>
      <c r="I11" s="13">
        <v>73</v>
      </c>
      <c r="J11" s="16">
        <v>99</v>
      </c>
      <c r="K11" s="16">
        <v>100</v>
      </c>
      <c r="L11" s="13">
        <v>18.100000000000001</v>
      </c>
      <c r="M11" s="13">
        <v>43.359257525058148</v>
      </c>
      <c r="N11" s="13">
        <v>4.9811430495206181</v>
      </c>
      <c r="O11" s="13">
        <v>6.3867024055800279</v>
      </c>
    </row>
    <row r="12" spans="1:15" x14ac:dyDescent="0.4">
      <c r="A12" s="11" t="s">
        <v>76</v>
      </c>
      <c r="B12" s="12" t="s">
        <v>77</v>
      </c>
      <c r="C12" s="17" t="s">
        <v>376</v>
      </c>
      <c r="D12" s="17" t="str">
        <f>VLOOKUP(Table15[[#This Row],[Sub-ICB name Mental health statistics for England briefing paper supporting tables: 2022/23]],Sheet2!C:C,1,0)</f>
        <v>Milton Keynes</v>
      </c>
      <c r="E12" s="28">
        <v>66</v>
      </c>
      <c r="F12" s="12">
        <v>49</v>
      </c>
      <c r="G12" s="13">
        <v>7.4</v>
      </c>
      <c r="H12" s="13">
        <v>65.599999999999994</v>
      </c>
      <c r="I12" s="13">
        <v>73</v>
      </c>
      <c r="J12" s="16">
        <v>99</v>
      </c>
      <c r="K12" s="16">
        <v>100</v>
      </c>
      <c r="L12" s="13">
        <v>18.100000000000001</v>
      </c>
      <c r="M12" s="13">
        <v>43.359257525058148</v>
      </c>
      <c r="N12" s="13">
        <v>4.9811430495206181</v>
      </c>
      <c r="O12" s="13">
        <v>6.3867024055800279</v>
      </c>
    </row>
    <row r="13" spans="1:15" x14ac:dyDescent="0.4">
      <c r="A13" s="11" t="s">
        <v>142</v>
      </c>
      <c r="B13" s="12" t="s">
        <v>143</v>
      </c>
      <c r="C13" s="17" t="s">
        <v>304</v>
      </c>
      <c r="D13" s="17" t="e">
        <f>VLOOKUP(Table15[[#This Row],[Sub-ICB name Mental health statistics for England briefing paper supporting tables: 2022/23]],Sheet2!C:C,1,0)</f>
        <v>#N/A</v>
      </c>
      <c r="E13" s="9">
        <v>61</v>
      </c>
      <c r="F13" s="12">
        <v>47</v>
      </c>
      <c r="G13" s="13">
        <v>16.399999999999999</v>
      </c>
      <c r="H13" s="13">
        <v>38.6</v>
      </c>
      <c r="I13" s="13">
        <v>55</v>
      </c>
      <c r="J13" s="16">
        <v>95</v>
      </c>
      <c r="K13" s="16">
        <v>100</v>
      </c>
      <c r="L13" s="13">
        <v>17.7</v>
      </c>
      <c r="M13" s="13">
        <v>33.227016567494196</v>
      </c>
      <c r="N13" s="13">
        <v>4.6362241652426626</v>
      </c>
      <c r="O13" s="13">
        <v>11.739931795314712</v>
      </c>
    </row>
    <row r="14" spans="1:15" x14ac:dyDescent="0.4">
      <c r="A14" s="11" t="s">
        <v>64</v>
      </c>
      <c r="B14" s="12" t="s">
        <v>65</v>
      </c>
      <c r="C14" s="19" t="s">
        <v>377</v>
      </c>
      <c r="D14" s="19" t="str">
        <f>VLOOKUP(Table15[[#This Row],[Sub-ICB name Mental health statistics for England briefing paper supporting tables: 2022/23]],Sheet2!C:C,1,0)</f>
        <v>Birmingham</v>
      </c>
      <c r="E14" s="9">
        <v>62</v>
      </c>
      <c r="F14" s="12">
        <v>44</v>
      </c>
      <c r="G14" s="13">
        <v>50.1</v>
      </c>
      <c r="H14" s="13">
        <v>37.799999999999997</v>
      </c>
      <c r="I14" s="13">
        <v>87.9</v>
      </c>
      <c r="J14" s="16">
        <v>67</v>
      </c>
      <c r="K14" s="16">
        <v>86</v>
      </c>
      <c r="L14" s="13">
        <v>19.100000000000001</v>
      </c>
      <c r="M14" s="13">
        <v>42.955520221327589</v>
      </c>
      <c r="N14" s="13">
        <v>7.7622359914527745</v>
      </c>
      <c r="O14" s="13">
        <v>6.640429915876922</v>
      </c>
    </row>
    <row r="15" spans="1:15" x14ac:dyDescent="0.4">
      <c r="A15" s="11" t="s">
        <v>64</v>
      </c>
      <c r="B15" s="12" t="s">
        <v>65</v>
      </c>
      <c r="C15" s="17" t="s">
        <v>378</v>
      </c>
      <c r="D15" s="17" t="str">
        <f>VLOOKUP(Table15[[#This Row],[Sub-ICB name Mental health statistics for England briefing paper supporting tables: 2022/23]],Sheet2!C:C,1,0)</f>
        <v>Solihull</v>
      </c>
      <c r="E15" s="28">
        <v>62</v>
      </c>
      <c r="F15" s="12">
        <v>44</v>
      </c>
      <c r="G15" s="13">
        <v>50.1</v>
      </c>
      <c r="H15" s="13">
        <v>37.799999999999997</v>
      </c>
      <c r="I15" s="13">
        <v>87.9</v>
      </c>
      <c r="J15" s="16">
        <v>67</v>
      </c>
      <c r="K15" s="16">
        <v>86</v>
      </c>
      <c r="L15" s="13">
        <v>19.100000000000001</v>
      </c>
      <c r="M15" s="13">
        <v>42.955520221327589</v>
      </c>
      <c r="N15" s="13">
        <v>7.7622359914527745</v>
      </c>
      <c r="O15" s="13">
        <v>6.640429915876922</v>
      </c>
    </row>
    <row r="16" spans="1:15" x14ac:dyDescent="0.4">
      <c r="A16" s="11" t="s">
        <v>34</v>
      </c>
      <c r="B16" s="12" t="s">
        <v>35</v>
      </c>
      <c r="C16" s="19" t="s">
        <v>379</v>
      </c>
      <c r="D16" s="19" t="e">
        <f>VLOOKUP(Table15[[#This Row],[Sub-ICB name Mental health statistics for England briefing paper supporting tables: 2022/23]],Sheet2!C:C,1,0)</f>
        <v>#N/A</v>
      </c>
      <c r="E16" s="9">
        <v>67</v>
      </c>
      <c r="F16" s="12">
        <v>45</v>
      </c>
      <c r="G16" s="13">
        <v>21.9</v>
      </c>
      <c r="H16" s="13">
        <v>72.099999999999994</v>
      </c>
      <c r="I16" s="13">
        <v>94</v>
      </c>
      <c r="J16" s="16">
        <v>88</v>
      </c>
      <c r="K16" s="16">
        <v>97</v>
      </c>
      <c r="L16" s="13">
        <v>19.400000000000002</v>
      </c>
      <c r="M16" s="13">
        <v>32.878221940757747</v>
      </c>
      <c r="N16" s="13">
        <v>6.1293484588129088</v>
      </c>
      <c r="O16" s="13">
        <v>8.1944106754618709</v>
      </c>
    </row>
    <row r="17" spans="1:15" x14ac:dyDescent="0.4">
      <c r="A17" s="11" t="s">
        <v>34</v>
      </c>
      <c r="B17" s="12" t="s">
        <v>35</v>
      </c>
      <c r="C17" s="17" t="s">
        <v>380</v>
      </c>
      <c r="D17" s="17" t="e">
        <f>VLOOKUP(Table15[[#This Row],[Sub-ICB name Mental health statistics for England briefing paper supporting tables: 2022/23]],Sheet2!C:C,1,0)</f>
        <v>#N/A</v>
      </c>
      <c r="E17" s="28">
        <v>67</v>
      </c>
      <c r="F17" s="12">
        <v>45</v>
      </c>
      <c r="G17" s="13">
        <v>21.9</v>
      </c>
      <c r="H17" s="13">
        <v>72.099999999999994</v>
      </c>
      <c r="I17" s="13">
        <v>94</v>
      </c>
      <c r="J17" s="16">
        <v>88</v>
      </c>
      <c r="K17" s="16">
        <v>97</v>
      </c>
      <c r="L17" s="13">
        <v>19.400000000000002</v>
      </c>
      <c r="M17" s="13">
        <v>32.878221940757747</v>
      </c>
      <c r="N17" s="13">
        <v>6.1293484588129088</v>
      </c>
      <c r="O17" s="13">
        <v>8.1944106754618709</v>
      </c>
    </row>
    <row r="18" spans="1:15" x14ac:dyDescent="0.4">
      <c r="A18" s="11" t="s">
        <v>174</v>
      </c>
      <c r="B18" s="12" t="s">
        <v>175</v>
      </c>
      <c r="C18" s="17" t="s">
        <v>320</v>
      </c>
      <c r="D18" s="17" t="str">
        <f>VLOOKUP(Table15[[#This Row],[Sub-ICB name Mental health statistics for England briefing paper supporting tables: 2022/23]],Sheet2!C:C,1,0)</f>
        <v>Blackburn with Darwen</v>
      </c>
      <c r="E18" s="9">
        <v>65</v>
      </c>
      <c r="F18" s="12">
        <v>55</v>
      </c>
      <c r="G18" s="13">
        <v>17.3</v>
      </c>
      <c r="H18" s="13">
        <v>43.6</v>
      </c>
      <c r="I18" s="13">
        <v>60.900000000000006</v>
      </c>
      <c r="J18" s="16">
        <v>97</v>
      </c>
      <c r="K18" s="16">
        <v>100</v>
      </c>
      <c r="L18" s="13">
        <v>17.3</v>
      </c>
      <c r="M18" s="13">
        <v>39.454416133216185</v>
      </c>
      <c r="N18" s="13">
        <v>5.5852313260139539</v>
      </c>
      <c r="O18" s="13">
        <v>7.1245476477683951</v>
      </c>
    </row>
    <row r="19" spans="1:15" x14ac:dyDescent="0.4">
      <c r="A19" s="11" t="s">
        <v>160</v>
      </c>
      <c r="B19" s="12" t="s">
        <v>161</v>
      </c>
      <c r="C19" s="17" t="s">
        <v>313</v>
      </c>
      <c r="D19" s="17" t="str">
        <f>VLOOKUP(Table15[[#This Row],[Sub-ICB name Mental health statistics for England briefing paper supporting tables: 2022/23]],Sheet2!C:C,1,0)</f>
        <v>Blackpool</v>
      </c>
      <c r="E19" s="9">
        <v>69</v>
      </c>
      <c r="F19" s="12">
        <v>50</v>
      </c>
      <c r="G19" s="13">
        <v>12.9</v>
      </c>
      <c r="H19" s="13">
        <v>48.8</v>
      </c>
      <c r="I19" s="13">
        <v>61.699999999999996</v>
      </c>
      <c r="J19" s="16">
        <v>97</v>
      </c>
      <c r="K19" s="16">
        <v>99</v>
      </c>
      <c r="L19" s="13">
        <v>19.100000000000001</v>
      </c>
      <c r="M19" s="13">
        <v>42.161270081400048</v>
      </c>
      <c r="N19" s="13">
        <v>8.7587499116170537</v>
      </c>
      <c r="O19" s="13">
        <v>12.978631865767962</v>
      </c>
    </row>
    <row r="20" spans="1:15" x14ac:dyDescent="0.4">
      <c r="A20" s="11" t="s">
        <v>38</v>
      </c>
      <c r="B20" s="12" t="s">
        <v>39</v>
      </c>
      <c r="C20" s="17" t="s">
        <v>252</v>
      </c>
      <c r="D20" s="17" t="str">
        <f>VLOOKUP(Table15[[#This Row],[Sub-ICB name Mental health statistics for England briefing paper supporting tables: 2022/23]],Sheet2!C:C,1,0)</f>
        <v>Bolton</v>
      </c>
      <c r="E20" s="9">
        <v>63</v>
      </c>
      <c r="F20" s="12">
        <v>49</v>
      </c>
      <c r="G20" s="13">
        <v>39.200000000000003</v>
      </c>
      <c r="H20" s="13">
        <v>55.9</v>
      </c>
      <c r="I20" s="13">
        <v>95.1</v>
      </c>
      <c r="J20" s="16">
        <v>75</v>
      </c>
      <c r="K20" s="16">
        <v>92</v>
      </c>
      <c r="L20" s="13">
        <v>18.600000000000001</v>
      </c>
      <c r="M20" s="13">
        <v>73.012497363198435</v>
      </c>
      <c r="N20" s="13">
        <v>4.4033337936379962</v>
      </c>
      <c r="O20" s="13">
        <v>6.3309735008534567</v>
      </c>
    </row>
    <row r="21" spans="1:15" x14ac:dyDescent="0.4">
      <c r="A21" s="11" t="s">
        <v>140</v>
      </c>
      <c r="B21" s="12" t="s">
        <v>141</v>
      </c>
      <c r="C21" s="19" t="s">
        <v>1037</v>
      </c>
      <c r="D21" s="19" t="e">
        <f>VLOOKUP(Table15[[#This Row],[Sub-ICB name Mental health statistics for England briefing paper supporting tables: 2022/23]],Sheet2!C:C,1,0)</f>
        <v>#N/A</v>
      </c>
      <c r="E21" s="9">
        <v>70</v>
      </c>
      <c r="F21" s="12">
        <v>51</v>
      </c>
      <c r="G21" s="13">
        <v>32.200000000000003</v>
      </c>
      <c r="H21" s="13">
        <v>74.599999999999994</v>
      </c>
      <c r="I21" s="13">
        <v>106.8</v>
      </c>
      <c r="J21" s="16">
        <v>78</v>
      </c>
      <c r="K21" s="16">
        <v>98</v>
      </c>
      <c r="L21" s="13">
        <v>19.3</v>
      </c>
      <c r="M21" s="13">
        <v>27.664139484936978</v>
      </c>
      <c r="N21" s="13">
        <v>5.7292155364618935</v>
      </c>
      <c r="O21" s="13">
        <v>8.3322753726805594</v>
      </c>
    </row>
    <row r="22" spans="1:15" x14ac:dyDescent="0.4">
      <c r="A22" s="11" t="s">
        <v>140</v>
      </c>
      <c r="B22" s="12" t="s">
        <v>141</v>
      </c>
      <c r="C22" s="17" t="s">
        <v>382</v>
      </c>
      <c r="D22" s="17" t="e">
        <f>VLOOKUP(Table15[[#This Row],[Sub-ICB name Mental health statistics for England briefing paper supporting tables: 2022/23]],Sheet2!C:C,1,0)</f>
        <v>#N/A</v>
      </c>
      <c r="E22" s="28">
        <v>70</v>
      </c>
      <c r="F22" s="12">
        <v>51</v>
      </c>
      <c r="G22" s="13">
        <v>32.200000000000003</v>
      </c>
      <c r="H22" s="13">
        <v>74.599999999999994</v>
      </c>
      <c r="I22" s="13">
        <v>106.8</v>
      </c>
      <c r="J22" s="16">
        <v>78</v>
      </c>
      <c r="K22" s="16">
        <v>98</v>
      </c>
      <c r="L22" s="13">
        <v>19.3</v>
      </c>
      <c r="M22" s="13">
        <v>27.664139484936978</v>
      </c>
      <c r="N22" s="13">
        <v>5.7292155364618935</v>
      </c>
      <c r="O22" s="13">
        <v>8.3322753726805594</v>
      </c>
    </row>
    <row r="23" spans="1:15" x14ac:dyDescent="0.4">
      <c r="A23" s="11" t="s">
        <v>22</v>
      </c>
      <c r="B23" s="12" t="s">
        <v>23</v>
      </c>
      <c r="C23" s="19" t="s">
        <v>244</v>
      </c>
      <c r="D23" s="19" t="str">
        <f>VLOOKUP(Table15[[#This Row],[Sub-ICB name Mental health statistics for England briefing paper supporting tables: 2022/23]],Sheet2!C:C,1,0)</f>
        <v>Brighton and Hove</v>
      </c>
      <c r="E23" s="9">
        <v>69</v>
      </c>
      <c r="F23" s="12">
        <v>44</v>
      </c>
      <c r="G23" s="13">
        <v>20.399999999999999</v>
      </c>
      <c r="H23" s="13">
        <v>64.900000000000006</v>
      </c>
      <c r="I23" s="13">
        <v>85.300000000000011</v>
      </c>
      <c r="J23" s="16">
        <v>93</v>
      </c>
      <c r="K23" s="16">
        <v>98</v>
      </c>
      <c r="L23" s="13">
        <v>21.900000000000002</v>
      </c>
      <c r="M23" s="13">
        <v>41.913089289962954</v>
      </c>
      <c r="N23" s="13">
        <v>6.2312822120072431</v>
      </c>
      <c r="O23" s="13">
        <v>9.2770448548812663</v>
      </c>
    </row>
    <row r="24" spans="1:15" x14ac:dyDescent="0.4">
      <c r="A24" s="11" t="s">
        <v>132</v>
      </c>
      <c r="B24" s="12" t="s">
        <v>133</v>
      </c>
      <c r="C24" s="19" t="s">
        <v>385</v>
      </c>
      <c r="D24" s="19" t="str">
        <f>VLOOKUP(Table15[[#This Row],[Sub-ICB name Mental health statistics for England briefing paper supporting tables: 2022/23]],Sheet2!C:C,1,0)</f>
        <v>Bristol</v>
      </c>
      <c r="E24" s="9">
        <v>70</v>
      </c>
      <c r="F24" s="12">
        <v>51</v>
      </c>
      <c r="G24" s="13">
        <v>15</v>
      </c>
      <c r="H24" s="13">
        <v>123.5</v>
      </c>
      <c r="I24" s="13">
        <v>138.5</v>
      </c>
      <c r="J24" s="16">
        <v>96</v>
      </c>
      <c r="K24" s="16">
        <v>100</v>
      </c>
      <c r="L24" s="13">
        <v>19.3</v>
      </c>
      <c r="M24" s="13">
        <v>34.27705392352177</v>
      </c>
      <c r="N24" s="13">
        <v>4.4337727861683094</v>
      </c>
      <c r="O24" s="13">
        <v>4.5193690929809271</v>
      </c>
    </row>
    <row r="25" spans="1:15" x14ac:dyDescent="0.4">
      <c r="A25" s="11" t="s">
        <v>132</v>
      </c>
      <c r="B25" s="12" t="s">
        <v>133</v>
      </c>
      <c r="C25" s="17" t="s">
        <v>386</v>
      </c>
      <c r="D25" s="17" t="str">
        <f>VLOOKUP(Table15[[#This Row],[Sub-ICB name Mental health statistics for England briefing paper supporting tables: 2022/23]],Sheet2!C:C,1,0)</f>
        <v>North Somerset</v>
      </c>
      <c r="E25" s="28">
        <v>70</v>
      </c>
      <c r="F25" s="12">
        <v>51</v>
      </c>
      <c r="G25" s="13">
        <v>15</v>
      </c>
      <c r="H25" s="13">
        <v>123.5</v>
      </c>
      <c r="I25" s="13">
        <v>138.5</v>
      </c>
      <c r="J25" s="16">
        <v>96</v>
      </c>
      <c r="K25" s="16">
        <v>100</v>
      </c>
      <c r="L25" s="13">
        <v>19.3</v>
      </c>
      <c r="M25" s="13">
        <v>34.27705392352177</v>
      </c>
      <c r="N25" s="13">
        <v>4.4337727861683094</v>
      </c>
      <c r="O25" s="13">
        <v>4.5193690929809271</v>
      </c>
    </row>
    <row r="26" spans="1:15" x14ac:dyDescent="0.4">
      <c r="A26" s="11" t="s">
        <v>132</v>
      </c>
      <c r="B26" s="12" t="s">
        <v>133</v>
      </c>
      <c r="C26" s="17" t="s">
        <v>387</v>
      </c>
      <c r="D26" s="17" t="str">
        <f>VLOOKUP(Table15[[#This Row],[Sub-ICB name Mental health statistics for England briefing paper supporting tables: 2022/23]],Sheet2!C:C,1,0)</f>
        <v>South Gloucestershire</v>
      </c>
      <c r="E26" s="28">
        <v>70</v>
      </c>
      <c r="F26" s="12">
        <v>51</v>
      </c>
      <c r="G26" s="13">
        <v>15</v>
      </c>
      <c r="H26" s="13">
        <v>123.5</v>
      </c>
      <c r="I26" s="13">
        <v>138.5</v>
      </c>
      <c r="J26" s="16">
        <v>96</v>
      </c>
      <c r="K26" s="16">
        <v>100</v>
      </c>
      <c r="L26" s="13">
        <v>19.3</v>
      </c>
      <c r="M26" s="13">
        <v>34.27705392352177</v>
      </c>
      <c r="N26" s="13">
        <v>4.4337727861683094</v>
      </c>
      <c r="O26" s="13">
        <v>4.5193690929809271</v>
      </c>
    </row>
    <row r="27" spans="1:15" x14ac:dyDescent="0.4">
      <c r="A27" s="11" t="s">
        <v>184</v>
      </c>
      <c r="B27" s="12" t="s">
        <v>185</v>
      </c>
      <c r="C27" s="17" t="s">
        <v>325</v>
      </c>
      <c r="D27" s="17" t="str">
        <f>VLOOKUP(Table15[[#This Row],[Sub-ICB name Mental health statistics for England briefing paper supporting tables: 2022/23]],Sheet2!C:C,1,0)</f>
        <v>Buckinghamshire</v>
      </c>
      <c r="E27" s="9">
        <v>67</v>
      </c>
      <c r="F27" s="12">
        <v>53</v>
      </c>
      <c r="G27" s="13">
        <v>8.1999999999999993</v>
      </c>
      <c r="H27" s="13">
        <v>21.2</v>
      </c>
      <c r="I27" s="13">
        <v>29.4</v>
      </c>
      <c r="J27" s="16">
        <v>99</v>
      </c>
      <c r="K27" s="16">
        <v>100</v>
      </c>
      <c r="L27" s="13">
        <v>17.3</v>
      </c>
      <c r="M27" s="13">
        <v>30.450069062012307</v>
      </c>
      <c r="N27" s="13">
        <v>3.8178716667399608</v>
      </c>
      <c r="O27" s="13">
        <v>7.7089052951927028</v>
      </c>
    </row>
    <row r="28" spans="1:15" x14ac:dyDescent="0.4">
      <c r="A28" s="11" t="s">
        <v>46</v>
      </c>
      <c r="B28" s="12" t="s">
        <v>47</v>
      </c>
      <c r="C28" s="17" t="s">
        <v>256</v>
      </c>
      <c r="D28" s="17" t="str">
        <f>VLOOKUP(Table15[[#This Row],[Sub-ICB name Mental health statistics for England briefing paper supporting tables: 2022/23]],Sheet2!C:C,1,0)</f>
        <v>Bury</v>
      </c>
      <c r="E28" s="9">
        <v>65</v>
      </c>
      <c r="F28" s="12">
        <v>51</v>
      </c>
      <c r="G28" s="13">
        <v>49.3</v>
      </c>
      <c r="H28" s="13">
        <v>67.5</v>
      </c>
      <c r="I28" s="13">
        <v>116.8</v>
      </c>
      <c r="J28" s="16">
        <v>60</v>
      </c>
      <c r="K28" s="16">
        <v>94</v>
      </c>
      <c r="L28" s="13">
        <v>18.5</v>
      </c>
      <c r="M28" s="13">
        <v>44.843194100973058</v>
      </c>
      <c r="N28" s="13">
        <v>6.3645213773237677</v>
      </c>
      <c r="O28" s="13">
        <v>10.175710476537752</v>
      </c>
    </row>
    <row r="29" spans="1:15" x14ac:dyDescent="0.4">
      <c r="A29" s="11" t="s">
        <v>162</v>
      </c>
      <c r="B29" s="12" t="s">
        <v>163</v>
      </c>
      <c r="C29" s="17" t="s">
        <v>314</v>
      </c>
      <c r="D29" s="17" t="str">
        <f>VLOOKUP(Table15[[#This Row],[Sub-ICB name Mental health statistics for England briefing paper supporting tables: 2022/23]],Sheet2!C:C,1,0)</f>
        <v>Calderdale</v>
      </c>
      <c r="E29" s="9">
        <v>72</v>
      </c>
      <c r="F29" s="12">
        <v>56</v>
      </c>
      <c r="G29" s="13">
        <v>18</v>
      </c>
      <c r="H29" s="13">
        <v>76.3</v>
      </c>
      <c r="I29" s="13">
        <v>94.3</v>
      </c>
      <c r="J29" s="16">
        <v>92</v>
      </c>
      <c r="K29" s="16">
        <v>100</v>
      </c>
      <c r="L29" s="13">
        <v>19.700000000000003</v>
      </c>
      <c r="M29" s="13">
        <v>41.378110109581485</v>
      </c>
      <c r="N29" s="13">
        <v>4.9719515064455804</v>
      </c>
      <c r="O29" s="13">
        <v>9.9279778393351794</v>
      </c>
    </row>
    <row r="30" spans="1:15" x14ac:dyDescent="0.4">
      <c r="A30" s="11" t="s">
        <v>50</v>
      </c>
      <c r="B30" s="12" t="s">
        <v>51</v>
      </c>
      <c r="C30" s="19" t="s">
        <v>350</v>
      </c>
      <c r="D30" s="19" t="str">
        <f>VLOOKUP(Table15[[#This Row],[Sub-ICB name Mental health statistics for England briefing paper supporting tables: 2022/23]],Sheet2!C:C,1,0)</f>
        <v>Cambridgeshire</v>
      </c>
      <c r="E30" s="9">
        <v>67</v>
      </c>
      <c r="F30" s="12">
        <v>49</v>
      </c>
      <c r="G30" s="13">
        <v>25.1</v>
      </c>
      <c r="H30" s="13">
        <v>53</v>
      </c>
      <c r="I30" s="13">
        <v>78.099999999999994</v>
      </c>
      <c r="J30" s="16">
        <v>92</v>
      </c>
      <c r="K30" s="16">
        <v>98</v>
      </c>
      <c r="L30" s="13">
        <v>18.899999999999999</v>
      </c>
      <c r="M30" s="13">
        <v>35.247918880027974</v>
      </c>
      <c r="N30" s="13">
        <v>5.557836473396895</v>
      </c>
      <c r="O30" s="13">
        <v>9.346160679758782</v>
      </c>
    </row>
    <row r="31" spans="1:15" x14ac:dyDescent="0.4">
      <c r="A31" s="11" t="s">
        <v>50</v>
      </c>
      <c r="B31" s="12" t="s">
        <v>51</v>
      </c>
      <c r="C31" s="17" t="s">
        <v>388</v>
      </c>
      <c r="D31" s="17" t="str">
        <f>VLOOKUP(Table15[[#This Row],[Sub-ICB name Mental health statistics for England briefing paper supporting tables: 2022/23]],Sheet2!C:C,1,0)</f>
        <v>Peterborough</v>
      </c>
      <c r="E31" s="28">
        <v>67</v>
      </c>
      <c r="F31" s="12">
        <v>49</v>
      </c>
      <c r="G31" s="13">
        <v>25.1</v>
      </c>
      <c r="H31" s="13">
        <v>53</v>
      </c>
      <c r="I31" s="13">
        <v>78.099999999999994</v>
      </c>
      <c r="J31" s="16">
        <v>92</v>
      </c>
      <c r="K31" s="16">
        <v>98</v>
      </c>
      <c r="L31" s="13">
        <v>18.899999999999999</v>
      </c>
      <c r="M31" s="13">
        <v>35.247918880027974</v>
      </c>
      <c r="N31" s="13">
        <v>5.557836473396895</v>
      </c>
      <c r="O31" s="13">
        <v>9.346160679758782</v>
      </c>
    </row>
    <row r="32" spans="1:15" x14ac:dyDescent="0.4">
      <c r="A32" s="11" t="s">
        <v>182</v>
      </c>
      <c r="B32" s="12" t="s">
        <v>183</v>
      </c>
      <c r="C32" s="17" t="s">
        <v>324</v>
      </c>
      <c r="D32" s="17" t="e">
        <f>VLOOKUP(Table15[[#This Row],[Sub-ICB name Mental health statistics for England briefing paper supporting tables: 2022/23]],Sheet2!C:C,1,0)</f>
        <v>#N/A</v>
      </c>
      <c r="E32" s="9">
        <v>71</v>
      </c>
      <c r="F32" s="12">
        <v>51</v>
      </c>
      <c r="G32" s="13">
        <v>9.3000000000000007</v>
      </c>
      <c r="H32" s="13">
        <v>49.4</v>
      </c>
      <c r="I32" s="13">
        <v>58.7</v>
      </c>
      <c r="J32" s="16">
        <v>99</v>
      </c>
      <c r="K32" s="16">
        <v>100</v>
      </c>
      <c r="L32" s="13">
        <v>19.100000000000001</v>
      </c>
      <c r="M32" s="13">
        <v>32.598061015743127</v>
      </c>
      <c r="N32" s="13">
        <v>5.4104153920610711</v>
      </c>
      <c r="O32" s="13">
        <v>11.608226939916849</v>
      </c>
    </row>
    <row r="33" spans="1:15" x14ac:dyDescent="0.4">
      <c r="A33" s="11" t="s">
        <v>136</v>
      </c>
      <c r="B33" s="12" t="s">
        <v>137</v>
      </c>
      <c r="C33" s="19" t="s">
        <v>1038</v>
      </c>
      <c r="D33" s="19" t="e">
        <f>VLOOKUP(Table15[[#This Row],[Sub-ICB name Mental health statistics for England briefing paper supporting tables: 2022/23]],Sheet2!C:C,1,0)</f>
        <v>#N/A</v>
      </c>
      <c r="E33" s="9">
        <v>67</v>
      </c>
      <c r="F33" s="12">
        <v>52</v>
      </c>
      <c r="G33" s="13">
        <v>5.3</v>
      </c>
      <c r="H33" s="13">
        <v>99.1</v>
      </c>
      <c r="I33" s="13">
        <v>104.39999999999999</v>
      </c>
      <c r="J33" s="16">
        <v>100</v>
      </c>
      <c r="K33" s="16">
        <v>100</v>
      </c>
      <c r="L33" s="13">
        <v>18.5</v>
      </c>
      <c r="M33" s="13">
        <v>39.621835421231786</v>
      </c>
      <c r="N33" s="13">
        <v>5.137253234698071</v>
      </c>
      <c r="O33" s="13">
        <v>5.3484555418791393</v>
      </c>
    </row>
    <row r="34" spans="1:15" x14ac:dyDescent="0.4">
      <c r="A34" s="11" t="s">
        <v>136</v>
      </c>
      <c r="B34" s="12" t="s">
        <v>137</v>
      </c>
      <c r="C34" s="17" t="s">
        <v>390</v>
      </c>
      <c r="D34" s="17" t="e">
        <f>VLOOKUP(Table15[[#This Row],[Sub-ICB name Mental health statistics for England briefing paper supporting tables: 2022/23]],Sheet2!C:C,1,0)</f>
        <v>#N/A</v>
      </c>
      <c r="E34" s="28">
        <v>67</v>
      </c>
      <c r="F34" s="12">
        <v>52</v>
      </c>
      <c r="G34" s="13">
        <v>5.3</v>
      </c>
      <c r="H34" s="13">
        <v>99.1</v>
      </c>
      <c r="I34" s="13">
        <v>104.39999999999999</v>
      </c>
      <c r="J34" s="16">
        <v>100</v>
      </c>
      <c r="K34" s="16">
        <v>100</v>
      </c>
      <c r="L34" s="13">
        <v>18.5</v>
      </c>
      <c r="M34" s="13">
        <v>39.621835421231786</v>
      </c>
      <c r="N34" s="13">
        <v>5.137253234698071</v>
      </c>
      <c r="O34" s="13">
        <v>5.3484555418791393</v>
      </c>
    </row>
    <row r="35" spans="1:15" x14ac:dyDescent="0.4">
      <c r="A35" s="11" t="s">
        <v>146</v>
      </c>
      <c r="B35" s="12" t="s">
        <v>147</v>
      </c>
      <c r="C35" s="17" t="s">
        <v>306</v>
      </c>
      <c r="D35" s="17" t="e">
        <f>VLOOKUP(Table15[[#This Row],[Sub-ICB name Mental health statistics for England briefing paper supporting tables: 2022/23]],Sheet2!C:C,1,0)</f>
        <v>#N/A</v>
      </c>
      <c r="E35" s="9">
        <v>69</v>
      </c>
      <c r="F35" s="12">
        <v>50</v>
      </c>
      <c r="G35" s="13">
        <v>18.7</v>
      </c>
      <c r="H35" s="13">
        <v>65.2</v>
      </c>
      <c r="I35" s="13">
        <v>83.9</v>
      </c>
      <c r="J35" s="16">
        <v>93</v>
      </c>
      <c r="K35" s="16">
        <v>98</v>
      </c>
      <c r="L35" s="13">
        <v>18.900000000000002</v>
      </c>
      <c r="M35" s="13">
        <v>25.878956263443612</v>
      </c>
      <c r="N35" s="13">
        <v>4.1124654896563522</v>
      </c>
      <c r="O35" s="13">
        <v>7.9514925120625826</v>
      </c>
    </row>
    <row r="36" spans="1:15" x14ac:dyDescent="0.4">
      <c r="A36" s="11" t="s">
        <v>118</v>
      </c>
      <c r="B36" s="12" t="s">
        <v>119</v>
      </c>
      <c r="C36" s="19" t="s">
        <v>391</v>
      </c>
      <c r="D36" s="19" t="e">
        <f>VLOOKUP(Table15[[#This Row],[Sub-ICB name Mental health statistics for England briefing paper supporting tables: 2022/23]],Sheet2!C:C,1,0)</f>
        <v>#N/A</v>
      </c>
      <c r="E36" s="9">
        <v>60</v>
      </c>
      <c r="F36" s="12">
        <v>46</v>
      </c>
      <c r="G36" s="13">
        <v>40.799999999999997</v>
      </c>
      <c r="H36" s="13">
        <v>80</v>
      </c>
      <c r="I36" s="13">
        <v>120.8</v>
      </c>
      <c r="J36" s="16">
        <v>57</v>
      </c>
      <c r="K36" s="16">
        <v>99</v>
      </c>
      <c r="L36" s="13">
        <v>16.100000000000001</v>
      </c>
      <c r="M36" s="13">
        <v>35.956209373930889</v>
      </c>
      <c r="N36" s="13">
        <v>5.3401300755844616</v>
      </c>
      <c r="O36" s="13">
        <v>8.2421350009599834</v>
      </c>
    </row>
    <row r="37" spans="1:15" x14ac:dyDescent="0.4">
      <c r="A37" s="11" t="s">
        <v>118</v>
      </c>
      <c r="B37" s="12" t="s">
        <v>119</v>
      </c>
      <c r="C37" s="17" t="s">
        <v>392</v>
      </c>
      <c r="D37" s="17" t="e">
        <f>VLOOKUP(Table15[[#This Row],[Sub-ICB name Mental health statistics for England briefing paper supporting tables: 2022/23]],Sheet2!C:C,1,0)</f>
        <v>#N/A</v>
      </c>
      <c r="E37" s="28">
        <v>60</v>
      </c>
      <c r="F37" s="12">
        <v>46</v>
      </c>
      <c r="G37" s="13">
        <v>40.799999999999997</v>
      </c>
      <c r="H37" s="13">
        <v>80</v>
      </c>
      <c r="I37" s="13">
        <v>120.8</v>
      </c>
      <c r="J37" s="16">
        <v>57</v>
      </c>
      <c r="K37" s="16">
        <v>99</v>
      </c>
      <c r="L37" s="13">
        <v>16.100000000000001</v>
      </c>
      <c r="M37" s="13">
        <v>35.956209373930889</v>
      </c>
      <c r="N37" s="13">
        <v>5.3401300755844616</v>
      </c>
      <c r="O37" s="13">
        <v>8.2421350009599834</v>
      </c>
    </row>
    <row r="38" spans="1:15" x14ac:dyDescent="0.4">
      <c r="A38" s="11" t="s">
        <v>6</v>
      </c>
      <c r="B38" s="12" t="s">
        <v>7</v>
      </c>
      <c r="C38" s="19" t="s">
        <v>352</v>
      </c>
      <c r="D38" s="19" t="str">
        <f>VLOOKUP(Table15[[#This Row],[Sub-ICB name Mental health statistics for England briefing paper supporting tables: 2022/23]],Sheet2!C:C,1,0)</f>
        <v>Cornwall</v>
      </c>
      <c r="E38" s="9">
        <v>65</v>
      </c>
      <c r="F38" s="12">
        <v>39</v>
      </c>
      <c r="G38" s="13">
        <v>30.9</v>
      </c>
      <c r="H38" s="13">
        <v>47.5</v>
      </c>
      <c r="I38" s="13">
        <v>78.400000000000006</v>
      </c>
      <c r="J38" s="16">
        <v>88</v>
      </c>
      <c r="K38" s="16">
        <v>98</v>
      </c>
      <c r="L38" s="13">
        <v>21.200000000000003</v>
      </c>
      <c r="M38" s="13">
        <v>27.809372749945219</v>
      </c>
      <c r="N38" s="13">
        <v>4.8463900867834484</v>
      </c>
      <c r="O38" s="13">
        <v>8.4107170041102144</v>
      </c>
    </row>
    <row r="39" spans="1:15" x14ac:dyDescent="0.4">
      <c r="A39" s="11" t="s">
        <v>6</v>
      </c>
      <c r="B39" s="12" t="s">
        <v>7</v>
      </c>
      <c r="C39" s="17" t="s">
        <v>1039</v>
      </c>
      <c r="D39" s="17" t="e">
        <f>VLOOKUP(Table15[[#This Row],[Sub-ICB name Mental health statistics for England briefing paper supporting tables: 2022/23]],Sheet2!C:C,1,0)</f>
        <v>#N/A</v>
      </c>
      <c r="E39" s="28">
        <v>65</v>
      </c>
      <c r="F39" s="12">
        <v>39</v>
      </c>
      <c r="G39" s="13">
        <v>30.9</v>
      </c>
      <c r="H39" s="13">
        <v>47.5</v>
      </c>
      <c r="I39" s="13">
        <v>78.400000000000006</v>
      </c>
      <c r="J39" s="16">
        <v>88</v>
      </c>
      <c r="K39" s="16">
        <v>98</v>
      </c>
      <c r="L39" s="13">
        <v>21.200000000000003</v>
      </c>
      <c r="M39" s="13">
        <v>27.809372749945219</v>
      </c>
      <c r="N39" s="13">
        <v>4.8463900867834484</v>
      </c>
      <c r="O39" s="13">
        <v>8.4107170041102144</v>
      </c>
    </row>
    <row r="40" spans="1:15" x14ac:dyDescent="0.4">
      <c r="A40" s="11" t="s">
        <v>152</v>
      </c>
      <c r="B40" s="12" t="s">
        <v>153</v>
      </c>
      <c r="C40" s="17" t="s">
        <v>309</v>
      </c>
      <c r="D40" s="17" t="e">
        <f>VLOOKUP(Table15[[#This Row],[Sub-ICB name Mental health statistics for England briefing paper supporting tables: 2022/23]],Sheet2!C:C,1,0)</f>
        <v>#N/A</v>
      </c>
      <c r="E40" s="9">
        <v>66</v>
      </c>
      <c r="F40" s="12">
        <v>52</v>
      </c>
      <c r="G40" s="13">
        <v>11.1</v>
      </c>
      <c r="H40" s="13">
        <v>52.9</v>
      </c>
      <c r="I40" s="13">
        <v>64</v>
      </c>
      <c r="J40" s="16">
        <v>100</v>
      </c>
      <c r="K40" s="16">
        <v>100</v>
      </c>
      <c r="L40" s="13">
        <v>18.600000000000001</v>
      </c>
      <c r="M40" s="13">
        <v>36.881449356850197</v>
      </c>
      <c r="N40" s="13">
        <v>7.3981702560223157</v>
      </c>
      <c r="O40" s="13">
        <v>12.881342243937896</v>
      </c>
    </row>
    <row r="41" spans="1:15" x14ac:dyDescent="0.4">
      <c r="A41" s="11" t="s">
        <v>104</v>
      </c>
      <c r="B41" s="12" t="s">
        <v>105</v>
      </c>
      <c r="C41" s="19" t="s">
        <v>394</v>
      </c>
      <c r="D41" s="19" t="str">
        <f>VLOOKUP(Table15[[#This Row],[Sub-ICB name Mental health statistics for England briefing paper supporting tables: 2022/23]],Sheet2!C:C,1,0)</f>
        <v>Coventry</v>
      </c>
      <c r="E41" s="9">
        <v>70</v>
      </c>
      <c r="F41" s="12">
        <v>48</v>
      </c>
      <c r="G41" s="13">
        <v>23.9</v>
      </c>
      <c r="H41" s="13">
        <v>173.7</v>
      </c>
      <c r="I41" s="13">
        <v>197.6</v>
      </c>
      <c r="J41" s="16">
        <v>89</v>
      </c>
      <c r="K41" s="16">
        <v>99</v>
      </c>
      <c r="L41" s="13">
        <v>18.2</v>
      </c>
      <c r="M41" s="13">
        <v>24.360369282089039</v>
      </c>
      <c r="N41" s="13">
        <v>6.2174270211160687</v>
      </c>
      <c r="O41" s="13">
        <v>11.378776972908403</v>
      </c>
    </row>
    <row r="42" spans="1:15" x14ac:dyDescent="0.4">
      <c r="A42" s="11" t="s">
        <v>104</v>
      </c>
      <c r="B42" s="12" t="s">
        <v>105</v>
      </c>
      <c r="C42" s="17" t="s">
        <v>395</v>
      </c>
      <c r="D42" s="17" t="str">
        <f>VLOOKUP(Table15[[#This Row],[Sub-ICB name Mental health statistics for England briefing paper supporting tables: 2022/23]],Sheet2!C:C,1,0)</f>
        <v>Warwickshire</v>
      </c>
      <c r="E42" s="28">
        <v>70</v>
      </c>
      <c r="F42" s="12">
        <v>48</v>
      </c>
      <c r="G42" s="13">
        <v>23.9</v>
      </c>
      <c r="H42" s="13">
        <v>173.7</v>
      </c>
      <c r="I42" s="13">
        <v>197.6</v>
      </c>
      <c r="J42" s="16">
        <v>89</v>
      </c>
      <c r="K42" s="16">
        <v>99</v>
      </c>
      <c r="L42" s="13">
        <v>18.2</v>
      </c>
      <c r="M42" s="13">
        <v>24.360369282089039</v>
      </c>
      <c r="N42" s="13">
        <v>6.2174270211160687</v>
      </c>
      <c r="O42" s="13">
        <v>11.378776972908403</v>
      </c>
    </row>
    <row r="43" spans="1:15" x14ac:dyDescent="0.4">
      <c r="A43" s="11" t="s">
        <v>60</v>
      </c>
      <c r="B43" s="12" t="s">
        <v>61</v>
      </c>
      <c r="C43" s="19" t="s">
        <v>396</v>
      </c>
      <c r="D43" s="19" t="str">
        <f>VLOOKUP(Table15[[#This Row],[Sub-ICB name Mental health statistics for England briefing paper supporting tables: 2022/23]],Sheet2!C:C,1,0)</f>
        <v>Derby</v>
      </c>
      <c r="E43" s="9">
        <v>67</v>
      </c>
      <c r="F43" s="12">
        <v>51</v>
      </c>
      <c r="G43" s="13">
        <v>32.5</v>
      </c>
      <c r="H43" s="13">
        <v>32</v>
      </c>
      <c r="I43" s="13">
        <v>64.5</v>
      </c>
      <c r="J43" s="16">
        <v>74</v>
      </c>
      <c r="K43" s="16">
        <v>100</v>
      </c>
      <c r="L43" s="13">
        <v>18.899999999999999</v>
      </c>
      <c r="M43" s="13">
        <v>48.888965604538498</v>
      </c>
      <c r="N43" s="13">
        <v>5.3029290849993904</v>
      </c>
      <c r="O43" s="13">
        <v>7.3012143322599519</v>
      </c>
    </row>
    <row r="44" spans="1:15" x14ac:dyDescent="0.4">
      <c r="A44" s="11" t="s">
        <v>60</v>
      </c>
      <c r="B44" s="12" t="s">
        <v>61</v>
      </c>
      <c r="C44" s="17" t="s">
        <v>353</v>
      </c>
      <c r="D44" s="17" t="str">
        <f>VLOOKUP(Table15[[#This Row],[Sub-ICB name Mental health statistics for England briefing paper supporting tables: 2022/23]],Sheet2!C:C,1,0)</f>
        <v>Derbyshire</v>
      </c>
      <c r="E44" s="28">
        <v>67</v>
      </c>
      <c r="F44" s="12">
        <v>51</v>
      </c>
      <c r="G44" s="13">
        <v>32.5</v>
      </c>
      <c r="H44" s="13">
        <v>32</v>
      </c>
      <c r="I44" s="13">
        <v>64.5</v>
      </c>
      <c r="J44" s="16">
        <v>74</v>
      </c>
      <c r="K44" s="16">
        <v>100</v>
      </c>
      <c r="L44" s="13">
        <v>18.899999999999999</v>
      </c>
      <c r="M44" s="13">
        <v>48.888965604538498</v>
      </c>
      <c r="N44" s="13">
        <v>5.3029290849993904</v>
      </c>
      <c r="O44" s="13">
        <v>7.3012143322599519</v>
      </c>
    </row>
    <row r="45" spans="1:15" x14ac:dyDescent="0.4">
      <c r="A45" s="11" t="s">
        <v>144</v>
      </c>
      <c r="B45" s="12" t="s">
        <v>145</v>
      </c>
      <c r="C45" s="17" t="s">
        <v>305</v>
      </c>
      <c r="D45" s="17" t="str">
        <f>VLOOKUP(Table15[[#This Row],[Sub-ICB name Mental health statistics for England briefing paper supporting tables: 2022/23]],Sheet2!C:C,1,0)</f>
        <v>Devon</v>
      </c>
      <c r="E45" s="9">
        <v>64</v>
      </c>
      <c r="F45" s="12">
        <v>51</v>
      </c>
      <c r="G45" s="13">
        <v>23.5</v>
      </c>
      <c r="H45" s="13">
        <v>35.1</v>
      </c>
      <c r="I45" s="13">
        <v>58.6</v>
      </c>
      <c r="J45" s="16">
        <v>91</v>
      </c>
      <c r="K45" s="16">
        <v>100</v>
      </c>
      <c r="L45" s="13">
        <v>17.7</v>
      </c>
      <c r="M45" s="13">
        <v>38.120937078376059</v>
      </c>
      <c r="N45" s="13">
        <v>5.3880774072028181</v>
      </c>
      <c r="O45" s="13">
        <v>6.4900811541929668</v>
      </c>
    </row>
    <row r="46" spans="1:15" x14ac:dyDescent="0.4">
      <c r="A46" s="11" t="s">
        <v>16</v>
      </c>
      <c r="B46" s="12" t="s">
        <v>17</v>
      </c>
      <c r="C46" s="17" t="s">
        <v>241</v>
      </c>
      <c r="D46" s="17" t="str">
        <f>VLOOKUP(Table15[[#This Row],[Sub-ICB name Mental health statistics for England briefing paper supporting tables: 2022/23]],Sheet2!C:C,1,0)</f>
        <v>Doncaster</v>
      </c>
      <c r="E46" s="9">
        <v>66</v>
      </c>
      <c r="F46" s="12">
        <v>52</v>
      </c>
      <c r="G46" s="13">
        <v>29.3</v>
      </c>
      <c r="H46" s="13">
        <v>34.6</v>
      </c>
      <c r="I46" s="13">
        <v>63.900000000000006</v>
      </c>
      <c r="J46" s="16">
        <v>83</v>
      </c>
      <c r="K46" s="16">
        <v>99</v>
      </c>
      <c r="L46" s="13">
        <v>22.5</v>
      </c>
      <c r="M46" s="13">
        <v>53.183222078310251</v>
      </c>
      <c r="N46" s="13">
        <v>5.4085061050561336</v>
      </c>
      <c r="O46" s="13">
        <v>5.7456907319510364</v>
      </c>
    </row>
    <row r="47" spans="1:15" x14ac:dyDescent="0.4">
      <c r="A47" s="11" t="s">
        <v>98</v>
      </c>
      <c r="B47" s="12" t="s">
        <v>99</v>
      </c>
      <c r="C47" s="17" t="s">
        <v>282</v>
      </c>
      <c r="D47" s="17" t="str">
        <f>VLOOKUP(Table15[[#This Row],[Sub-ICB name Mental health statistics for England briefing paper supporting tables: 2022/23]],Sheet2!C:C,1,0)</f>
        <v>Dorset</v>
      </c>
      <c r="E47" s="9">
        <v>69</v>
      </c>
      <c r="F47" s="12">
        <v>51</v>
      </c>
      <c r="G47" s="13">
        <v>14.1</v>
      </c>
      <c r="H47" s="13">
        <v>66.8</v>
      </c>
      <c r="I47" s="13">
        <v>80.899999999999991</v>
      </c>
      <c r="J47" s="16">
        <v>97</v>
      </c>
      <c r="K47" s="16">
        <v>100</v>
      </c>
      <c r="L47" s="13">
        <v>18.2</v>
      </c>
      <c r="M47" s="13">
        <v>36.250915407933178</v>
      </c>
      <c r="N47" s="13">
        <v>4.8686191109695391</v>
      </c>
      <c r="O47" s="13">
        <v>5.6226542372638093</v>
      </c>
    </row>
    <row r="48" spans="1:15" x14ac:dyDescent="0.4">
      <c r="A48" s="11" t="s">
        <v>130</v>
      </c>
      <c r="B48" s="12" t="s">
        <v>131</v>
      </c>
      <c r="C48" s="19" t="s">
        <v>397</v>
      </c>
      <c r="D48" s="19" t="e">
        <f>VLOOKUP(Table15[[#This Row],[Sub-ICB name Mental health statistics for England briefing paper supporting tables: 2022/23]],Sheet2!C:C,1,0)</f>
        <v>#N/A</v>
      </c>
      <c r="E48" s="9">
        <v>64</v>
      </c>
      <c r="F48" s="12">
        <v>49</v>
      </c>
      <c r="G48" s="13">
        <v>51</v>
      </c>
      <c r="H48" s="13">
        <v>41</v>
      </c>
      <c r="I48" s="13">
        <v>92</v>
      </c>
      <c r="J48" s="16">
        <v>76</v>
      </c>
      <c r="K48" s="16">
        <v>88</v>
      </c>
      <c r="L48" s="13">
        <v>17</v>
      </c>
      <c r="M48" s="13">
        <v>39.409048777787667</v>
      </c>
      <c r="N48" s="13">
        <v>4.8925254015626569</v>
      </c>
      <c r="O48" s="13">
        <v>5.96417468064885</v>
      </c>
    </row>
    <row r="49" spans="1:15" x14ac:dyDescent="0.4">
      <c r="A49" s="11" t="s">
        <v>130</v>
      </c>
      <c r="B49" s="12" t="s">
        <v>131</v>
      </c>
      <c r="C49" s="17" t="s">
        <v>398</v>
      </c>
      <c r="D49" s="17" t="e">
        <f>VLOOKUP(Table15[[#This Row],[Sub-ICB name Mental health statistics for England briefing paper supporting tables: 2022/23]],Sheet2!C:C,1,0)</f>
        <v>#N/A</v>
      </c>
      <c r="E49" s="28">
        <v>64</v>
      </c>
      <c r="F49" s="12">
        <v>49</v>
      </c>
      <c r="G49" s="13">
        <v>51</v>
      </c>
      <c r="H49" s="13">
        <v>41</v>
      </c>
      <c r="I49" s="13">
        <v>92</v>
      </c>
      <c r="J49" s="16">
        <v>76</v>
      </c>
      <c r="K49" s="16">
        <v>88</v>
      </c>
      <c r="L49" s="13">
        <v>17</v>
      </c>
      <c r="M49" s="13">
        <v>39.409048777787667</v>
      </c>
      <c r="N49" s="13">
        <v>4.8925254015626569</v>
      </c>
      <c r="O49" s="13">
        <v>5.96417468064885</v>
      </c>
    </row>
    <row r="50" spans="1:15" x14ac:dyDescent="0.4">
      <c r="A50" s="11" t="s">
        <v>198</v>
      </c>
      <c r="B50" s="12" t="s">
        <v>199</v>
      </c>
      <c r="C50" s="17" t="s">
        <v>332</v>
      </c>
      <c r="D50" s="17" t="e">
        <f>VLOOKUP(Table15[[#This Row],[Sub-ICB name Mental health statistics for England briefing paper supporting tables: 2022/23]],Sheet2!C:C,1,0)</f>
        <v>#N/A</v>
      </c>
      <c r="E50" s="9">
        <v>69</v>
      </c>
      <c r="F50" s="12">
        <v>56</v>
      </c>
      <c r="G50" s="13">
        <v>18.5</v>
      </c>
      <c r="H50" s="13">
        <v>79.400000000000006</v>
      </c>
      <c r="I50" s="13">
        <v>97.9</v>
      </c>
      <c r="J50" s="16">
        <v>93</v>
      </c>
      <c r="K50" s="16">
        <v>99</v>
      </c>
      <c r="L50" s="13">
        <v>16.899999999999999</v>
      </c>
      <c r="M50" s="13">
        <v>35.506809307641028</v>
      </c>
      <c r="N50" s="13">
        <v>4.4863689076125768</v>
      </c>
      <c r="O50" s="13">
        <v>6.3187031343943918</v>
      </c>
    </row>
    <row r="51" spans="1:15" x14ac:dyDescent="0.4">
      <c r="A51" s="11" t="s">
        <v>202</v>
      </c>
      <c r="B51" s="12" t="s">
        <v>203</v>
      </c>
      <c r="C51" s="19" t="s">
        <v>1040</v>
      </c>
      <c r="D51" s="19" t="e">
        <f>VLOOKUP(Table15[[#This Row],[Sub-ICB name Mental health statistics for England briefing paper supporting tables: 2022/23]],Sheet2!C:C,1,0)</f>
        <v>#N/A</v>
      </c>
      <c r="E51" s="9">
        <v>70</v>
      </c>
      <c r="F51" s="12">
        <v>54</v>
      </c>
      <c r="G51" s="13">
        <v>37.299999999999997</v>
      </c>
      <c r="H51" s="13">
        <v>104.6</v>
      </c>
      <c r="I51" s="13">
        <v>141.89999999999998</v>
      </c>
      <c r="J51" s="16">
        <v>72</v>
      </c>
      <c r="K51" s="16">
        <v>97</v>
      </c>
      <c r="L51" s="13">
        <v>17.5</v>
      </c>
      <c r="M51" s="13">
        <v>27.266578361468873</v>
      </c>
      <c r="N51" s="13">
        <v>5.6640149878550448</v>
      </c>
      <c r="O51" s="13">
        <v>5.6103293112837118</v>
      </c>
    </row>
    <row r="52" spans="1:15" x14ac:dyDescent="0.4">
      <c r="A52" s="11" t="s">
        <v>202</v>
      </c>
      <c r="B52" s="12" t="s">
        <v>203</v>
      </c>
      <c r="C52" s="17" t="s">
        <v>399</v>
      </c>
      <c r="D52" s="17" t="str">
        <f>VLOOKUP(Table15[[#This Row],[Sub-ICB name Mental health statistics for England briefing paper supporting tables: 2022/23]],Sheet2!C:C,1,0)</f>
        <v>Rutland</v>
      </c>
      <c r="E52" s="28">
        <v>70</v>
      </c>
      <c r="F52" s="12">
        <v>54</v>
      </c>
      <c r="G52" s="13">
        <v>37.299999999999997</v>
      </c>
      <c r="H52" s="13">
        <v>104.6</v>
      </c>
      <c r="I52" s="13">
        <v>141.89999999999998</v>
      </c>
      <c r="J52" s="16">
        <v>72</v>
      </c>
      <c r="K52" s="16">
        <v>97</v>
      </c>
      <c r="L52" s="13">
        <v>17.5</v>
      </c>
      <c r="M52" s="13">
        <v>27.266578361468873</v>
      </c>
      <c r="N52" s="13">
        <v>5.6640149878550448</v>
      </c>
      <c r="O52" s="13">
        <v>5.6103293112837118</v>
      </c>
    </row>
    <row r="53" spans="1:15" x14ac:dyDescent="0.4">
      <c r="A53" s="11" t="s">
        <v>164</v>
      </c>
      <c r="B53" s="12" t="s">
        <v>165</v>
      </c>
      <c r="C53" s="17" t="s">
        <v>315</v>
      </c>
      <c r="D53" s="17" t="str">
        <f>VLOOKUP(Table15[[#This Row],[Sub-ICB name Mental health statistics for England briefing paper supporting tables: 2022/23]],Sheet2!C:C,1,0)</f>
        <v>East Riding of Yorkshire</v>
      </c>
      <c r="E53" s="9">
        <v>69</v>
      </c>
      <c r="F53" s="12">
        <v>53</v>
      </c>
      <c r="G53" s="13">
        <v>39.5</v>
      </c>
      <c r="H53" s="13">
        <v>37.200000000000003</v>
      </c>
      <c r="I53" s="13">
        <v>76.7</v>
      </c>
      <c r="J53" s="16">
        <v>57</v>
      </c>
      <c r="K53" s="16">
        <v>99</v>
      </c>
      <c r="L53" s="13">
        <v>17.7</v>
      </c>
      <c r="M53" s="13">
        <v>32.603989369643763</v>
      </c>
      <c r="N53" s="13">
        <v>4.2616303802125453</v>
      </c>
      <c r="O53" s="13">
        <v>7.6554689411682464</v>
      </c>
    </row>
    <row r="54" spans="1:15" x14ac:dyDescent="0.4">
      <c r="A54" s="11" t="s">
        <v>166</v>
      </c>
      <c r="B54" s="12" t="s">
        <v>167</v>
      </c>
      <c r="C54" s="17" t="s">
        <v>316</v>
      </c>
      <c r="D54" s="17" t="e">
        <f>VLOOKUP(Table15[[#This Row],[Sub-ICB name Mental health statistics for England briefing paper supporting tables: 2022/23]],Sheet2!C:C,1,0)</f>
        <v>#N/A</v>
      </c>
      <c r="E54" s="9">
        <v>72</v>
      </c>
      <c r="F54" s="12">
        <v>57</v>
      </c>
      <c r="G54" s="13">
        <v>8.9</v>
      </c>
      <c r="H54" s="13">
        <v>44.1</v>
      </c>
      <c r="I54" s="13">
        <v>53</v>
      </c>
      <c r="J54" s="16">
        <v>97</v>
      </c>
      <c r="K54" s="16">
        <v>99</v>
      </c>
      <c r="L54" s="13">
        <v>18.400000000000002</v>
      </c>
      <c r="M54" s="13">
        <v>36.289324890261447</v>
      </c>
      <c r="N54" s="13">
        <v>5.270061145919831</v>
      </c>
      <c r="O54" s="13">
        <v>8.8293232024764308</v>
      </c>
    </row>
    <row r="55" spans="1:15" x14ac:dyDescent="0.4">
      <c r="A55" s="11" t="s">
        <v>82</v>
      </c>
      <c r="B55" s="12" t="s">
        <v>83</v>
      </c>
      <c r="C55" s="17" t="s">
        <v>274</v>
      </c>
      <c r="D55" s="17" t="str">
        <f>VLOOKUP(Table15[[#This Row],[Sub-ICB name Mental health statistics for England briefing paper supporting tables: 2022/23]],Sheet2!C:C,1,0)</f>
        <v>East Sussex</v>
      </c>
      <c r="E55" s="9">
        <v>67</v>
      </c>
      <c r="F55" s="12">
        <v>49</v>
      </c>
      <c r="G55" s="13">
        <v>21.6</v>
      </c>
      <c r="H55" s="13">
        <v>36.299999999999997</v>
      </c>
      <c r="I55" s="13">
        <v>57.9</v>
      </c>
      <c r="J55" s="16">
        <v>92</v>
      </c>
      <c r="K55" s="16">
        <v>100</v>
      </c>
      <c r="L55" s="13">
        <v>18.600000000000001</v>
      </c>
      <c r="M55" s="13">
        <v>32.03200786589354</v>
      </c>
      <c r="N55" s="13">
        <v>3.8417068041822655</v>
      </c>
      <c r="O55" s="13">
        <v>9.5092204690497635</v>
      </c>
    </row>
    <row r="56" spans="1:15" x14ac:dyDescent="0.4">
      <c r="A56" s="11" t="s">
        <v>92</v>
      </c>
      <c r="B56" s="12" t="s">
        <v>93</v>
      </c>
      <c r="C56" s="17" t="s">
        <v>279</v>
      </c>
      <c r="D56" s="17" t="e">
        <f>VLOOKUP(Table15[[#This Row],[Sub-ICB name Mental health statistics for England briefing paper supporting tables: 2022/23]],Sheet2!C:C,1,0)</f>
        <v>#N/A</v>
      </c>
      <c r="E56" s="9">
        <v>65</v>
      </c>
      <c r="F56" s="12">
        <v>49</v>
      </c>
      <c r="G56" s="13">
        <v>13.4</v>
      </c>
      <c r="H56" s="13">
        <v>39.6</v>
      </c>
      <c r="I56" s="13">
        <v>53</v>
      </c>
      <c r="J56" s="16">
        <v>95</v>
      </c>
      <c r="K56" s="16">
        <v>100</v>
      </c>
      <c r="L56" s="13">
        <v>17.5</v>
      </c>
      <c r="M56" s="13">
        <v>33.608094824714421</v>
      </c>
      <c r="N56" s="13">
        <v>4.3454681038573657</v>
      </c>
      <c r="O56" s="13">
        <v>8.5966049577484167</v>
      </c>
    </row>
    <row r="57" spans="1:15" x14ac:dyDescent="0.4">
      <c r="A57" s="11" t="s">
        <v>122</v>
      </c>
      <c r="B57" s="12" t="s">
        <v>123</v>
      </c>
      <c r="C57" s="19" t="s">
        <v>400</v>
      </c>
      <c r="D57" s="19" t="e">
        <f>VLOOKUP(Table15[[#This Row],[Sub-ICB name Mental health statistics for England briefing paper supporting tables: 2022/23]],Sheet2!C:C,1,0)</f>
        <v>#N/A</v>
      </c>
      <c r="E57" s="9">
        <v>65</v>
      </c>
      <c r="F57" s="12">
        <v>54</v>
      </c>
      <c r="G57" s="13">
        <v>29</v>
      </c>
      <c r="H57" s="13">
        <v>80.900000000000006</v>
      </c>
      <c r="I57" s="13">
        <v>109.9</v>
      </c>
      <c r="J57" s="16">
        <v>86</v>
      </c>
      <c r="K57" s="16">
        <v>98</v>
      </c>
      <c r="L57" s="13">
        <v>16.5</v>
      </c>
      <c r="M57" s="13">
        <v>30.280663331054466</v>
      </c>
      <c r="N57" s="13">
        <v>4.1192405189124708</v>
      </c>
      <c r="O57" s="13">
        <v>7.6508433315945048</v>
      </c>
    </row>
    <row r="58" spans="1:15" x14ac:dyDescent="0.4">
      <c r="A58" s="11" t="s">
        <v>122</v>
      </c>
      <c r="B58" s="12" t="s">
        <v>123</v>
      </c>
      <c r="C58" s="17" t="s">
        <v>401</v>
      </c>
      <c r="D58" s="17" t="e">
        <f>VLOOKUP(Table15[[#This Row],[Sub-ICB name Mental health statistics for England briefing paper supporting tables: 2022/23]],Sheet2!C:C,1,0)</f>
        <v>#N/A</v>
      </c>
      <c r="E58" s="28">
        <v>65</v>
      </c>
      <c r="F58" s="12">
        <v>54</v>
      </c>
      <c r="G58" s="13">
        <v>29</v>
      </c>
      <c r="H58" s="13">
        <v>80.900000000000006</v>
      </c>
      <c r="I58" s="13">
        <v>109.9</v>
      </c>
      <c r="J58" s="16">
        <v>86</v>
      </c>
      <c r="K58" s="16">
        <v>98</v>
      </c>
      <c r="L58" s="13">
        <v>16.5</v>
      </c>
      <c r="M58" s="13">
        <v>30.280663331054466</v>
      </c>
      <c r="N58" s="13">
        <v>4.1192405189124708</v>
      </c>
      <c r="O58" s="13">
        <v>7.6508433315945048</v>
      </c>
    </row>
    <row r="59" spans="1:15" x14ac:dyDescent="0.4">
      <c r="A59" s="11" t="s">
        <v>78</v>
      </c>
      <c r="B59" s="12" t="s">
        <v>79</v>
      </c>
      <c r="C59" s="17" t="s">
        <v>272</v>
      </c>
      <c r="D59" s="17" t="str">
        <f>VLOOKUP(Table15[[#This Row],[Sub-ICB name Mental health statistics for England briefing paper supporting tables: 2022/23]],Sheet2!C:C,1,0)</f>
        <v>Gloucestershire</v>
      </c>
      <c r="E59" s="9">
        <v>66</v>
      </c>
      <c r="F59" s="12">
        <v>49</v>
      </c>
      <c r="G59" s="13">
        <v>4.4000000000000004</v>
      </c>
      <c r="H59" s="13">
        <v>71.2</v>
      </c>
      <c r="I59" s="13">
        <v>75.600000000000009</v>
      </c>
      <c r="J59" s="16">
        <v>99</v>
      </c>
      <c r="K59" s="16">
        <v>100</v>
      </c>
      <c r="L59" s="13">
        <v>19.2</v>
      </c>
      <c r="M59" s="13">
        <v>29.514263975126109</v>
      </c>
      <c r="N59" s="13">
        <v>4.5668275230562969</v>
      </c>
      <c r="O59" s="13">
        <v>8.3810061915860352</v>
      </c>
    </row>
    <row r="60" spans="1:15" x14ac:dyDescent="0.4">
      <c r="A60" s="11" t="s">
        <v>114</v>
      </c>
      <c r="B60" s="12" t="s">
        <v>115</v>
      </c>
      <c r="C60" s="17" t="s">
        <v>290</v>
      </c>
      <c r="D60" s="17" t="e">
        <f>VLOOKUP(Table15[[#This Row],[Sub-ICB name Mental health statistics for England briefing paper supporting tables: 2022/23]],Sheet2!C:C,1,0)</f>
        <v>#N/A</v>
      </c>
      <c r="E60" s="9">
        <v>59</v>
      </c>
      <c r="F60" s="12">
        <v>48</v>
      </c>
      <c r="G60" s="13">
        <v>30.1</v>
      </c>
      <c r="H60" s="13">
        <v>86.7</v>
      </c>
      <c r="I60" s="13">
        <v>116.80000000000001</v>
      </c>
      <c r="J60" s="16">
        <v>81</v>
      </c>
      <c r="K60" s="16">
        <v>99</v>
      </c>
      <c r="L60" s="13">
        <v>18</v>
      </c>
      <c r="M60" s="13">
        <v>37.536869217393367</v>
      </c>
      <c r="N60" s="13">
        <v>5.8564035511129306</v>
      </c>
      <c r="O60" s="13">
        <v>6.6476299257567106</v>
      </c>
    </row>
    <row r="61" spans="1:15" x14ac:dyDescent="0.4">
      <c r="A61" s="11" t="s">
        <v>96</v>
      </c>
      <c r="B61" s="12" t="s">
        <v>97</v>
      </c>
      <c r="C61" s="17" t="s">
        <v>281</v>
      </c>
      <c r="D61" s="17" t="str">
        <f>VLOOKUP(Table15[[#This Row],[Sub-ICB name Mental health statistics for England briefing paper supporting tables: 2022/23]],Sheet2!C:C,1,0)</f>
        <v>Halton</v>
      </c>
      <c r="E61" s="9">
        <v>67</v>
      </c>
      <c r="F61" s="12">
        <v>50</v>
      </c>
      <c r="G61" s="13">
        <v>13.7</v>
      </c>
      <c r="H61" s="13">
        <v>56.6</v>
      </c>
      <c r="I61" s="13">
        <v>70.3</v>
      </c>
      <c r="J61" s="16">
        <v>99</v>
      </c>
      <c r="K61" s="16">
        <v>100</v>
      </c>
      <c r="L61" s="13">
        <v>20.5</v>
      </c>
      <c r="M61" s="13">
        <v>38.192173009581715</v>
      </c>
      <c r="N61" s="13">
        <v>5.6755712715062554</v>
      </c>
      <c r="O61" s="13">
        <v>5.6692226623541817</v>
      </c>
    </row>
    <row r="62" spans="1:15" x14ac:dyDescent="0.4">
      <c r="A62" s="11" t="s">
        <v>58</v>
      </c>
      <c r="B62" s="12" t="s">
        <v>59</v>
      </c>
      <c r="C62" s="19" t="s">
        <v>357</v>
      </c>
      <c r="D62" s="19" t="str">
        <f>VLOOKUP(Table15[[#This Row],[Sub-ICB name Mental health statistics for England briefing paper supporting tables: 2022/23]],Sheet2!C:C,1,0)</f>
        <v>Hampshire</v>
      </c>
      <c r="E62" s="9">
        <v>64</v>
      </c>
      <c r="F62" s="12">
        <v>49</v>
      </c>
      <c r="G62" s="13">
        <v>14.8</v>
      </c>
      <c r="H62" s="13">
        <v>65.2</v>
      </c>
      <c r="I62" s="13">
        <v>80</v>
      </c>
      <c r="J62" s="16">
        <v>96</v>
      </c>
      <c r="K62" s="16">
        <v>99</v>
      </c>
      <c r="L62" s="13">
        <v>18</v>
      </c>
      <c r="M62" s="13">
        <v>30.640860627749714</v>
      </c>
      <c r="N62" s="13">
        <v>4.3343257664159411</v>
      </c>
      <c r="O62" s="13">
        <v>9.462487769466275</v>
      </c>
    </row>
    <row r="63" spans="1:15" x14ac:dyDescent="0.4">
      <c r="A63" s="11" t="s">
        <v>58</v>
      </c>
      <c r="B63" s="12" t="s">
        <v>59</v>
      </c>
      <c r="C63" s="17" t="s">
        <v>402</v>
      </c>
      <c r="D63" s="17" t="str">
        <f>VLOOKUP(Table15[[#This Row],[Sub-ICB name Mental health statistics for England briefing paper supporting tables: 2022/23]],Sheet2!C:C,1,0)</f>
        <v>Southampton</v>
      </c>
      <c r="E63" s="28">
        <v>64</v>
      </c>
      <c r="F63" s="12">
        <v>49</v>
      </c>
      <c r="G63" s="13">
        <v>14.8</v>
      </c>
      <c r="H63" s="13">
        <v>65.2</v>
      </c>
      <c r="I63" s="13">
        <v>80</v>
      </c>
      <c r="J63" s="16">
        <v>96</v>
      </c>
      <c r="K63" s="16">
        <v>99</v>
      </c>
      <c r="L63" s="13">
        <v>18</v>
      </c>
      <c r="M63" s="13">
        <v>30.640860627749714</v>
      </c>
      <c r="N63" s="13">
        <v>4.3343257664159411</v>
      </c>
      <c r="O63" s="13">
        <v>9.462487769466275</v>
      </c>
    </row>
    <row r="64" spans="1:15" x14ac:dyDescent="0.4">
      <c r="A64" s="11" t="s">
        <v>58</v>
      </c>
      <c r="B64" s="12" t="s">
        <v>59</v>
      </c>
      <c r="C64" s="17" t="s">
        <v>403</v>
      </c>
      <c r="D64" s="17" t="str">
        <f>VLOOKUP(Table15[[#This Row],[Sub-ICB name Mental health statistics for England briefing paper supporting tables: 2022/23]],Sheet2!C:C,1,0)</f>
        <v>Isle of Wight</v>
      </c>
      <c r="E64" s="28">
        <v>64</v>
      </c>
      <c r="F64" s="12">
        <v>49</v>
      </c>
      <c r="G64" s="13">
        <v>14.8</v>
      </c>
      <c r="H64" s="13">
        <v>65.2</v>
      </c>
      <c r="I64" s="13">
        <v>80</v>
      </c>
      <c r="J64" s="16">
        <v>96</v>
      </c>
      <c r="K64" s="16">
        <v>99</v>
      </c>
      <c r="L64" s="13">
        <v>18</v>
      </c>
      <c r="M64" s="13">
        <v>30.640860627749714</v>
      </c>
      <c r="N64" s="13">
        <v>4.3343257664159411</v>
      </c>
      <c r="O64" s="13">
        <v>9.462487769466275</v>
      </c>
    </row>
    <row r="65" spans="1:15" x14ac:dyDescent="0.4">
      <c r="A65" s="11" t="s">
        <v>48</v>
      </c>
      <c r="B65" s="12" t="s">
        <v>49</v>
      </c>
      <c r="C65" s="19" t="s">
        <v>404</v>
      </c>
      <c r="D65" s="19" t="str">
        <f>VLOOKUP(Table15[[#This Row],[Sub-ICB name Mental health statistics for England briefing paper supporting tables: 2022/23]],Sheet2!C:C,1,0)</f>
        <v>Herefordshire</v>
      </c>
      <c r="E65" s="9">
        <v>67</v>
      </c>
      <c r="F65" s="12">
        <v>50</v>
      </c>
      <c r="G65" s="13">
        <v>72.599999999999994</v>
      </c>
      <c r="H65" s="13">
        <v>122.3</v>
      </c>
      <c r="I65" s="13">
        <v>194.89999999999998</v>
      </c>
      <c r="J65" s="16">
        <v>57</v>
      </c>
      <c r="K65" s="16">
        <v>81</v>
      </c>
      <c r="L65" s="13">
        <v>18.400000000000002</v>
      </c>
      <c r="M65" s="13">
        <v>19.954546285407897</v>
      </c>
      <c r="N65" s="13">
        <v>4.732159905841991</v>
      </c>
      <c r="O65" s="13">
        <v>6.5125441416750114</v>
      </c>
    </row>
    <row r="66" spans="1:15" x14ac:dyDescent="0.4">
      <c r="A66" s="11" t="s">
        <v>48</v>
      </c>
      <c r="B66" s="12" t="s">
        <v>49</v>
      </c>
      <c r="C66" s="17" t="s">
        <v>405</v>
      </c>
      <c r="D66" s="17" t="str">
        <f>VLOOKUP(Table15[[#This Row],[Sub-ICB name Mental health statistics for England briefing paper supporting tables: 2022/23]],Sheet2!C:C,1,0)</f>
        <v>Worcestershire</v>
      </c>
      <c r="E66" s="28">
        <v>67</v>
      </c>
      <c r="F66" s="12">
        <v>50</v>
      </c>
      <c r="G66" s="13">
        <v>72.599999999999994</v>
      </c>
      <c r="H66" s="13">
        <v>122.3</v>
      </c>
      <c r="I66" s="13">
        <v>194.89999999999998</v>
      </c>
      <c r="J66" s="16">
        <v>57</v>
      </c>
      <c r="K66" s="16">
        <v>81</v>
      </c>
      <c r="L66" s="13">
        <v>18.400000000000002</v>
      </c>
      <c r="M66" s="13">
        <v>19.954546285407897</v>
      </c>
      <c r="N66" s="13">
        <v>4.732159905841991</v>
      </c>
      <c r="O66" s="13">
        <v>6.5125441416750114</v>
      </c>
    </row>
    <row r="67" spans="1:15" x14ac:dyDescent="0.4">
      <c r="A67" s="11" t="s">
        <v>120</v>
      </c>
      <c r="B67" s="12" t="s">
        <v>121</v>
      </c>
      <c r="C67" s="17" t="s">
        <v>293</v>
      </c>
      <c r="D67" s="17" t="e">
        <f>VLOOKUP(Table15[[#This Row],[Sub-ICB name Mental health statistics for England briefing paper supporting tables: 2022/23]],Sheet2!C:C,1,0)</f>
        <v>#N/A</v>
      </c>
      <c r="E67" s="9">
        <v>64</v>
      </c>
      <c r="F67" s="12">
        <v>52</v>
      </c>
      <c r="G67" s="13">
        <v>36</v>
      </c>
      <c r="H67" s="13">
        <v>33.799999999999997</v>
      </c>
      <c r="I67" s="13">
        <v>69.8</v>
      </c>
      <c r="J67" s="16">
        <v>84</v>
      </c>
      <c r="K67" s="16">
        <v>92</v>
      </c>
      <c r="L67" s="13">
        <v>16.7</v>
      </c>
      <c r="M67" s="13">
        <v>36.460386283011431</v>
      </c>
      <c r="N67" s="13">
        <v>4.6942321577399122</v>
      </c>
      <c r="O67" s="13">
        <v>8.6071151201647318</v>
      </c>
    </row>
    <row r="68" spans="1:15" x14ac:dyDescent="0.4">
      <c r="A68" s="11" t="s">
        <v>68</v>
      </c>
      <c r="B68" s="12" t="s">
        <v>69</v>
      </c>
      <c r="C68" s="19" t="s">
        <v>406</v>
      </c>
      <c r="D68" s="19" t="e">
        <f>VLOOKUP(Table15[[#This Row],[Sub-ICB name Mental health statistics for England briefing paper supporting tables: 2022/23]],Sheet2!C:C,1,0)</f>
        <v>#N/A</v>
      </c>
      <c r="E68" s="9">
        <v>67</v>
      </c>
      <c r="F68" s="12">
        <v>49</v>
      </c>
      <c r="G68" s="13">
        <v>31.4</v>
      </c>
      <c r="H68" s="13">
        <v>144.6</v>
      </c>
      <c r="I68" s="13">
        <v>176</v>
      </c>
      <c r="J68" s="16">
        <v>71</v>
      </c>
      <c r="K68" s="16">
        <v>96</v>
      </c>
      <c r="L68" s="13">
        <v>20.8</v>
      </c>
      <c r="M68" s="13">
        <v>37.610745927407834</v>
      </c>
      <c r="N68" s="13">
        <v>5.9947147189755778</v>
      </c>
      <c r="O68" s="13">
        <v>10.425820152314001</v>
      </c>
    </row>
    <row r="69" spans="1:15" x14ac:dyDescent="0.4">
      <c r="A69" s="11" t="s">
        <v>68</v>
      </c>
      <c r="B69" s="12" t="s">
        <v>69</v>
      </c>
      <c r="C69" s="17" t="s">
        <v>407</v>
      </c>
      <c r="D69" s="17" t="e">
        <f>VLOOKUP(Table15[[#This Row],[Sub-ICB name Mental health statistics for England briefing paper supporting tables: 2022/23]],Sheet2!C:C,1,0)</f>
        <v>#N/A</v>
      </c>
      <c r="E69" s="28">
        <v>67</v>
      </c>
      <c r="F69" s="12">
        <v>49</v>
      </c>
      <c r="G69" s="13">
        <v>31.4</v>
      </c>
      <c r="H69" s="13">
        <v>144.6</v>
      </c>
      <c r="I69" s="13">
        <v>176</v>
      </c>
      <c r="J69" s="16">
        <v>71</v>
      </c>
      <c r="K69" s="16">
        <v>96</v>
      </c>
      <c r="L69" s="13">
        <v>20.8</v>
      </c>
      <c r="M69" s="13">
        <v>37.610745927407834</v>
      </c>
      <c r="N69" s="13">
        <v>5.9947147189755778</v>
      </c>
      <c r="O69" s="13">
        <v>10.425820152314001</v>
      </c>
    </row>
    <row r="70" spans="1:15" x14ac:dyDescent="0.4">
      <c r="A70" s="11" t="s">
        <v>68</v>
      </c>
      <c r="B70" s="12" t="s">
        <v>69</v>
      </c>
      <c r="C70" s="17" t="s">
        <v>408</v>
      </c>
      <c r="D70" s="17" t="str">
        <f>VLOOKUP(Table15[[#This Row],[Sub-ICB name Mental health statistics for England briefing paper supporting tables: 2022/23]],Sheet2!C:C,1,0)</f>
        <v>Rochdale</v>
      </c>
      <c r="E70" s="28">
        <v>67</v>
      </c>
      <c r="F70" s="12">
        <v>49</v>
      </c>
      <c r="G70" s="13">
        <v>31.4</v>
      </c>
      <c r="H70" s="13">
        <v>144.6</v>
      </c>
      <c r="I70" s="13">
        <v>176</v>
      </c>
      <c r="J70" s="16">
        <v>71</v>
      </c>
      <c r="K70" s="16">
        <v>96</v>
      </c>
      <c r="L70" s="13">
        <v>20.8</v>
      </c>
      <c r="M70" s="13">
        <v>37.610745927407834</v>
      </c>
      <c r="N70" s="13">
        <v>5.9947147189755778</v>
      </c>
      <c r="O70" s="13">
        <v>10.425820152314001</v>
      </c>
    </row>
    <row r="71" spans="1:15" x14ac:dyDescent="0.4">
      <c r="A71" s="11" t="s">
        <v>192</v>
      </c>
      <c r="B71" s="12" t="s">
        <v>193</v>
      </c>
      <c r="C71" s="17" t="s">
        <v>329</v>
      </c>
      <c r="D71" s="17" t="e">
        <f>VLOOKUP(Table15[[#This Row],[Sub-ICB name Mental health statistics for England briefing paper supporting tables: 2022/23]],Sheet2!C:C,1,0)</f>
        <v>#N/A</v>
      </c>
      <c r="E71" s="9">
        <v>74</v>
      </c>
      <c r="F71" s="12">
        <v>55</v>
      </c>
      <c r="G71" s="13">
        <v>21</v>
      </c>
      <c r="H71" s="13">
        <v>21.6</v>
      </c>
      <c r="I71" s="13">
        <v>42.6</v>
      </c>
      <c r="J71" s="16">
        <v>91</v>
      </c>
      <c r="K71" s="16">
        <v>99</v>
      </c>
      <c r="L71" s="13">
        <v>21.5</v>
      </c>
      <c r="M71" s="13">
        <v>58.187649910930112</v>
      </c>
      <c r="N71" s="13">
        <v>10.80592160655091</v>
      </c>
      <c r="O71" s="13">
        <v>11.366517366686384</v>
      </c>
    </row>
    <row r="72" spans="1:15" x14ac:dyDescent="0.4">
      <c r="A72" s="11" t="s">
        <v>116</v>
      </c>
      <c r="B72" s="12" t="s">
        <v>117</v>
      </c>
      <c r="C72" s="19" t="s">
        <v>409</v>
      </c>
      <c r="D72" s="19" t="e">
        <f>VLOOKUP(Table15[[#This Row],[Sub-ICB name Mental health statistics for England briefing paper supporting tables: 2022/23]],Sheet2!C:C,1,0)</f>
        <v>#N/A</v>
      </c>
      <c r="E72" s="9">
        <v>67</v>
      </c>
      <c r="F72" s="12">
        <v>52</v>
      </c>
      <c r="G72" s="13">
        <v>18.600000000000001</v>
      </c>
      <c r="H72" s="13">
        <v>50.9</v>
      </c>
      <c r="I72" s="13">
        <v>69.5</v>
      </c>
      <c r="J72" s="16">
        <v>96</v>
      </c>
      <c r="K72" s="16">
        <v>100</v>
      </c>
      <c r="L72" s="13">
        <v>17.5</v>
      </c>
      <c r="M72" s="13">
        <v>47.562198417435845</v>
      </c>
      <c r="N72" s="13">
        <v>3.6830016009103095</v>
      </c>
      <c r="O72" s="13">
        <v>8.3381967640594539</v>
      </c>
    </row>
    <row r="73" spans="1:15" x14ac:dyDescent="0.4">
      <c r="A73" s="11" t="s">
        <v>116</v>
      </c>
      <c r="B73" s="12" t="s">
        <v>117</v>
      </c>
      <c r="C73" s="17" t="s">
        <v>410</v>
      </c>
      <c r="D73" s="17" t="e">
        <f>VLOOKUP(Table15[[#This Row],[Sub-ICB name Mental health statistics for England briefing paper supporting tables: 2022/23]],Sheet2!C:C,1,0)</f>
        <v>#N/A</v>
      </c>
      <c r="E73" s="28">
        <v>67</v>
      </c>
      <c r="F73" s="12">
        <v>52</v>
      </c>
      <c r="G73" s="13">
        <v>18.600000000000001</v>
      </c>
      <c r="H73" s="13">
        <v>50.9</v>
      </c>
      <c r="I73" s="13">
        <v>69.5</v>
      </c>
      <c r="J73" s="16">
        <v>96</v>
      </c>
      <c r="K73" s="16">
        <v>100</v>
      </c>
      <c r="L73" s="13">
        <v>17.5</v>
      </c>
      <c r="M73" s="13">
        <v>47.562198417435845</v>
      </c>
      <c r="N73" s="13">
        <v>3.6830016009103095</v>
      </c>
      <c r="O73" s="13">
        <v>8.3381967640594539</v>
      </c>
    </row>
    <row r="74" spans="1:15" x14ac:dyDescent="0.4">
      <c r="A74" s="11" t="s">
        <v>54</v>
      </c>
      <c r="B74" s="12" t="s">
        <v>55</v>
      </c>
      <c r="C74" s="19" t="s">
        <v>260</v>
      </c>
      <c r="D74" s="19" t="e">
        <f>VLOOKUP(Table15[[#This Row],[Sub-ICB name Mental health statistics for England briefing paper supporting tables: 2022/23]],Sheet2!C:C,1,0)</f>
        <v>#N/A</v>
      </c>
      <c r="E74" s="9">
        <v>68</v>
      </c>
      <c r="F74" s="12">
        <v>48</v>
      </c>
      <c r="G74" s="13">
        <v>24.7</v>
      </c>
      <c r="H74" s="13">
        <v>57.3</v>
      </c>
      <c r="I74" s="13">
        <v>82</v>
      </c>
      <c r="J74" s="16">
        <v>86</v>
      </c>
      <c r="K74" s="16">
        <v>98</v>
      </c>
      <c r="L74" s="13">
        <v>18.900000000000002</v>
      </c>
      <c r="M74" s="13">
        <v>36.82995592010527</v>
      </c>
      <c r="N74" s="13">
        <v>5.1755204887823645</v>
      </c>
      <c r="O74" s="13">
        <v>10.717391738973969</v>
      </c>
    </row>
    <row r="75" spans="1:15" x14ac:dyDescent="0.4">
      <c r="A75" s="11" t="s">
        <v>138</v>
      </c>
      <c r="B75" s="12" t="s">
        <v>139</v>
      </c>
      <c r="C75" s="17" t="s">
        <v>302</v>
      </c>
      <c r="D75" s="17" t="str">
        <f>VLOOKUP(Table15[[#This Row],[Sub-ICB name Mental health statistics for England briefing paper supporting tables: 2022/23]],Sheet2!C:C,1,0)</f>
        <v>Kirklees</v>
      </c>
      <c r="E75" s="9">
        <v>71</v>
      </c>
      <c r="F75" s="12">
        <v>53</v>
      </c>
      <c r="G75" s="13">
        <v>10.6</v>
      </c>
      <c r="H75" s="13">
        <v>64.400000000000006</v>
      </c>
      <c r="I75" s="13">
        <v>75</v>
      </c>
      <c r="J75" s="16">
        <v>98</v>
      </c>
      <c r="K75" s="16">
        <v>100</v>
      </c>
      <c r="L75" s="13">
        <v>18.8</v>
      </c>
      <c r="M75" s="13">
        <v>38.740885134647321</v>
      </c>
      <c r="N75" s="13">
        <v>4.949431665622483</v>
      </c>
      <c r="O75" s="13">
        <v>9.2271438189868</v>
      </c>
    </row>
    <row r="76" spans="1:15" x14ac:dyDescent="0.4">
      <c r="A76" s="11" t="s">
        <v>70</v>
      </c>
      <c r="B76" s="12" t="s">
        <v>71</v>
      </c>
      <c r="C76" s="17" t="s">
        <v>268</v>
      </c>
      <c r="D76" s="17" t="str">
        <f>VLOOKUP(Table15[[#This Row],[Sub-ICB name Mental health statistics for England briefing paper supporting tables: 2022/23]],Sheet2!C:C,1,0)</f>
        <v>Knowsley</v>
      </c>
      <c r="E76" s="9">
        <v>62</v>
      </c>
      <c r="F76" s="12">
        <v>48</v>
      </c>
      <c r="G76" s="13">
        <v>6.9</v>
      </c>
      <c r="H76" s="13">
        <v>38.6</v>
      </c>
      <c r="I76" s="13">
        <v>45.5</v>
      </c>
      <c r="J76" s="16">
        <v>100</v>
      </c>
      <c r="K76" s="16">
        <v>100</v>
      </c>
      <c r="L76" s="13">
        <v>20.8</v>
      </c>
      <c r="M76" s="13">
        <v>40.869194442433162</v>
      </c>
      <c r="N76" s="13">
        <v>6.5652760644771382</v>
      </c>
      <c r="O76" s="13">
        <v>9.0418593620301184</v>
      </c>
    </row>
    <row r="77" spans="1:15" x14ac:dyDescent="0.4">
      <c r="A77" s="11" t="s">
        <v>8</v>
      </c>
      <c r="B77" s="12" t="s">
        <v>9</v>
      </c>
      <c r="C77" s="17" t="s">
        <v>237</v>
      </c>
      <c r="D77" s="17" t="str">
        <f>VLOOKUP(Table15[[#This Row],[Sub-ICB name Mental health statistics for England briefing paper supporting tables: 2022/23]],Sheet2!C:C,1,0)</f>
        <v>Leeds</v>
      </c>
      <c r="E77" s="9">
        <v>61</v>
      </c>
      <c r="F77" s="12">
        <v>41</v>
      </c>
      <c r="G77" s="13">
        <v>25.5</v>
      </c>
      <c r="H77" s="13">
        <v>123.6</v>
      </c>
      <c r="I77" s="13">
        <v>149.1</v>
      </c>
      <c r="J77" s="16">
        <v>81</v>
      </c>
      <c r="K77" s="16">
        <v>98</v>
      </c>
      <c r="L77" s="13">
        <v>19.100000000000001</v>
      </c>
      <c r="M77" s="13">
        <v>52.302986767830319</v>
      </c>
      <c r="N77" s="13">
        <v>6.1264936154420697</v>
      </c>
      <c r="O77" s="13">
        <v>7.0352789498359121</v>
      </c>
    </row>
    <row r="78" spans="1:15" x14ac:dyDescent="0.4">
      <c r="A78" s="11" t="s">
        <v>26</v>
      </c>
      <c r="B78" s="12" t="s">
        <v>27</v>
      </c>
      <c r="C78" s="17" t="s">
        <v>246</v>
      </c>
      <c r="D78" s="17" t="e">
        <f>VLOOKUP(Table15[[#This Row],[Sub-ICB name Mental health statistics for England briefing paper supporting tables: 2022/23]],Sheet2!C:C,1,0)</f>
        <v>#N/A</v>
      </c>
      <c r="E78" s="9">
        <v>64</v>
      </c>
      <c r="F78" s="12">
        <v>44</v>
      </c>
      <c r="G78" s="13">
        <v>37.799999999999997</v>
      </c>
      <c r="H78" s="13">
        <v>122.8</v>
      </c>
      <c r="I78" s="13">
        <v>160.6</v>
      </c>
      <c r="J78" s="16">
        <v>71</v>
      </c>
      <c r="K78" s="16">
        <v>97</v>
      </c>
      <c r="L78" s="13">
        <v>19.5</v>
      </c>
      <c r="M78" s="13">
        <v>32.403939329379341</v>
      </c>
      <c r="N78" s="13">
        <v>6.9711914270689732</v>
      </c>
      <c r="O78" s="13">
        <v>7.362815200798833</v>
      </c>
    </row>
    <row r="79" spans="1:15" x14ac:dyDescent="0.4">
      <c r="A79" s="11" t="s">
        <v>74</v>
      </c>
      <c r="B79" s="12" t="s">
        <v>75</v>
      </c>
      <c r="C79" s="17" t="s">
        <v>270</v>
      </c>
      <c r="D79" s="17" t="str">
        <f>VLOOKUP(Table15[[#This Row],[Sub-ICB name Mental health statistics for England briefing paper supporting tables: 2022/23]],Sheet2!C:C,1,0)</f>
        <v>Lincolnshire</v>
      </c>
      <c r="E79" s="9">
        <v>69</v>
      </c>
      <c r="F79" s="12">
        <v>50</v>
      </c>
      <c r="G79" s="13">
        <v>17.8</v>
      </c>
      <c r="H79" s="13">
        <v>65.5</v>
      </c>
      <c r="I79" s="13">
        <v>83.3</v>
      </c>
      <c r="J79" s="16">
        <v>97</v>
      </c>
      <c r="K79" s="16">
        <v>100</v>
      </c>
      <c r="L79" s="13">
        <v>19.399999999999999</v>
      </c>
      <c r="M79" s="13">
        <v>34.15290944051084</v>
      </c>
      <c r="N79" s="13">
        <v>5.1577446283507715</v>
      </c>
      <c r="O79" s="13">
        <v>5.8507909659350865</v>
      </c>
    </row>
    <row r="80" spans="1:15" x14ac:dyDescent="0.4">
      <c r="A80" s="11" t="s">
        <v>18</v>
      </c>
      <c r="B80" s="12" t="s">
        <v>19</v>
      </c>
      <c r="C80" s="17" t="s">
        <v>242</v>
      </c>
      <c r="D80" s="17" t="str">
        <f>VLOOKUP(Table15[[#This Row],[Sub-ICB name Mental health statistics for England briefing paper supporting tables: 2022/23]],Sheet2!C:C,1,0)</f>
        <v>Liverpool</v>
      </c>
      <c r="E80" s="9">
        <v>61</v>
      </c>
      <c r="F80" s="12">
        <v>44</v>
      </c>
      <c r="G80" s="13">
        <v>19.7</v>
      </c>
      <c r="H80" s="13">
        <v>74.5</v>
      </c>
      <c r="I80" s="13">
        <v>94.2</v>
      </c>
      <c r="J80" s="16">
        <v>94</v>
      </c>
      <c r="K80" s="16">
        <v>98</v>
      </c>
      <c r="L80" s="13">
        <v>20.399999999999999</v>
      </c>
      <c r="M80" s="13">
        <v>38.235556834760857</v>
      </c>
      <c r="N80" s="13">
        <v>7.2121862304950657</v>
      </c>
      <c r="O80" s="13">
        <v>11.695748765179131</v>
      </c>
    </row>
    <row r="81" spans="1:15" x14ac:dyDescent="0.4">
      <c r="A81" s="11" t="s">
        <v>12</v>
      </c>
      <c r="B81" s="12" t="s">
        <v>13</v>
      </c>
      <c r="C81" s="17" t="s">
        <v>239</v>
      </c>
      <c r="D81" s="17" t="str">
        <f>VLOOKUP(Table15[[#This Row],[Sub-ICB name Mental health statistics for England briefing paper supporting tables: 2022/23]],Sheet2!C:C,1,0)</f>
        <v>Manchester</v>
      </c>
      <c r="E81" s="9">
        <v>62</v>
      </c>
      <c r="F81" s="12">
        <v>46</v>
      </c>
      <c r="G81" s="13">
        <v>42.3</v>
      </c>
      <c r="H81" s="13">
        <v>62.7</v>
      </c>
      <c r="I81" s="13">
        <v>105</v>
      </c>
      <c r="J81" s="16">
        <v>79</v>
      </c>
      <c r="K81" s="16">
        <v>93</v>
      </c>
      <c r="L81" s="13">
        <v>19.399999999999999</v>
      </c>
      <c r="M81" s="13">
        <v>103.18341028135117</v>
      </c>
      <c r="N81" s="13">
        <v>7.8920432485852441</v>
      </c>
      <c r="O81" s="13">
        <v>11.681488424850141</v>
      </c>
    </row>
    <row r="82" spans="1:15" x14ac:dyDescent="0.4">
      <c r="A82" s="11" t="s">
        <v>44</v>
      </c>
      <c r="B82" s="12" t="s">
        <v>45</v>
      </c>
      <c r="C82" s="17" t="s">
        <v>255</v>
      </c>
      <c r="D82" s="17" t="e">
        <f>VLOOKUP(Table15[[#This Row],[Sub-ICB name Mental health statistics for England briefing paper supporting tables: 2022/23]],Sheet2!C:C,1,0)</f>
        <v>#N/A</v>
      </c>
      <c r="E82" s="9">
        <v>66</v>
      </c>
      <c r="F82" s="12">
        <v>49</v>
      </c>
      <c r="G82" s="13">
        <v>14.9</v>
      </c>
      <c r="H82" s="13">
        <v>59.1</v>
      </c>
      <c r="I82" s="13">
        <v>74</v>
      </c>
      <c r="J82" s="16">
        <v>98</v>
      </c>
      <c r="K82" s="16">
        <v>100</v>
      </c>
      <c r="L82" s="13">
        <v>17.600000000000001</v>
      </c>
      <c r="M82" s="13">
        <v>31.00956216621125</v>
      </c>
      <c r="N82" s="13">
        <v>3.601184070570107</v>
      </c>
      <c r="O82" s="13">
        <v>5.2056789224608666</v>
      </c>
    </row>
    <row r="83" spans="1:15" x14ac:dyDescent="0.4">
      <c r="A83" s="11" t="s">
        <v>186</v>
      </c>
      <c r="B83" s="12" t="s">
        <v>187</v>
      </c>
      <c r="C83" s="17" t="s">
        <v>326</v>
      </c>
      <c r="D83" s="17" t="e">
        <f>VLOOKUP(Table15[[#This Row],[Sub-ICB name Mental health statistics for England briefing paper supporting tables: 2022/23]],Sheet2!C:C,1,0)</f>
        <v>#N/A</v>
      </c>
      <c r="E83" s="9">
        <v>65</v>
      </c>
      <c r="F83" s="12">
        <v>54</v>
      </c>
      <c r="G83" s="13">
        <v>18.399999999999999</v>
      </c>
      <c r="H83" s="13">
        <v>62.3</v>
      </c>
      <c r="I83" s="13">
        <v>80.699999999999989</v>
      </c>
      <c r="J83" s="16">
        <v>93</v>
      </c>
      <c r="K83" s="16">
        <v>99</v>
      </c>
      <c r="L83" s="13">
        <v>17.3</v>
      </c>
      <c r="M83" s="13">
        <v>35.565132477415958</v>
      </c>
      <c r="N83" s="13">
        <v>5.0715935334872979</v>
      </c>
      <c r="O83" s="13">
        <v>9.1758737508724728</v>
      </c>
    </row>
    <row r="84" spans="1:15" x14ac:dyDescent="0.4">
      <c r="A84" s="11" t="s">
        <v>80</v>
      </c>
      <c r="B84" s="12" t="s">
        <v>81</v>
      </c>
      <c r="C84" s="17" t="s">
        <v>273</v>
      </c>
      <c r="D84" s="17" t="e">
        <f>VLOOKUP(Table15[[#This Row],[Sub-ICB name Mental health statistics for England briefing paper supporting tables: 2022/23]],Sheet2!C:C,1,0)</f>
        <v>#N/A</v>
      </c>
      <c r="E84" s="9">
        <v>71</v>
      </c>
      <c r="F84" s="12">
        <v>52</v>
      </c>
      <c r="G84" s="13">
        <v>11.7</v>
      </c>
      <c r="H84" s="13">
        <v>60.8</v>
      </c>
      <c r="I84" s="13">
        <v>72.5</v>
      </c>
      <c r="J84" s="16">
        <v>98</v>
      </c>
      <c r="K84" s="16">
        <v>99</v>
      </c>
      <c r="L84" s="13">
        <v>20.6</v>
      </c>
      <c r="M84" s="13">
        <v>34.982935153583618</v>
      </c>
      <c r="N84" s="13">
        <v>5.7651362941194115</v>
      </c>
      <c r="O84" s="13">
        <v>9.2965425393555368</v>
      </c>
    </row>
    <row r="85" spans="1:15" x14ac:dyDescent="0.4">
      <c r="A85" s="11" t="s">
        <v>176</v>
      </c>
      <c r="B85" s="12" t="s">
        <v>177</v>
      </c>
      <c r="C85" s="19" t="s">
        <v>363</v>
      </c>
      <c r="D85" s="19" t="str">
        <f>VLOOKUP(Table15[[#This Row],[Sub-ICB name Mental health statistics for England briefing paper supporting tables: 2022/23]],Sheet2!C:C,1,0)</f>
        <v>Norfolk</v>
      </c>
      <c r="E85" s="9">
        <v>68</v>
      </c>
      <c r="F85" s="12">
        <v>52</v>
      </c>
      <c r="G85" s="13">
        <v>19.8</v>
      </c>
      <c r="H85" s="13">
        <v>76.3</v>
      </c>
      <c r="I85" s="13">
        <v>96.1</v>
      </c>
      <c r="J85" s="16">
        <v>94</v>
      </c>
      <c r="K85" s="16">
        <v>100</v>
      </c>
      <c r="L85" s="13">
        <v>17.8</v>
      </c>
      <c r="M85" s="13">
        <v>40.943736053738725</v>
      </c>
      <c r="N85" s="13">
        <v>5.2232411117787825</v>
      </c>
      <c r="O85" s="13">
        <v>10.002119093028183</v>
      </c>
    </row>
    <row r="86" spans="1:15" x14ac:dyDescent="0.4">
      <c r="A86" s="11" t="s">
        <v>176</v>
      </c>
      <c r="B86" s="12" t="s">
        <v>177</v>
      </c>
      <c r="C86" s="17" t="s">
        <v>415</v>
      </c>
      <c r="D86" s="17" t="e">
        <f>VLOOKUP(Table15[[#This Row],[Sub-ICB name Mental health statistics for England briefing paper supporting tables: 2022/23]],Sheet2!C:C,1,0)</f>
        <v>#N/A</v>
      </c>
      <c r="E86" s="28">
        <v>68</v>
      </c>
      <c r="F86" s="12">
        <v>52</v>
      </c>
      <c r="G86" s="13">
        <v>19.8</v>
      </c>
      <c r="H86" s="13">
        <v>76.3</v>
      </c>
      <c r="I86" s="13">
        <v>96.1</v>
      </c>
      <c r="J86" s="16">
        <v>94</v>
      </c>
      <c r="K86" s="16">
        <v>100</v>
      </c>
      <c r="L86" s="13">
        <v>17.8</v>
      </c>
      <c r="M86" s="13">
        <v>40.943736053738725</v>
      </c>
      <c r="N86" s="13">
        <v>5.2232411117787825</v>
      </c>
      <c r="O86" s="13">
        <v>10.002119093028183</v>
      </c>
    </row>
    <row r="87" spans="1:15" x14ac:dyDescent="0.4">
      <c r="A87" s="11" t="s">
        <v>62</v>
      </c>
      <c r="B87" s="12" t="s">
        <v>63</v>
      </c>
      <c r="C87" s="17" t="s">
        <v>264</v>
      </c>
      <c r="D87" s="17" t="e">
        <f>VLOOKUP(Table15[[#This Row],[Sub-ICB name Mental health statistics for England briefing paper supporting tables: 2022/23]],Sheet2!C:C,1,0)</f>
        <v>#N/A</v>
      </c>
      <c r="E87" s="9">
        <v>66</v>
      </c>
      <c r="F87" s="12">
        <v>50</v>
      </c>
      <c r="G87" s="13">
        <v>29.2</v>
      </c>
      <c r="H87" s="13">
        <v>100.3</v>
      </c>
      <c r="I87" s="13">
        <v>129.5</v>
      </c>
      <c r="J87" s="16">
        <v>85</v>
      </c>
      <c r="K87" s="16">
        <v>98</v>
      </c>
      <c r="L87" s="13">
        <v>18.100000000000001</v>
      </c>
      <c r="M87" s="13">
        <v>46.094207522266998</v>
      </c>
      <c r="N87" s="13">
        <v>5.1251571381907217</v>
      </c>
      <c r="O87" s="13">
        <v>7.1620157320205475</v>
      </c>
    </row>
    <row r="88" spans="1:15" x14ac:dyDescent="0.4">
      <c r="A88" s="11" t="s">
        <v>108</v>
      </c>
      <c r="B88" s="12" t="s">
        <v>109</v>
      </c>
      <c r="C88" s="17" t="s">
        <v>287</v>
      </c>
      <c r="D88" s="17" t="e">
        <f>VLOOKUP(Table15[[#This Row],[Sub-ICB name Mental health statistics for England briefing paper supporting tables: 2022/23]],Sheet2!C:C,1,0)</f>
        <v>#N/A</v>
      </c>
      <c r="E88" s="9">
        <v>71</v>
      </c>
      <c r="F88" s="12">
        <v>53</v>
      </c>
      <c r="G88" s="13">
        <v>10.5</v>
      </c>
      <c r="H88" s="13">
        <v>42.2</v>
      </c>
      <c r="I88" s="13">
        <v>52.7</v>
      </c>
      <c r="J88" s="16">
        <v>100</v>
      </c>
      <c r="K88" s="16">
        <v>100</v>
      </c>
      <c r="L88" s="13">
        <v>18</v>
      </c>
      <c r="M88" s="13">
        <v>34.900162343734806</v>
      </c>
      <c r="N88" s="13">
        <v>6.1474230324984553</v>
      </c>
      <c r="O88" s="13">
        <v>9.3330162881940328</v>
      </c>
    </row>
    <row r="89" spans="1:15" x14ac:dyDescent="0.4">
      <c r="A89" s="11" t="s">
        <v>30</v>
      </c>
      <c r="B89" s="12" t="s">
        <v>31</v>
      </c>
      <c r="C89" s="20" t="s">
        <v>248</v>
      </c>
      <c r="D89" s="20" t="e">
        <f>VLOOKUP(Table15[[#This Row],[Sub-ICB name Mental health statistics for England briefing paper supporting tables: 2022/23]],Sheet2!C:C,1,0)</f>
        <v>#N/A</v>
      </c>
      <c r="E89" s="12">
        <v>64</v>
      </c>
      <c r="F89" s="12">
        <v>52</v>
      </c>
      <c r="G89" s="13">
        <v>9.1999999999999993</v>
      </c>
      <c r="H89" s="13">
        <v>70.099999999999994</v>
      </c>
      <c r="I89" s="13">
        <v>79.3</v>
      </c>
      <c r="J89" s="16">
        <v>98</v>
      </c>
      <c r="K89" s="16">
        <v>100</v>
      </c>
      <c r="L89" s="13">
        <v>17.799999999999997</v>
      </c>
      <c r="M89" s="13">
        <v>43.1137170957889</v>
      </c>
      <c r="N89" s="13">
        <v>5.4763034039913894</v>
      </c>
      <c r="O89" s="13">
        <v>6.5157289098109539</v>
      </c>
    </row>
    <row r="90" spans="1:15" x14ac:dyDescent="0.4">
      <c r="A90" s="11" t="s">
        <v>112</v>
      </c>
      <c r="B90" s="12" t="s">
        <v>113</v>
      </c>
      <c r="C90" s="20" t="s">
        <v>289</v>
      </c>
      <c r="D90" s="20" t="str">
        <f>VLOOKUP(Table15[[#This Row],[Sub-ICB name Mental health statistics for England briefing paper supporting tables: 2022/23]],Sheet2!C:C,1,0)</f>
        <v>North East Lincolnshire</v>
      </c>
      <c r="E90" s="12">
        <v>69</v>
      </c>
      <c r="F90" s="12">
        <v>45</v>
      </c>
      <c r="G90" s="13">
        <v>21.2</v>
      </c>
      <c r="H90" s="13">
        <v>60.2</v>
      </c>
      <c r="I90" s="13">
        <v>81.400000000000006</v>
      </c>
      <c r="J90" s="16">
        <v>94</v>
      </c>
      <c r="K90" s="16">
        <v>100</v>
      </c>
      <c r="L90" s="13">
        <v>21.4</v>
      </c>
      <c r="M90" s="13">
        <v>46.384153322563947</v>
      </c>
      <c r="N90" s="13">
        <v>7.5244696560127169</v>
      </c>
      <c r="O90" s="13">
        <v>8.2331930865393357</v>
      </c>
    </row>
    <row r="91" spans="1:15" x14ac:dyDescent="0.4">
      <c r="A91" s="11" t="s">
        <v>158</v>
      </c>
      <c r="B91" s="12" t="s">
        <v>159</v>
      </c>
      <c r="C91" s="20" t="s">
        <v>312</v>
      </c>
      <c r="D91" s="20" t="e">
        <f>VLOOKUP(Table15[[#This Row],[Sub-ICB name Mental health statistics for England briefing paper supporting tables: 2022/23]],Sheet2!C:C,1,0)</f>
        <v>#N/A</v>
      </c>
      <c r="E91" s="12">
        <v>67</v>
      </c>
      <c r="F91" s="12">
        <v>52</v>
      </c>
      <c r="G91" s="13">
        <v>9.1</v>
      </c>
      <c r="H91" s="13">
        <v>61.4</v>
      </c>
      <c r="I91" s="13">
        <v>70.5</v>
      </c>
      <c r="J91" s="16">
        <v>99</v>
      </c>
      <c r="K91" s="16">
        <v>100</v>
      </c>
      <c r="L91" s="13">
        <v>17.8</v>
      </c>
      <c r="M91" s="13">
        <v>46.507968009141692</v>
      </c>
      <c r="N91" s="13">
        <v>5.3765194227824065</v>
      </c>
      <c r="O91" s="13">
        <v>6.5119326359203491</v>
      </c>
    </row>
    <row r="92" spans="1:15" x14ac:dyDescent="0.4">
      <c r="A92" s="11" t="s">
        <v>28</v>
      </c>
      <c r="B92" s="12" t="s">
        <v>29</v>
      </c>
      <c r="C92" s="20" t="s">
        <v>247</v>
      </c>
      <c r="D92" s="20" t="str">
        <f>VLOOKUP(Table15[[#This Row],[Sub-ICB name Mental health statistics for England briefing paper supporting tables: 2022/23]],Sheet2!C:C,1,0)</f>
        <v>North Lincolnshire</v>
      </c>
      <c r="E92" s="12">
        <v>66</v>
      </c>
      <c r="F92" s="12">
        <v>52</v>
      </c>
      <c r="G92" s="13">
        <v>10.1</v>
      </c>
      <c r="H92" s="13">
        <v>26.7</v>
      </c>
      <c r="I92" s="13">
        <v>36.799999999999997</v>
      </c>
      <c r="J92" s="16">
        <v>98</v>
      </c>
      <c r="K92" s="16">
        <v>99</v>
      </c>
      <c r="L92" s="13">
        <v>24.299999999999997</v>
      </c>
      <c r="M92" s="13">
        <v>30.293904651279512</v>
      </c>
      <c r="N92" s="13">
        <v>5.9621695365215146</v>
      </c>
      <c r="O92" s="13">
        <v>7.762061274797512</v>
      </c>
    </row>
    <row r="93" spans="1:15" x14ac:dyDescent="0.4">
      <c r="A93" s="11" t="s">
        <v>190</v>
      </c>
      <c r="B93" s="12" t="s">
        <v>191</v>
      </c>
      <c r="C93" s="20" t="s">
        <v>328</v>
      </c>
      <c r="D93" s="20" t="e">
        <f>VLOOKUP(Table15[[#This Row],[Sub-ICB name Mental health statistics for England briefing paper supporting tables: 2022/23]],Sheet2!C:C,1,0)</f>
        <v>#N/A</v>
      </c>
      <c r="E93" s="12">
        <v>70</v>
      </c>
      <c r="F93" s="12">
        <v>56</v>
      </c>
      <c r="G93" s="13">
        <v>32.799999999999997</v>
      </c>
      <c r="H93" s="13">
        <v>36.6</v>
      </c>
      <c r="I93" s="13">
        <v>69.400000000000006</v>
      </c>
      <c r="J93" s="16">
        <v>77</v>
      </c>
      <c r="K93" s="16">
        <v>99</v>
      </c>
      <c r="L93" s="13">
        <v>17.100000000000001</v>
      </c>
      <c r="M93" s="13">
        <v>46.624193748799797</v>
      </c>
      <c r="N93" s="13">
        <v>5.8695589130876087</v>
      </c>
      <c r="O93" s="13">
        <v>9.2611781772965127</v>
      </c>
    </row>
    <row r="94" spans="1:15" x14ac:dyDescent="0.4">
      <c r="A94" s="11" t="s">
        <v>204</v>
      </c>
      <c r="B94" s="12" t="s">
        <v>205</v>
      </c>
      <c r="C94" s="20" t="s">
        <v>335</v>
      </c>
      <c r="D94" s="20" t="str">
        <f>VLOOKUP(Table15[[#This Row],[Sub-ICB name Mental health statistics for England briefing paper supporting tables: 2022/23]],Sheet2!C:C,1,0)</f>
        <v>North Tyneside</v>
      </c>
      <c r="E94" s="12">
        <v>72</v>
      </c>
      <c r="F94" s="12">
        <v>57</v>
      </c>
      <c r="G94" s="13">
        <v>19.5</v>
      </c>
      <c r="H94" s="13">
        <v>164.7</v>
      </c>
      <c r="I94" s="13">
        <v>184.2</v>
      </c>
      <c r="J94" s="16">
        <v>95</v>
      </c>
      <c r="K94" s="16">
        <v>99</v>
      </c>
      <c r="L94" s="13">
        <v>20.6</v>
      </c>
      <c r="M94" s="13">
        <v>27.578245253976398</v>
      </c>
      <c r="N94" s="13">
        <v>6.1990397624549516</v>
      </c>
      <c r="O94" s="13">
        <v>9.5527728085867629</v>
      </c>
    </row>
    <row r="95" spans="1:15" x14ac:dyDescent="0.4">
      <c r="A95" s="11" t="s">
        <v>88</v>
      </c>
      <c r="B95" s="12" t="s">
        <v>89</v>
      </c>
      <c r="C95" s="20" t="s">
        <v>277</v>
      </c>
      <c r="D95" s="20" t="e">
        <f>VLOOKUP(Table15[[#This Row],[Sub-ICB name Mental health statistics for England briefing paper supporting tables: 2022/23]],Sheet2!C:C,1,0)</f>
        <v>#N/A</v>
      </c>
      <c r="E95" s="12">
        <v>64</v>
      </c>
      <c r="F95" s="12">
        <v>49</v>
      </c>
      <c r="G95" s="13">
        <v>17.7</v>
      </c>
      <c r="H95" s="13">
        <v>49.8</v>
      </c>
      <c r="I95" s="13">
        <v>67.5</v>
      </c>
      <c r="J95" s="16">
        <v>92</v>
      </c>
      <c r="K95" s="16">
        <v>100</v>
      </c>
      <c r="L95" s="13">
        <v>18.100000000000001</v>
      </c>
      <c r="M95" s="13">
        <v>45.240659203447848</v>
      </c>
      <c r="N95" s="13">
        <v>5.1433441417445938</v>
      </c>
      <c r="O95" s="13">
        <v>5.261778660487697</v>
      </c>
    </row>
    <row r="96" spans="1:15" x14ac:dyDescent="0.4">
      <c r="A96" s="11" t="s">
        <v>196</v>
      </c>
      <c r="B96" s="12" t="s">
        <v>197</v>
      </c>
      <c r="C96" s="20" t="s">
        <v>331</v>
      </c>
      <c r="D96" s="20" t="str">
        <f>VLOOKUP(Table15[[#This Row],[Sub-ICB name Mental health statistics for England briefing paper supporting tables: 2022/23]],Sheet2!C:C,1,0)</f>
        <v>North Yorkshire</v>
      </c>
      <c r="E96" s="12">
        <v>72</v>
      </c>
      <c r="F96" s="12">
        <v>54</v>
      </c>
      <c r="G96" s="13">
        <v>7.6</v>
      </c>
      <c r="H96" s="13">
        <v>36.5</v>
      </c>
      <c r="I96" s="13">
        <v>44.1</v>
      </c>
      <c r="J96" s="16">
        <v>98</v>
      </c>
      <c r="K96" s="16">
        <v>100</v>
      </c>
      <c r="L96" s="13">
        <v>19.600000000000001</v>
      </c>
      <c r="M96" s="13">
        <v>24.571985416421647</v>
      </c>
      <c r="N96" s="13">
        <v>4.8929690068700573</v>
      </c>
      <c r="O96" s="13">
        <v>7.7995564958071011</v>
      </c>
    </row>
    <row r="97" spans="1:15" x14ac:dyDescent="0.4">
      <c r="A97" s="11" t="s">
        <v>148</v>
      </c>
      <c r="B97" s="12" t="s">
        <v>149</v>
      </c>
      <c r="C97" s="20" t="s">
        <v>307</v>
      </c>
      <c r="D97" s="20" t="str">
        <f>VLOOKUP(Table15[[#This Row],[Sub-ICB name Mental health statistics for England briefing paper supporting tables: 2022/23]],Sheet2!C:C,1,0)</f>
        <v>Northamptonshire</v>
      </c>
      <c r="E97" s="12">
        <v>65</v>
      </c>
      <c r="F97" s="12">
        <v>50</v>
      </c>
      <c r="G97" s="13">
        <v>12.5</v>
      </c>
      <c r="H97" s="13">
        <v>34.799999999999997</v>
      </c>
      <c r="I97" s="13">
        <v>47.3</v>
      </c>
      <c r="J97" s="16">
        <v>96</v>
      </c>
      <c r="K97" s="16">
        <v>99</v>
      </c>
      <c r="L97" s="13">
        <v>18.899999999999999</v>
      </c>
      <c r="M97" s="13">
        <v>30.220266545279824</v>
      </c>
      <c r="N97" s="13">
        <v>5.9602109924459494</v>
      </c>
      <c r="O97" s="13">
        <v>8.1983509736272726</v>
      </c>
    </row>
    <row r="98" spans="1:15" x14ac:dyDescent="0.4">
      <c r="A98" s="11" t="s">
        <v>106</v>
      </c>
      <c r="B98" s="12" t="s">
        <v>107</v>
      </c>
      <c r="C98" s="27" t="s">
        <v>286</v>
      </c>
      <c r="D98" s="27" t="str">
        <f>VLOOKUP(Table15[[#This Row],[Sub-ICB name Mental health statistics for England briefing paper supporting tables: 2022/23]],Sheet2!C:C,1,0)</f>
        <v>Northumberland</v>
      </c>
      <c r="E98" s="12">
        <v>70</v>
      </c>
      <c r="F98" s="12">
        <v>53</v>
      </c>
      <c r="G98" s="13">
        <v>29</v>
      </c>
      <c r="H98" s="13">
        <v>106.6</v>
      </c>
      <c r="I98" s="13">
        <v>135.6</v>
      </c>
      <c r="J98" s="16">
        <v>69</v>
      </c>
      <c r="K98" s="16">
        <v>100</v>
      </c>
      <c r="L98" s="13">
        <v>18.3</v>
      </c>
      <c r="M98" s="13">
        <v>26.130006546450037</v>
      </c>
      <c r="N98" s="13">
        <v>5.3347523736501001</v>
      </c>
      <c r="O98" s="13">
        <v>11.135266527440173</v>
      </c>
    </row>
    <row r="99" spans="1:15" x14ac:dyDescent="0.4">
      <c r="A99" s="11" t="s">
        <v>100</v>
      </c>
      <c r="B99" s="12" t="s">
        <v>101</v>
      </c>
      <c r="C99" s="27" t="s">
        <v>416</v>
      </c>
      <c r="D99" s="27" t="str">
        <f>VLOOKUP(Table15[[#This Row],[Sub-ICB name Mental health statistics for England briefing paper supporting tables: 2022/23]],Sheet2!C:C,1,0)</f>
        <v>Nottingham</v>
      </c>
      <c r="E99" s="12">
        <v>67</v>
      </c>
      <c r="F99" s="12">
        <v>51</v>
      </c>
      <c r="G99" s="13">
        <v>24.1</v>
      </c>
      <c r="H99" s="13">
        <v>39.700000000000003</v>
      </c>
      <c r="I99" s="13">
        <v>63.800000000000004</v>
      </c>
      <c r="J99" s="16">
        <v>84</v>
      </c>
      <c r="K99" s="16">
        <v>100</v>
      </c>
      <c r="L99" s="13">
        <v>19.7</v>
      </c>
      <c r="M99" s="13">
        <v>44.413528662239699</v>
      </c>
      <c r="N99" s="13">
        <v>5.7261145028815559</v>
      </c>
      <c r="O99" s="13">
        <v>11.654570928535762</v>
      </c>
    </row>
    <row r="100" spans="1:15" x14ac:dyDescent="0.4">
      <c r="A100" s="11" t="s">
        <v>100</v>
      </c>
      <c r="B100" s="12" t="s">
        <v>101</v>
      </c>
      <c r="C100" s="20" t="s">
        <v>344</v>
      </c>
      <c r="D100" s="20" t="str">
        <f>VLOOKUP(Table15[[#This Row],[Sub-ICB name Mental health statistics for England briefing paper supporting tables: 2022/23]],Sheet2!C:C,1,0)</f>
        <v>Nottinghamshire</v>
      </c>
      <c r="E100" s="21">
        <v>67</v>
      </c>
      <c r="F100" s="12">
        <v>51</v>
      </c>
      <c r="G100" s="13">
        <v>24.1</v>
      </c>
      <c r="H100" s="13">
        <v>39.700000000000003</v>
      </c>
      <c r="I100" s="13">
        <v>63.800000000000004</v>
      </c>
      <c r="J100" s="16">
        <v>84</v>
      </c>
      <c r="K100" s="16">
        <v>100</v>
      </c>
      <c r="L100" s="13">
        <v>19.7</v>
      </c>
      <c r="M100" s="13">
        <v>44.413528662239699</v>
      </c>
      <c r="N100" s="13">
        <v>5.7261145028815559</v>
      </c>
      <c r="O100" s="13">
        <v>11.654570928535762</v>
      </c>
    </row>
    <row r="101" spans="1:15" x14ac:dyDescent="0.4">
      <c r="A101" s="11" t="s">
        <v>128</v>
      </c>
      <c r="B101" s="12" t="s">
        <v>129</v>
      </c>
      <c r="C101" s="20" t="s">
        <v>297</v>
      </c>
      <c r="D101" s="20" t="str">
        <f>VLOOKUP(Table15[[#This Row],[Sub-ICB name Mental health statistics for England briefing paper supporting tables: 2022/23]],Sheet2!C:C,1,0)</f>
        <v>Oldham</v>
      </c>
      <c r="E101" s="12">
        <v>65</v>
      </c>
      <c r="F101" s="12">
        <v>47</v>
      </c>
      <c r="G101" s="13">
        <v>51.2</v>
      </c>
      <c r="H101" s="13">
        <v>73.3</v>
      </c>
      <c r="I101" s="13">
        <v>124.5</v>
      </c>
      <c r="J101" s="16">
        <v>46</v>
      </c>
      <c r="K101" s="16">
        <v>97</v>
      </c>
      <c r="L101" s="13">
        <v>18.8</v>
      </c>
      <c r="M101" s="13">
        <v>59.480845830994198</v>
      </c>
      <c r="N101" s="13">
        <v>6.0902827512311033</v>
      </c>
      <c r="O101" s="13">
        <v>7.1976115549100301</v>
      </c>
    </row>
    <row r="102" spans="1:15" x14ac:dyDescent="0.4">
      <c r="A102" s="11" t="s">
        <v>20</v>
      </c>
      <c r="B102" s="12" t="s">
        <v>21</v>
      </c>
      <c r="C102" s="20" t="s">
        <v>243</v>
      </c>
      <c r="D102" s="20" t="str">
        <f>VLOOKUP(Table15[[#This Row],[Sub-ICB name Mental health statistics for England briefing paper supporting tables: 2022/23]],Sheet2!C:C,1,0)</f>
        <v>Oxfordshire</v>
      </c>
      <c r="E102" s="12">
        <v>65</v>
      </c>
      <c r="F102" s="12">
        <v>49</v>
      </c>
      <c r="G102" s="13">
        <v>8</v>
      </c>
      <c r="H102" s="13">
        <v>47.2</v>
      </c>
      <c r="I102" s="13">
        <v>55.2</v>
      </c>
      <c r="J102" s="16">
        <v>99</v>
      </c>
      <c r="K102" s="16">
        <v>100</v>
      </c>
      <c r="L102" s="13">
        <v>17.5</v>
      </c>
      <c r="M102" s="13">
        <v>27.619276777120856</v>
      </c>
      <c r="N102" s="13">
        <v>3.9398331447963799</v>
      </c>
      <c r="O102" s="13">
        <v>8.7146502604257705</v>
      </c>
    </row>
    <row r="103" spans="1:15" x14ac:dyDescent="0.4">
      <c r="A103" s="11" t="s">
        <v>194</v>
      </c>
      <c r="B103" s="12" t="s">
        <v>195</v>
      </c>
      <c r="C103" s="20" t="s">
        <v>330</v>
      </c>
      <c r="D103" s="20" t="str">
        <f>VLOOKUP(Table15[[#This Row],[Sub-ICB name Mental health statistics for England briefing paper supporting tables: 2022/23]],Sheet2!C:C,1,0)</f>
        <v>Portsmouth</v>
      </c>
      <c r="E103" s="12">
        <v>67</v>
      </c>
      <c r="F103" s="12">
        <v>53</v>
      </c>
      <c r="G103" s="13">
        <v>21.9</v>
      </c>
      <c r="H103" s="13">
        <v>42.2</v>
      </c>
      <c r="I103" s="13">
        <v>64.099999999999994</v>
      </c>
      <c r="J103" s="16">
        <v>91</v>
      </c>
      <c r="K103" s="16">
        <v>99</v>
      </c>
      <c r="L103" s="13">
        <v>18.8</v>
      </c>
      <c r="M103" s="13">
        <v>53.535885727666553</v>
      </c>
      <c r="N103" s="13">
        <v>5.4681216311929033</v>
      </c>
      <c r="O103" s="13">
        <v>8.0072463768115938</v>
      </c>
    </row>
    <row r="104" spans="1:15" x14ac:dyDescent="0.4">
      <c r="A104" s="11" t="s">
        <v>32</v>
      </c>
      <c r="B104" s="12" t="s">
        <v>33</v>
      </c>
      <c r="C104" s="20" t="s">
        <v>249</v>
      </c>
      <c r="D104" s="20" t="str">
        <f>VLOOKUP(Table15[[#This Row],[Sub-ICB name Mental health statistics for England briefing paper supporting tables: 2022/23]],Sheet2!C:C,1,0)</f>
        <v>Rotherham</v>
      </c>
      <c r="E104" s="12">
        <v>69</v>
      </c>
      <c r="F104" s="12">
        <v>51</v>
      </c>
      <c r="G104" s="13">
        <v>13.3</v>
      </c>
      <c r="H104" s="13">
        <v>37.5</v>
      </c>
      <c r="I104" s="13">
        <v>50.8</v>
      </c>
      <c r="J104" s="16">
        <v>94</v>
      </c>
      <c r="K104" s="16">
        <v>99</v>
      </c>
      <c r="L104" s="13">
        <v>21.9</v>
      </c>
      <c r="M104" s="13">
        <v>42.375436627035853</v>
      </c>
      <c r="N104" s="13">
        <v>6.6869112247480169</v>
      </c>
      <c r="O104" s="13">
        <v>9.5799034913426055</v>
      </c>
    </row>
    <row r="105" spans="1:15" x14ac:dyDescent="0.4">
      <c r="A105" s="11" t="s">
        <v>4</v>
      </c>
      <c r="B105" s="12" t="s">
        <v>5</v>
      </c>
      <c r="C105" s="20" t="s">
        <v>235</v>
      </c>
      <c r="D105" s="20" t="str">
        <f>VLOOKUP(Table15[[#This Row],[Sub-ICB name Mental health statistics for England briefing paper supporting tables: 2022/23]],Sheet2!C:C,1,0)</f>
        <v>Salford</v>
      </c>
      <c r="E105" s="12">
        <v>59</v>
      </c>
      <c r="F105" s="12">
        <v>37</v>
      </c>
      <c r="G105" s="13">
        <v>49.2</v>
      </c>
      <c r="H105" s="13">
        <v>41.4</v>
      </c>
      <c r="I105" s="13">
        <v>90.6</v>
      </c>
      <c r="J105" s="16">
        <v>62</v>
      </c>
      <c r="K105" s="16">
        <v>98</v>
      </c>
      <c r="L105" s="13">
        <v>19.600000000000001</v>
      </c>
      <c r="M105" s="13">
        <v>73.482973063926508</v>
      </c>
      <c r="N105" s="13">
        <v>6.4084663697505251</v>
      </c>
      <c r="O105" s="13">
        <v>9.0124656810081678</v>
      </c>
    </row>
    <row r="106" spans="1:15" x14ac:dyDescent="0.4">
      <c r="A106" s="11" t="s">
        <v>56</v>
      </c>
      <c r="B106" s="12" t="s">
        <v>57</v>
      </c>
      <c r="C106" s="20" t="s">
        <v>261</v>
      </c>
      <c r="D106" s="20" t="str">
        <f>VLOOKUP(Table15[[#This Row],[Sub-ICB name Mental health statistics for England briefing paper supporting tables: 2022/23]],Sheet2!C:C,1,0)</f>
        <v>Sheffield</v>
      </c>
      <c r="E106" s="12">
        <v>65</v>
      </c>
      <c r="F106" s="12">
        <v>51</v>
      </c>
      <c r="G106" s="13">
        <v>10.3</v>
      </c>
      <c r="H106" s="13">
        <v>33.9</v>
      </c>
      <c r="I106" s="13">
        <v>44.2</v>
      </c>
      <c r="J106" s="16">
        <v>99</v>
      </c>
      <c r="K106" s="16">
        <v>100</v>
      </c>
      <c r="L106" s="13">
        <v>16.900000000000002</v>
      </c>
      <c r="M106" s="13">
        <v>38.476712328767121</v>
      </c>
      <c r="N106" s="13">
        <v>6.4503923388077586</v>
      </c>
      <c r="O106" s="13">
        <v>5.927993103264396</v>
      </c>
    </row>
    <row r="107" spans="1:15" x14ac:dyDescent="0.4">
      <c r="A107" s="11" t="s">
        <v>42</v>
      </c>
      <c r="B107" s="12" t="s">
        <v>43</v>
      </c>
      <c r="C107" s="27" t="s">
        <v>366</v>
      </c>
      <c r="D107" s="27" t="str">
        <f>VLOOKUP(Table15[[#This Row],[Sub-ICB name Mental health statistics for England briefing paper supporting tables: 2022/23]],Sheet2!C:C,1,0)</f>
        <v>Shropshire</v>
      </c>
      <c r="E107" s="12">
        <v>65</v>
      </c>
      <c r="F107" s="12">
        <v>48</v>
      </c>
      <c r="G107" s="13">
        <v>15.1</v>
      </c>
      <c r="H107" s="13">
        <v>58.8</v>
      </c>
      <c r="I107" s="13">
        <v>73.899999999999991</v>
      </c>
      <c r="J107" s="16">
        <v>96</v>
      </c>
      <c r="K107" s="16">
        <v>100</v>
      </c>
      <c r="L107" s="13">
        <v>18.599999999999998</v>
      </c>
      <c r="M107" s="13">
        <v>26.038202033640594</v>
      </c>
      <c r="N107" s="13">
        <v>5.4266389305121328</v>
      </c>
      <c r="O107" s="13">
        <v>7.0861734663281828</v>
      </c>
    </row>
    <row r="108" spans="1:15" x14ac:dyDescent="0.4">
      <c r="A108" s="11" t="s">
        <v>42</v>
      </c>
      <c r="B108" s="12" t="s">
        <v>43</v>
      </c>
      <c r="C108" s="20" t="s">
        <v>417</v>
      </c>
      <c r="D108" s="20" t="e">
        <f>VLOOKUP(Table15[[#This Row],[Sub-ICB name Mental health statistics for England briefing paper supporting tables: 2022/23]],Sheet2!C:C,1,0)</f>
        <v>#N/A</v>
      </c>
      <c r="E108" s="21">
        <v>65</v>
      </c>
      <c r="F108" s="12">
        <v>48</v>
      </c>
      <c r="G108" s="13">
        <v>15.1</v>
      </c>
      <c r="H108" s="13">
        <v>58.8</v>
      </c>
      <c r="I108" s="13">
        <v>73.899999999999991</v>
      </c>
      <c r="J108" s="16">
        <v>96</v>
      </c>
      <c r="K108" s="16">
        <v>100</v>
      </c>
      <c r="L108" s="13">
        <v>18.599999999999998</v>
      </c>
      <c r="M108" s="13">
        <v>26.038202033640594</v>
      </c>
      <c r="N108" s="13">
        <v>5.4266389305121328</v>
      </c>
      <c r="O108" s="13">
        <v>7.0861734663281828</v>
      </c>
    </row>
    <row r="109" spans="1:15" x14ac:dyDescent="0.4">
      <c r="A109" s="11" t="s">
        <v>42</v>
      </c>
      <c r="B109" s="12" t="s">
        <v>43</v>
      </c>
      <c r="C109" s="20" t="s">
        <v>418</v>
      </c>
      <c r="D109" s="20" t="e">
        <f>VLOOKUP(Table15[[#This Row],[Sub-ICB name Mental health statistics for England briefing paper supporting tables: 2022/23]],Sheet2!C:C,1,0)</f>
        <v>#N/A</v>
      </c>
      <c r="E109" s="21">
        <v>65</v>
      </c>
      <c r="F109" s="12">
        <v>48</v>
      </c>
      <c r="G109" s="13">
        <v>15.1</v>
      </c>
      <c r="H109" s="13">
        <v>58.8</v>
      </c>
      <c r="I109" s="13">
        <v>73.899999999999991</v>
      </c>
      <c r="J109" s="16">
        <v>96</v>
      </c>
      <c r="K109" s="16">
        <v>100</v>
      </c>
      <c r="L109" s="13">
        <v>18.599999999999998</v>
      </c>
      <c r="M109" s="13">
        <v>26.038202033640594</v>
      </c>
      <c r="N109" s="13">
        <v>5.4266389305121328</v>
      </c>
      <c r="O109" s="13">
        <v>7.0861734663281828</v>
      </c>
    </row>
    <row r="110" spans="1:15" x14ac:dyDescent="0.4">
      <c r="A110" s="11" t="s">
        <v>206</v>
      </c>
      <c r="B110" s="12" t="s">
        <v>207</v>
      </c>
      <c r="C110" s="20" t="s">
        <v>336</v>
      </c>
      <c r="D110" s="20" t="str">
        <f>VLOOKUP(Table15[[#This Row],[Sub-ICB name Mental health statistics for England briefing paper supporting tables: 2022/23]],Sheet2!C:C,1,0)</f>
        <v>Somerset</v>
      </c>
      <c r="E110" s="12">
        <v>72</v>
      </c>
      <c r="F110" s="12">
        <v>57</v>
      </c>
      <c r="G110" s="13">
        <v>40.5</v>
      </c>
      <c r="H110" s="13">
        <v>66.8</v>
      </c>
      <c r="I110" s="13">
        <v>107.3</v>
      </c>
      <c r="J110" s="16">
        <v>60</v>
      </c>
      <c r="K110" s="16">
        <v>98</v>
      </c>
      <c r="L110" s="13">
        <v>18.3</v>
      </c>
      <c r="M110" s="13">
        <v>28.214090200867478</v>
      </c>
      <c r="N110" s="13">
        <v>5.6684702708437538</v>
      </c>
      <c r="O110" s="13">
        <v>5.0732036392145421</v>
      </c>
    </row>
    <row r="111" spans="1:15" x14ac:dyDescent="0.4">
      <c r="A111" s="11" t="s">
        <v>126</v>
      </c>
      <c r="B111" s="12" t="s">
        <v>127</v>
      </c>
      <c r="C111" s="20" t="s">
        <v>296</v>
      </c>
      <c r="D111" s="20" t="e">
        <f>VLOOKUP(Table15[[#This Row],[Sub-ICB name Mental health statistics for England briefing paper supporting tables: 2022/23]],Sheet2!C:C,1,0)</f>
        <v>#N/A</v>
      </c>
      <c r="E111" s="12">
        <v>66</v>
      </c>
      <c r="F111" s="12">
        <v>51</v>
      </c>
      <c r="G111" s="13">
        <v>21.8</v>
      </c>
      <c r="H111" s="13">
        <v>74.8</v>
      </c>
      <c r="I111" s="13">
        <v>96.6</v>
      </c>
      <c r="J111" s="16">
        <v>91</v>
      </c>
      <c r="K111" s="16">
        <v>99</v>
      </c>
      <c r="L111" s="13">
        <v>17.7</v>
      </c>
      <c r="M111" s="13">
        <v>38.60025470613126</v>
      </c>
      <c r="N111" s="13">
        <v>4.8214869557374458</v>
      </c>
      <c r="O111" s="13">
        <v>6.406398607222882</v>
      </c>
    </row>
    <row r="112" spans="1:15" x14ac:dyDescent="0.4">
      <c r="A112" s="11" t="s">
        <v>170</v>
      </c>
      <c r="B112" s="12" t="s">
        <v>171</v>
      </c>
      <c r="C112" s="27" t="s">
        <v>1041</v>
      </c>
      <c r="D112" s="27" t="e">
        <f>VLOOKUP(Table15[[#This Row],[Sub-ICB name Mental health statistics for England briefing paper supporting tables: 2022/23]],Sheet2!C:C,1,0)</f>
        <v>#N/A</v>
      </c>
      <c r="E112" s="12">
        <v>73</v>
      </c>
      <c r="F112" s="12">
        <v>56</v>
      </c>
      <c r="G112" s="13">
        <v>7.1</v>
      </c>
      <c r="H112" s="13">
        <v>46.1</v>
      </c>
      <c r="I112" s="13">
        <v>53.2</v>
      </c>
      <c r="J112" s="16">
        <v>99</v>
      </c>
      <c r="K112" s="16">
        <v>100</v>
      </c>
      <c r="L112" s="13">
        <v>18.399999999999999</v>
      </c>
      <c r="M112" s="13">
        <v>27.561250144643964</v>
      </c>
      <c r="N112" s="13">
        <v>5.0654592412887611</v>
      </c>
      <c r="O112" s="13">
        <v>9.6485812927269823</v>
      </c>
    </row>
    <row r="113" spans="1:15" x14ac:dyDescent="0.4">
      <c r="A113" s="11" t="s">
        <v>170</v>
      </c>
      <c r="B113" s="12" t="s">
        <v>171</v>
      </c>
      <c r="C113" s="20" t="s">
        <v>420</v>
      </c>
      <c r="D113" s="20" t="e">
        <f>VLOOKUP(Table15[[#This Row],[Sub-ICB name Mental health statistics for England briefing paper supporting tables: 2022/23]],Sheet2!C:C,1,0)</f>
        <v>#N/A</v>
      </c>
      <c r="E113" s="21">
        <v>73</v>
      </c>
      <c r="F113" s="12">
        <v>56</v>
      </c>
      <c r="G113" s="13">
        <v>7.1</v>
      </c>
      <c r="H113" s="13">
        <v>46.1</v>
      </c>
      <c r="I113" s="13">
        <v>53.2</v>
      </c>
      <c r="J113" s="16">
        <v>99</v>
      </c>
      <c r="K113" s="16">
        <v>100</v>
      </c>
      <c r="L113" s="13">
        <v>18.399999999999999</v>
      </c>
      <c r="M113" s="13">
        <v>27.561250144643964</v>
      </c>
      <c r="N113" s="13">
        <v>5.0654592412887611</v>
      </c>
      <c r="O113" s="13">
        <v>9.6485812927269823</v>
      </c>
    </row>
    <row r="114" spans="1:15" x14ac:dyDescent="0.4">
      <c r="A114" s="11" t="s">
        <v>14</v>
      </c>
      <c r="B114" s="12" t="s">
        <v>15</v>
      </c>
      <c r="C114" s="20" t="s">
        <v>240</v>
      </c>
      <c r="D114" s="20" t="e">
        <f>VLOOKUP(Table15[[#This Row],[Sub-ICB name Mental health statistics for England briefing paper supporting tables: 2022/23]],Sheet2!C:C,1,0)</f>
        <v>#N/A</v>
      </c>
      <c r="E114" s="12">
        <v>67</v>
      </c>
      <c r="F114" s="12">
        <v>46</v>
      </c>
      <c r="G114" s="13">
        <v>64</v>
      </c>
      <c r="H114" s="13">
        <v>171.9</v>
      </c>
      <c r="I114" s="13">
        <v>235.9</v>
      </c>
      <c r="J114" s="16">
        <v>53</v>
      </c>
      <c r="K114" s="16">
        <v>92</v>
      </c>
      <c r="L114" s="13">
        <v>22.4</v>
      </c>
      <c r="M114" s="13">
        <v>29.902388462599642</v>
      </c>
      <c r="N114" s="13">
        <v>6.4257704797500148</v>
      </c>
      <c r="O114" s="13">
        <v>7.034345072839006</v>
      </c>
    </row>
    <row r="115" spans="1:15" x14ac:dyDescent="0.4">
      <c r="A115" s="11" t="s">
        <v>188</v>
      </c>
      <c r="B115" s="12" t="s">
        <v>189</v>
      </c>
      <c r="C115" s="20" t="s">
        <v>327</v>
      </c>
      <c r="D115" s="20" t="str">
        <f>VLOOKUP(Table15[[#This Row],[Sub-ICB name Mental health statistics for England briefing paper supporting tables: 2022/23]],Sheet2!C:C,1,0)</f>
        <v>South Tyneside</v>
      </c>
      <c r="E115" s="12">
        <v>70</v>
      </c>
      <c r="F115" s="12">
        <v>51</v>
      </c>
      <c r="G115" s="13">
        <v>14</v>
      </c>
      <c r="H115" s="13">
        <v>71.900000000000006</v>
      </c>
      <c r="I115" s="13">
        <v>85.9</v>
      </c>
      <c r="J115" s="16">
        <v>95</v>
      </c>
      <c r="K115" s="16">
        <v>100</v>
      </c>
      <c r="L115" s="13">
        <v>20.099999999999998</v>
      </c>
      <c r="M115" s="13">
        <v>42.624410513471624</v>
      </c>
      <c r="N115" s="13">
        <v>5.7696540747388205</v>
      </c>
      <c r="O115" s="13">
        <v>17.364623373120239</v>
      </c>
    </row>
    <row r="116" spans="1:15" x14ac:dyDescent="0.4">
      <c r="A116" s="11" t="s">
        <v>154</v>
      </c>
      <c r="B116" s="12" t="s">
        <v>155</v>
      </c>
      <c r="C116" s="20" t="s">
        <v>310</v>
      </c>
      <c r="D116" s="20" t="e">
        <f>VLOOKUP(Table15[[#This Row],[Sub-ICB name Mental health statistics for England briefing paper supporting tables: 2022/23]],Sheet2!C:C,1,0)</f>
        <v>#N/A</v>
      </c>
      <c r="E116" s="12">
        <v>66</v>
      </c>
      <c r="F116" s="12">
        <v>52</v>
      </c>
      <c r="G116" s="13">
        <v>12.3</v>
      </c>
      <c r="H116" s="13">
        <v>63.1</v>
      </c>
      <c r="I116" s="13">
        <v>75.400000000000006</v>
      </c>
      <c r="J116" s="16">
        <v>95</v>
      </c>
      <c r="K116" s="16">
        <v>99</v>
      </c>
      <c r="L116" s="13">
        <v>17.399999999999999</v>
      </c>
      <c r="M116" s="13">
        <v>42.906590930251141</v>
      </c>
      <c r="N116" s="13">
        <v>4.2615177070340042</v>
      </c>
      <c r="O116" s="13">
        <v>7.146885036899012</v>
      </c>
    </row>
    <row r="117" spans="1:15" x14ac:dyDescent="0.4">
      <c r="A117" s="11" t="s">
        <v>66</v>
      </c>
      <c r="B117" s="12" t="s">
        <v>67</v>
      </c>
      <c r="C117" s="20" t="s">
        <v>266</v>
      </c>
      <c r="D117" s="20" t="e">
        <f>VLOOKUP(Table15[[#This Row],[Sub-ICB name Mental health statistics for England briefing paper supporting tables: 2022/23]],Sheet2!C:C,1,0)</f>
        <v>#N/A</v>
      </c>
      <c r="E117" s="12">
        <v>67</v>
      </c>
      <c r="F117" s="12">
        <v>52</v>
      </c>
      <c r="G117" s="13">
        <v>6.1</v>
      </c>
      <c r="H117" s="13">
        <v>102.1</v>
      </c>
      <c r="I117" s="13">
        <v>108.19999999999999</v>
      </c>
      <c r="J117" s="16">
        <v>100</v>
      </c>
      <c r="K117" s="16">
        <v>100</v>
      </c>
      <c r="L117" s="13">
        <v>19.100000000000001</v>
      </c>
      <c r="M117" s="13">
        <v>50.986954443002531</v>
      </c>
      <c r="N117" s="13">
        <v>5.8275385403436877</v>
      </c>
      <c r="O117" s="13">
        <v>5.4750740051869116</v>
      </c>
    </row>
    <row r="118" spans="1:15" x14ac:dyDescent="0.4">
      <c r="A118" s="11" t="s">
        <v>10</v>
      </c>
      <c r="B118" s="12" t="s">
        <v>11</v>
      </c>
      <c r="C118" s="27" t="s">
        <v>421</v>
      </c>
      <c r="D118" s="27" t="e">
        <f>VLOOKUP(Table15[[#This Row],[Sub-ICB name Mental health statistics for England briefing paper supporting tables: 2022/23]],Sheet2!C:C,1,0)</f>
        <v>#N/A</v>
      </c>
      <c r="E118" s="12">
        <v>70</v>
      </c>
      <c r="F118" s="12">
        <v>52</v>
      </c>
      <c r="G118" s="13">
        <v>79.099999999999994</v>
      </c>
      <c r="H118" s="13">
        <v>181.6</v>
      </c>
      <c r="I118" s="13">
        <v>260.7</v>
      </c>
      <c r="J118" s="16">
        <v>53</v>
      </c>
      <c r="K118" s="16">
        <v>91</v>
      </c>
      <c r="L118" s="13">
        <v>21.5</v>
      </c>
      <c r="M118" s="13">
        <v>25.690593681640131</v>
      </c>
      <c r="N118" s="13">
        <v>7.2438771990341504</v>
      </c>
      <c r="O118" s="13">
        <v>7.1633237822349569</v>
      </c>
    </row>
    <row r="119" spans="1:15" x14ac:dyDescent="0.4">
      <c r="A119" s="11" t="s">
        <v>10</v>
      </c>
      <c r="B119" s="12" t="s">
        <v>11</v>
      </c>
      <c r="C119" s="20" t="s">
        <v>422</v>
      </c>
      <c r="D119" s="20" t="e">
        <f>VLOOKUP(Table15[[#This Row],[Sub-ICB name Mental health statistics for England briefing paper supporting tables: 2022/23]],Sheet2!C:C,1,0)</f>
        <v>#N/A</v>
      </c>
      <c r="E119" s="21">
        <v>70</v>
      </c>
      <c r="F119" s="12">
        <v>52</v>
      </c>
      <c r="G119" s="13">
        <v>79.099999999999994</v>
      </c>
      <c r="H119" s="13">
        <v>181.6</v>
      </c>
      <c r="I119" s="13">
        <v>260.7</v>
      </c>
      <c r="J119" s="16">
        <v>53</v>
      </c>
      <c r="K119" s="16">
        <v>91</v>
      </c>
      <c r="L119" s="13">
        <v>21.5</v>
      </c>
      <c r="M119" s="13">
        <v>25.690593681640131</v>
      </c>
      <c r="N119" s="13">
        <v>7.2438771990341504</v>
      </c>
      <c r="O119" s="13">
        <v>7.1633237822349569</v>
      </c>
    </row>
    <row r="120" spans="1:15" x14ac:dyDescent="0.4">
      <c r="A120" s="11" t="s">
        <v>102</v>
      </c>
      <c r="B120" s="12" t="s">
        <v>103</v>
      </c>
      <c r="C120" s="20" t="s">
        <v>284</v>
      </c>
      <c r="D120" s="20" t="e">
        <f>VLOOKUP(Table15[[#This Row],[Sub-ICB name Mental health statistics for England briefing paper supporting tables: 2022/23]],Sheet2!C:C,1,0)</f>
        <v>#N/A</v>
      </c>
      <c r="E120" s="12">
        <v>68</v>
      </c>
      <c r="F120" s="12">
        <v>52</v>
      </c>
      <c r="G120" s="13">
        <v>4.7</v>
      </c>
      <c r="H120" s="13">
        <v>23.2</v>
      </c>
      <c r="I120" s="13">
        <v>27.9</v>
      </c>
      <c r="J120" s="16">
        <v>100</v>
      </c>
      <c r="K120" s="16">
        <v>100</v>
      </c>
      <c r="L120" s="13">
        <v>20.2</v>
      </c>
      <c r="M120" s="13">
        <v>48.050421395886325</v>
      </c>
      <c r="N120" s="13">
        <v>5.1743086700388412</v>
      </c>
      <c r="O120" s="13">
        <v>10.22990069378316</v>
      </c>
    </row>
    <row r="121" spans="1:15" x14ac:dyDescent="0.4">
      <c r="A121" s="11" t="s">
        <v>168</v>
      </c>
      <c r="B121" s="12" t="s">
        <v>169</v>
      </c>
      <c r="C121" s="27" t="s">
        <v>423</v>
      </c>
      <c r="D121" s="27" t="e">
        <f>VLOOKUP(Table15[[#This Row],[Sub-ICB name Mental health statistics for England briefing paper supporting tables: 2022/23]],Sheet2!C:C,1,0)</f>
        <v>#N/A</v>
      </c>
      <c r="E121" s="12">
        <v>73</v>
      </c>
      <c r="F121" s="12">
        <v>55</v>
      </c>
      <c r="G121" s="13">
        <v>8.9</v>
      </c>
      <c r="H121" s="13">
        <v>48.6</v>
      </c>
      <c r="I121" s="13">
        <v>57.5</v>
      </c>
      <c r="J121" s="16">
        <v>99</v>
      </c>
      <c r="K121" s="16">
        <v>100</v>
      </c>
      <c r="L121" s="13">
        <v>19.3</v>
      </c>
      <c r="M121" s="13">
        <v>33.516218635935815</v>
      </c>
      <c r="N121" s="13">
        <v>5.1264149611302434</v>
      </c>
      <c r="O121" s="13">
        <v>9.8569641226794715</v>
      </c>
    </row>
    <row r="122" spans="1:15" x14ac:dyDescent="0.4">
      <c r="A122" s="11" t="s">
        <v>168</v>
      </c>
      <c r="B122" s="12" t="s">
        <v>169</v>
      </c>
      <c r="C122" s="20" t="s">
        <v>1042</v>
      </c>
      <c r="D122" s="20" t="e">
        <f>VLOOKUP(Table15[[#This Row],[Sub-ICB name Mental health statistics for England briefing paper supporting tables: 2022/23]],Sheet2!C:C,1,0)</f>
        <v>#N/A</v>
      </c>
      <c r="E122" s="21">
        <v>73</v>
      </c>
      <c r="F122" s="12">
        <v>55</v>
      </c>
      <c r="G122" s="13">
        <v>8.9</v>
      </c>
      <c r="H122" s="13">
        <v>48.6</v>
      </c>
      <c r="I122" s="13">
        <v>57.5</v>
      </c>
      <c r="J122" s="16">
        <v>99</v>
      </c>
      <c r="K122" s="16">
        <v>100</v>
      </c>
      <c r="L122" s="13">
        <v>19.3</v>
      </c>
      <c r="M122" s="13">
        <v>33.516218635935815</v>
      </c>
      <c r="N122" s="13">
        <v>5.1264149611302434</v>
      </c>
      <c r="O122" s="13">
        <v>9.8569641226794715</v>
      </c>
    </row>
    <row r="123" spans="1:15" x14ac:dyDescent="0.4">
      <c r="A123" s="11" t="s">
        <v>72</v>
      </c>
      <c r="B123" s="12" t="s">
        <v>73</v>
      </c>
      <c r="C123" s="20" t="s">
        <v>269</v>
      </c>
      <c r="D123" s="20" t="str">
        <f>VLOOKUP(Table15[[#This Row],[Sub-ICB name Mental health statistics for England briefing paper supporting tables: 2022/23]],Sheet2!C:C,1,0)</f>
        <v>Stockport</v>
      </c>
      <c r="E123" s="12">
        <v>67</v>
      </c>
      <c r="F123" s="12">
        <v>51</v>
      </c>
      <c r="G123" s="13">
        <v>25.6</v>
      </c>
      <c r="H123" s="13">
        <v>92.8</v>
      </c>
      <c r="I123" s="13">
        <v>118.4</v>
      </c>
      <c r="J123" s="16">
        <v>91</v>
      </c>
      <c r="K123" s="16">
        <v>99</v>
      </c>
      <c r="L123" s="13">
        <v>19.600000000000001</v>
      </c>
      <c r="M123" s="13">
        <v>53.070381035290964</v>
      </c>
      <c r="N123" s="13">
        <v>6.2452117174117019</v>
      </c>
      <c r="O123" s="13">
        <v>7.7360454873067992</v>
      </c>
    </row>
    <row r="124" spans="1:15" x14ac:dyDescent="0.4">
      <c r="A124" s="11" t="s">
        <v>84</v>
      </c>
      <c r="B124" s="12" t="s">
        <v>85</v>
      </c>
      <c r="C124" s="20" t="s">
        <v>275</v>
      </c>
      <c r="D124" s="20" t="e">
        <f>VLOOKUP(Table15[[#This Row],[Sub-ICB name Mental health statistics for England briefing paper supporting tables: 2022/23]],Sheet2!C:C,1,0)</f>
        <v>#N/A</v>
      </c>
      <c r="E124" s="12">
        <v>73</v>
      </c>
      <c r="F124" s="12">
        <v>51</v>
      </c>
      <c r="G124" s="13">
        <v>10.7</v>
      </c>
      <c r="H124" s="13">
        <v>43.7</v>
      </c>
      <c r="I124" s="13">
        <v>54.400000000000006</v>
      </c>
      <c r="J124" s="16">
        <v>97</v>
      </c>
      <c r="K124" s="16">
        <v>98</v>
      </c>
      <c r="L124" s="13">
        <v>22.299999999999997</v>
      </c>
      <c r="M124" s="13">
        <v>42.793258300295001</v>
      </c>
      <c r="N124" s="13">
        <v>7.4894045246066616</v>
      </c>
      <c r="O124" s="13">
        <v>9.3053976322654002</v>
      </c>
    </row>
    <row r="125" spans="1:15" x14ac:dyDescent="0.4">
      <c r="A125" s="11" t="s">
        <v>208</v>
      </c>
      <c r="B125" s="12" t="s">
        <v>209</v>
      </c>
      <c r="C125" s="20" t="s">
        <v>337</v>
      </c>
      <c r="D125" s="20" t="str">
        <f>VLOOKUP(Table15[[#This Row],[Sub-ICB name Mental health statistics for England briefing paper supporting tables: 2022/23]],Sheet2!C:C,1,0)</f>
        <v>Sunderland</v>
      </c>
      <c r="E125" s="12">
        <v>70</v>
      </c>
      <c r="F125" s="12">
        <v>54</v>
      </c>
      <c r="G125" s="13">
        <v>13</v>
      </c>
      <c r="H125" s="13">
        <v>116.9</v>
      </c>
      <c r="I125" s="13">
        <v>129.9</v>
      </c>
      <c r="J125" s="16">
        <v>99</v>
      </c>
      <c r="K125" s="16">
        <v>100</v>
      </c>
      <c r="L125" s="13">
        <v>18.100000000000001</v>
      </c>
      <c r="M125" s="13">
        <v>42.243366022178876</v>
      </c>
      <c r="N125" s="13">
        <v>6.3224710115953622</v>
      </c>
      <c r="O125" s="13">
        <v>13.774868722727609</v>
      </c>
    </row>
    <row r="126" spans="1:15" x14ac:dyDescent="0.4">
      <c r="A126" s="11" t="s">
        <v>40</v>
      </c>
      <c r="B126" s="12" t="s">
        <v>41</v>
      </c>
      <c r="C126" s="20" t="s">
        <v>253</v>
      </c>
      <c r="D126" s="20" t="e">
        <f>VLOOKUP(Table15[[#This Row],[Sub-ICB name Mental health statistics for England briefing paper supporting tables: 2022/23]],Sheet2!C:C,1,0)</f>
        <v>#N/A</v>
      </c>
      <c r="E126" s="12">
        <v>65</v>
      </c>
      <c r="F126" s="12">
        <v>49</v>
      </c>
      <c r="G126" s="13">
        <v>16.899999999999999</v>
      </c>
      <c r="H126" s="13">
        <v>47.5</v>
      </c>
      <c r="I126" s="13">
        <v>64.400000000000006</v>
      </c>
      <c r="J126" s="16">
        <v>93</v>
      </c>
      <c r="K126" s="16">
        <v>100</v>
      </c>
      <c r="L126" s="13">
        <v>17.2</v>
      </c>
      <c r="M126" s="13">
        <v>35.17507152362333</v>
      </c>
      <c r="N126" s="13">
        <v>5.0317556191165558</v>
      </c>
      <c r="O126" s="13">
        <v>9.2659765331433519</v>
      </c>
    </row>
    <row r="127" spans="1:15" x14ac:dyDescent="0.4">
      <c r="A127" s="11" t="s">
        <v>36</v>
      </c>
      <c r="B127" s="12" t="s">
        <v>37</v>
      </c>
      <c r="C127" s="20" t="s">
        <v>251</v>
      </c>
      <c r="D127" s="20" t="str">
        <f>VLOOKUP(Table15[[#This Row],[Sub-ICB name Mental health statistics for England briefing paper supporting tables: 2022/23]],Sheet2!C:C,1,0)</f>
        <v>Tameside</v>
      </c>
      <c r="E127" s="12">
        <v>67</v>
      </c>
      <c r="F127" s="12">
        <v>50</v>
      </c>
      <c r="G127" s="13">
        <v>23.6</v>
      </c>
      <c r="H127" s="13">
        <v>81.2</v>
      </c>
      <c r="I127" s="13">
        <v>104.80000000000001</v>
      </c>
      <c r="J127" s="16">
        <v>89</v>
      </c>
      <c r="K127" s="16">
        <v>100</v>
      </c>
      <c r="L127" s="13">
        <v>17.5</v>
      </c>
      <c r="M127" s="13">
        <v>45.642369082021233</v>
      </c>
      <c r="N127" s="13">
        <v>5.4037225644332763</v>
      </c>
      <c r="O127" s="13">
        <v>11.661295048344565</v>
      </c>
    </row>
    <row r="128" spans="1:15" x14ac:dyDescent="0.4">
      <c r="A128" s="11" t="s">
        <v>86</v>
      </c>
      <c r="B128" s="12" t="s">
        <v>87</v>
      </c>
      <c r="C128" s="20" t="s">
        <v>276</v>
      </c>
      <c r="D128" s="20" t="e">
        <f>VLOOKUP(Table15[[#This Row],[Sub-ICB name Mental health statistics for England briefing paper supporting tables: 2022/23]],Sheet2!C:C,1,0)</f>
        <v>#N/A</v>
      </c>
      <c r="E128" s="12">
        <v>68</v>
      </c>
      <c r="F128" s="12">
        <v>50</v>
      </c>
      <c r="G128" s="13">
        <v>58.6</v>
      </c>
      <c r="H128" s="13">
        <v>102.7</v>
      </c>
      <c r="I128" s="13">
        <v>161.30000000000001</v>
      </c>
      <c r="J128" s="16">
        <v>72</v>
      </c>
      <c r="K128" s="16">
        <v>87</v>
      </c>
      <c r="L128" s="13">
        <v>19.7</v>
      </c>
      <c r="M128" s="13">
        <v>37.380136798505525</v>
      </c>
      <c r="N128" s="13">
        <v>6.52559876039982</v>
      </c>
      <c r="O128" s="13">
        <v>11.328544920470808</v>
      </c>
    </row>
    <row r="129" spans="1:15" x14ac:dyDescent="0.4">
      <c r="A129" s="11" t="s">
        <v>90</v>
      </c>
      <c r="B129" s="12" t="s">
        <v>91</v>
      </c>
      <c r="C129" s="20" t="s">
        <v>278</v>
      </c>
      <c r="D129" s="20" t="str">
        <f>VLOOKUP(Table15[[#This Row],[Sub-ICB name Mental health statistics for England briefing paper supporting tables: 2022/23]],Sheet2!C:C,1,0)</f>
        <v>Thurrock</v>
      </c>
      <c r="E129" s="12">
        <v>67</v>
      </c>
      <c r="F129" s="12">
        <v>49</v>
      </c>
      <c r="G129" s="13">
        <v>6.1</v>
      </c>
      <c r="H129" s="13">
        <v>43</v>
      </c>
      <c r="I129" s="13">
        <v>49.1</v>
      </c>
      <c r="J129" s="16">
        <v>99</v>
      </c>
      <c r="K129" s="16">
        <v>100</v>
      </c>
      <c r="L129" s="13">
        <v>17.599999999999998</v>
      </c>
      <c r="M129" s="13">
        <v>42.68019917426281</v>
      </c>
      <c r="N129" s="13">
        <v>3.7963257937772119</v>
      </c>
      <c r="O129" s="13">
        <v>4.630677958425796</v>
      </c>
    </row>
    <row r="130" spans="1:15" x14ac:dyDescent="0.4">
      <c r="A130" s="11" t="s">
        <v>180</v>
      </c>
      <c r="B130" s="12" t="s">
        <v>181</v>
      </c>
      <c r="C130" s="20" t="s">
        <v>323</v>
      </c>
      <c r="D130" s="20" t="str">
        <f>VLOOKUP(Table15[[#This Row],[Sub-ICB name Mental health statistics for England briefing paper supporting tables: 2022/23]],Sheet2!C:C,1,0)</f>
        <v>Trafford</v>
      </c>
      <c r="E130" s="12">
        <v>66</v>
      </c>
      <c r="F130" s="12">
        <v>51</v>
      </c>
      <c r="G130" s="13">
        <v>27.2</v>
      </c>
      <c r="H130" s="13">
        <v>89.2</v>
      </c>
      <c r="I130" s="13">
        <v>116.4</v>
      </c>
      <c r="J130" s="16">
        <v>86</v>
      </c>
      <c r="K130" s="16">
        <v>99</v>
      </c>
      <c r="L130" s="13">
        <v>18.2</v>
      </c>
      <c r="M130" s="13">
        <v>52.645433008686496</v>
      </c>
      <c r="N130" s="13">
        <v>5.167793798647442</v>
      </c>
      <c r="O130" s="13">
        <v>9.3428952026422873</v>
      </c>
    </row>
    <row r="131" spans="1:15" x14ac:dyDescent="0.4">
      <c r="A131" s="11" t="s">
        <v>178</v>
      </c>
      <c r="B131" s="12" t="s">
        <v>179</v>
      </c>
      <c r="C131" s="20" t="s">
        <v>322</v>
      </c>
      <c r="D131" s="20" t="e">
        <f>VLOOKUP(Table15[[#This Row],[Sub-ICB name Mental health statistics for England briefing paper supporting tables: 2022/23]],Sheet2!C:C,1,0)</f>
        <v>#N/A</v>
      </c>
      <c r="E131" s="12">
        <v>71</v>
      </c>
      <c r="F131" s="12">
        <v>54</v>
      </c>
      <c r="G131" s="13">
        <v>6.9</v>
      </c>
      <c r="H131" s="13">
        <v>56.2</v>
      </c>
      <c r="I131" s="13">
        <v>63.1</v>
      </c>
      <c r="J131" s="16">
        <v>100</v>
      </c>
      <c r="K131" s="16">
        <v>100</v>
      </c>
      <c r="L131" s="13">
        <v>19</v>
      </c>
      <c r="M131" s="13">
        <v>26.625579032109062</v>
      </c>
      <c r="N131" s="13">
        <v>4.4496835667824612</v>
      </c>
      <c r="O131" s="13">
        <v>8.7036578572754841</v>
      </c>
    </row>
    <row r="132" spans="1:15" x14ac:dyDescent="0.4">
      <c r="A132" s="11" t="s">
        <v>110</v>
      </c>
      <c r="B132" s="12" t="s">
        <v>111</v>
      </c>
      <c r="C132" s="20" t="s">
        <v>288</v>
      </c>
      <c r="D132" s="20" t="str">
        <f>VLOOKUP(Table15[[#This Row],[Sub-ICB name Mental health statistics for England briefing paper supporting tables: 2022/23]],Sheet2!C:C,1,0)</f>
        <v>Wakefield</v>
      </c>
      <c r="E132" s="12">
        <v>70</v>
      </c>
      <c r="F132" s="12">
        <v>52</v>
      </c>
      <c r="G132" s="13">
        <v>9.9</v>
      </c>
      <c r="H132" s="13">
        <v>95.8</v>
      </c>
      <c r="I132" s="13">
        <v>105.7</v>
      </c>
      <c r="J132" s="16">
        <v>98</v>
      </c>
      <c r="K132" s="16">
        <v>99</v>
      </c>
      <c r="L132" s="13">
        <v>18.7</v>
      </c>
      <c r="M132" s="13">
        <v>41.212660807629035</v>
      </c>
      <c r="N132" s="13">
        <v>4.9206405948380638</v>
      </c>
      <c r="O132" s="13">
        <v>9.92122776042374</v>
      </c>
    </row>
    <row r="133" spans="1:15" x14ac:dyDescent="0.4">
      <c r="A133" s="11" t="s">
        <v>24</v>
      </c>
      <c r="B133" s="12" t="s">
        <v>25</v>
      </c>
      <c r="C133" s="20" t="s">
        <v>245</v>
      </c>
      <c r="D133" s="20" t="str">
        <f>VLOOKUP(Table15[[#This Row],[Sub-ICB name Mental health statistics for England briefing paper supporting tables: 2022/23]],Sheet2!C:C,1,0)</f>
        <v>Warrington</v>
      </c>
      <c r="E133" s="12">
        <v>66</v>
      </c>
      <c r="F133" s="12">
        <v>51</v>
      </c>
      <c r="G133" s="13">
        <v>51.3</v>
      </c>
      <c r="H133" s="13">
        <v>89.2</v>
      </c>
      <c r="I133" s="13">
        <v>140.5</v>
      </c>
      <c r="J133" s="16">
        <v>40</v>
      </c>
      <c r="K133" s="16">
        <v>100</v>
      </c>
      <c r="L133" s="13">
        <v>20.200000000000003</v>
      </c>
      <c r="M133" s="13">
        <v>28.60153545085052</v>
      </c>
      <c r="N133" s="13">
        <v>4.8733988680369382</v>
      </c>
      <c r="O133" s="13">
        <v>6.9101449275362326</v>
      </c>
    </row>
    <row r="134" spans="1:15" x14ac:dyDescent="0.4">
      <c r="A134" s="11" t="s">
        <v>52</v>
      </c>
      <c r="B134" s="12" t="s">
        <v>53</v>
      </c>
      <c r="C134" s="20" t="s">
        <v>259</v>
      </c>
      <c r="D134" s="20" t="e">
        <f>VLOOKUP(Table15[[#This Row],[Sub-ICB name Mental health statistics for England briefing paper supporting tables: 2022/23]],Sheet2!C:C,1,0)</f>
        <v>#N/A</v>
      </c>
      <c r="E134" s="12">
        <v>68</v>
      </c>
      <c r="F134" s="12">
        <v>51</v>
      </c>
      <c r="G134" s="13">
        <v>18.899999999999999</v>
      </c>
      <c r="H134" s="13">
        <v>78.099999999999994</v>
      </c>
      <c r="I134" s="13">
        <v>97</v>
      </c>
      <c r="J134" s="16">
        <v>95</v>
      </c>
      <c r="K134" s="16">
        <v>100</v>
      </c>
      <c r="L134" s="13">
        <v>18.7</v>
      </c>
      <c r="M134" s="13">
        <v>29.954707391036589</v>
      </c>
      <c r="N134" s="13">
        <v>3.9426825498155127</v>
      </c>
      <c r="O134" s="13">
        <v>4.9589118730518562</v>
      </c>
    </row>
    <row r="135" spans="1:15" x14ac:dyDescent="0.4">
      <c r="A135" s="11" t="s">
        <v>200</v>
      </c>
      <c r="B135" s="12" t="s">
        <v>201</v>
      </c>
      <c r="C135" s="20" t="s">
        <v>333</v>
      </c>
      <c r="D135" s="20" t="e">
        <f>VLOOKUP(Table15[[#This Row],[Sub-ICB name Mental health statistics for England briefing paper supporting tables: 2022/23]],Sheet2!C:C,1,0)</f>
        <v>#N/A</v>
      </c>
      <c r="E135" s="12">
        <v>70</v>
      </c>
      <c r="F135" s="12">
        <v>56</v>
      </c>
      <c r="G135" s="13">
        <v>20.3</v>
      </c>
      <c r="H135" s="13">
        <v>65.2</v>
      </c>
      <c r="I135" s="13">
        <v>85.5</v>
      </c>
      <c r="J135" s="16">
        <v>95</v>
      </c>
      <c r="K135" s="16">
        <v>100</v>
      </c>
      <c r="L135" s="13">
        <v>16.8</v>
      </c>
      <c r="M135" s="13">
        <v>39.457359611121277</v>
      </c>
      <c r="N135" s="13">
        <v>4.5911332107638305</v>
      </c>
      <c r="O135" s="13">
        <v>10.3221049721211</v>
      </c>
    </row>
    <row r="136" spans="1:15" x14ac:dyDescent="0.4">
      <c r="A136" s="11" t="s">
        <v>150</v>
      </c>
      <c r="B136" s="12" t="s">
        <v>151</v>
      </c>
      <c r="C136" s="20" t="s">
        <v>308</v>
      </c>
      <c r="D136" s="20" t="e">
        <f>VLOOKUP(Table15[[#This Row],[Sub-ICB name Mental health statistics for England briefing paper supporting tables: 2022/23]],Sheet2!C:C,1,0)</f>
        <v>#N/A</v>
      </c>
      <c r="E136" s="12">
        <v>67</v>
      </c>
      <c r="F136" s="12">
        <v>51</v>
      </c>
      <c r="G136" s="13">
        <v>37.5</v>
      </c>
      <c r="H136" s="13">
        <v>104.2</v>
      </c>
      <c r="I136" s="13">
        <v>141.69999999999999</v>
      </c>
      <c r="J136" s="16">
        <v>72</v>
      </c>
      <c r="K136" s="16">
        <v>97</v>
      </c>
      <c r="L136" s="13">
        <v>18.3</v>
      </c>
      <c r="M136" s="13">
        <v>31.402982247399859</v>
      </c>
      <c r="N136" s="13">
        <v>5.7789853420739918</v>
      </c>
      <c r="O136" s="13">
        <v>7.0162808027989341</v>
      </c>
    </row>
    <row r="137" spans="1:15" x14ac:dyDescent="0.4">
      <c r="A137" s="11" t="s">
        <v>124</v>
      </c>
      <c r="B137" s="12" t="s">
        <v>125</v>
      </c>
      <c r="C137" s="20" t="s">
        <v>295</v>
      </c>
      <c r="D137" s="20" t="e">
        <f>VLOOKUP(Table15[[#This Row],[Sub-ICB name Mental health statistics for England briefing paper supporting tables: 2022/23]],Sheet2!C:C,1,0)</f>
        <v>#N/A</v>
      </c>
      <c r="E137" s="12">
        <v>67</v>
      </c>
      <c r="F137" s="12">
        <v>53</v>
      </c>
      <c r="G137" s="13">
        <v>18.2</v>
      </c>
      <c r="H137" s="13">
        <v>49.9</v>
      </c>
      <c r="I137" s="13">
        <v>68.099999999999994</v>
      </c>
      <c r="J137" s="16">
        <v>97</v>
      </c>
      <c r="K137" s="16">
        <v>100</v>
      </c>
      <c r="L137" s="13">
        <v>17.8</v>
      </c>
      <c r="M137" s="13">
        <v>49.560384870603855</v>
      </c>
      <c r="N137" s="13">
        <v>4.4657097288676235</v>
      </c>
      <c r="O137" s="13">
        <v>8.6079250370173934</v>
      </c>
    </row>
    <row r="138" spans="1:15" x14ac:dyDescent="0.4">
      <c r="A138" s="11" t="s">
        <v>210</v>
      </c>
      <c r="B138" s="12" t="s">
        <v>211</v>
      </c>
      <c r="C138" s="20" t="s">
        <v>338</v>
      </c>
      <c r="D138" s="20" t="str">
        <f>VLOOKUP(Table15[[#This Row],[Sub-ICB name Mental health statistics for England briefing paper supporting tables: 2022/23]],Sheet2!C:C,1,0)</f>
        <v>West Sussex</v>
      </c>
      <c r="E138" s="12">
        <v>75</v>
      </c>
      <c r="F138" s="12">
        <v>57</v>
      </c>
      <c r="G138" s="13">
        <v>13.5</v>
      </c>
      <c r="H138" s="13">
        <v>58</v>
      </c>
      <c r="I138" s="13">
        <v>71.5</v>
      </c>
      <c r="J138" s="16">
        <v>98</v>
      </c>
      <c r="K138" s="16">
        <v>100</v>
      </c>
      <c r="L138" s="13">
        <v>18.600000000000001</v>
      </c>
      <c r="M138" s="13">
        <v>28.134452337702108</v>
      </c>
      <c r="N138" s="13">
        <v>3.873231916968614</v>
      </c>
      <c r="O138" s="13">
        <v>6.8438698973419516</v>
      </c>
    </row>
    <row r="139" spans="1:15" x14ac:dyDescent="0.4">
      <c r="A139" s="11" t="s">
        <v>134</v>
      </c>
      <c r="B139" s="12" t="s">
        <v>135</v>
      </c>
      <c r="C139" s="20" t="s">
        <v>300</v>
      </c>
      <c r="D139" s="20" t="str">
        <f>VLOOKUP(Table15[[#This Row],[Sub-ICB name Mental health statistics for England briefing paper supporting tables: 2022/23]],Sheet2!C:C,1,0)</f>
        <v>Wigan</v>
      </c>
      <c r="E139" s="12">
        <v>59</v>
      </c>
      <c r="F139" s="12">
        <v>45</v>
      </c>
      <c r="G139" s="13">
        <v>40</v>
      </c>
      <c r="H139" s="13">
        <v>32.4</v>
      </c>
      <c r="I139" s="13">
        <v>72.400000000000006</v>
      </c>
      <c r="J139" s="16">
        <v>82</v>
      </c>
      <c r="K139" s="16">
        <v>89</v>
      </c>
      <c r="L139" s="13">
        <v>19.600000000000001</v>
      </c>
      <c r="M139" s="13">
        <v>47.265662798573842</v>
      </c>
      <c r="N139" s="13">
        <v>6.2613655940736201</v>
      </c>
      <c r="O139" s="13">
        <v>6.8697247706422022</v>
      </c>
    </row>
    <row r="140" spans="1:15" x14ac:dyDescent="0.4">
      <c r="A140" s="22" t="s">
        <v>2</v>
      </c>
      <c r="B140" s="23" t="s">
        <v>3</v>
      </c>
      <c r="C140" s="24" t="s">
        <v>234</v>
      </c>
      <c r="D140" s="24" t="e">
        <f>VLOOKUP(Table15[[#This Row],[Sub-ICB name Mental health statistics for England briefing paper supporting tables: 2022/23]],Sheet2!C:C,1,0)</f>
        <v>#N/A</v>
      </c>
      <c r="E140" s="23">
        <v>64</v>
      </c>
      <c r="F140" s="23">
        <v>43</v>
      </c>
      <c r="G140" s="25">
        <v>18</v>
      </c>
      <c r="H140" s="25">
        <v>79.8</v>
      </c>
      <c r="I140" s="25">
        <v>97.8</v>
      </c>
      <c r="J140" s="26">
        <v>90</v>
      </c>
      <c r="K140" s="26">
        <v>99</v>
      </c>
      <c r="L140" s="25">
        <v>23</v>
      </c>
      <c r="M140" s="25">
        <v>43.47394806017298</v>
      </c>
      <c r="N140" s="25">
        <v>6.5269896125827165</v>
      </c>
      <c r="O140" s="25">
        <v>11.530718076993471</v>
      </c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Title</vt:lpstr>
      <vt:lpstr>Data</vt:lpstr>
      <vt:lpstr>Places &amp; Counties</vt:lpstr>
      <vt:lpstr>Sheet2</vt:lpstr>
      <vt:lpstr>Data_Cleansed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BAKER, Carl</dc:creator>
  <cp:lastModifiedBy>Manoj Nair1</cp:lastModifiedBy>
  <dcterms:created xsi:type="dcterms:W3CDTF">2022-02-17T11:46:51Z</dcterms:created>
  <dcterms:modified xsi:type="dcterms:W3CDTF">2024-10-11T15:54:08Z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f77787-5df4-43b6-a2a8-8d8b678a318b_Enabled">
    <vt:lpwstr>true</vt:lpwstr>
  </property>
  <property fmtid="{D5CDD505-2E9C-101B-9397-08002B2CF9AE}" pid="3" name="MSIP_Label_a8f77787-5df4-43b6-a2a8-8d8b678a318b_SetDate">
    <vt:lpwstr>2022-02-17T11:46:51Z</vt:lpwstr>
  </property>
  <property fmtid="{D5CDD505-2E9C-101B-9397-08002B2CF9AE}" pid="4" name="MSIP_Label_a8f77787-5df4-43b6-a2a8-8d8b678a318b_Method">
    <vt:lpwstr>Standard</vt:lpwstr>
  </property>
  <property fmtid="{D5CDD505-2E9C-101B-9397-08002B2CF9AE}" pid="5" name="MSIP_Label_a8f77787-5df4-43b6-a2a8-8d8b678a318b_Name">
    <vt:lpwstr>a8f77787-5df4-43b6-a2a8-8d8b678a318b</vt:lpwstr>
  </property>
  <property fmtid="{D5CDD505-2E9C-101B-9397-08002B2CF9AE}" pid="6" name="MSIP_Label_a8f77787-5df4-43b6-a2a8-8d8b678a318b_SiteId">
    <vt:lpwstr>1ce6dd9e-b337-4088-be5e-8dbbec04b34a</vt:lpwstr>
  </property>
  <property fmtid="{D5CDD505-2E9C-101B-9397-08002B2CF9AE}" pid="7" name="MSIP_Label_a8f77787-5df4-43b6-a2a8-8d8b678a318b_ActionId">
    <vt:lpwstr>29134eb5-8233-4066-a758-6e6e06d3d721</vt:lpwstr>
  </property>
  <property fmtid="{D5CDD505-2E9C-101B-9397-08002B2CF9AE}" pid="8" name="MSIP_Label_a8f77787-5df4-43b6-a2a8-8d8b678a318b_ContentBits">
    <vt:lpwstr>0</vt:lpwstr>
  </property>
  <property fmtid="{D5CDD505-2E9C-101B-9397-08002B2CF9AE}" pid="9" name="MSIP_Label_f096642c-d1fe-41bf-8f27-11aea5289eca_Enabled">
    <vt:lpwstr>true</vt:lpwstr>
  </property>
  <property fmtid="{D5CDD505-2E9C-101B-9397-08002B2CF9AE}" pid="10" name="MSIP_Label_f096642c-d1fe-41bf-8f27-11aea5289eca_SetDate">
    <vt:lpwstr>2024-10-10T10:46:39Z</vt:lpwstr>
  </property>
  <property fmtid="{D5CDD505-2E9C-101B-9397-08002B2CF9AE}" pid="11" name="MSIP_Label_f096642c-d1fe-41bf-8f27-11aea5289eca_Method">
    <vt:lpwstr>Privileged</vt:lpwstr>
  </property>
  <property fmtid="{D5CDD505-2E9C-101B-9397-08002B2CF9AE}" pid="12" name="MSIP_Label_f096642c-d1fe-41bf-8f27-11aea5289eca_Name">
    <vt:lpwstr>UK-Official Only</vt:lpwstr>
  </property>
  <property fmtid="{D5CDD505-2E9C-101B-9397-08002B2CF9AE}" pid="13" name="MSIP_Label_f096642c-d1fe-41bf-8f27-11aea5289eca_SiteId">
    <vt:lpwstr>efe042fe-c4cf-4e6b-a8d4-23234c69c5ec</vt:lpwstr>
  </property>
  <property fmtid="{D5CDD505-2E9C-101B-9397-08002B2CF9AE}" pid="14" name="MSIP_Label_f096642c-d1fe-41bf-8f27-11aea5289eca_ActionId">
    <vt:lpwstr>207444b7-43fb-45c2-900b-91c1511d236e</vt:lpwstr>
  </property>
  <property fmtid="{D5CDD505-2E9C-101B-9397-08002B2CF9AE}" pid="15" name="MSIP_Label_f096642c-d1fe-41bf-8f27-11aea5289eca_ContentBits">
    <vt:lpwstr>0</vt:lpwstr>
  </property>
</Properties>
</file>