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joyce\Desktop\"/>
    </mc:Choice>
  </mc:AlternateContent>
  <bookViews>
    <workbookView xWindow="480" yWindow="120" windowWidth="21080" windowHeight="3660" activeTab="1"/>
  </bookViews>
  <sheets>
    <sheet name="Sheet1" sheetId="4" r:id="rId1"/>
    <sheet name="2016" sheetId="8" r:id="rId2"/>
    <sheet name="2015" sheetId="7" r:id="rId3"/>
    <sheet name="2014" sheetId="6" r:id="rId4"/>
    <sheet name="2013" sheetId="5" r:id="rId5"/>
    <sheet name="2012" sheetId="3" r:id="rId6"/>
    <sheet name="2011" sheetId="2" r:id="rId7"/>
    <sheet name="2010" sheetId="1" r:id="rId8"/>
  </sheets>
  <definedNames>
    <definedName name="_xlnm._FilterDatabase" localSheetId="7" hidden="1">'2010'!$A$1:$AL$513</definedName>
    <definedName name="_xlnm._FilterDatabase" localSheetId="6" hidden="1">'2011'!$A$1:$AL$529</definedName>
    <definedName name="_xlnm._FilterDatabase" localSheetId="5" hidden="1">'2012'!$A$1:$AG$513</definedName>
    <definedName name="_xlnm._FilterDatabase" localSheetId="4" hidden="1">'2013'!$A$1:$AG$513</definedName>
    <definedName name="_xlnm._FilterDatabase" localSheetId="3" hidden="1">'2014'!$A$1:$AG$513</definedName>
    <definedName name="_xlnm._FilterDatabase" localSheetId="2" hidden="1">'2015'!$A$1:$AG$513</definedName>
    <definedName name="_xlnm._FilterDatabase" localSheetId="1" hidden="1">'2016'!$A$1:$AL$513</definedName>
  </definedNames>
  <calcPr calcId="152511"/>
</workbook>
</file>

<file path=xl/calcChain.xml><?xml version="1.0" encoding="utf-8"?>
<calcChain xmlns="http://schemas.openxmlformats.org/spreadsheetml/2006/main">
  <c r="L22" i="8" l="1"/>
  <c r="H132" i="8" l="1"/>
  <c r="D271" i="8"/>
  <c r="M271" i="8" s="1"/>
  <c r="I271" i="8"/>
  <c r="F513" i="8"/>
  <c r="F495" i="8"/>
  <c r="F483" i="8"/>
  <c r="F481" i="8"/>
  <c r="F479" i="8"/>
  <c r="F475" i="8"/>
  <c r="F471" i="8"/>
  <c r="F459" i="8"/>
  <c r="F457" i="8"/>
  <c r="F437" i="8"/>
  <c r="F433" i="8"/>
  <c r="F423" i="8"/>
  <c r="F417" i="8"/>
  <c r="F413" i="8"/>
  <c r="F401" i="8"/>
  <c r="F389" i="8"/>
  <c r="F385" i="8"/>
  <c r="F375" i="8"/>
  <c r="F369" i="8"/>
  <c r="F367" i="8"/>
  <c r="F361" i="8"/>
  <c r="F359" i="8"/>
  <c r="F353" i="8"/>
  <c r="F351" i="8"/>
  <c r="F337" i="8"/>
  <c r="F329" i="8"/>
  <c r="F327" i="8"/>
  <c r="F325" i="8"/>
  <c r="F323" i="8"/>
  <c r="F321" i="8"/>
  <c r="F311" i="8"/>
  <c r="F297" i="8"/>
  <c r="F295" i="8"/>
  <c r="F287" i="8"/>
  <c r="F275" i="8"/>
  <c r="F269" i="8"/>
  <c r="F259" i="8"/>
  <c r="F257" i="8"/>
  <c r="F253" i="8"/>
  <c r="F245" i="8"/>
  <c r="F243" i="8"/>
  <c r="F235" i="8"/>
  <c r="F229" i="8"/>
  <c r="F219" i="8"/>
  <c r="F217" i="8"/>
  <c r="F213" i="8"/>
  <c r="F205" i="8"/>
  <c r="F203" i="8"/>
  <c r="F191" i="8"/>
  <c r="F187" i="8"/>
  <c r="F179" i="8"/>
  <c r="F177" i="8"/>
  <c r="F173" i="8"/>
  <c r="F159" i="8"/>
  <c r="F153" i="8"/>
  <c r="F141" i="8"/>
  <c r="F137" i="8"/>
  <c r="F133" i="8"/>
  <c r="F129" i="8"/>
  <c r="F117" i="8"/>
  <c r="F103" i="8"/>
  <c r="F101" i="8"/>
  <c r="F99" i="8"/>
  <c r="F83" i="8"/>
  <c r="F81" i="8"/>
  <c r="F71" i="8"/>
  <c r="F67" i="8"/>
  <c r="F59" i="8"/>
  <c r="F53" i="8"/>
  <c r="F51" i="8"/>
  <c r="F37" i="8"/>
  <c r="E326" i="2" l="1"/>
  <c r="E48" i="2"/>
  <c r="F83" i="2" s="1"/>
  <c r="F95" i="2"/>
  <c r="F81" i="2"/>
  <c r="F79" i="2"/>
  <c r="F71" i="2"/>
  <c r="F69" i="2"/>
  <c r="F67" i="2"/>
  <c r="F61" i="2"/>
  <c r="F57" i="2"/>
  <c r="F55" i="2"/>
  <c r="F51" i="2"/>
  <c r="F45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Y513" i="2"/>
  <c r="Y512" i="2"/>
  <c r="Y511" i="2"/>
  <c r="Y510" i="2"/>
  <c r="Y509" i="2"/>
  <c r="Y508" i="2"/>
  <c r="Y507" i="2"/>
  <c r="Y506" i="2"/>
  <c r="Y505" i="2"/>
  <c r="Y504" i="2"/>
  <c r="Y503" i="2"/>
  <c r="Y502" i="2"/>
  <c r="Y501" i="2"/>
  <c r="Y500" i="2"/>
  <c r="Y499" i="2"/>
  <c r="Y498" i="2"/>
  <c r="Y497" i="2"/>
  <c r="Y496" i="2"/>
  <c r="Y495" i="2"/>
  <c r="Y494" i="2"/>
  <c r="Y493" i="2"/>
  <c r="Y492" i="2"/>
  <c r="Y491" i="2"/>
  <c r="Y490" i="2"/>
  <c r="Y489" i="2"/>
  <c r="Y488" i="2"/>
  <c r="Y487" i="2"/>
  <c r="Y486" i="2"/>
  <c r="Y485" i="2"/>
  <c r="Y484" i="2"/>
  <c r="Y483" i="2"/>
  <c r="Y482" i="2"/>
  <c r="Y481" i="2"/>
  <c r="Y480" i="2"/>
  <c r="Y479" i="2"/>
  <c r="Y478" i="2"/>
  <c r="Y477" i="2"/>
  <c r="Y476" i="2"/>
  <c r="Y475" i="2"/>
  <c r="Y474" i="2"/>
  <c r="Y473" i="2"/>
  <c r="Y472" i="2"/>
  <c r="Y471" i="2"/>
  <c r="Y470" i="2"/>
  <c r="Y469" i="2"/>
  <c r="Y468" i="2"/>
  <c r="Y467" i="2"/>
  <c r="Y466" i="2"/>
  <c r="Y465" i="2"/>
  <c r="Y464" i="2"/>
  <c r="Y463" i="2"/>
  <c r="Y462" i="2"/>
  <c r="Y461" i="2"/>
  <c r="Y460" i="2"/>
  <c r="Y459" i="2"/>
  <c r="Y458" i="2"/>
  <c r="Y457" i="2"/>
  <c r="Y456" i="2"/>
  <c r="Y455" i="2"/>
  <c r="Y454" i="2"/>
  <c r="Y453" i="2"/>
  <c r="Y452" i="2"/>
  <c r="Y451" i="2"/>
  <c r="Y450" i="2"/>
  <c r="Y449" i="2"/>
  <c r="Y448" i="2"/>
  <c r="Y447" i="2"/>
  <c r="Y446" i="2"/>
  <c r="Y445" i="2"/>
  <c r="Y444" i="2"/>
  <c r="Y443" i="2"/>
  <c r="Y442" i="2"/>
  <c r="Y441" i="2"/>
  <c r="Y440" i="2"/>
  <c r="Y439" i="2"/>
  <c r="Y438" i="2"/>
  <c r="Y437" i="2"/>
  <c r="Y436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5" i="2"/>
  <c r="AL2" i="2"/>
  <c r="Y2" i="2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Y2" i="1"/>
  <c r="D22" i="1"/>
  <c r="E22" i="1"/>
  <c r="L22" i="1"/>
  <c r="M22" i="1" l="1"/>
  <c r="K166" i="1"/>
  <c r="J166" i="1"/>
  <c r="K152" i="1"/>
  <c r="J152" i="1"/>
  <c r="H152" i="1"/>
  <c r="K134" i="1"/>
  <c r="J134" i="1"/>
  <c r="K120" i="1"/>
  <c r="J120" i="1"/>
  <c r="K108" i="1"/>
  <c r="J108" i="1"/>
  <c r="K106" i="1"/>
  <c r="J106" i="1"/>
  <c r="K100" i="1"/>
  <c r="J100" i="1"/>
  <c r="K90" i="1"/>
  <c r="J90" i="1"/>
  <c r="K54" i="1"/>
  <c r="J54" i="1"/>
  <c r="K42" i="1"/>
  <c r="J42" i="1"/>
  <c r="K36" i="1"/>
  <c r="J36" i="1"/>
  <c r="K24" i="1"/>
  <c r="J24" i="1"/>
  <c r="K4" i="1"/>
  <c r="J4" i="1"/>
  <c r="K196" i="1"/>
  <c r="J196" i="1"/>
  <c r="K228" i="1"/>
  <c r="J228" i="1"/>
  <c r="K272" i="1"/>
  <c r="J272" i="1"/>
  <c r="K268" i="1"/>
  <c r="J268" i="1"/>
  <c r="K256" i="1"/>
  <c r="J256" i="1"/>
  <c r="K254" i="1"/>
  <c r="J254" i="1"/>
  <c r="K242" i="1"/>
  <c r="J242" i="1"/>
  <c r="K204" i="1" l="1"/>
  <c r="J204" i="1"/>
  <c r="K252" i="1"/>
  <c r="J252" i="1"/>
  <c r="K104" i="1"/>
  <c r="J104" i="1"/>
  <c r="K38" i="1"/>
  <c r="J38" i="1"/>
  <c r="K200" i="1"/>
  <c r="J200" i="1"/>
  <c r="J12" i="1"/>
  <c r="K12" i="1"/>
  <c r="K16" i="1"/>
  <c r="J16" i="1"/>
  <c r="K96" i="1"/>
  <c r="J96" i="1"/>
  <c r="K26" i="1"/>
  <c r="J26" i="1"/>
  <c r="K158" i="1"/>
  <c r="J158" i="1"/>
  <c r="K164" i="1"/>
  <c r="J164" i="1"/>
  <c r="K286" i="1"/>
  <c r="J286" i="1"/>
  <c r="K292" i="1"/>
  <c r="J292" i="1"/>
  <c r="J300" i="1"/>
  <c r="K300" i="1"/>
  <c r="K318" i="1"/>
  <c r="J318" i="1"/>
  <c r="K338" i="1"/>
  <c r="J338" i="1"/>
  <c r="J342" i="1"/>
  <c r="K342" i="1"/>
  <c r="K344" i="1"/>
  <c r="J344" i="1"/>
  <c r="J354" i="1"/>
  <c r="K354" i="1"/>
  <c r="K374" i="1"/>
  <c r="J374" i="1"/>
  <c r="K376" i="1"/>
  <c r="J376" i="1"/>
  <c r="K386" i="1"/>
  <c r="J386" i="1"/>
  <c r="J388" i="1"/>
  <c r="K388" i="1"/>
  <c r="K410" i="1"/>
  <c r="J410" i="1"/>
  <c r="J426" i="1"/>
  <c r="K426" i="1"/>
  <c r="K440" i="1"/>
  <c r="J440" i="1"/>
  <c r="K444" i="1"/>
  <c r="J444" i="1"/>
  <c r="K450" i="1"/>
  <c r="J450" i="1"/>
  <c r="K452" i="1"/>
  <c r="J452" i="1"/>
  <c r="K456" i="1"/>
  <c r="J456" i="1"/>
  <c r="J458" i="1"/>
  <c r="K458" i="1"/>
  <c r="K480" i="1"/>
  <c r="J480" i="1"/>
  <c r="K508" i="1"/>
  <c r="J508" i="1"/>
  <c r="K500" i="1"/>
  <c r="J500" i="1"/>
  <c r="K490" i="1"/>
  <c r="J490" i="1"/>
  <c r="J508" i="2"/>
  <c r="K508" i="2"/>
  <c r="K504" i="2"/>
  <c r="J504" i="2"/>
  <c r="K490" i="2"/>
  <c r="J490" i="2"/>
  <c r="K484" i="2"/>
  <c r="J484" i="2"/>
  <c r="K460" i="2"/>
  <c r="J460" i="2"/>
  <c r="K454" i="2"/>
  <c r="J454" i="2"/>
  <c r="K452" i="2"/>
  <c r="J452" i="2"/>
  <c r="K448" i="2"/>
  <c r="J448" i="2"/>
  <c r="K442" i="2"/>
  <c r="J442" i="2"/>
  <c r="K434" i="2"/>
  <c r="J434" i="2"/>
  <c r="K426" i="2"/>
  <c r="J426" i="2"/>
  <c r="K422" i="2"/>
  <c r="J422" i="2"/>
  <c r="K418" i="2"/>
  <c r="J418" i="2"/>
  <c r="H418" i="2"/>
  <c r="K408" i="2"/>
  <c r="J408" i="2"/>
  <c r="K396" i="2"/>
  <c r="J396" i="2"/>
  <c r="K386" i="2"/>
  <c r="J386" i="2"/>
  <c r="J378" i="2"/>
  <c r="K378" i="2"/>
  <c r="K376" i="2"/>
  <c r="J376" i="2"/>
  <c r="K374" i="2"/>
  <c r="J374" i="2"/>
  <c r="K358" i="2"/>
  <c r="J358" i="2"/>
  <c r="K350" i="2"/>
  <c r="J350" i="2"/>
  <c r="K346" i="2"/>
  <c r="J346" i="2"/>
  <c r="K336" i="2"/>
  <c r="J336" i="2"/>
  <c r="K390" i="2"/>
  <c r="J390" i="2"/>
  <c r="K334" i="2"/>
  <c r="J334" i="2"/>
  <c r="K312" i="2"/>
  <c r="J312" i="2"/>
  <c r="K304" i="2"/>
  <c r="J304" i="2"/>
  <c r="J300" i="2"/>
  <c r="K300" i="2"/>
  <c r="K298" i="2"/>
  <c r="J298" i="2"/>
  <c r="K286" i="2"/>
  <c r="J286" i="2"/>
  <c r="K274" i="2"/>
  <c r="J274" i="2"/>
  <c r="K270" i="2"/>
  <c r="J270" i="2"/>
  <c r="K266" i="2"/>
  <c r="J266" i="2"/>
  <c r="K258" i="2"/>
  <c r="J258" i="2"/>
  <c r="K252" i="2"/>
  <c r="J252" i="2"/>
  <c r="K16" i="2"/>
  <c r="J16" i="2"/>
  <c r="K18" i="2"/>
  <c r="J18" i="2"/>
  <c r="K24" i="2"/>
  <c r="J24" i="2"/>
  <c r="K32" i="2"/>
  <c r="J32" i="2"/>
  <c r="K38" i="2"/>
  <c r="J38" i="2"/>
  <c r="K54" i="2"/>
  <c r="J54" i="2"/>
  <c r="K60" i="2"/>
  <c r="J60" i="2"/>
  <c r="K66" i="2"/>
  <c r="J66" i="2"/>
  <c r="K68" i="2"/>
  <c r="J68" i="2"/>
  <c r="K72" i="2"/>
  <c r="J72" i="2"/>
  <c r="K74" i="2"/>
  <c r="J74" i="2"/>
  <c r="K76" i="2"/>
  <c r="J76" i="2"/>
  <c r="K78" i="2"/>
  <c r="J78" i="2"/>
  <c r="K82" i="2"/>
  <c r="J82" i="2"/>
  <c r="J90" i="2"/>
  <c r="K90" i="2"/>
  <c r="K104" i="2"/>
  <c r="J104" i="2"/>
  <c r="J106" i="2"/>
  <c r="K106" i="2"/>
  <c r="J108" i="2"/>
  <c r="K108" i="2"/>
  <c r="K112" i="2"/>
  <c r="J112" i="2"/>
  <c r="K118" i="2"/>
  <c r="J118" i="2"/>
  <c r="J122" i="2"/>
  <c r="K122" i="2"/>
  <c r="K132" i="2"/>
  <c r="J132" i="2"/>
  <c r="J136" i="2"/>
  <c r="K136" i="2"/>
  <c r="K146" i="2"/>
  <c r="J146" i="2"/>
  <c r="K156" i="2"/>
  <c r="J156" i="2"/>
  <c r="K164" i="2"/>
  <c r="J164" i="2"/>
  <c r="J178" i="2"/>
  <c r="K178" i="2"/>
  <c r="K182" i="2"/>
  <c r="J182" i="2"/>
  <c r="K192" i="2"/>
  <c r="J192" i="2"/>
  <c r="K196" i="2"/>
  <c r="J196" i="2"/>
  <c r="K214" i="2"/>
  <c r="J214" i="2"/>
  <c r="K230" i="2"/>
  <c r="J230" i="2"/>
  <c r="K228" i="2"/>
  <c r="J228" i="2"/>
  <c r="K226" i="2"/>
  <c r="J226" i="2"/>
  <c r="K224" i="2"/>
  <c r="J224" i="2"/>
  <c r="K212" i="2"/>
  <c r="J212" i="2"/>
  <c r="K248" i="2"/>
  <c r="J248" i="2"/>
  <c r="K336" i="3"/>
  <c r="J336" i="3"/>
  <c r="K102" i="3"/>
  <c r="J102" i="3"/>
  <c r="H54" i="3"/>
  <c r="K224" i="3"/>
  <c r="J224" i="3"/>
  <c r="K166" i="3"/>
  <c r="J166" i="3"/>
  <c r="K222" i="3"/>
  <c r="J222" i="3"/>
  <c r="K510" i="3"/>
  <c r="J510" i="3"/>
  <c r="K482" i="3"/>
  <c r="J482" i="3"/>
  <c r="K358" i="3"/>
  <c r="J358" i="3"/>
  <c r="K228" i="3"/>
  <c r="J228" i="3"/>
  <c r="K394" i="3"/>
  <c r="J394" i="3"/>
  <c r="K332" i="3"/>
  <c r="J332" i="3"/>
  <c r="K38" i="3"/>
  <c r="J38" i="3"/>
  <c r="K448" i="3"/>
  <c r="J448" i="3"/>
  <c r="K250" i="3"/>
  <c r="J250" i="3"/>
  <c r="J16" i="3"/>
  <c r="J4" i="3"/>
  <c r="K506" i="3" l="1"/>
  <c r="J506" i="3"/>
  <c r="K408" i="3"/>
  <c r="J408" i="3"/>
  <c r="K320" i="3"/>
  <c r="J320" i="3"/>
  <c r="K286" i="3"/>
  <c r="J286" i="3"/>
  <c r="K176" i="3"/>
  <c r="J176" i="3"/>
  <c r="K150" i="3"/>
  <c r="J150" i="3"/>
  <c r="K62" i="3"/>
  <c r="J62" i="3"/>
  <c r="K66" i="3"/>
  <c r="J66" i="3"/>
  <c r="K50" i="3"/>
  <c r="J50" i="3"/>
  <c r="L50" i="3"/>
  <c r="K308" i="3"/>
  <c r="J308" i="3"/>
  <c r="K472" i="3"/>
  <c r="J472" i="3"/>
  <c r="K404" i="3"/>
  <c r="J404" i="3"/>
  <c r="K196" i="3"/>
  <c r="J196" i="3"/>
  <c r="K310" i="3"/>
  <c r="J310" i="3"/>
  <c r="K126" i="3"/>
  <c r="J126" i="3"/>
  <c r="K324" i="3"/>
  <c r="J324" i="3"/>
  <c r="K382" i="3"/>
  <c r="J382" i="3"/>
  <c r="D418" i="3"/>
  <c r="E418" i="3"/>
  <c r="J418" i="3"/>
  <c r="K418" i="3"/>
  <c r="L418" i="3"/>
  <c r="D419" i="3"/>
  <c r="M419" i="3" s="1"/>
  <c r="D420" i="3"/>
  <c r="E420" i="3"/>
  <c r="L420" i="3"/>
  <c r="D421" i="3"/>
  <c r="M421" i="3" s="1"/>
  <c r="D422" i="3"/>
  <c r="E422" i="3"/>
  <c r="L422" i="3"/>
  <c r="D423" i="3"/>
  <c r="M423" i="3" s="1"/>
  <c r="D424" i="3"/>
  <c r="E424" i="3"/>
  <c r="L424" i="3"/>
  <c r="D425" i="3"/>
  <c r="M425" i="3" s="1"/>
  <c r="D426" i="3"/>
  <c r="E426" i="3"/>
  <c r="L426" i="3"/>
  <c r="D427" i="3"/>
  <c r="M427" i="3" s="1"/>
  <c r="D428" i="3"/>
  <c r="E428" i="3"/>
  <c r="L428" i="3"/>
  <c r="D429" i="3"/>
  <c r="M429" i="3" s="1"/>
  <c r="D430" i="3"/>
  <c r="E430" i="3"/>
  <c r="L430" i="3"/>
  <c r="D431" i="3"/>
  <c r="M431" i="3" s="1"/>
  <c r="D432" i="3"/>
  <c r="E432" i="3"/>
  <c r="L432" i="3"/>
  <c r="D433" i="3"/>
  <c r="M433" i="3" s="1"/>
  <c r="D434" i="3"/>
  <c r="E434" i="3"/>
  <c r="L434" i="3"/>
  <c r="D435" i="3"/>
  <c r="M435" i="3" s="1"/>
  <c r="D436" i="3"/>
  <c r="E436" i="3"/>
  <c r="L436" i="3"/>
  <c r="D437" i="3"/>
  <c r="M437" i="3" s="1"/>
  <c r="D438" i="3"/>
  <c r="E438" i="3"/>
  <c r="L438" i="3"/>
  <c r="D439" i="3"/>
  <c r="M439" i="3" s="1"/>
  <c r="D440" i="3"/>
  <c r="E440" i="3"/>
  <c r="L440" i="3"/>
  <c r="D441" i="3"/>
  <c r="M441" i="3" s="1"/>
  <c r="D442" i="3"/>
  <c r="E442" i="3"/>
  <c r="L442" i="3"/>
  <c r="D443" i="3"/>
  <c r="M443" i="3" s="1"/>
  <c r="D444" i="3"/>
  <c r="E444" i="3"/>
  <c r="L444" i="3"/>
  <c r="D445" i="3"/>
  <c r="M445" i="3" s="1"/>
  <c r="D446" i="3"/>
  <c r="E446" i="3"/>
  <c r="L446" i="3"/>
  <c r="D447" i="3"/>
  <c r="M447" i="3" s="1"/>
  <c r="D448" i="3"/>
  <c r="E448" i="3"/>
  <c r="L448" i="3"/>
  <c r="K124" i="3"/>
  <c r="J124" i="3"/>
  <c r="K170" i="3"/>
  <c r="J170" i="3"/>
  <c r="K216" i="3"/>
  <c r="J216" i="3"/>
  <c r="K288" i="3"/>
  <c r="J288" i="3"/>
  <c r="K352" i="3"/>
  <c r="J352" i="3"/>
  <c r="K462" i="3"/>
  <c r="J462" i="3"/>
  <c r="K454" i="3"/>
  <c r="J454" i="3"/>
  <c r="K414" i="3"/>
  <c r="J414" i="3"/>
  <c r="J362" i="3"/>
  <c r="K362" i="3"/>
  <c r="K244" i="3"/>
  <c r="J244" i="3"/>
  <c r="K220" i="3"/>
  <c r="J220" i="3"/>
  <c r="K34" i="3"/>
  <c r="J34" i="3"/>
  <c r="K54" i="3"/>
  <c r="J54" i="3"/>
  <c r="K486" i="3"/>
  <c r="J486" i="3"/>
  <c r="K452" i="3"/>
  <c r="J452" i="3"/>
  <c r="K416" i="3"/>
  <c r="J416" i="3"/>
  <c r="K396" i="3"/>
  <c r="J396" i="3"/>
  <c r="K330" i="3"/>
  <c r="J330" i="3"/>
  <c r="K318" i="3"/>
  <c r="J318" i="3"/>
  <c r="K292" i="3"/>
  <c r="J292" i="3"/>
  <c r="K212" i="3"/>
  <c r="J212" i="3"/>
  <c r="K156" i="3"/>
  <c r="J156" i="3"/>
  <c r="K132" i="3"/>
  <c r="J132" i="3"/>
  <c r="J58" i="3"/>
  <c r="K58" i="3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0" i="1"/>
  <c r="E18" i="1"/>
  <c r="E16" i="1"/>
  <c r="E14" i="1"/>
  <c r="E12" i="1"/>
  <c r="E10" i="1"/>
  <c r="E8" i="1"/>
  <c r="E6" i="1"/>
  <c r="E4" i="1"/>
  <c r="E2" i="1"/>
  <c r="E512" i="2"/>
  <c r="E510" i="2"/>
  <c r="E508" i="2"/>
  <c r="E506" i="2"/>
  <c r="E504" i="2"/>
  <c r="E502" i="2"/>
  <c r="E500" i="2"/>
  <c r="E498" i="2"/>
  <c r="E496" i="2"/>
  <c r="E494" i="2"/>
  <c r="E492" i="2"/>
  <c r="E490" i="2"/>
  <c r="E488" i="2"/>
  <c r="E486" i="2"/>
  <c r="E484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82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50" i="2"/>
  <c r="E420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418" i="2"/>
  <c r="E388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86" i="2"/>
  <c r="E356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4" i="2"/>
  <c r="E354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322" i="2"/>
  <c r="E296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94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4" i="2"/>
  <c r="E232" i="2"/>
  <c r="E230" i="2"/>
  <c r="E228" i="2"/>
  <c r="E226" i="2"/>
  <c r="E224" i="2"/>
  <c r="E222" i="2"/>
  <c r="E220" i="2"/>
  <c r="E218" i="2"/>
  <c r="E216" i="2"/>
  <c r="E214" i="2"/>
  <c r="E212" i="2"/>
  <c r="E210" i="2"/>
  <c r="E208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56" i="2"/>
  <c r="E128" i="2"/>
  <c r="E126" i="2"/>
  <c r="E124" i="2"/>
  <c r="E122" i="2"/>
  <c r="E120" i="2"/>
  <c r="E118" i="2"/>
  <c r="E116" i="2"/>
  <c r="E114" i="2"/>
  <c r="E112" i="2"/>
  <c r="E130" i="2"/>
  <c r="E110" i="2"/>
  <c r="E108" i="2"/>
  <c r="E106" i="2"/>
  <c r="E104" i="2"/>
  <c r="E102" i="2"/>
  <c r="E100" i="2"/>
  <c r="E96" i="2"/>
  <c r="F96" i="2" s="1"/>
  <c r="E94" i="2"/>
  <c r="F94" i="2" s="1"/>
  <c r="E92" i="2"/>
  <c r="F92" i="2" s="1"/>
  <c r="E90" i="2"/>
  <c r="E88" i="2"/>
  <c r="E86" i="2"/>
  <c r="E84" i="2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E68" i="2"/>
  <c r="F68" i="2" s="1"/>
  <c r="E98" i="2"/>
  <c r="E64" i="2"/>
  <c r="E62" i="2"/>
  <c r="E60" i="2"/>
  <c r="E58" i="2"/>
  <c r="E56" i="2"/>
  <c r="E54" i="2"/>
  <c r="E52" i="2"/>
  <c r="E50" i="2"/>
  <c r="E46" i="2"/>
  <c r="E44" i="2"/>
  <c r="F44" i="2" s="1"/>
  <c r="E42" i="2"/>
  <c r="E40" i="2"/>
  <c r="F40" i="2" s="1"/>
  <c r="E38" i="2"/>
  <c r="F38" i="2" s="1"/>
  <c r="E66" i="2"/>
  <c r="E36" i="2"/>
  <c r="F36" i="2" s="1"/>
  <c r="E34" i="2"/>
  <c r="E32" i="2"/>
  <c r="F48" i="2" s="1"/>
  <c r="E30" i="2"/>
  <c r="F59" i="2" s="1"/>
  <c r="E28" i="2"/>
  <c r="E26" i="2"/>
  <c r="F65" i="2" s="1"/>
  <c r="E24" i="2"/>
  <c r="E22" i="2"/>
  <c r="F53" i="2" s="1"/>
  <c r="E20" i="2"/>
  <c r="F37" i="2" s="1"/>
  <c r="E18" i="2"/>
  <c r="E16" i="2"/>
  <c r="F63" i="2" s="1"/>
  <c r="E14" i="2"/>
  <c r="F49" i="2" s="1"/>
  <c r="E12" i="2"/>
  <c r="F41" i="2" s="1"/>
  <c r="E10" i="2"/>
  <c r="F39" i="2" s="1"/>
  <c r="E8" i="2"/>
  <c r="F35" i="2" s="1"/>
  <c r="E6" i="2"/>
  <c r="F47" i="2" s="1"/>
  <c r="E4" i="2"/>
  <c r="E2" i="2"/>
  <c r="F43" i="2" s="1"/>
  <c r="E512" i="3"/>
  <c r="E510" i="3"/>
  <c r="E508" i="3"/>
  <c r="E506" i="3"/>
  <c r="E504" i="3"/>
  <c r="E502" i="3"/>
  <c r="E500" i="3"/>
  <c r="E498" i="3"/>
  <c r="E496" i="3"/>
  <c r="E494" i="3"/>
  <c r="E492" i="3"/>
  <c r="E490" i="3"/>
  <c r="E488" i="3"/>
  <c r="E486" i="3"/>
  <c r="E484" i="3"/>
  <c r="E482" i="3"/>
  <c r="E480" i="3"/>
  <c r="E478" i="3"/>
  <c r="E476" i="3"/>
  <c r="E474" i="3"/>
  <c r="E472" i="3"/>
  <c r="E470" i="3"/>
  <c r="E468" i="3"/>
  <c r="E466" i="3"/>
  <c r="E464" i="3"/>
  <c r="E462" i="3"/>
  <c r="E460" i="3"/>
  <c r="E458" i="3"/>
  <c r="E456" i="3"/>
  <c r="E454" i="3"/>
  <c r="E450" i="3"/>
  <c r="E452" i="3"/>
  <c r="E416" i="3"/>
  <c r="E414" i="3"/>
  <c r="E412" i="3"/>
  <c r="E410" i="3"/>
  <c r="E408" i="3"/>
  <c r="E406" i="3"/>
  <c r="E404" i="3"/>
  <c r="E402" i="3"/>
  <c r="E400" i="3"/>
  <c r="E398" i="3"/>
  <c r="E396" i="3"/>
  <c r="E394" i="3"/>
  <c r="E392" i="3"/>
  <c r="E390" i="3"/>
  <c r="E388" i="3"/>
  <c r="E386" i="3"/>
  <c r="E384" i="3"/>
  <c r="E382" i="3"/>
  <c r="E380" i="3"/>
  <c r="E378" i="3"/>
  <c r="E376" i="3"/>
  <c r="E374" i="3"/>
  <c r="E372" i="3"/>
  <c r="E370" i="3"/>
  <c r="E368" i="3"/>
  <c r="E366" i="3"/>
  <c r="E364" i="3"/>
  <c r="E362" i="3"/>
  <c r="E360" i="3"/>
  <c r="E358" i="3"/>
  <c r="E352" i="3"/>
  <c r="E350" i="3"/>
  <c r="E348" i="3"/>
  <c r="E346" i="3"/>
  <c r="E344" i="3"/>
  <c r="E342" i="3"/>
  <c r="E340" i="3"/>
  <c r="E338" i="3"/>
  <c r="E336" i="3"/>
  <c r="E334" i="3"/>
  <c r="E332" i="3"/>
  <c r="E330" i="3"/>
  <c r="E328" i="3"/>
  <c r="E326" i="3"/>
  <c r="E324" i="3"/>
  <c r="E320" i="3"/>
  <c r="E318" i="3"/>
  <c r="E316" i="3"/>
  <c r="E314" i="3"/>
  <c r="E312" i="3"/>
  <c r="E310" i="3"/>
  <c r="E308" i="3"/>
  <c r="E306" i="3"/>
  <c r="E304" i="3"/>
  <c r="E302" i="3"/>
  <c r="E300" i="3"/>
  <c r="E298" i="3"/>
  <c r="E294" i="3"/>
  <c r="E296" i="3"/>
  <c r="E292" i="3"/>
  <c r="E290" i="3"/>
  <c r="E288" i="3"/>
  <c r="E286" i="3"/>
  <c r="E284" i="3"/>
  <c r="E282" i="3"/>
  <c r="E280" i="3"/>
  <c r="E278" i="3"/>
  <c r="E276" i="3"/>
  <c r="E274" i="3"/>
  <c r="E272" i="3"/>
  <c r="E270" i="3"/>
  <c r="E268" i="3"/>
  <c r="E266" i="3"/>
  <c r="E264" i="3"/>
  <c r="E262" i="3"/>
  <c r="E260" i="3"/>
  <c r="E258" i="3"/>
  <c r="E256" i="3"/>
  <c r="E254" i="3"/>
  <c r="E252" i="3"/>
  <c r="E250" i="3"/>
  <c r="E248" i="3"/>
  <c r="E246" i="3"/>
  <c r="E244" i="3"/>
  <c r="E242" i="3"/>
  <c r="E240" i="3"/>
  <c r="E236" i="3"/>
  <c r="E234" i="3"/>
  <c r="E232" i="3"/>
  <c r="E230" i="3"/>
  <c r="E228" i="3"/>
  <c r="E226" i="3"/>
  <c r="E224" i="3"/>
  <c r="E222" i="3"/>
  <c r="E220" i="3"/>
  <c r="E218" i="3"/>
  <c r="E216" i="3"/>
  <c r="E214" i="3"/>
  <c r="E208" i="3"/>
  <c r="E206" i="3"/>
  <c r="E204" i="3"/>
  <c r="E202" i="3"/>
  <c r="E200" i="3"/>
  <c r="E198" i="3"/>
  <c r="E196" i="3"/>
  <c r="E194" i="3"/>
  <c r="E192" i="3"/>
  <c r="E190" i="3"/>
  <c r="E188" i="3"/>
  <c r="E182" i="3"/>
  <c r="E180" i="3"/>
  <c r="E178" i="3"/>
  <c r="E176" i="3"/>
  <c r="E174" i="3"/>
  <c r="E172" i="3"/>
  <c r="E170" i="3"/>
  <c r="E168" i="3"/>
  <c r="E166" i="3"/>
  <c r="E164" i="3"/>
  <c r="E162" i="3"/>
  <c r="E160" i="3"/>
  <c r="E158" i="3"/>
  <c r="E154" i="3"/>
  <c r="E152" i="3"/>
  <c r="E150" i="3"/>
  <c r="E148" i="3"/>
  <c r="E146" i="3"/>
  <c r="E144" i="3"/>
  <c r="E142" i="3"/>
  <c r="E140" i="3"/>
  <c r="E138" i="3"/>
  <c r="E136" i="3"/>
  <c r="E134" i="3"/>
  <c r="E132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E98" i="3"/>
  <c r="E356" i="3"/>
  <c r="E354" i="3"/>
  <c r="E322" i="3"/>
  <c r="E238" i="3"/>
  <c r="E212" i="3"/>
  <c r="E210" i="3"/>
  <c r="E186" i="3"/>
  <c r="E184" i="3"/>
  <c r="E156" i="3"/>
  <c r="E130" i="3"/>
  <c r="E128" i="3"/>
  <c r="E100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68" i="3"/>
  <c r="E66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32" i="3"/>
  <c r="E30" i="3"/>
  <c r="E2" i="3"/>
  <c r="K510" i="5"/>
  <c r="K352" i="5"/>
  <c r="J352" i="5"/>
  <c r="K112" i="5"/>
  <c r="K390" i="5"/>
  <c r="J390" i="5"/>
  <c r="K332" i="5"/>
  <c r="J332" i="5"/>
  <c r="J266" i="5"/>
  <c r="J206" i="5"/>
  <c r="J138" i="5"/>
  <c r="J40" i="5"/>
  <c r="J482" i="5"/>
  <c r="J296" i="5"/>
  <c r="J274" i="5"/>
  <c r="K274" i="5"/>
  <c r="J204" i="5"/>
  <c r="J142" i="5"/>
  <c r="K142" i="5"/>
  <c r="J74" i="5"/>
  <c r="J478" i="5"/>
  <c r="K478" i="5"/>
  <c r="J304" i="5"/>
  <c r="K304" i="5"/>
  <c r="J270" i="5"/>
  <c r="K270" i="5"/>
  <c r="J224" i="5"/>
  <c r="J66" i="5"/>
  <c r="J44" i="5"/>
  <c r="J366" i="5"/>
  <c r="K366" i="5"/>
  <c r="K408" i="5"/>
  <c r="J408" i="5"/>
  <c r="J444" i="5"/>
  <c r="J486" i="5"/>
  <c r="J474" i="5"/>
  <c r="J446" i="5"/>
  <c r="J400" i="5"/>
  <c r="J300" i="5"/>
  <c r="K300" i="5"/>
  <c r="J272" i="5"/>
  <c r="J208" i="5"/>
  <c r="K208" i="5"/>
  <c r="J94" i="5"/>
  <c r="J10" i="5"/>
  <c r="J236" i="6"/>
  <c r="K140" i="6"/>
  <c r="K444" i="6"/>
  <c r="K232" i="6"/>
  <c r="K426" i="6"/>
  <c r="J426" i="6"/>
  <c r="K396" i="6"/>
  <c r="J396" i="6"/>
  <c r="J304" i="6"/>
  <c r="K304" i="6"/>
  <c r="K502" i="6"/>
  <c r="J380" i="6"/>
  <c r="K380" i="6"/>
  <c r="J292" i="6"/>
  <c r="K292" i="6"/>
  <c r="K198" i="6"/>
  <c r="J198" i="6"/>
  <c r="J124" i="6"/>
  <c r="K110" i="6"/>
  <c r="J110" i="6"/>
  <c r="J158" i="6"/>
  <c r="J212" i="6"/>
  <c r="J266" i="6"/>
  <c r="J370" i="6"/>
  <c r="J458" i="6"/>
  <c r="J512" i="6"/>
  <c r="K446" i="6"/>
  <c r="J446" i="6"/>
  <c r="K412" i="6"/>
  <c r="J412" i="6"/>
  <c r="K318" i="6"/>
  <c r="J318" i="6"/>
  <c r="J294" i="6"/>
  <c r="K294" i="6"/>
  <c r="K180" i="6"/>
  <c r="J180" i="6"/>
  <c r="J328" i="6"/>
  <c r="K484" i="6"/>
  <c r="J440" i="6"/>
  <c r="J402" i="6"/>
  <c r="K322" i="6"/>
  <c r="J322" i="6"/>
  <c r="J228" i="6"/>
  <c r="J162" i="6"/>
  <c r="J126" i="6"/>
  <c r="K126" i="6"/>
  <c r="K74" i="6"/>
  <c r="J74" i="6"/>
  <c r="K70" i="6"/>
  <c r="J70" i="6"/>
  <c r="J40" i="6"/>
  <c r="K38" i="6"/>
  <c r="J38" i="6"/>
  <c r="J14" i="6"/>
  <c r="J12" i="6"/>
  <c r="K394" i="7"/>
  <c r="J394" i="7"/>
  <c r="J376" i="7"/>
  <c r="J276" i="7"/>
  <c r="J128" i="7"/>
  <c r="K40" i="7"/>
  <c r="J8" i="5"/>
  <c r="F66" i="2" l="1"/>
  <c r="F86" i="2"/>
  <c r="F84" i="2"/>
  <c r="F90" i="2"/>
  <c r="F91" i="2"/>
  <c r="F42" i="2"/>
  <c r="F46" i="2"/>
  <c r="F89" i="2"/>
  <c r="F73" i="2"/>
  <c r="F34" i="2"/>
  <c r="F85" i="2"/>
  <c r="F64" i="2"/>
  <c r="F77" i="2"/>
  <c r="F62" i="2"/>
  <c r="F60" i="2"/>
  <c r="F75" i="2"/>
  <c r="F87" i="2"/>
  <c r="F58" i="2"/>
  <c r="F70" i="2"/>
  <c r="F56" i="2"/>
  <c r="F97" i="2"/>
  <c r="F54" i="2"/>
  <c r="F93" i="2"/>
  <c r="F52" i="2"/>
  <c r="F50" i="2"/>
  <c r="F88" i="2"/>
  <c r="M442" i="3"/>
  <c r="M434" i="3"/>
  <c r="M440" i="3"/>
  <c r="M432" i="3"/>
  <c r="M420" i="3"/>
  <c r="M444" i="3"/>
  <c r="M418" i="3"/>
  <c r="M428" i="3"/>
  <c r="M446" i="3"/>
  <c r="M426" i="3"/>
  <c r="M424" i="3"/>
  <c r="M436" i="3"/>
  <c r="M438" i="3"/>
  <c r="M422" i="3"/>
  <c r="M430" i="3"/>
  <c r="M448" i="3"/>
  <c r="L206" i="7"/>
  <c r="L294" i="7"/>
  <c r="L512" i="1" l="1"/>
  <c r="L510" i="1"/>
  <c r="L508" i="1"/>
  <c r="L506" i="1"/>
  <c r="L504" i="1"/>
  <c r="L502" i="1"/>
  <c r="L500" i="1"/>
  <c r="L498" i="1"/>
  <c r="L496" i="1"/>
  <c r="L494" i="1"/>
  <c r="L492" i="1"/>
  <c r="L490" i="1"/>
  <c r="L488" i="1"/>
  <c r="L486" i="1"/>
  <c r="L484" i="1"/>
  <c r="L482" i="1"/>
  <c r="L480" i="1"/>
  <c r="L478" i="1"/>
  <c r="L476" i="1"/>
  <c r="L474" i="1"/>
  <c r="L472" i="1"/>
  <c r="L470" i="1"/>
  <c r="L468" i="1"/>
  <c r="L466" i="1"/>
  <c r="L464" i="1"/>
  <c r="L462" i="1"/>
  <c r="L460" i="1"/>
  <c r="L458" i="1"/>
  <c r="L456" i="1"/>
  <c r="L454" i="1"/>
  <c r="L452" i="1"/>
  <c r="L450" i="1"/>
  <c r="L448" i="1"/>
  <c r="L446" i="1"/>
  <c r="L444" i="1"/>
  <c r="L442" i="1"/>
  <c r="L440" i="1"/>
  <c r="L438" i="1"/>
  <c r="L436" i="1"/>
  <c r="L434" i="1"/>
  <c r="L432" i="1"/>
  <c r="L430" i="1"/>
  <c r="L428" i="1"/>
  <c r="L426" i="1"/>
  <c r="L424" i="1"/>
  <c r="L422" i="1"/>
  <c r="L420" i="1"/>
  <c r="L418" i="1"/>
  <c r="L416" i="1"/>
  <c r="L414" i="1"/>
  <c r="L412" i="1"/>
  <c r="L410" i="1"/>
  <c r="L408" i="1"/>
  <c r="L406" i="1"/>
  <c r="L404" i="1"/>
  <c r="L402" i="1"/>
  <c r="L400" i="1"/>
  <c r="L398" i="1"/>
  <c r="L396" i="1"/>
  <c r="L394" i="1"/>
  <c r="L392" i="1"/>
  <c r="L390" i="1"/>
  <c r="L388" i="1"/>
  <c r="L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512" i="2"/>
  <c r="L510" i="2"/>
  <c r="L508" i="2"/>
  <c r="L506" i="2"/>
  <c r="L504" i="2"/>
  <c r="L502" i="2"/>
  <c r="L500" i="2"/>
  <c r="L498" i="2"/>
  <c r="L496" i="2"/>
  <c r="L494" i="2"/>
  <c r="L492" i="2"/>
  <c r="L490" i="2"/>
  <c r="L488" i="2"/>
  <c r="L486" i="2"/>
  <c r="L484" i="2"/>
  <c r="L482" i="2"/>
  <c r="L480" i="2"/>
  <c r="L478" i="2"/>
  <c r="L476" i="2"/>
  <c r="L474" i="2"/>
  <c r="L470" i="2"/>
  <c r="L468" i="2"/>
  <c r="L466" i="2"/>
  <c r="L464" i="2"/>
  <c r="L462" i="2"/>
  <c r="L460" i="2"/>
  <c r="L458" i="2"/>
  <c r="L456" i="2"/>
  <c r="L454" i="2"/>
  <c r="L452" i="2"/>
  <c r="L450" i="2"/>
  <c r="L448" i="2"/>
  <c r="L446" i="2"/>
  <c r="L444" i="2"/>
  <c r="L442" i="2"/>
  <c r="L440" i="2"/>
  <c r="L438" i="2"/>
  <c r="L436" i="2"/>
  <c r="L434" i="2"/>
  <c r="L432" i="2"/>
  <c r="L430" i="2"/>
  <c r="L428" i="2"/>
  <c r="L426" i="2"/>
  <c r="L424" i="2"/>
  <c r="L422" i="2"/>
  <c r="L420" i="2"/>
  <c r="L418" i="2"/>
  <c r="L416" i="2"/>
  <c r="L414" i="2"/>
  <c r="L412" i="2"/>
  <c r="L410" i="2"/>
  <c r="L408" i="2"/>
  <c r="L406" i="2"/>
  <c r="L404" i="2"/>
  <c r="L402" i="2"/>
  <c r="L400" i="2"/>
  <c r="L398" i="2"/>
  <c r="L396" i="2"/>
  <c r="L394" i="2"/>
  <c r="L392" i="2"/>
  <c r="L390" i="2"/>
  <c r="L388" i="2"/>
  <c r="L386" i="2"/>
  <c r="L384" i="2"/>
  <c r="L382" i="2"/>
  <c r="L380" i="2"/>
  <c r="L378" i="2"/>
  <c r="L376" i="2"/>
  <c r="L374" i="2"/>
  <c r="L372" i="2"/>
  <c r="L370" i="2"/>
  <c r="L368" i="2"/>
  <c r="L366" i="2"/>
  <c r="L364" i="2"/>
  <c r="L362" i="2"/>
  <c r="L360" i="2"/>
  <c r="L358" i="2"/>
  <c r="L356" i="2"/>
  <c r="L354" i="2"/>
  <c r="L352" i="2"/>
  <c r="L350" i="2"/>
  <c r="L348" i="2"/>
  <c r="L346" i="2"/>
  <c r="L344" i="2"/>
  <c r="L342" i="2"/>
  <c r="L340" i="2"/>
  <c r="L338" i="2"/>
  <c r="L336" i="2"/>
  <c r="L334" i="2"/>
  <c r="L332" i="2"/>
  <c r="L330" i="2"/>
  <c r="L328" i="2"/>
  <c r="L326" i="2"/>
  <c r="L324" i="2"/>
  <c r="L322" i="2"/>
  <c r="L320" i="2"/>
  <c r="L318" i="2"/>
  <c r="L316" i="2"/>
  <c r="L314" i="2"/>
  <c r="L312" i="2"/>
  <c r="L310" i="2"/>
  <c r="L308" i="2"/>
  <c r="L306" i="2"/>
  <c r="L304" i="2"/>
  <c r="L302" i="2"/>
  <c r="L300" i="2"/>
  <c r="L298" i="2"/>
  <c r="L296" i="2"/>
  <c r="L294" i="2"/>
  <c r="L292" i="2"/>
  <c r="L290" i="2"/>
  <c r="L288" i="2"/>
  <c r="L286" i="2"/>
  <c r="L284" i="2"/>
  <c r="L282" i="2"/>
  <c r="L280" i="2"/>
  <c r="L278" i="2"/>
  <c r="L276" i="2"/>
  <c r="L274" i="2"/>
  <c r="L272" i="2"/>
  <c r="L270" i="2"/>
  <c r="L268" i="2"/>
  <c r="L266" i="2"/>
  <c r="L264" i="2"/>
  <c r="L262" i="2"/>
  <c r="L260" i="2"/>
  <c r="L258" i="2"/>
  <c r="L256" i="2"/>
  <c r="L254" i="2"/>
  <c r="L252" i="2"/>
  <c r="L250" i="2"/>
  <c r="L248" i="2"/>
  <c r="L246" i="2"/>
  <c r="L244" i="2"/>
  <c r="L242" i="2"/>
  <c r="L240" i="2"/>
  <c r="L238" i="2"/>
  <c r="L236" i="2"/>
  <c r="L234" i="2"/>
  <c r="L232" i="2"/>
  <c r="L230" i="2"/>
  <c r="L228" i="2"/>
  <c r="L226" i="2"/>
  <c r="L224" i="2"/>
  <c r="L222" i="2"/>
  <c r="L220" i="2"/>
  <c r="L218" i="2"/>
  <c r="L216" i="2"/>
  <c r="L214" i="2"/>
  <c r="L212" i="2"/>
  <c r="L210" i="2"/>
  <c r="L208" i="2"/>
  <c r="L206" i="2"/>
  <c r="L204" i="2"/>
  <c r="L202" i="2"/>
  <c r="L200" i="2"/>
  <c r="L198" i="2"/>
  <c r="L196" i="2"/>
  <c r="L194" i="2"/>
  <c r="L192" i="2"/>
  <c r="L190" i="2"/>
  <c r="L188" i="2"/>
  <c r="L186" i="2"/>
  <c r="L184" i="2"/>
  <c r="L182" i="2"/>
  <c r="L180" i="2"/>
  <c r="L178" i="2"/>
  <c r="L176" i="2"/>
  <c r="L174" i="2"/>
  <c r="L172" i="2"/>
  <c r="L170" i="2"/>
  <c r="L168" i="2"/>
  <c r="L166" i="2"/>
  <c r="L164" i="2"/>
  <c r="L162" i="2"/>
  <c r="L160" i="2"/>
  <c r="L158" i="2"/>
  <c r="L156" i="2"/>
  <c r="M155" i="2"/>
  <c r="L154" i="2"/>
  <c r="M154" i="2" s="1"/>
  <c r="L152" i="2"/>
  <c r="L150" i="2"/>
  <c r="L148" i="2"/>
  <c r="L146" i="2"/>
  <c r="L144" i="2"/>
  <c r="L142" i="2"/>
  <c r="L140" i="2"/>
  <c r="L138" i="2"/>
  <c r="L136" i="2"/>
  <c r="L134" i="2"/>
  <c r="L132" i="2"/>
  <c r="L130" i="2"/>
  <c r="L128" i="2"/>
  <c r="L126" i="2"/>
  <c r="L124" i="2"/>
  <c r="L122" i="2"/>
  <c r="L120" i="2"/>
  <c r="L118" i="2"/>
  <c r="L116" i="2"/>
  <c r="L114" i="2"/>
  <c r="L112" i="2"/>
  <c r="L110" i="2"/>
  <c r="L108" i="2"/>
  <c r="L106" i="2"/>
  <c r="L104" i="2"/>
  <c r="L102" i="2"/>
  <c r="L100" i="2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6" i="2"/>
  <c r="L44" i="2"/>
  <c r="L42" i="2"/>
  <c r="L40" i="2"/>
  <c r="L38" i="2"/>
  <c r="L36" i="2"/>
  <c r="L34" i="2"/>
  <c r="L512" i="3"/>
  <c r="L510" i="3"/>
  <c r="L508" i="3"/>
  <c r="L506" i="3"/>
  <c r="L504" i="3"/>
  <c r="L502" i="3"/>
  <c r="L500" i="3"/>
  <c r="L498" i="3"/>
  <c r="L496" i="3"/>
  <c r="L494" i="3"/>
  <c r="L492" i="3"/>
  <c r="L490" i="3"/>
  <c r="L488" i="3"/>
  <c r="L486" i="3"/>
  <c r="L484" i="3"/>
  <c r="L482" i="3"/>
  <c r="L480" i="3"/>
  <c r="L478" i="3"/>
  <c r="L476" i="3"/>
  <c r="L474" i="3"/>
  <c r="L472" i="3"/>
  <c r="L470" i="3"/>
  <c r="L468" i="3"/>
  <c r="L466" i="3"/>
  <c r="L464" i="3"/>
  <c r="L462" i="3"/>
  <c r="L460" i="3"/>
  <c r="L458" i="3"/>
  <c r="L456" i="3"/>
  <c r="L454" i="3"/>
  <c r="L452" i="3"/>
  <c r="L450" i="3"/>
  <c r="L416" i="3"/>
  <c r="L414" i="3"/>
  <c r="L412" i="3"/>
  <c r="L410" i="3"/>
  <c r="L408" i="3"/>
  <c r="L406" i="3"/>
  <c r="L404" i="3"/>
  <c r="L402" i="3"/>
  <c r="L400" i="3"/>
  <c r="L398" i="3"/>
  <c r="L396" i="3"/>
  <c r="L394" i="3"/>
  <c r="L392" i="3"/>
  <c r="L390" i="3"/>
  <c r="L388" i="3"/>
  <c r="L386" i="3"/>
  <c r="L384" i="3"/>
  <c r="L382" i="3"/>
  <c r="L380" i="3"/>
  <c r="L378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8" i="3"/>
  <c r="L336" i="3"/>
  <c r="L334" i="3"/>
  <c r="L332" i="3"/>
  <c r="L330" i="3"/>
  <c r="L328" i="3"/>
  <c r="L326" i="3"/>
  <c r="L324" i="3"/>
  <c r="L322" i="3"/>
  <c r="L320" i="3"/>
  <c r="L318" i="3"/>
  <c r="L316" i="3"/>
  <c r="L314" i="3"/>
  <c r="L312" i="3"/>
  <c r="L310" i="3"/>
  <c r="L308" i="3"/>
  <c r="L306" i="3"/>
  <c r="L304" i="3"/>
  <c r="L302" i="3"/>
  <c r="L300" i="3"/>
  <c r="L298" i="3"/>
  <c r="L296" i="3"/>
  <c r="L294" i="3"/>
  <c r="L292" i="3"/>
  <c r="L290" i="3"/>
  <c r="L288" i="3"/>
  <c r="L286" i="3"/>
  <c r="L284" i="3"/>
  <c r="L282" i="3"/>
  <c r="L280" i="3"/>
  <c r="L278" i="3"/>
  <c r="L276" i="3"/>
  <c r="L274" i="3"/>
  <c r="L272" i="3"/>
  <c r="L270" i="3"/>
  <c r="L268" i="3"/>
  <c r="L266" i="3"/>
  <c r="L264" i="3"/>
  <c r="L262" i="3"/>
  <c r="L260" i="3"/>
  <c r="L258" i="3"/>
  <c r="L256" i="3"/>
  <c r="L254" i="3"/>
  <c r="L252" i="3"/>
  <c r="L250" i="3"/>
  <c r="L248" i="3"/>
  <c r="L246" i="3"/>
  <c r="L244" i="3"/>
  <c r="L242" i="3"/>
  <c r="L240" i="3"/>
  <c r="L238" i="3"/>
  <c r="L236" i="3"/>
  <c r="L234" i="3"/>
  <c r="L232" i="3"/>
  <c r="L230" i="3"/>
  <c r="L228" i="3"/>
  <c r="L226" i="3"/>
  <c r="L224" i="3"/>
  <c r="L222" i="3"/>
  <c r="L220" i="3"/>
  <c r="L218" i="3"/>
  <c r="L216" i="3"/>
  <c r="L214" i="3"/>
  <c r="L212" i="3"/>
  <c r="L210" i="3"/>
  <c r="L208" i="3"/>
  <c r="L206" i="3"/>
  <c r="L204" i="3"/>
  <c r="L202" i="3"/>
  <c r="L200" i="3"/>
  <c r="L198" i="3"/>
  <c r="L196" i="3"/>
  <c r="L194" i="3"/>
  <c r="L192" i="3"/>
  <c r="L190" i="3"/>
  <c r="L188" i="3"/>
  <c r="L186" i="3"/>
  <c r="L184" i="3"/>
  <c r="L182" i="3"/>
  <c r="L180" i="3"/>
  <c r="L178" i="3"/>
  <c r="L176" i="3"/>
  <c r="L174" i="3"/>
  <c r="L172" i="3"/>
  <c r="L170" i="3"/>
  <c r="L168" i="3"/>
  <c r="L166" i="3"/>
  <c r="L164" i="3"/>
  <c r="L162" i="3"/>
  <c r="L160" i="3"/>
  <c r="L158" i="3"/>
  <c r="L156" i="3"/>
  <c r="L154" i="3"/>
  <c r="L15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48" i="3"/>
  <c r="L46" i="3"/>
  <c r="L44" i="3"/>
  <c r="L42" i="3"/>
  <c r="L40" i="3"/>
  <c r="L38" i="3"/>
  <c r="L36" i="3"/>
  <c r="L34" i="3"/>
  <c r="L512" i="5"/>
  <c r="L510" i="5"/>
  <c r="L508" i="5"/>
  <c r="L506" i="5"/>
  <c r="L504" i="5"/>
  <c r="L502" i="5"/>
  <c r="L500" i="5"/>
  <c r="L498" i="5"/>
  <c r="L496" i="5"/>
  <c r="L494" i="5"/>
  <c r="L492" i="5"/>
  <c r="L490" i="5"/>
  <c r="L488" i="5"/>
  <c r="L486" i="5"/>
  <c r="L484" i="5"/>
  <c r="L482" i="5"/>
  <c r="L480" i="5"/>
  <c r="L478" i="5"/>
  <c r="L476" i="5"/>
  <c r="L474" i="5"/>
  <c r="L472" i="5"/>
  <c r="L470" i="5"/>
  <c r="L468" i="5"/>
  <c r="L466" i="5"/>
  <c r="L464" i="5"/>
  <c r="L462" i="5"/>
  <c r="L460" i="5"/>
  <c r="L458" i="5"/>
  <c r="L456" i="5"/>
  <c r="L454" i="5"/>
  <c r="L452" i="5"/>
  <c r="L450" i="5"/>
  <c r="L448" i="5"/>
  <c r="L446" i="5"/>
  <c r="L444" i="5"/>
  <c r="L442" i="5"/>
  <c r="L440" i="5"/>
  <c r="L438" i="5"/>
  <c r="L436" i="5"/>
  <c r="L434" i="5"/>
  <c r="L432" i="5"/>
  <c r="L430" i="5"/>
  <c r="L428" i="5"/>
  <c r="L426" i="5"/>
  <c r="L424" i="5"/>
  <c r="L422" i="5"/>
  <c r="L420" i="5"/>
  <c r="L418" i="5"/>
  <c r="L416" i="5"/>
  <c r="L414" i="5"/>
  <c r="L412" i="5"/>
  <c r="L410" i="5"/>
  <c r="L408" i="5"/>
  <c r="L406" i="5"/>
  <c r="L404" i="5"/>
  <c r="L402" i="5"/>
  <c r="L400" i="5"/>
  <c r="L398" i="5"/>
  <c r="L396" i="5"/>
  <c r="L394" i="5"/>
  <c r="L392" i="5"/>
  <c r="L390" i="5"/>
  <c r="L388" i="5"/>
  <c r="L386" i="5"/>
  <c r="L384" i="5"/>
  <c r="L382" i="5"/>
  <c r="L380" i="5"/>
  <c r="L378" i="5"/>
  <c r="L376" i="5"/>
  <c r="L374" i="5"/>
  <c r="L372" i="5"/>
  <c r="L370" i="5"/>
  <c r="L368" i="5"/>
  <c r="L366" i="5"/>
  <c r="L364" i="5"/>
  <c r="L362" i="5"/>
  <c r="L360" i="5"/>
  <c r="L358" i="5"/>
  <c r="L356" i="5"/>
  <c r="L354" i="5"/>
  <c r="L352" i="5"/>
  <c r="L350" i="5"/>
  <c r="L348" i="5"/>
  <c r="L346" i="5"/>
  <c r="L344" i="5"/>
  <c r="L342" i="5"/>
  <c r="L340" i="5"/>
  <c r="L338" i="5"/>
  <c r="L336" i="5"/>
  <c r="L334" i="5"/>
  <c r="L332" i="5"/>
  <c r="L330" i="5"/>
  <c r="L328" i="5"/>
  <c r="L326" i="5"/>
  <c r="L324" i="5"/>
  <c r="L322" i="5"/>
  <c r="L320" i="5"/>
  <c r="L318" i="5"/>
  <c r="L316" i="5"/>
  <c r="L314" i="5"/>
  <c r="L312" i="5"/>
  <c r="L310" i="5"/>
  <c r="L308" i="5"/>
  <c r="L306" i="5"/>
  <c r="L304" i="5"/>
  <c r="L302" i="5"/>
  <c r="L300" i="5"/>
  <c r="L298" i="5"/>
  <c r="L296" i="5"/>
  <c r="L294" i="5"/>
  <c r="L292" i="5"/>
  <c r="L290" i="5"/>
  <c r="L288" i="5"/>
  <c r="L286" i="5"/>
  <c r="L284" i="5"/>
  <c r="L282" i="5"/>
  <c r="L280" i="5"/>
  <c r="L278" i="5"/>
  <c r="L276" i="5"/>
  <c r="L274" i="5"/>
  <c r="L272" i="5"/>
  <c r="L270" i="5"/>
  <c r="L268" i="5"/>
  <c r="L266" i="5"/>
  <c r="L264" i="5"/>
  <c r="L262" i="5"/>
  <c r="L260" i="5"/>
  <c r="L258" i="5"/>
  <c r="L256" i="5"/>
  <c r="L254" i="5"/>
  <c r="L252" i="5"/>
  <c r="L250" i="5"/>
  <c r="L248" i="5"/>
  <c r="L246" i="5"/>
  <c r="L244" i="5"/>
  <c r="L242" i="5"/>
  <c r="L240" i="5"/>
  <c r="L238" i="5"/>
  <c r="L236" i="5"/>
  <c r="L234" i="5"/>
  <c r="L232" i="5"/>
  <c r="L230" i="5"/>
  <c r="L228" i="5"/>
  <c r="L226" i="5"/>
  <c r="L224" i="5"/>
  <c r="L222" i="5"/>
  <c r="L220" i="5"/>
  <c r="L218" i="5"/>
  <c r="L216" i="5"/>
  <c r="L214" i="5"/>
  <c r="L212" i="5"/>
  <c r="L210" i="5"/>
  <c r="L208" i="5"/>
  <c r="L206" i="5"/>
  <c r="L204" i="5"/>
  <c r="L202" i="5"/>
  <c r="L200" i="5"/>
  <c r="L198" i="5"/>
  <c r="L196" i="5"/>
  <c r="L194" i="5"/>
  <c r="L192" i="5"/>
  <c r="L190" i="5"/>
  <c r="L188" i="5"/>
  <c r="L186" i="5"/>
  <c r="L184" i="5"/>
  <c r="L182" i="5"/>
  <c r="L180" i="5"/>
  <c r="L178" i="5"/>
  <c r="L176" i="5"/>
  <c r="L174" i="5"/>
  <c r="L172" i="5"/>
  <c r="L170" i="5"/>
  <c r="L168" i="5"/>
  <c r="L166" i="5"/>
  <c r="L164" i="5"/>
  <c r="L162" i="5"/>
  <c r="L160" i="5"/>
  <c r="L158" i="5"/>
  <c r="L156" i="5"/>
  <c r="L154" i="5"/>
  <c r="L152" i="5"/>
  <c r="L150" i="5"/>
  <c r="L148" i="5"/>
  <c r="L146" i="5"/>
  <c r="L144" i="5"/>
  <c r="L142" i="5"/>
  <c r="L140" i="5"/>
  <c r="L138" i="5"/>
  <c r="L136" i="5"/>
  <c r="L134" i="5"/>
  <c r="L132" i="5"/>
  <c r="L130" i="5"/>
  <c r="L128" i="5"/>
  <c r="L126" i="5"/>
  <c r="L124" i="5"/>
  <c r="L122" i="5"/>
  <c r="L120" i="5"/>
  <c r="L118" i="5"/>
  <c r="L116" i="5"/>
  <c r="L114" i="5"/>
  <c r="L112" i="5"/>
  <c r="L110" i="5"/>
  <c r="L108" i="5"/>
  <c r="L106" i="5"/>
  <c r="L104" i="5"/>
  <c r="L102" i="5"/>
  <c r="L100" i="5"/>
  <c r="L98" i="5"/>
  <c r="L96" i="5"/>
  <c r="L94" i="5"/>
  <c r="L92" i="5"/>
  <c r="L90" i="5"/>
  <c r="L88" i="5"/>
  <c r="L86" i="5"/>
  <c r="L84" i="5"/>
  <c r="L82" i="5"/>
  <c r="L80" i="5"/>
  <c r="L78" i="5"/>
  <c r="L76" i="5"/>
  <c r="L74" i="5"/>
  <c r="L72" i="5"/>
  <c r="L70" i="5"/>
  <c r="L68" i="5"/>
  <c r="L66" i="5"/>
  <c r="L64" i="5"/>
  <c r="L62" i="5"/>
  <c r="L60" i="5"/>
  <c r="L58" i="5"/>
  <c r="L56" i="5"/>
  <c r="L54" i="5"/>
  <c r="L52" i="5"/>
  <c r="L50" i="5"/>
  <c r="L48" i="5"/>
  <c r="L46" i="5"/>
  <c r="L44" i="5"/>
  <c r="L42" i="5"/>
  <c r="L40" i="5"/>
  <c r="L38" i="5"/>
  <c r="L36" i="5"/>
  <c r="L34" i="5"/>
  <c r="L512" i="6"/>
  <c r="L510" i="6"/>
  <c r="L508" i="6"/>
  <c r="L506" i="6"/>
  <c r="L504" i="6"/>
  <c r="L502" i="6"/>
  <c r="L500" i="6"/>
  <c r="L498" i="6"/>
  <c r="L496" i="6"/>
  <c r="L494" i="6"/>
  <c r="L492" i="6"/>
  <c r="L490" i="6"/>
  <c r="L488" i="6"/>
  <c r="L486" i="6"/>
  <c r="L484" i="6"/>
  <c r="L482" i="6"/>
  <c r="L480" i="6"/>
  <c r="L478" i="6"/>
  <c r="L476" i="6"/>
  <c r="L474" i="6"/>
  <c r="L472" i="6"/>
  <c r="L470" i="6"/>
  <c r="L468" i="6"/>
  <c r="L466" i="6"/>
  <c r="L464" i="6"/>
  <c r="L462" i="6"/>
  <c r="L460" i="6"/>
  <c r="L458" i="6"/>
  <c r="L456" i="6"/>
  <c r="L454" i="6"/>
  <c r="L452" i="6"/>
  <c r="L450" i="6"/>
  <c r="L448" i="6"/>
  <c r="L446" i="6"/>
  <c r="L444" i="6"/>
  <c r="L442" i="6"/>
  <c r="L440" i="6"/>
  <c r="L438" i="6"/>
  <c r="L436" i="6"/>
  <c r="L434" i="6"/>
  <c r="L432" i="6"/>
  <c r="L430" i="6"/>
  <c r="L428" i="6"/>
  <c r="L426" i="6"/>
  <c r="L424" i="6"/>
  <c r="L422" i="6"/>
  <c r="L420" i="6"/>
  <c r="L418" i="6"/>
  <c r="L416" i="6"/>
  <c r="L414" i="6"/>
  <c r="L412" i="6"/>
  <c r="L410" i="6"/>
  <c r="L408" i="6"/>
  <c r="L406" i="6"/>
  <c r="L404" i="6"/>
  <c r="L402" i="6"/>
  <c r="L400" i="6"/>
  <c r="L398" i="6"/>
  <c r="L396" i="6"/>
  <c r="L394" i="6"/>
  <c r="L392" i="6"/>
  <c r="L390" i="6"/>
  <c r="L388" i="6"/>
  <c r="L386" i="6"/>
  <c r="L384" i="6"/>
  <c r="L382" i="6"/>
  <c r="L380" i="6"/>
  <c r="L378" i="6"/>
  <c r="L376" i="6"/>
  <c r="L374" i="6"/>
  <c r="L372" i="6"/>
  <c r="L370" i="6"/>
  <c r="L368" i="6"/>
  <c r="L366" i="6"/>
  <c r="L364" i="6"/>
  <c r="L362" i="6"/>
  <c r="L360" i="6"/>
  <c r="L358" i="6"/>
  <c r="L356" i="6"/>
  <c r="L354" i="6"/>
  <c r="L352" i="6"/>
  <c r="L350" i="6"/>
  <c r="L348" i="6"/>
  <c r="L346" i="6"/>
  <c r="L344" i="6"/>
  <c r="L342" i="6"/>
  <c r="L340" i="6"/>
  <c r="L338" i="6"/>
  <c r="L336" i="6"/>
  <c r="L334" i="6"/>
  <c r="L332" i="6"/>
  <c r="L330" i="6"/>
  <c r="L328" i="6"/>
  <c r="L326" i="6"/>
  <c r="L324" i="6"/>
  <c r="L322" i="6"/>
  <c r="L320" i="6"/>
  <c r="L318" i="6"/>
  <c r="L316" i="6"/>
  <c r="L314" i="6"/>
  <c r="L312" i="6"/>
  <c r="L310" i="6"/>
  <c r="L308" i="6"/>
  <c r="L306" i="6"/>
  <c r="L304" i="6"/>
  <c r="L302" i="6"/>
  <c r="L300" i="6"/>
  <c r="L298" i="6"/>
  <c r="L296" i="6"/>
  <c r="L294" i="6"/>
  <c r="L292" i="6"/>
  <c r="L290" i="6"/>
  <c r="L288" i="6"/>
  <c r="L286" i="6"/>
  <c r="L284" i="6"/>
  <c r="L282" i="6"/>
  <c r="L280" i="6"/>
  <c r="L278" i="6"/>
  <c r="L276" i="6"/>
  <c r="L274" i="6"/>
  <c r="L272" i="6"/>
  <c r="L270" i="6"/>
  <c r="L268" i="6"/>
  <c r="L266" i="6"/>
  <c r="L264" i="6"/>
  <c r="L262" i="6"/>
  <c r="L260" i="6"/>
  <c r="L258" i="6"/>
  <c r="L256" i="6"/>
  <c r="L254" i="6"/>
  <c r="L252" i="6"/>
  <c r="L250" i="6"/>
  <c r="L248" i="6"/>
  <c r="L246" i="6"/>
  <c r="L244" i="6"/>
  <c r="L242" i="6"/>
  <c r="L240" i="6"/>
  <c r="L238" i="6"/>
  <c r="L236" i="6"/>
  <c r="L234" i="6"/>
  <c r="L232" i="6"/>
  <c r="L230" i="6"/>
  <c r="L228" i="6"/>
  <c r="L226" i="6"/>
  <c r="L224" i="6"/>
  <c r="L222" i="6"/>
  <c r="L220" i="6"/>
  <c r="L218" i="6"/>
  <c r="L216" i="6"/>
  <c r="L214" i="6"/>
  <c r="L212" i="6"/>
  <c r="L210" i="6"/>
  <c r="L208" i="6"/>
  <c r="L206" i="6"/>
  <c r="L204" i="6"/>
  <c r="L202" i="6"/>
  <c r="L200" i="6"/>
  <c r="L198" i="6"/>
  <c r="L196" i="6"/>
  <c r="L194" i="6"/>
  <c r="L192" i="6"/>
  <c r="L190" i="6"/>
  <c r="L188" i="6"/>
  <c r="L186" i="6"/>
  <c r="L184" i="6"/>
  <c r="L182" i="6"/>
  <c r="L180" i="6"/>
  <c r="L178" i="6"/>
  <c r="L176" i="6"/>
  <c r="L174" i="6"/>
  <c r="L172" i="6"/>
  <c r="L170" i="6"/>
  <c r="L168" i="6"/>
  <c r="L166" i="6"/>
  <c r="L164" i="6"/>
  <c r="L162" i="6"/>
  <c r="L160" i="6"/>
  <c r="L158" i="6"/>
  <c r="L156" i="6"/>
  <c r="L154" i="6"/>
  <c r="L152" i="6"/>
  <c r="L150" i="6"/>
  <c r="L148" i="6"/>
  <c r="L146" i="6"/>
  <c r="L144" i="6"/>
  <c r="L142" i="6"/>
  <c r="L140" i="6"/>
  <c r="L138" i="6"/>
  <c r="L136" i="6"/>
  <c r="L134" i="6"/>
  <c r="L132" i="6"/>
  <c r="L130" i="6"/>
  <c r="L128" i="6"/>
  <c r="L126" i="6"/>
  <c r="L124" i="6"/>
  <c r="L122" i="6"/>
  <c r="L120" i="6"/>
  <c r="L118" i="6"/>
  <c r="L116" i="6"/>
  <c r="L114" i="6"/>
  <c r="L112" i="6"/>
  <c r="L110" i="6"/>
  <c r="L108" i="6"/>
  <c r="L106" i="6"/>
  <c r="L104" i="6"/>
  <c r="L102" i="6"/>
  <c r="L100" i="6"/>
  <c r="L98" i="6"/>
  <c r="L96" i="6"/>
  <c r="L94" i="6"/>
  <c r="L92" i="6"/>
  <c r="L90" i="6"/>
  <c r="L88" i="6"/>
  <c r="L86" i="6"/>
  <c r="L84" i="6"/>
  <c r="L82" i="6"/>
  <c r="L80" i="6"/>
  <c r="L78" i="6"/>
  <c r="L76" i="6"/>
  <c r="L74" i="6"/>
  <c r="L72" i="6"/>
  <c r="L70" i="6"/>
  <c r="L68" i="6"/>
  <c r="L66" i="6"/>
  <c r="L64" i="6"/>
  <c r="L62" i="6"/>
  <c r="L60" i="6"/>
  <c r="L58" i="6"/>
  <c r="L56" i="6"/>
  <c r="L54" i="6"/>
  <c r="L52" i="6"/>
  <c r="L50" i="6"/>
  <c r="L48" i="6"/>
  <c r="L46" i="6"/>
  <c r="L44" i="6"/>
  <c r="L42" i="6"/>
  <c r="L40" i="6"/>
  <c r="L38" i="6"/>
  <c r="L36" i="6"/>
  <c r="L34" i="6"/>
  <c r="L512" i="7"/>
  <c r="L510" i="7"/>
  <c r="L508" i="7"/>
  <c r="L506" i="7"/>
  <c r="L504" i="7"/>
  <c r="L502" i="7"/>
  <c r="L500" i="7"/>
  <c r="L498" i="7"/>
  <c r="L496" i="7"/>
  <c r="L494" i="7"/>
  <c r="L492" i="7"/>
  <c r="L490" i="7"/>
  <c r="L488" i="7"/>
  <c r="L486" i="7"/>
  <c r="L484" i="7"/>
  <c r="L482" i="7"/>
  <c r="L480" i="7"/>
  <c r="L478" i="7"/>
  <c r="L476" i="7"/>
  <c r="L474" i="7"/>
  <c r="L472" i="7"/>
  <c r="L470" i="7"/>
  <c r="L468" i="7"/>
  <c r="L466" i="7"/>
  <c r="L464" i="7"/>
  <c r="L462" i="7"/>
  <c r="L460" i="7"/>
  <c r="L458" i="7"/>
  <c r="L456" i="7"/>
  <c r="L454" i="7"/>
  <c r="L452" i="7"/>
  <c r="L450" i="7"/>
  <c r="L448" i="7"/>
  <c r="L446" i="7"/>
  <c r="L444" i="7"/>
  <c r="L442" i="7"/>
  <c r="L440" i="7"/>
  <c r="L438" i="7"/>
  <c r="L436" i="7"/>
  <c r="L434" i="7"/>
  <c r="L432" i="7"/>
  <c r="L430" i="7"/>
  <c r="L428" i="7"/>
  <c r="L426" i="7"/>
  <c r="L424" i="7"/>
  <c r="L422" i="7"/>
  <c r="L420" i="7"/>
  <c r="L418" i="7"/>
  <c r="L416" i="7"/>
  <c r="L414" i="7"/>
  <c r="L412" i="7"/>
  <c r="L410" i="7"/>
  <c r="L408" i="7"/>
  <c r="L406" i="7"/>
  <c r="L404" i="7"/>
  <c r="L402" i="7"/>
  <c r="L400" i="7"/>
  <c r="L398" i="7"/>
  <c r="L396" i="7"/>
  <c r="L394" i="7"/>
  <c r="L392" i="7"/>
  <c r="L390" i="7"/>
  <c r="L388" i="7"/>
  <c r="L386" i="7"/>
  <c r="L384" i="7"/>
  <c r="L382" i="7"/>
  <c r="L380" i="7"/>
  <c r="L378" i="7"/>
  <c r="L376" i="7"/>
  <c r="L374" i="7"/>
  <c r="L372" i="7"/>
  <c r="L370" i="7"/>
  <c r="L368" i="7"/>
  <c r="L366" i="7"/>
  <c r="L364" i="7"/>
  <c r="L362" i="7"/>
  <c r="L360" i="7"/>
  <c r="L358" i="7"/>
  <c r="L356" i="7"/>
  <c r="L354" i="7"/>
  <c r="L352" i="7"/>
  <c r="L350" i="7"/>
  <c r="L348" i="7"/>
  <c r="L346" i="7"/>
  <c r="L344" i="7"/>
  <c r="L342" i="7"/>
  <c r="L340" i="7"/>
  <c r="L338" i="7"/>
  <c r="L336" i="7"/>
  <c r="L334" i="7"/>
  <c r="L332" i="7"/>
  <c r="L330" i="7"/>
  <c r="L328" i="7"/>
  <c r="L326" i="7"/>
  <c r="L324" i="7"/>
  <c r="L322" i="7"/>
  <c r="L320" i="7"/>
  <c r="L318" i="7"/>
  <c r="L316" i="7"/>
  <c r="L314" i="7"/>
  <c r="L312" i="7"/>
  <c r="L310" i="7"/>
  <c r="L308" i="7"/>
  <c r="L306" i="7"/>
  <c r="L304" i="7"/>
  <c r="L302" i="7"/>
  <c r="L300" i="7"/>
  <c r="L298" i="7"/>
  <c r="L296" i="7"/>
  <c r="L292" i="7"/>
  <c r="L290" i="7"/>
  <c r="L288" i="7"/>
  <c r="L286" i="7"/>
  <c r="L284" i="7"/>
  <c r="L282" i="7"/>
  <c r="L280" i="7"/>
  <c r="L278" i="7"/>
  <c r="L276" i="7"/>
  <c r="L274" i="7"/>
  <c r="L272" i="7"/>
  <c r="L270" i="7"/>
  <c r="L268" i="7"/>
  <c r="L266" i="7"/>
  <c r="L264" i="7"/>
  <c r="L262" i="7"/>
  <c r="L260" i="7"/>
  <c r="L258" i="7"/>
  <c r="L256" i="7"/>
  <c r="L254" i="7"/>
  <c r="L252" i="7"/>
  <c r="L250" i="7"/>
  <c r="L248" i="7"/>
  <c r="L246" i="7"/>
  <c r="L244" i="7"/>
  <c r="L242" i="7"/>
  <c r="L240" i="7"/>
  <c r="L238" i="7"/>
  <c r="L236" i="7"/>
  <c r="L234" i="7"/>
  <c r="L232" i="7"/>
  <c r="L230" i="7"/>
  <c r="L228" i="7"/>
  <c r="L226" i="7"/>
  <c r="L224" i="7"/>
  <c r="L222" i="7"/>
  <c r="L220" i="7"/>
  <c r="L218" i="7"/>
  <c r="L216" i="7"/>
  <c r="L214" i="7"/>
  <c r="L212" i="7"/>
  <c r="L210" i="7"/>
  <c r="L208" i="7"/>
  <c r="L204" i="7"/>
  <c r="L202" i="7"/>
  <c r="L200" i="7"/>
  <c r="L198" i="7"/>
  <c r="L196" i="7"/>
  <c r="L194" i="7"/>
  <c r="L192" i="7"/>
  <c r="L190" i="7"/>
  <c r="L188" i="7"/>
  <c r="L186" i="7"/>
  <c r="L184" i="7"/>
  <c r="L182" i="7"/>
  <c r="L180" i="7"/>
  <c r="L178" i="7"/>
  <c r="L176" i="7"/>
  <c r="L174" i="7"/>
  <c r="L172" i="7"/>
  <c r="L170" i="7"/>
  <c r="L168" i="7"/>
  <c r="L166" i="7"/>
  <c r="L164" i="7"/>
  <c r="L162" i="7"/>
  <c r="L160" i="7"/>
  <c r="L158" i="7"/>
  <c r="L156" i="7"/>
  <c r="L154" i="7"/>
  <c r="L152" i="7"/>
  <c r="L150" i="7"/>
  <c r="L148" i="7"/>
  <c r="L146" i="7"/>
  <c r="L144" i="7"/>
  <c r="L142" i="7"/>
  <c r="L140" i="7"/>
  <c r="L138" i="7"/>
  <c r="L136" i="7"/>
  <c r="L134" i="7"/>
  <c r="L132" i="7"/>
  <c r="L130" i="7"/>
  <c r="L128" i="7"/>
  <c r="L126" i="7"/>
  <c r="L124" i="7"/>
  <c r="L122" i="7"/>
  <c r="L120" i="7"/>
  <c r="L118" i="7"/>
  <c r="L116" i="7"/>
  <c r="L114" i="7"/>
  <c r="L112" i="7"/>
  <c r="L110" i="7"/>
  <c r="L108" i="7"/>
  <c r="L106" i="7"/>
  <c r="L104" i="7"/>
  <c r="L102" i="7"/>
  <c r="L100" i="7"/>
  <c r="L98" i="7"/>
  <c r="L96" i="7"/>
  <c r="L94" i="7"/>
  <c r="L92" i="7"/>
  <c r="L90" i="7"/>
  <c r="L88" i="7"/>
  <c r="L86" i="7"/>
  <c r="L84" i="7"/>
  <c r="L82" i="7"/>
  <c r="L80" i="7"/>
  <c r="L78" i="7"/>
  <c r="L76" i="7"/>
  <c r="L74" i="7"/>
  <c r="L72" i="7"/>
  <c r="L70" i="7"/>
  <c r="L68" i="7"/>
  <c r="L66" i="7"/>
  <c r="L64" i="7"/>
  <c r="L62" i="7"/>
  <c r="L60" i="7"/>
  <c r="L58" i="7"/>
  <c r="L56" i="7"/>
  <c r="L54" i="7"/>
  <c r="L52" i="7"/>
  <c r="L50" i="7"/>
  <c r="L48" i="7"/>
  <c r="L46" i="7"/>
  <c r="L44" i="7"/>
  <c r="L42" i="7"/>
  <c r="L40" i="7"/>
  <c r="L38" i="7"/>
  <c r="L36" i="7"/>
  <c r="L34" i="7"/>
  <c r="L512" i="8"/>
  <c r="L510" i="8"/>
  <c r="L508" i="8"/>
  <c r="L506" i="8"/>
  <c r="L504" i="8"/>
  <c r="L502" i="8"/>
  <c r="L500" i="8"/>
  <c r="L498" i="8"/>
  <c r="L496" i="8"/>
  <c r="L494" i="8"/>
  <c r="L492" i="8"/>
  <c r="L490" i="8"/>
  <c r="L488" i="8"/>
  <c r="L486" i="8"/>
  <c r="L484" i="8"/>
  <c r="L482" i="8"/>
  <c r="L480" i="8"/>
  <c r="L478" i="8"/>
  <c r="L476" i="8"/>
  <c r="L474" i="8"/>
  <c r="L472" i="8"/>
  <c r="L470" i="8"/>
  <c r="L468" i="8"/>
  <c r="L466" i="8"/>
  <c r="L464" i="8"/>
  <c r="L462" i="8"/>
  <c r="L460" i="8"/>
  <c r="L458" i="8"/>
  <c r="L456" i="8"/>
  <c r="L454" i="8"/>
  <c r="L452" i="8"/>
  <c r="L450" i="8"/>
  <c r="L448" i="8"/>
  <c r="L446" i="8"/>
  <c r="L444" i="8"/>
  <c r="L442" i="8"/>
  <c r="L440" i="8"/>
  <c r="L438" i="8"/>
  <c r="L436" i="8"/>
  <c r="L434" i="8"/>
  <c r="L432" i="8"/>
  <c r="L430" i="8"/>
  <c r="L428" i="8"/>
  <c r="L426" i="8"/>
  <c r="L424" i="8"/>
  <c r="L422" i="8"/>
  <c r="L420" i="8"/>
  <c r="L418" i="8"/>
  <c r="L416" i="8"/>
  <c r="L414" i="8"/>
  <c r="L412" i="8"/>
  <c r="L410" i="8"/>
  <c r="L408" i="8"/>
  <c r="L406" i="8"/>
  <c r="L404" i="8"/>
  <c r="L402" i="8"/>
  <c r="L400" i="8"/>
  <c r="L398" i="8"/>
  <c r="L396" i="8"/>
  <c r="L394" i="8"/>
  <c r="L392" i="8"/>
  <c r="L390" i="8"/>
  <c r="L388" i="8"/>
  <c r="L386" i="8"/>
  <c r="L384" i="8"/>
  <c r="L382" i="8"/>
  <c r="L380" i="8"/>
  <c r="L378" i="8"/>
  <c r="L376" i="8"/>
  <c r="L374" i="8"/>
  <c r="L372" i="8"/>
  <c r="L370" i="8"/>
  <c r="L368" i="8"/>
  <c r="L366" i="8"/>
  <c r="L364" i="8"/>
  <c r="L362" i="8"/>
  <c r="L360" i="8"/>
  <c r="L358" i="8"/>
  <c r="L356" i="8"/>
  <c r="L354" i="8"/>
  <c r="L352" i="8"/>
  <c r="L350" i="8"/>
  <c r="L348" i="8"/>
  <c r="L346" i="8"/>
  <c r="L344" i="8"/>
  <c r="L342" i="8"/>
  <c r="L340" i="8"/>
  <c r="L338" i="8"/>
  <c r="L336" i="8"/>
  <c r="L334" i="8"/>
  <c r="L332" i="8"/>
  <c r="L330" i="8"/>
  <c r="L328" i="8"/>
  <c r="L326" i="8"/>
  <c r="L324" i="8"/>
  <c r="L322" i="8"/>
  <c r="L320" i="8"/>
  <c r="L318" i="8"/>
  <c r="L316" i="8"/>
  <c r="L314" i="8"/>
  <c r="L312" i="8"/>
  <c r="L310" i="8"/>
  <c r="L308" i="8"/>
  <c r="L306" i="8"/>
  <c r="L304" i="8"/>
  <c r="L302" i="8"/>
  <c r="L300" i="8"/>
  <c r="L298" i="8"/>
  <c r="L296" i="8"/>
  <c r="L294" i="8"/>
  <c r="L292" i="8"/>
  <c r="L290" i="8"/>
  <c r="L288" i="8"/>
  <c r="L286" i="8"/>
  <c r="L284" i="8"/>
  <c r="L282" i="8"/>
  <c r="L280" i="8"/>
  <c r="L278" i="8"/>
  <c r="L276" i="8"/>
  <c r="L274" i="8"/>
  <c r="L272" i="8"/>
  <c r="L270" i="8"/>
  <c r="L268" i="8"/>
  <c r="L266" i="8"/>
  <c r="L264" i="8"/>
  <c r="L262" i="8"/>
  <c r="L260" i="8"/>
  <c r="L258" i="8"/>
  <c r="L256" i="8"/>
  <c r="L254" i="8"/>
  <c r="L252" i="8"/>
  <c r="L250" i="8"/>
  <c r="L248" i="8"/>
  <c r="L246" i="8"/>
  <c r="L244" i="8"/>
  <c r="L242" i="8"/>
  <c r="L240" i="8"/>
  <c r="L238" i="8"/>
  <c r="L236" i="8"/>
  <c r="L234" i="8"/>
  <c r="L232" i="8"/>
  <c r="L230" i="8"/>
  <c r="L228" i="8"/>
  <c r="L226" i="8"/>
  <c r="L224" i="8"/>
  <c r="L222" i="8"/>
  <c r="L220" i="8"/>
  <c r="L218" i="8"/>
  <c r="L216" i="8"/>
  <c r="L214" i="8"/>
  <c r="L212" i="8"/>
  <c r="L210" i="8"/>
  <c r="L208" i="8"/>
  <c r="L206" i="8"/>
  <c r="L204" i="8"/>
  <c r="L202" i="8"/>
  <c r="L200" i="8"/>
  <c r="L198" i="8"/>
  <c r="L196" i="8"/>
  <c r="L194" i="8"/>
  <c r="L192" i="8"/>
  <c r="L190" i="8"/>
  <c r="L188" i="8"/>
  <c r="L186" i="8"/>
  <c r="L184" i="8"/>
  <c r="L182" i="8"/>
  <c r="L180" i="8"/>
  <c r="L178" i="8"/>
  <c r="L176" i="8"/>
  <c r="L174" i="8"/>
  <c r="L172" i="8"/>
  <c r="L170" i="8"/>
  <c r="L168" i="8"/>
  <c r="L166" i="8"/>
  <c r="L164" i="8"/>
  <c r="L162" i="8"/>
  <c r="L160" i="8"/>
  <c r="L158" i="8"/>
  <c r="L156" i="8"/>
  <c r="L154" i="8"/>
  <c r="L152" i="8"/>
  <c r="L150" i="8"/>
  <c r="L148" i="8"/>
  <c r="L146" i="8"/>
  <c r="L144" i="8"/>
  <c r="L142" i="8"/>
  <c r="L140" i="8"/>
  <c r="L138" i="8"/>
  <c r="L136" i="8"/>
  <c r="L134" i="8"/>
  <c r="L132" i="8"/>
  <c r="L130" i="8"/>
  <c r="L128" i="8"/>
  <c r="L126" i="8"/>
  <c r="L124" i="8"/>
  <c r="L122" i="8"/>
  <c r="L120" i="8"/>
  <c r="L118" i="8"/>
  <c r="L116" i="8"/>
  <c r="L114" i="8"/>
  <c r="L112" i="8"/>
  <c r="L110" i="8"/>
  <c r="L108" i="8"/>
  <c r="L106" i="8"/>
  <c r="L104" i="8"/>
  <c r="L102" i="8"/>
  <c r="L100" i="8"/>
  <c r="L98" i="8"/>
  <c r="L96" i="8"/>
  <c r="L94" i="8"/>
  <c r="L92" i="8"/>
  <c r="L90" i="8"/>
  <c r="L88" i="8"/>
  <c r="L86" i="8"/>
  <c r="L84" i="8"/>
  <c r="L82" i="8"/>
  <c r="L80" i="8"/>
  <c r="L78" i="8"/>
  <c r="L76" i="8"/>
  <c r="L74" i="8"/>
  <c r="L72" i="8"/>
  <c r="L70" i="8"/>
  <c r="L68" i="8"/>
  <c r="L66" i="8"/>
  <c r="L64" i="8"/>
  <c r="L62" i="8"/>
  <c r="L60" i="8"/>
  <c r="L58" i="8"/>
  <c r="L56" i="8"/>
  <c r="L54" i="8"/>
  <c r="L52" i="8"/>
  <c r="L50" i="8"/>
  <c r="L48" i="8"/>
  <c r="L46" i="8"/>
  <c r="L44" i="8"/>
  <c r="L42" i="8"/>
  <c r="L40" i="8"/>
  <c r="L38" i="8"/>
  <c r="L36" i="8"/>
  <c r="L34" i="8"/>
  <c r="L32" i="8"/>
  <c r="L30" i="8"/>
  <c r="L28" i="8"/>
  <c r="L26" i="8"/>
  <c r="L24" i="8"/>
  <c r="L20" i="8"/>
  <c r="L18" i="8"/>
  <c r="L16" i="8"/>
  <c r="L14" i="8"/>
  <c r="L12" i="8"/>
  <c r="L10" i="8"/>
  <c r="L8" i="8"/>
  <c r="L6" i="8"/>
  <c r="L4" i="8"/>
  <c r="L2" i="8"/>
  <c r="L32" i="1"/>
  <c r="L30" i="1"/>
  <c r="L28" i="1"/>
  <c r="L26" i="1"/>
  <c r="L24" i="1"/>
  <c r="L20" i="1"/>
  <c r="L18" i="1"/>
  <c r="L16" i="1"/>
  <c r="L14" i="1"/>
  <c r="L12" i="1"/>
  <c r="L10" i="1"/>
  <c r="L8" i="1"/>
  <c r="L6" i="1"/>
  <c r="L4" i="1"/>
  <c r="L2" i="1"/>
  <c r="L32" i="2"/>
  <c r="L30" i="2"/>
  <c r="L28" i="2"/>
  <c r="L26" i="2"/>
  <c r="L24" i="2"/>
  <c r="L22" i="2"/>
  <c r="L20" i="2"/>
  <c r="L18" i="2"/>
  <c r="L16" i="2"/>
  <c r="L14" i="2"/>
  <c r="L12" i="2"/>
  <c r="L10" i="2"/>
  <c r="L8" i="2"/>
  <c r="L6" i="2"/>
  <c r="L4" i="2"/>
  <c r="L2" i="2"/>
  <c r="L32" i="3"/>
  <c r="L30" i="3"/>
  <c r="L28" i="3"/>
  <c r="L26" i="3"/>
  <c r="L24" i="3"/>
  <c r="L22" i="3"/>
  <c r="L20" i="3"/>
  <c r="L18" i="3"/>
  <c r="L16" i="3"/>
  <c r="L14" i="3"/>
  <c r="L12" i="3"/>
  <c r="L10" i="3"/>
  <c r="L8" i="3"/>
  <c r="L6" i="3"/>
  <c r="L4" i="3"/>
  <c r="L2" i="3"/>
  <c r="L32" i="5"/>
  <c r="L30" i="5"/>
  <c r="L28" i="5"/>
  <c r="L26" i="5"/>
  <c r="L24" i="5"/>
  <c r="L22" i="5"/>
  <c r="L20" i="5"/>
  <c r="L18" i="5"/>
  <c r="L16" i="5"/>
  <c r="L14" i="5"/>
  <c r="L12" i="5"/>
  <c r="L10" i="5"/>
  <c r="L8" i="5"/>
  <c r="L6" i="5"/>
  <c r="L4" i="5"/>
  <c r="L2" i="5"/>
  <c r="L32" i="6"/>
  <c r="L30" i="6"/>
  <c r="L28" i="6"/>
  <c r="L26" i="6"/>
  <c r="L24" i="6"/>
  <c r="L22" i="6"/>
  <c r="L20" i="6"/>
  <c r="L18" i="6"/>
  <c r="L16" i="6"/>
  <c r="L14" i="6"/>
  <c r="L12" i="6"/>
  <c r="L10" i="6"/>
  <c r="L8" i="6"/>
  <c r="L6" i="6"/>
  <c r="L4" i="6"/>
  <c r="L2" i="6"/>
  <c r="L32" i="7" l="1"/>
  <c r="L30" i="7"/>
  <c r="L28" i="7"/>
  <c r="L26" i="7"/>
  <c r="L24" i="7"/>
  <c r="L22" i="7"/>
  <c r="L20" i="7"/>
  <c r="L18" i="7"/>
  <c r="L16" i="7"/>
  <c r="L14" i="7"/>
  <c r="L12" i="7"/>
  <c r="L10" i="7"/>
  <c r="L8" i="7"/>
  <c r="L6" i="7"/>
  <c r="L4" i="7"/>
  <c r="L2" i="7"/>
  <c r="I513" i="8" l="1"/>
  <c r="I512" i="8" s="1"/>
  <c r="D513" i="8"/>
  <c r="M513" i="8" s="1"/>
  <c r="K512" i="8"/>
  <c r="J512" i="8"/>
  <c r="H512" i="8"/>
  <c r="E512" i="8"/>
  <c r="D512" i="8"/>
  <c r="M512" i="8" s="1"/>
  <c r="I511" i="8"/>
  <c r="I510" i="8" s="1"/>
  <c r="D511" i="8"/>
  <c r="M511" i="8" s="1"/>
  <c r="K510" i="8"/>
  <c r="J510" i="8"/>
  <c r="H510" i="8"/>
  <c r="E510" i="8"/>
  <c r="F510" i="8" s="1"/>
  <c r="D510" i="8"/>
  <c r="M510" i="8" s="1"/>
  <c r="I509" i="8"/>
  <c r="I508" i="8" s="1"/>
  <c r="D509" i="8"/>
  <c r="M509" i="8" s="1"/>
  <c r="K508" i="8"/>
  <c r="J508" i="8"/>
  <c r="H508" i="8"/>
  <c r="E508" i="8"/>
  <c r="F508" i="8" s="1"/>
  <c r="D508" i="8"/>
  <c r="M508" i="8" s="1"/>
  <c r="I507" i="8"/>
  <c r="I506" i="8" s="1"/>
  <c r="D507" i="8"/>
  <c r="M507" i="8" s="1"/>
  <c r="K506" i="8"/>
  <c r="J506" i="8"/>
  <c r="H506" i="8"/>
  <c r="E506" i="8"/>
  <c r="F506" i="8" s="1"/>
  <c r="D506" i="8"/>
  <c r="M506" i="8" s="1"/>
  <c r="I505" i="8"/>
  <c r="I504" i="8" s="1"/>
  <c r="D505" i="8"/>
  <c r="M505" i="8" s="1"/>
  <c r="K504" i="8"/>
  <c r="J504" i="8"/>
  <c r="H504" i="8"/>
  <c r="E504" i="8"/>
  <c r="F504" i="8" s="1"/>
  <c r="D504" i="8"/>
  <c r="M504" i="8" s="1"/>
  <c r="I503" i="8"/>
  <c r="I502" i="8" s="1"/>
  <c r="D503" i="8"/>
  <c r="M503" i="8" s="1"/>
  <c r="K502" i="8"/>
  <c r="J502" i="8"/>
  <c r="H502" i="8"/>
  <c r="E502" i="8"/>
  <c r="F502" i="8" s="1"/>
  <c r="D502" i="8"/>
  <c r="M502" i="8" s="1"/>
  <c r="I501" i="8"/>
  <c r="I500" i="8" s="1"/>
  <c r="D501" i="8"/>
  <c r="M501" i="8" s="1"/>
  <c r="K500" i="8"/>
  <c r="J500" i="8"/>
  <c r="H500" i="8"/>
  <c r="E500" i="8"/>
  <c r="F500" i="8" s="1"/>
  <c r="D500" i="8"/>
  <c r="M500" i="8" s="1"/>
  <c r="I499" i="8"/>
  <c r="I498" i="8" s="1"/>
  <c r="D499" i="8"/>
  <c r="M499" i="8" s="1"/>
  <c r="K498" i="8"/>
  <c r="J498" i="8"/>
  <c r="H498" i="8"/>
  <c r="E498" i="8"/>
  <c r="F498" i="8" s="1"/>
  <c r="D498" i="8"/>
  <c r="M498" i="8" s="1"/>
  <c r="I497" i="8"/>
  <c r="I496" i="8" s="1"/>
  <c r="D497" i="8"/>
  <c r="M497" i="8" s="1"/>
  <c r="K496" i="8"/>
  <c r="J496" i="8"/>
  <c r="H496" i="8"/>
  <c r="E496" i="8"/>
  <c r="D496" i="8"/>
  <c r="M496" i="8" s="1"/>
  <c r="I495" i="8"/>
  <c r="I494" i="8" s="1"/>
  <c r="D495" i="8"/>
  <c r="M495" i="8" s="1"/>
  <c r="K494" i="8"/>
  <c r="J494" i="8"/>
  <c r="H494" i="8"/>
  <c r="E494" i="8"/>
  <c r="F494" i="8" s="1"/>
  <c r="D494" i="8"/>
  <c r="M494" i="8" s="1"/>
  <c r="I493" i="8"/>
  <c r="I492" i="8" s="1"/>
  <c r="D493" i="8"/>
  <c r="M493" i="8" s="1"/>
  <c r="K492" i="8"/>
  <c r="J492" i="8"/>
  <c r="H492" i="8"/>
  <c r="E492" i="8"/>
  <c r="D492" i="8"/>
  <c r="M492" i="8" s="1"/>
  <c r="I491" i="8"/>
  <c r="I490" i="8" s="1"/>
  <c r="D491" i="8"/>
  <c r="M491" i="8" s="1"/>
  <c r="K490" i="8"/>
  <c r="J490" i="8"/>
  <c r="H490" i="8"/>
  <c r="E490" i="8"/>
  <c r="F490" i="8" s="1"/>
  <c r="D490" i="8"/>
  <c r="M490" i="8" s="1"/>
  <c r="I489" i="8"/>
  <c r="I488" i="8" s="1"/>
  <c r="D489" i="8"/>
  <c r="M489" i="8" s="1"/>
  <c r="K488" i="8"/>
  <c r="J488" i="8"/>
  <c r="H488" i="8"/>
  <c r="E488" i="8"/>
  <c r="F488" i="8" s="1"/>
  <c r="D488" i="8"/>
  <c r="M488" i="8" s="1"/>
  <c r="I487" i="8"/>
  <c r="I486" i="8" s="1"/>
  <c r="D487" i="8"/>
  <c r="M487" i="8" s="1"/>
  <c r="K486" i="8"/>
  <c r="J486" i="8"/>
  <c r="H486" i="8"/>
  <c r="E486" i="8"/>
  <c r="F486" i="8" s="1"/>
  <c r="D486" i="8"/>
  <c r="M486" i="8" s="1"/>
  <c r="I485" i="8"/>
  <c r="I484" i="8" s="1"/>
  <c r="D485" i="8"/>
  <c r="M485" i="8" s="1"/>
  <c r="K484" i="8"/>
  <c r="J484" i="8"/>
  <c r="H484" i="8"/>
  <c r="E484" i="8"/>
  <c r="F484" i="8" s="1"/>
  <c r="D484" i="8"/>
  <c r="M484" i="8" s="1"/>
  <c r="I481" i="8"/>
  <c r="I480" i="8" s="1"/>
  <c r="D481" i="8"/>
  <c r="M481" i="8" s="1"/>
  <c r="K480" i="8"/>
  <c r="J480" i="8"/>
  <c r="H480" i="8"/>
  <c r="E480" i="8"/>
  <c r="F499" i="8" s="1"/>
  <c r="D480" i="8"/>
  <c r="M480" i="8" s="1"/>
  <c r="I479" i="8"/>
  <c r="I478" i="8" s="1"/>
  <c r="D479" i="8"/>
  <c r="M479" i="8" s="1"/>
  <c r="K478" i="8"/>
  <c r="J478" i="8"/>
  <c r="H478" i="8"/>
  <c r="E478" i="8"/>
  <c r="D478" i="8"/>
  <c r="M478" i="8" s="1"/>
  <c r="I477" i="8"/>
  <c r="I476" i="8" s="1"/>
  <c r="D477" i="8"/>
  <c r="M477" i="8" s="1"/>
  <c r="K476" i="8"/>
  <c r="J476" i="8"/>
  <c r="H476" i="8"/>
  <c r="E476" i="8"/>
  <c r="F476" i="8" s="1"/>
  <c r="D476" i="8"/>
  <c r="M476" i="8" s="1"/>
  <c r="I475" i="8"/>
  <c r="I474" i="8" s="1"/>
  <c r="D475" i="8"/>
  <c r="M475" i="8" s="1"/>
  <c r="K474" i="8"/>
  <c r="J474" i="8"/>
  <c r="H474" i="8"/>
  <c r="E474" i="8"/>
  <c r="D474" i="8"/>
  <c r="M474" i="8" s="1"/>
  <c r="I473" i="8"/>
  <c r="I472" i="8" s="1"/>
  <c r="D473" i="8"/>
  <c r="M473" i="8" s="1"/>
  <c r="K472" i="8"/>
  <c r="J472" i="8"/>
  <c r="H472" i="8"/>
  <c r="E472" i="8"/>
  <c r="F507" i="8" s="1"/>
  <c r="D472" i="8"/>
  <c r="M472" i="8" s="1"/>
  <c r="I471" i="8"/>
  <c r="I470" i="8" s="1"/>
  <c r="D471" i="8"/>
  <c r="M471" i="8" s="1"/>
  <c r="K470" i="8"/>
  <c r="J470" i="8"/>
  <c r="H470" i="8"/>
  <c r="E470" i="8"/>
  <c r="F470" i="8" s="1"/>
  <c r="D470" i="8"/>
  <c r="M470" i="8" s="1"/>
  <c r="I469" i="8"/>
  <c r="I468" i="8" s="1"/>
  <c r="D469" i="8"/>
  <c r="M469" i="8" s="1"/>
  <c r="K468" i="8"/>
  <c r="J468" i="8"/>
  <c r="H468" i="8"/>
  <c r="E468" i="8"/>
  <c r="F505" i="8" s="1"/>
  <c r="D468" i="8"/>
  <c r="M468" i="8" s="1"/>
  <c r="I467" i="8"/>
  <c r="I466" i="8" s="1"/>
  <c r="D467" i="8"/>
  <c r="M467" i="8" s="1"/>
  <c r="K466" i="8"/>
  <c r="J466" i="8"/>
  <c r="H466" i="8"/>
  <c r="E466" i="8"/>
  <c r="F489" i="8" s="1"/>
  <c r="D466" i="8"/>
  <c r="M466" i="8" s="1"/>
  <c r="I465" i="8"/>
  <c r="I464" i="8" s="1"/>
  <c r="D465" i="8"/>
  <c r="M465" i="8" s="1"/>
  <c r="K464" i="8"/>
  <c r="J464" i="8"/>
  <c r="H464" i="8"/>
  <c r="E464" i="8"/>
  <c r="D464" i="8"/>
  <c r="M464" i="8" s="1"/>
  <c r="I463" i="8"/>
  <c r="I462" i="8" s="1"/>
  <c r="D463" i="8"/>
  <c r="M463" i="8" s="1"/>
  <c r="K462" i="8"/>
  <c r="J462" i="8"/>
  <c r="H462" i="8"/>
  <c r="E462" i="8"/>
  <c r="F503" i="8" s="1"/>
  <c r="D462" i="8"/>
  <c r="M462" i="8" s="1"/>
  <c r="I461" i="8"/>
  <c r="I460" i="8" s="1"/>
  <c r="D461" i="8"/>
  <c r="M461" i="8" s="1"/>
  <c r="K460" i="8"/>
  <c r="J460" i="8"/>
  <c r="H460" i="8"/>
  <c r="E460" i="8"/>
  <c r="D460" i="8"/>
  <c r="M460" i="8" s="1"/>
  <c r="I459" i="8"/>
  <c r="I458" i="8" s="1"/>
  <c r="D459" i="8"/>
  <c r="M459" i="8" s="1"/>
  <c r="K458" i="8"/>
  <c r="J458" i="8"/>
  <c r="H458" i="8"/>
  <c r="E458" i="8"/>
  <c r="D458" i="8"/>
  <c r="M458" i="8" s="1"/>
  <c r="I457" i="8"/>
  <c r="I456" i="8" s="1"/>
  <c r="D457" i="8"/>
  <c r="M457" i="8" s="1"/>
  <c r="K456" i="8"/>
  <c r="J456" i="8"/>
  <c r="H456" i="8"/>
  <c r="E456" i="8"/>
  <c r="D456" i="8"/>
  <c r="M456" i="8" s="1"/>
  <c r="I455" i="8"/>
  <c r="I454" i="8" s="1"/>
  <c r="D455" i="8"/>
  <c r="M455" i="8" s="1"/>
  <c r="K454" i="8"/>
  <c r="J454" i="8"/>
  <c r="H454" i="8"/>
  <c r="E454" i="8"/>
  <c r="D454" i="8"/>
  <c r="M454" i="8" s="1"/>
  <c r="I453" i="8"/>
  <c r="I452" i="8" s="1"/>
  <c r="D453" i="8"/>
  <c r="M453" i="8" s="1"/>
  <c r="K452" i="8"/>
  <c r="J452" i="8"/>
  <c r="H452" i="8"/>
  <c r="E452" i="8"/>
  <c r="D452" i="8"/>
  <c r="M452" i="8" s="1"/>
  <c r="I449" i="8"/>
  <c r="I448" i="8" s="1"/>
  <c r="D449" i="8"/>
  <c r="M449" i="8" s="1"/>
  <c r="K448" i="8"/>
  <c r="J448" i="8"/>
  <c r="H448" i="8"/>
  <c r="E448" i="8"/>
  <c r="D448" i="8"/>
  <c r="M448" i="8" s="1"/>
  <c r="I447" i="8"/>
  <c r="I446" i="8" s="1"/>
  <c r="D447" i="8"/>
  <c r="M447" i="8" s="1"/>
  <c r="K446" i="8"/>
  <c r="J446" i="8"/>
  <c r="H446" i="8"/>
  <c r="E446" i="8"/>
  <c r="F477" i="8" s="1"/>
  <c r="D446" i="8"/>
  <c r="M446" i="8" s="1"/>
  <c r="I445" i="8"/>
  <c r="I444" i="8" s="1"/>
  <c r="D445" i="8"/>
  <c r="M445" i="8" s="1"/>
  <c r="K444" i="8"/>
  <c r="J444" i="8"/>
  <c r="H444" i="8"/>
  <c r="E444" i="8"/>
  <c r="F469" i="8" s="1"/>
  <c r="D444" i="8"/>
  <c r="M444" i="8" s="1"/>
  <c r="I443" i="8"/>
  <c r="I442" i="8" s="1"/>
  <c r="D443" i="8"/>
  <c r="M443" i="8" s="1"/>
  <c r="K442" i="8"/>
  <c r="J442" i="8"/>
  <c r="H442" i="8"/>
  <c r="E442" i="8"/>
  <c r="D442" i="8"/>
  <c r="M442" i="8" s="1"/>
  <c r="I441" i="8"/>
  <c r="I440" i="8" s="1"/>
  <c r="D441" i="8"/>
  <c r="M441" i="8" s="1"/>
  <c r="K440" i="8"/>
  <c r="J440" i="8"/>
  <c r="H440" i="8"/>
  <c r="E440" i="8"/>
  <c r="F440" i="8" s="1"/>
  <c r="D440" i="8"/>
  <c r="M440" i="8" s="1"/>
  <c r="I439" i="8"/>
  <c r="I438" i="8" s="1"/>
  <c r="D439" i="8"/>
  <c r="M439" i="8" s="1"/>
  <c r="K438" i="8"/>
  <c r="J438" i="8"/>
  <c r="H438" i="8"/>
  <c r="E438" i="8"/>
  <c r="F463" i="8" s="1"/>
  <c r="D438" i="8"/>
  <c r="M438" i="8" s="1"/>
  <c r="I437" i="8"/>
  <c r="I436" i="8" s="1"/>
  <c r="D437" i="8"/>
  <c r="M437" i="8" s="1"/>
  <c r="K436" i="8"/>
  <c r="J436" i="8"/>
  <c r="H436" i="8"/>
  <c r="E436" i="8"/>
  <c r="F436" i="8" s="1"/>
  <c r="D436" i="8"/>
  <c r="M436" i="8" s="1"/>
  <c r="I435" i="8"/>
  <c r="I434" i="8" s="1"/>
  <c r="D435" i="8"/>
  <c r="M435" i="8" s="1"/>
  <c r="K434" i="8"/>
  <c r="J434" i="8"/>
  <c r="H434" i="8"/>
  <c r="E434" i="8"/>
  <c r="D434" i="8"/>
  <c r="M434" i="8" s="1"/>
  <c r="I433" i="8"/>
  <c r="I432" i="8" s="1"/>
  <c r="D433" i="8"/>
  <c r="M433" i="8" s="1"/>
  <c r="K432" i="8"/>
  <c r="J432" i="8"/>
  <c r="H432" i="8"/>
  <c r="E432" i="8"/>
  <c r="D432" i="8"/>
  <c r="M432" i="8" s="1"/>
  <c r="I431" i="8"/>
  <c r="I430" i="8" s="1"/>
  <c r="D431" i="8"/>
  <c r="M431" i="8" s="1"/>
  <c r="K430" i="8"/>
  <c r="J430" i="8"/>
  <c r="H430" i="8"/>
  <c r="E430" i="8"/>
  <c r="F430" i="8" s="1"/>
  <c r="D430" i="8"/>
  <c r="M430" i="8" s="1"/>
  <c r="I429" i="8"/>
  <c r="I428" i="8" s="1"/>
  <c r="D429" i="8"/>
  <c r="M429" i="8" s="1"/>
  <c r="K428" i="8"/>
  <c r="J428" i="8"/>
  <c r="H428" i="8"/>
  <c r="E428" i="8"/>
  <c r="F428" i="8" s="1"/>
  <c r="D428" i="8"/>
  <c r="M428" i="8" s="1"/>
  <c r="I427" i="8"/>
  <c r="I426" i="8" s="1"/>
  <c r="D427" i="8"/>
  <c r="M427" i="8" s="1"/>
  <c r="K426" i="8"/>
  <c r="J426" i="8"/>
  <c r="H426" i="8"/>
  <c r="E426" i="8"/>
  <c r="D426" i="8"/>
  <c r="M426" i="8" s="1"/>
  <c r="I425" i="8"/>
  <c r="I424" i="8" s="1"/>
  <c r="D425" i="8"/>
  <c r="M425" i="8" s="1"/>
  <c r="K424" i="8"/>
  <c r="J424" i="8"/>
  <c r="H424" i="8"/>
  <c r="E424" i="8"/>
  <c r="D424" i="8"/>
  <c r="M424" i="8" s="1"/>
  <c r="I423" i="8"/>
  <c r="I422" i="8" s="1"/>
  <c r="D423" i="8"/>
  <c r="M423" i="8" s="1"/>
  <c r="K422" i="8"/>
  <c r="J422" i="8"/>
  <c r="H422" i="8"/>
  <c r="E422" i="8"/>
  <c r="F422" i="8" s="1"/>
  <c r="D422" i="8"/>
  <c r="M422" i="8" s="1"/>
  <c r="I421" i="8"/>
  <c r="I420" i="8" s="1"/>
  <c r="D421" i="8"/>
  <c r="M421" i="8" s="1"/>
  <c r="K420" i="8"/>
  <c r="J420" i="8"/>
  <c r="H420" i="8"/>
  <c r="E420" i="8"/>
  <c r="F420" i="8" s="1"/>
  <c r="D420" i="8"/>
  <c r="M420" i="8" s="1"/>
  <c r="I417" i="8"/>
  <c r="I416" i="8" s="1"/>
  <c r="D417" i="8"/>
  <c r="M417" i="8" s="1"/>
  <c r="K416" i="8"/>
  <c r="J416" i="8"/>
  <c r="H416" i="8"/>
  <c r="E416" i="8"/>
  <c r="D416" i="8"/>
  <c r="M416" i="8" s="1"/>
  <c r="I415" i="8"/>
  <c r="I414" i="8" s="1"/>
  <c r="D415" i="8"/>
  <c r="M415" i="8" s="1"/>
  <c r="K414" i="8"/>
  <c r="J414" i="8"/>
  <c r="H414" i="8"/>
  <c r="E414" i="8"/>
  <c r="F431" i="8" s="1"/>
  <c r="D414" i="8"/>
  <c r="M414" i="8" s="1"/>
  <c r="I413" i="8"/>
  <c r="I412" i="8" s="1"/>
  <c r="D413" i="8"/>
  <c r="M413" i="8" s="1"/>
  <c r="K412" i="8"/>
  <c r="J412" i="8"/>
  <c r="H412" i="8"/>
  <c r="E412" i="8"/>
  <c r="D412" i="8"/>
  <c r="M412" i="8" s="1"/>
  <c r="I411" i="8"/>
  <c r="I410" i="8" s="1"/>
  <c r="D411" i="8"/>
  <c r="M411" i="8" s="1"/>
  <c r="K410" i="8"/>
  <c r="J410" i="8"/>
  <c r="H410" i="8"/>
  <c r="E410" i="8"/>
  <c r="D410" i="8"/>
  <c r="M410" i="8" s="1"/>
  <c r="I409" i="8"/>
  <c r="I408" i="8" s="1"/>
  <c r="D409" i="8"/>
  <c r="M409" i="8" s="1"/>
  <c r="K408" i="8"/>
  <c r="J408" i="8"/>
  <c r="H408" i="8"/>
  <c r="E408" i="8"/>
  <c r="D408" i="8"/>
  <c r="M408" i="8" s="1"/>
  <c r="I407" i="8"/>
  <c r="I406" i="8" s="1"/>
  <c r="D407" i="8"/>
  <c r="M407" i="8" s="1"/>
  <c r="K406" i="8"/>
  <c r="J406" i="8"/>
  <c r="H406" i="8"/>
  <c r="E406" i="8"/>
  <c r="F406" i="8" s="1"/>
  <c r="D406" i="8"/>
  <c r="M406" i="8" s="1"/>
  <c r="I405" i="8"/>
  <c r="I404" i="8" s="1"/>
  <c r="D405" i="8"/>
  <c r="M405" i="8" s="1"/>
  <c r="K404" i="8"/>
  <c r="J404" i="8"/>
  <c r="H404" i="8"/>
  <c r="E404" i="8"/>
  <c r="F435" i="8" s="1"/>
  <c r="D404" i="8"/>
  <c r="M404" i="8" s="1"/>
  <c r="I403" i="8"/>
  <c r="I402" i="8" s="1"/>
  <c r="D403" i="8"/>
  <c r="M403" i="8" s="1"/>
  <c r="K402" i="8"/>
  <c r="J402" i="8"/>
  <c r="H402" i="8"/>
  <c r="E402" i="8"/>
  <c r="D402" i="8"/>
  <c r="M402" i="8" s="1"/>
  <c r="I401" i="8"/>
  <c r="I400" i="8" s="1"/>
  <c r="D401" i="8"/>
  <c r="M401" i="8" s="1"/>
  <c r="K400" i="8"/>
  <c r="J400" i="8"/>
  <c r="H400" i="8"/>
  <c r="E400" i="8"/>
  <c r="D400" i="8"/>
  <c r="M400" i="8" s="1"/>
  <c r="I399" i="8"/>
  <c r="I398" i="8" s="1"/>
  <c r="D399" i="8"/>
  <c r="M399" i="8" s="1"/>
  <c r="K398" i="8"/>
  <c r="J398" i="8"/>
  <c r="H398" i="8"/>
  <c r="E398" i="8"/>
  <c r="D398" i="8"/>
  <c r="M398" i="8" s="1"/>
  <c r="I397" i="8"/>
  <c r="I396" i="8" s="1"/>
  <c r="D397" i="8"/>
  <c r="M397" i="8" s="1"/>
  <c r="K396" i="8"/>
  <c r="J396" i="8"/>
  <c r="H396" i="8"/>
  <c r="E396" i="8"/>
  <c r="D396" i="8"/>
  <c r="M396" i="8" s="1"/>
  <c r="I395" i="8"/>
  <c r="I394" i="8" s="1"/>
  <c r="D395" i="8"/>
  <c r="M395" i="8" s="1"/>
  <c r="K394" i="8"/>
  <c r="J394" i="8"/>
  <c r="H394" i="8"/>
  <c r="E394" i="8"/>
  <c r="F449" i="8" s="1"/>
  <c r="D394" i="8"/>
  <c r="M394" i="8" s="1"/>
  <c r="I393" i="8"/>
  <c r="I392" i="8" s="1"/>
  <c r="D393" i="8"/>
  <c r="M393" i="8" s="1"/>
  <c r="K392" i="8"/>
  <c r="J392" i="8"/>
  <c r="H392" i="8"/>
  <c r="E392" i="8"/>
  <c r="D392" i="8"/>
  <c r="M392" i="8" s="1"/>
  <c r="I391" i="8"/>
  <c r="I390" i="8" s="1"/>
  <c r="D391" i="8"/>
  <c r="M391" i="8" s="1"/>
  <c r="K390" i="8"/>
  <c r="J390" i="8"/>
  <c r="H390" i="8"/>
  <c r="E390" i="8"/>
  <c r="F390" i="8" s="1"/>
  <c r="D390" i="8"/>
  <c r="M390" i="8" s="1"/>
  <c r="I389" i="8"/>
  <c r="I388" i="8" s="1"/>
  <c r="D389" i="8"/>
  <c r="M389" i="8" s="1"/>
  <c r="K388" i="8"/>
  <c r="J388" i="8"/>
  <c r="H388" i="8"/>
  <c r="E388" i="8"/>
  <c r="D388" i="8"/>
  <c r="M388" i="8" s="1"/>
  <c r="I385" i="8"/>
  <c r="I384" i="8" s="1"/>
  <c r="D385" i="8"/>
  <c r="M385" i="8" s="1"/>
  <c r="K384" i="8"/>
  <c r="J384" i="8"/>
  <c r="H384" i="8"/>
  <c r="E384" i="8"/>
  <c r="D384" i="8"/>
  <c r="M384" i="8" s="1"/>
  <c r="I383" i="8"/>
  <c r="I382" i="8" s="1"/>
  <c r="D383" i="8"/>
  <c r="M383" i="8" s="1"/>
  <c r="K382" i="8"/>
  <c r="J382" i="8"/>
  <c r="H382" i="8"/>
  <c r="E382" i="8"/>
  <c r="F403" i="8" s="1"/>
  <c r="D382" i="8"/>
  <c r="M382" i="8" s="1"/>
  <c r="I381" i="8"/>
  <c r="I380" i="8" s="1"/>
  <c r="D381" i="8"/>
  <c r="M381" i="8" s="1"/>
  <c r="K380" i="8"/>
  <c r="J380" i="8"/>
  <c r="H380" i="8"/>
  <c r="E380" i="8"/>
  <c r="D380" i="8"/>
  <c r="M380" i="8" s="1"/>
  <c r="I379" i="8"/>
  <c r="I378" i="8" s="1"/>
  <c r="D379" i="8"/>
  <c r="M379" i="8" s="1"/>
  <c r="K378" i="8"/>
  <c r="J378" i="8"/>
  <c r="H378" i="8"/>
  <c r="E378" i="8"/>
  <c r="F415" i="8" s="1"/>
  <c r="D378" i="8"/>
  <c r="M378" i="8" s="1"/>
  <c r="I377" i="8"/>
  <c r="I376" i="8" s="1"/>
  <c r="D377" i="8"/>
  <c r="M377" i="8" s="1"/>
  <c r="K376" i="8"/>
  <c r="J376" i="8"/>
  <c r="H376" i="8"/>
  <c r="E376" i="8"/>
  <c r="D376" i="8"/>
  <c r="M376" i="8" s="1"/>
  <c r="I375" i="8"/>
  <c r="I374" i="8" s="1"/>
  <c r="D375" i="8"/>
  <c r="M375" i="8" s="1"/>
  <c r="K374" i="8"/>
  <c r="J374" i="8"/>
  <c r="H374" i="8"/>
  <c r="E374" i="8"/>
  <c r="D374" i="8"/>
  <c r="M374" i="8" s="1"/>
  <c r="I373" i="8"/>
  <c r="I372" i="8" s="1"/>
  <c r="D373" i="8"/>
  <c r="M373" i="8" s="1"/>
  <c r="K372" i="8"/>
  <c r="J372" i="8"/>
  <c r="H372" i="8"/>
  <c r="E372" i="8"/>
  <c r="D372" i="8"/>
  <c r="M372" i="8" s="1"/>
  <c r="I371" i="8"/>
  <c r="I370" i="8" s="1"/>
  <c r="D371" i="8"/>
  <c r="M371" i="8" s="1"/>
  <c r="K370" i="8"/>
  <c r="J370" i="8"/>
  <c r="H370" i="8"/>
  <c r="E370" i="8"/>
  <c r="D370" i="8"/>
  <c r="M370" i="8" s="1"/>
  <c r="I369" i="8"/>
  <c r="I368" i="8" s="1"/>
  <c r="D369" i="8"/>
  <c r="M369" i="8" s="1"/>
  <c r="K368" i="8"/>
  <c r="J368" i="8"/>
  <c r="H368" i="8"/>
  <c r="E368" i="8"/>
  <c r="D368" i="8"/>
  <c r="M368" i="8" s="1"/>
  <c r="I367" i="8"/>
  <c r="I366" i="8" s="1"/>
  <c r="D367" i="8"/>
  <c r="M367" i="8" s="1"/>
  <c r="K366" i="8"/>
  <c r="J366" i="8"/>
  <c r="H366" i="8"/>
  <c r="E366" i="8"/>
  <c r="F387" i="8" s="1"/>
  <c r="D366" i="8"/>
  <c r="M366" i="8" s="1"/>
  <c r="I365" i="8"/>
  <c r="I364" i="8" s="1"/>
  <c r="D365" i="8"/>
  <c r="M365" i="8" s="1"/>
  <c r="K364" i="8"/>
  <c r="J364" i="8"/>
  <c r="H364" i="8"/>
  <c r="E364" i="8"/>
  <c r="F364" i="8" s="1"/>
  <c r="D364" i="8"/>
  <c r="M364" i="8" s="1"/>
  <c r="I363" i="8"/>
  <c r="I362" i="8" s="1"/>
  <c r="D363" i="8"/>
  <c r="M363" i="8" s="1"/>
  <c r="K362" i="8"/>
  <c r="J362" i="8"/>
  <c r="H362" i="8"/>
  <c r="E362" i="8"/>
  <c r="F362" i="8" s="1"/>
  <c r="D362" i="8"/>
  <c r="M362" i="8" s="1"/>
  <c r="I361" i="8"/>
  <c r="I360" i="8" s="1"/>
  <c r="D361" i="8"/>
  <c r="M361" i="8" s="1"/>
  <c r="K360" i="8"/>
  <c r="J360" i="8"/>
  <c r="H360" i="8"/>
  <c r="E360" i="8"/>
  <c r="D360" i="8"/>
  <c r="M360" i="8" s="1"/>
  <c r="I359" i="8"/>
  <c r="I358" i="8" s="1"/>
  <c r="D359" i="8"/>
  <c r="M359" i="8" s="1"/>
  <c r="K358" i="8"/>
  <c r="J358" i="8"/>
  <c r="H358" i="8"/>
  <c r="E358" i="8"/>
  <c r="D358" i="8"/>
  <c r="M358" i="8" s="1"/>
  <c r="I355" i="8"/>
  <c r="I354" i="8" s="1"/>
  <c r="D355" i="8"/>
  <c r="M355" i="8" s="1"/>
  <c r="K354" i="8"/>
  <c r="J354" i="8"/>
  <c r="H354" i="8"/>
  <c r="E354" i="8"/>
  <c r="F363" i="8" s="1"/>
  <c r="D354" i="8"/>
  <c r="M354" i="8" s="1"/>
  <c r="I353" i="8"/>
  <c r="I352" i="8" s="1"/>
  <c r="D353" i="8"/>
  <c r="M353" i="8" s="1"/>
  <c r="K352" i="8"/>
  <c r="J352" i="8"/>
  <c r="H352" i="8"/>
  <c r="E352" i="8"/>
  <c r="D352" i="8"/>
  <c r="M352" i="8" s="1"/>
  <c r="I351" i="8"/>
  <c r="I350" i="8" s="1"/>
  <c r="D351" i="8"/>
  <c r="M351" i="8" s="1"/>
  <c r="K350" i="8"/>
  <c r="J350" i="8"/>
  <c r="H350" i="8"/>
  <c r="E350" i="8"/>
  <c r="F350" i="8" s="1"/>
  <c r="D350" i="8"/>
  <c r="M350" i="8" s="1"/>
  <c r="I349" i="8"/>
  <c r="I348" i="8" s="1"/>
  <c r="D349" i="8"/>
  <c r="M349" i="8" s="1"/>
  <c r="K348" i="8"/>
  <c r="J348" i="8"/>
  <c r="H348" i="8"/>
  <c r="E348" i="8"/>
  <c r="F348" i="8" s="1"/>
  <c r="D348" i="8"/>
  <c r="M348" i="8" s="1"/>
  <c r="I347" i="8"/>
  <c r="I346" i="8" s="1"/>
  <c r="D347" i="8"/>
  <c r="M347" i="8" s="1"/>
  <c r="K346" i="8"/>
  <c r="J346" i="8"/>
  <c r="H346" i="8"/>
  <c r="E346" i="8"/>
  <c r="D346" i="8"/>
  <c r="M346" i="8" s="1"/>
  <c r="I345" i="8"/>
  <c r="I344" i="8" s="1"/>
  <c r="D345" i="8"/>
  <c r="M345" i="8" s="1"/>
  <c r="K344" i="8"/>
  <c r="J344" i="8"/>
  <c r="H344" i="8"/>
  <c r="E344" i="8"/>
  <c r="D344" i="8"/>
  <c r="M344" i="8" s="1"/>
  <c r="I343" i="8"/>
  <c r="I342" i="8" s="1"/>
  <c r="D343" i="8"/>
  <c r="M343" i="8" s="1"/>
  <c r="K342" i="8"/>
  <c r="J342" i="8"/>
  <c r="H342" i="8"/>
  <c r="E342" i="8"/>
  <c r="D342" i="8"/>
  <c r="M342" i="8" s="1"/>
  <c r="I341" i="8"/>
  <c r="I340" i="8" s="1"/>
  <c r="D341" i="8"/>
  <c r="M341" i="8" s="1"/>
  <c r="K340" i="8"/>
  <c r="J340" i="8"/>
  <c r="H340" i="8"/>
  <c r="E340" i="8"/>
  <c r="D340" i="8"/>
  <c r="M340" i="8" s="1"/>
  <c r="I339" i="8"/>
  <c r="I338" i="8" s="1"/>
  <c r="D339" i="8"/>
  <c r="M339" i="8" s="1"/>
  <c r="K338" i="8"/>
  <c r="J338" i="8"/>
  <c r="H338" i="8"/>
  <c r="E338" i="8"/>
  <c r="D338" i="8"/>
  <c r="M338" i="8" s="1"/>
  <c r="I337" i="8"/>
  <c r="I336" i="8" s="1"/>
  <c r="D337" i="8"/>
  <c r="M337" i="8" s="1"/>
  <c r="K336" i="8"/>
  <c r="J336" i="8"/>
  <c r="H336" i="8"/>
  <c r="E336" i="8"/>
  <c r="F336" i="8" s="1"/>
  <c r="D336" i="8"/>
  <c r="M336" i="8" s="1"/>
  <c r="I335" i="8"/>
  <c r="I334" i="8" s="1"/>
  <c r="D335" i="8"/>
  <c r="M335" i="8" s="1"/>
  <c r="K334" i="8"/>
  <c r="J334" i="8"/>
  <c r="H334" i="8"/>
  <c r="E334" i="8"/>
  <c r="F334" i="8" s="1"/>
  <c r="D334" i="8"/>
  <c r="M334" i="8" s="1"/>
  <c r="I333" i="8"/>
  <c r="I332" i="8" s="1"/>
  <c r="D333" i="8"/>
  <c r="M333" i="8" s="1"/>
  <c r="K332" i="8"/>
  <c r="J332" i="8"/>
  <c r="H332" i="8"/>
  <c r="E332" i="8"/>
  <c r="F332" i="8" s="1"/>
  <c r="D332" i="8"/>
  <c r="M332" i="8" s="1"/>
  <c r="I331" i="8"/>
  <c r="I330" i="8" s="1"/>
  <c r="D331" i="8"/>
  <c r="M331" i="8" s="1"/>
  <c r="K330" i="8"/>
  <c r="J330" i="8"/>
  <c r="H330" i="8"/>
  <c r="E330" i="8"/>
  <c r="F365" i="8" s="1"/>
  <c r="D330" i="8"/>
  <c r="M330" i="8" s="1"/>
  <c r="I329" i="8"/>
  <c r="I328" i="8" s="1"/>
  <c r="D329" i="8"/>
  <c r="M329" i="8" s="1"/>
  <c r="K328" i="8"/>
  <c r="J328" i="8"/>
  <c r="H328" i="8"/>
  <c r="E328" i="8"/>
  <c r="F379" i="8" s="1"/>
  <c r="D328" i="8"/>
  <c r="M328" i="8" s="1"/>
  <c r="I327" i="8"/>
  <c r="I326" i="8" s="1"/>
  <c r="D327" i="8"/>
  <c r="M327" i="8" s="1"/>
  <c r="K326" i="8"/>
  <c r="J326" i="8"/>
  <c r="H326" i="8"/>
  <c r="E326" i="8"/>
  <c r="F326" i="8" s="1"/>
  <c r="D326" i="8"/>
  <c r="M326" i="8" s="1"/>
  <c r="I323" i="8"/>
  <c r="I322" i="8" s="1"/>
  <c r="D323" i="8"/>
  <c r="M323" i="8" s="1"/>
  <c r="K322" i="8"/>
  <c r="J322" i="8"/>
  <c r="H322" i="8"/>
  <c r="E322" i="8"/>
  <c r="D322" i="8"/>
  <c r="M322" i="8" s="1"/>
  <c r="I321" i="8"/>
  <c r="I320" i="8" s="1"/>
  <c r="D321" i="8"/>
  <c r="M321" i="8" s="1"/>
  <c r="K320" i="8"/>
  <c r="J320" i="8"/>
  <c r="H320" i="8"/>
  <c r="E320" i="8"/>
  <c r="D320" i="8"/>
  <c r="M320" i="8" s="1"/>
  <c r="I319" i="8"/>
  <c r="I318" i="8" s="1"/>
  <c r="D319" i="8"/>
  <c r="M319" i="8" s="1"/>
  <c r="K318" i="8"/>
  <c r="J318" i="8"/>
  <c r="H318" i="8"/>
  <c r="E318" i="8"/>
  <c r="D318" i="8"/>
  <c r="M318" i="8" s="1"/>
  <c r="I317" i="8"/>
  <c r="I316" i="8" s="1"/>
  <c r="D317" i="8"/>
  <c r="M317" i="8" s="1"/>
  <c r="K316" i="8"/>
  <c r="J316" i="8"/>
  <c r="H316" i="8"/>
  <c r="E316" i="8"/>
  <c r="F316" i="8" s="1"/>
  <c r="D316" i="8"/>
  <c r="M316" i="8" s="1"/>
  <c r="I315" i="8"/>
  <c r="I314" i="8" s="1"/>
  <c r="D315" i="8"/>
  <c r="M315" i="8" s="1"/>
  <c r="K314" i="8"/>
  <c r="J314" i="8"/>
  <c r="H314" i="8"/>
  <c r="E314" i="8"/>
  <c r="F333" i="8" s="1"/>
  <c r="D314" i="8"/>
  <c r="M314" i="8" s="1"/>
  <c r="I313" i="8"/>
  <c r="I312" i="8" s="1"/>
  <c r="D313" i="8"/>
  <c r="M313" i="8" s="1"/>
  <c r="K312" i="8"/>
  <c r="J312" i="8"/>
  <c r="H312" i="8"/>
  <c r="E312" i="8"/>
  <c r="D312" i="8"/>
  <c r="M312" i="8" s="1"/>
  <c r="I311" i="8"/>
  <c r="I310" i="8" s="1"/>
  <c r="D311" i="8"/>
  <c r="M311" i="8" s="1"/>
  <c r="K310" i="8"/>
  <c r="J310" i="8"/>
  <c r="H310" i="8"/>
  <c r="E310" i="8"/>
  <c r="D310" i="8"/>
  <c r="M310" i="8" s="1"/>
  <c r="I309" i="8"/>
  <c r="I308" i="8" s="1"/>
  <c r="D309" i="8"/>
  <c r="M309" i="8" s="1"/>
  <c r="K308" i="8"/>
  <c r="J308" i="8"/>
  <c r="H308" i="8"/>
  <c r="E308" i="8"/>
  <c r="F308" i="8" s="1"/>
  <c r="D308" i="8"/>
  <c r="M308" i="8" s="1"/>
  <c r="I307" i="8"/>
  <c r="I306" i="8" s="1"/>
  <c r="D307" i="8"/>
  <c r="M307" i="8" s="1"/>
  <c r="K306" i="8"/>
  <c r="J306" i="8"/>
  <c r="H306" i="8"/>
  <c r="E306" i="8"/>
  <c r="F306" i="8" s="1"/>
  <c r="D306" i="8"/>
  <c r="M306" i="8" s="1"/>
  <c r="I305" i="8"/>
  <c r="I304" i="8" s="1"/>
  <c r="D305" i="8"/>
  <c r="M305" i="8" s="1"/>
  <c r="K304" i="8"/>
  <c r="J304" i="8"/>
  <c r="H304" i="8"/>
  <c r="E304" i="8"/>
  <c r="D304" i="8"/>
  <c r="M304" i="8" s="1"/>
  <c r="I303" i="8"/>
  <c r="I302" i="8" s="1"/>
  <c r="D303" i="8"/>
  <c r="M303" i="8" s="1"/>
  <c r="K302" i="8"/>
  <c r="J302" i="8"/>
  <c r="H302" i="8"/>
  <c r="E302" i="8"/>
  <c r="D302" i="8"/>
  <c r="M302" i="8" s="1"/>
  <c r="I301" i="8"/>
  <c r="I300" i="8" s="1"/>
  <c r="D301" i="8"/>
  <c r="M301" i="8" s="1"/>
  <c r="K300" i="8"/>
  <c r="J300" i="8"/>
  <c r="H300" i="8"/>
  <c r="E300" i="8"/>
  <c r="F300" i="8" s="1"/>
  <c r="D300" i="8"/>
  <c r="M300" i="8" s="1"/>
  <c r="I299" i="8"/>
  <c r="I298" i="8" s="1"/>
  <c r="D299" i="8"/>
  <c r="M299" i="8" s="1"/>
  <c r="K298" i="8"/>
  <c r="J298" i="8"/>
  <c r="H298" i="8"/>
  <c r="E298" i="8"/>
  <c r="F298" i="8" s="1"/>
  <c r="D298" i="8"/>
  <c r="M298" i="8" s="1"/>
  <c r="I295" i="8"/>
  <c r="I294" i="8" s="1"/>
  <c r="D295" i="8"/>
  <c r="M295" i="8" s="1"/>
  <c r="K294" i="8"/>
  <c r="J294" i="8"/>
  <c r="H294" i="8"/>
  <c r="E294" i="8"/>
  <c r="D294" i="8"/>
  <c r="M294" i="8" s="1"/>
  <c r="I293" i="8"/>
  <c r="I292" i="8" s="1"/>
  <c r="D293" i="8"/>
  <c r="M293" i="8" s="1"/>
  <c r="K292" i="8"/>
  <c r="J292" i="8"/>
  <c r="H292" i="8"/>
  <c r="E292" i="8"/>
  <c r="D292" i="8"/>
  <c r="M292" i="8" s="1"/>
  <c r="I291" i="8"/>
  <c r="I290" i="8" s="1"/>
  <c r="D291" i="8"/>
  <c r="M291" i="8" s="1"/>
  <c r="K290" i="8"/>
  <c r="J290" i="8"/>
  <c r="H290" i="8"/>
  <c r="E290" i="8"/>
  <c r="F313" i="8" s="1"/>
  <c r="D290" i="8"/>
  <c r="M290" i="8" s="1"/>
  <c r="I289" i="8"/>
  <c r="I288" i="8" s="1"/>
  <c r="D289" i="8"/>
  <c r="M289" i="8" s="1"/>
  <c r="K288" i="8"/>
  <c r="J288" i="8"/>
  <c r="H288" i="8"/>
  <c r="E288" i="8"/>
  <c r="D288" i="8"/>
  <c r="M288" i="8" s="1"/>
  <c r="I287" i="8"/>
  <c r="I286" i="8" s="1"/>
  <c r="D287" i="8"/>
  <c r="M287" i="8" s="1"/>
  <c r="K286" i="8"/>
  <c r="J286" i="8"/>
  <c r="H286" i="8"/>
  <c r="E286" i="8"/>
  <c r="F286" i="8" s="1"/>
  <c r="D286" i="8"/>
  <c r="M286" i="8" s="1"/>
  <c r="I285" i="8"/>
  <c r="I284" i="8" s="1"/>
  <c r="D285" i="8"/>
  <c r="M285" i="8" s="1"/>
  <c r="K284" i="8"/>
  <c r="J284" i="8"/>
  <c r="H284" i="8"/>
  <c r="E284" i="8"/>
  <c r="D284" i="8"/>
  <c r="M284" i="8" s="1"/>
  <c r="I283" i="8"/>
  <c r="I282" i="8" s="1"/>
  <c r="D283" i="8"/>
  <c r="M283" i="8" s="1"/>
  <c r="K282" i="8"/>
  <c r="J282" i="8"/>
  <c r="H282" i="8"/>
  <c r="E282" i="8"/>
  <c r="F282" i="8" s="1"/>
  <c r="D282" i="8"/>
  <c r="M282" i="8" s="1"/>
  <c r="I281" i="8"/>
  <c r="I280" i="8" s="1"/>
  <c r="D281" i="8"/>
  <c r="M281" i="8" s="1"/>
  <c r="K280" i="8"/>
  <c r="J280" i="8"/>
  <c r="H280" i="8"/>
  <c r="E280" i="8"/>
  <c r="F280" i="8" s="1"/>
  <c r="D280" i="8"/>
  <c r="M280" i="8" s="1"/>
  <c r="I279" i="8"/>
  <c r="I278" i="8" s="1"/>
  <c r="D279" i="8"/>
  <c r="M279" i="8" s="1"/>
  <c r="K278" i="8"/>
  <c r="J278" i="8"/>
  <c r="H278" i="8"/>
  <c r="E278" i="8"/>
  <c r="D278" i="8"/>
  <c r="M278" i="8" s="1"/>
  <c r="I277" i="8"/>
  <c r="I276" i="8" s="1"/>
  <c r="D277" i="8"/>
  <c r="M277" i="8" s="1"/>
  <c r="K276" i="8"/>
  <c r="J276" i="8"/>
  <c r="H276" i="8"/>
  <c r="E276" i="8"/>
  <c r="D276" i="8"/>
  <c r="M276" i="8" s="1"/>
  <c r="I275" i="8"/>
  <c r="I274" i="8" s="1"/>
  <c r="D275" i="8"/>
  <c r="M275" i="8" s="1"/>
  <c r="K274" i="8"/>
  <c r="J274" i="8"/>
  <c r="H274" i="8"/>
  <c r="E274" i="8"/>
  <c r="F274" i="8" s="1"/>
  <c r="D274" i="8"/>
  <c r="M274" i="8" s="1"/>
  <c r="I273" i="8"/>
  <c r="I272" i="8" s="1"/>
  <c r="D273" i="8"/>
  <c r="M273" i="8" s="1"/>
  <c r="K272" i="8"/>
  <c r="J272" i="8"/>
  <c r="H272" i="8"/>
  <c r="E272" i="8"/>
  <c r="F341" i="8" s="1"/>
  <c r="D272" i="8"/>
  <c r="M272" i="8" s="1"/>
  <c r="I270" i="8"/>
  <c r="K270" i="8"/>
  <c r="J270" i="8"/>
  <c r="H270" i="8"/>
  <c r="E270" i="8"/>
  <c r="D270" i="8"/>
  <c r="M270" i="8" s="1"/>
  <c r="I267" i="8"/>
  <c r="I266" i="8" s="1"/>
  <c r="D267" i="8"/>
  <c r="M267" i="8" s="1"/>
  <c r="K266" i="8"/>
  <c r="J266" i="8"/>
  <c r="H266" i="8"/>
  <c r="E266" i="8"/>
  <c r="F266" i="8" s="1"/>
  <c r="D266" i="8"/>
  <c r="M266" i="8" s="1"/>
  <c r="I265" i="8"/>
  <c r="I264" i="8" s="1"/>
  <c r="D265" i="8"/>
  <c r="M265" i="8" s="1"/>
  <c r="K264" i="8"/>
  <c r="J264" i="8"/>
  <c r="H264" i="8"/>
  <c r="E264" i="8"/>
  <c r="F264" i="8" s="1"/>
  <c r="D264" i="8"/>
  <c r="M264" i="8" s="1"/>
  <c r="I263" i="8"/>
  <c r="I262" i="8" s="1"/>
  <c r="D263" i="8"/>
  <c r="M263" i="8" s="1"/>
  <c r="K262" i="8"/>
  <c r="J262" i="8"/>
  <c r="H262" i="8"/>
  <c r="E262" i="8"/>
  <c r="D262" i="8"/>
  <c r="M262" i="8" s="1"/>
  <c r="I261" i="8"/>
  <c r="I260" i="8" s="1"/>
  <c r="D261" i="8"/>
  <c r="M261" i="8" s="1"/>
  <c r="K260" i="8"/>
  <c r="J260" i="8"/>
  <c r="H260" i="8"/>
  <c r="E260" i="8"/>
  <c r="D260" i="8"/>
  <c r="M260" i="8" s="1"/>
  <c r="I259" i="8"/>
  <c r="I258" i="8" s="1"/>
  <c r="D259" i="8"/>
  <c r="M259" i="8" s="1"/>
  <c r="K258" i="8"/>
  <c r="J258" i="8"/>
  <c r="H258" i="8"/>
  <c r="E258" i="8"/>
  <c r="D258" i="8"/>
  <c r="M258" i="8" s="1"/>
  <c r="I257" i="8"/>
  <c r="I256" i="8" s="1"/>
  <c r="D257" i="8"/>
  <c r="M257" i="8" s="1"/>
  <c r="K256" i="8"/>
  <c r="J256" i="8"/>
  <c r="H256" i="8"/>
  <c r="E256" i="8"/>
  <c r="D256" i="8"/>
  <c r="M256" i="8" s="1"/>
  <c r="I255" i="8"/>
  <c r="I254" i="8" s="1"/>
  <c r="D255" i="8"/>
  <c r="M255" i="8" s="1"/>
  <c r="K254" i="8"/>
  <c r="J254" i="8"/>
  <c r="H254" i="8"/>
  <c r="E254" i="8"/>
  <c r="D254" i="8"/>
  <c r="M254" i="8" s="1"/>
  <c r="I253" i="8"/>
  <c r="I252" i="8" s="1"/>
  <c r="D253" i="8"/>
  <c r="M253" i="8" s="1"/>
  <c r="K252" i="8"/>
  <c r="J252" i="8"/>
  <c r="H252" i="8"/>
  <c r="E252" i="8"/>
  <c r="F252" i="8" s="1"/>
  <c r="D252" i="8"/>
  <c r="M252" i="8" s="1"/>
  <c r="I251" i="8"/>
  <c r="I250" i="8" s="1"/>
  <c r="D251" i="8"/>
  <c r="M251" i="8" s="1"/>
  <c r="K250" i="8"/>
  <c r="J250" i="8"/>
  <c r="H250" i="8"/>
  <c r="E250" i="8"/>
  <c r="D250" i="8"/>
  <c r="M250" i="8" s="1"/>
  <c r="I249" i="8"/>
  <c r="I248" i="8" s="1"/>
  <c r="D249" i="8"/>
  <c r="M249" i="8" s="1"/>
  <c r="K248" i="8"/>
  <c r="J248" i="8"/>
  <c r="H248" i="8"/>
  <c r="E248" i="8"/>
  <c r="D248" i="8"/>
  <c r="M248" i="8" s="1"/>
  <c r="I247" i="8"/>
  <c r="I246" i="8" s="1"/>
  <c r="D247" i="8"/>
  <c r="M247" i="8" s="1"/>
  <c r="K246" i="8"/>
  <c r="J246" i="8"/>
  <c r="H246" i="8"/>
  <c r="E246" i="8"/>
  <c r="F301" i="8" s="1"/>
  <c r="D246" i="8"/>
  <c r="M246" i="8" s="1"/>
  <c r="I245" i="8"/>
  <c r="I244" i="8" s="1"/>
  <c r="D245" i="8"/>
  <c r="M245" i="8" s="1"/>
  <c r="K244" i="8"/>
  <c r="J244" i="8"/>
  <c r="H244" i="8"/>
  <c r="E244" i="8"/>
  <c r="F279" i="8" s="1"/>
  <c r="D244" i="8"/>
  <c r="M244" i="8" s="1"/>
  <c r="I241" i="8"/>
  <c r="I240" i="8" s="1"/>
  <c r="D241" i="8"/>
  <c r="M241" i="8" s="1"/>
  <c r="K240" i="8"/>
  <c r="J240" i="8"/>
  <c r="H240" i="8"/>
  <c r="E240" i="8"/>
  <c r="F247" i="8" s="1"/>
  <c r="D240" i="8"/>
  <c r="M240" i="8" s="1"/>
  <c r="I239" i="8"/>
  <c r="I238" i="8" s="1"/>
  <c r="D239" i="8"/>
  <c r="M239" i="8" s="1"/>
  <c r="K238" i="8"/>
  <c r="J238" i="8"/>
  <c r="H238" i="8"/>
  <c r="E238" i="8"/>
  <c r="F238" i="8" s="1"/>
  <c r="D238" i="8"/>
  <c r="M238" i="8" s="1"/>
  <c r="I237" i="8"/>
  <c r="I236" i="8" s="1"/>
  <c r="D237" i="8"/>
  <c r="M237" i="8" s="1"/>
  <c r="K236" i="8"/>
  <c r="J236" i="8"/>
  <c r="H236" i="8"/>
  <c r="E236" i="8"/>
  <c r="D236" i="8"/>
  <c r="M236" i="8" s="1"/>
  <c r="I235" i="8"/>
  <c r="I234" i="8" s="1"/>
  <c r="D235" i="8"/>
  <c r="M235" i="8" s="1"/>
  <c r="K234" i="8"/>
  <c r="J234" i="8"/>
  <c r="H234" i="8"/>
  <c r="E234" i="8"/>
  <c r="F261" i="8" s="1"/>
  <c r="D234" i="8"/>
  <c r="M234" i="8" s="1"/>
  <c r="I233" i="8"/>
  <c r="I232" i="8" s="1"/>
  <c r="D233" i="8"/>
  <c r="M233" i="8" s="1"/>
  <c r="K232" i="8"/>
  <c r="J232" i="8"/>
  <c r="H232" i="8"/>
  <c r="E232" i="8"/>
  <c r="D232" i="8"/>
  <c r="M232" i="8" s="1"/>
  <c r="I231" i="8"/>
  <c r="I230" i="8" s="1"/>
  <c r="D231" i="8"/>
  <c r="M231" i="8" s="1"/>
  <c r="K230" i="8"/>
  <c r="J230" i="8"/>
  <c r="H230" i="8"/>
  <c r="E230" i="8"/>
  <c r="F230" i="8" s="1"/>
  <c r="D230" i="8"/>
  <c r="M230" i="8" s="1"/>
  <c r="I229" i="8"/>
  <c r="I228" i="8" s="1"/>
  <c r="D229" i="8"/>
  <c r="M229" i="8" s="1"/>
  <c r="K228" i="8"/>
  <c r="J228" i="8"/>
  <c r="H228" i="8"/>
  <c r="E228" i="8"/>
  <c r="D228" i="8"/>
  <c r="M228" i="8" s="1"/>
  <c r="I227" i="8"/>
  <c r="I226" i="8" s="1"/>
  <c r="D227" i="8"/>
  <c r="M227" i="8" s="1"/>
  <c r="K226" i="8"/>
  <c r="J226" i="8"/>
  <c r="H226" i="8"/>
  <c r="E226" i="8"/>
  <c r="F226" i="8" s="1"/>
  <c r="D226" i="8"/>
  <c r="M226" i="8" s="1"/>
  <c r="I225" i="8"/>
  <c r="I224" i="8" s="1"/>
  <c r="D225" i="8"/>
  <c r="M225" i="8" s="1"/>
  <c r="K224" i="8"/>
  <c r="J224" i="8"/>
  <c r="H224" i="8"/>
  <c r="E224" i="8"/>
  <c r="D224" i="8"/>
  <c r="M224" i="8" s="1"/>
  <c r="I223" i="8"/>
  <c r="I222" i="8" s="1"/>
  <c r="D223" i="8"/>
  <c r="M223" i="8" s="1"/>
  <c r="K222" i="8"/>
  <c r="J222" i="8"/>
  <c r="H222" i="8"/>
  <c r="E222" i="8"/>
  <c r="F265" i="8" s="1"/>
  <c r="D222" i="8"/>
  <c r="M222" i="8" s="1"/>
  <c r="I221" i="8"/>
  <c r="I220" i="8" s="1"/>
  <c r="D221" i="8"/>
  <c r="M221" i="8" s="1"/>
  <c r="K220" i="8"/>
  <c r="J220" i="8"/>
  <c r="H220" i="8"/>
  <c r="E220" i="8"/>
  <c r="D220" i="8"/>
  <c r="M220" i="8" s="1"/>
  <c r="I219" i="8"/>
  <c r="I218" i="8" s="1"/>
  <c r="D219" i="8"/>
  <c r="M219" i="8" s="1"/>
  <c r="K218" i="8"/>
  <c r="J218" i="8"/>
  <c r="H218" i="8"/>
  <c r="E218" i="8"/>
  <c r="F271" i="8" s="1"/>
  <c r="D218" i="8"/>
  <c r="M218" i="8" s="1"/>
  <c r="I215" i="8"/>
  <c r="I214" i="8" s="1"/>
  <c r="D215" i="8"/>
  <c r="M215" i="8" s="1"/>
  <c r="K214" i="8"/>
  <c r="J214" i="8"/>
  <c r="H214" i="8"/>
  <c r="E214" i="8"/>
  <c r="D214" i="8"/>
  <c r="M214" i="8" s="1"/>
  <c r="I213" i="8"/>
  <c r="I212" i="8" s="1"/>
  <c r="D213" i="8"/>
  <c r="M213" i="8" s="1"/>
  <c r="K212" i="8"/>
  <c r="J212" i="8"/>
  <c r="H212" i="8"/>
  <c r="E212" i="8"/>
  <c r="F212" i="8" s="1"/>
  <c r="D212" i="8"/>
  <c r="M212" i="8" s="1"/>
  <c r="I211" i="8"/>
  <c r="I210" i="8" s="1"/>
  <c r="D211" i="8"/>
  <c r="M211" i="8" s="1"/>
  <c r="K210" i="8"/>
  <c r="J210" i="8"/>
  <c r="H210" i="8"/>
  <c r="E210" i="8"/>
  <c r="F210" i="8" s="1"/>
  <c r="D210" i="8"/>
  <c r="M210" i="8" s="1"/>
  <c r="I209" i="8"/>
  <c r="I208" i="8" s="1"/>
  <c r="D209" i="8"/>
  <c r="M209" i="8" s="1"/>
  <c r="K208" i="8"/>
  <c r="J208" i="8"/>
  <c r="H208" i="8"/>
  <c r="E208" i="8"/>
  <c r="F208" i="8" s="1"/>
  <c r="D208" i="8"/>
  <c r="M208" i="8" s="1"/>
  <c r="I207" i="8"/>
  <c r="I206" i="8" s="1"/>
  <c r="D207" i="8"/>
  <c r="M207" i="8" s="1"/>
  <c r="K206" i="8"/>
  <c r="J206" i="8"/>
  <c r="H206" i="8"/>
  <c r="E206" i="8"/>
  <c r="F223" i="8" s="1"/>
  <c r="D206" i="8"/>
  <c r="M206" i="8" s="1"/>
  <c r="I205" i="8"/>
  <c r="I204" i="8" s="1"/>
  <c r="D205" i="8"/>
  <c r="M205" i="8" s="1"/>
  <c r="K204" i="8"/>
  <c r="J204" i="8"/>
  <c r="H204" i="8"/>
  <c r="E204" i="8"/>
  <c r="D204" i="8"/>
  <c r="M204" i="8" s="1"/>
  <c r="I203" i="8"/>
  <c r="I202" i="8" s="1"/>
  <c r="D203" i="8"/>
  <c r="M203" i="8" s="1"/>
  <c r="K202" i="8"/>
  <c r="J202" i="8"/>
  <c r="H202" i="8"/>
  <c r="E202" i="8"/>
  <c r="F202" i="8" s="1"/>
  <c r="D202" i="8"/>
  <c r="M202" i="8" s="1"/>
  <c r="I201" i="8"/>
  <c r="I200" i="8" s="1"/>
  <c r="D201" i="8"/>
  <c r="M201" i="8" s="1"/>
  <c r="K200" i="8"/>
  <c r="J200" i="8"/>
  <c r="H200" i="8"/>
  <c r="E200" i="8"/>
  <c r="D200" i="8"/>
  <c r="M200" i="8" s="1"/>
  <c r="I199" i="8"/>
  <c r="I198" i="8" s="1"/>
  <c r="D199" i="8"/>
  <c r="M199" i="8" s="1"/>
  <c r="K198" i="8"/>
  <c r="J198" i="8"/>
  <c r="H198" i="8"/>
  <c r="E198" i="8"/>
  <c r="F198" i="8" s="1"/>
  <c r="D198" i="8"/>
  <c r="M198" i="8" s="1"/>
  <c r="I197" i="8"/>
  <c r="I196" i="8" s="1"/>
  <c r="D197" i="8"/>
  <c r="M197" i="8" s="1"/>
  <c r="K196" i="8"/>
  <c r="J196" i="8"/>
  <c r="H196" i="8"/>
  <c r="E196" i="8"/>
  <c r="F196" i="8" s="1"/>
  <c r="D196" i="8"/>
  <c r="M196" i="8" s="1"/>
  <c r="I195" i="8"/>
  <c r="I194" i="8" s="1"/>
  <c r="D195" i="8"/>
  <c r="M195" i="8" s="1"/>
  <c r="K194" i="8"/>
  <c r="J194" i="8"/>
  <c r="H194" i="8"/>
  <c r="E194" i="8"/>
  <c r="F255" i="8" s="1"/>
  <c r="D194" i="8"/>
  <c r="M194" i="8" s="1"/>
  <c r="I193" i="8"/>
  <c r="I192" i="8" s="1"/>
  <c r="D193" i="8"/>
  <c r="M193" i="8" s="1"/>
  <c r="K192" i="8"/>
  <c r="J192" i="8"/>
  <c r="H192" i="8"/>
  <c r="E192" i="8"/>
  <c r="F227" i="8" s="1"/>
  <c r="D192" i="8"/>
  <c r="M192" i="8" s="1"/>
  <c r="I191" i="8"/>
  <c r="I190" i="8" s="1"/>
  <c r="D191" i="8"/>
  <c r="M191" i="8" s="1"/>
  <c r="K190" i="8"/>
  <c r="J190" i="8"/>
  <c r="H190" i="8"/>
  <c r="E190" i="8"/>
  <c r="D190" i="8"/>
  <c r="M190" i="8" s="1"/>
  <c r="I189" i="8"/>
  <c r="I188" i="8" s="1"/>
  <c r="D189" i="8"/>
  <c r="M189" i="8" s="1"/>
  <c r="K188" i="8"/>
  <c r="J188" i="8"/>
  <c r="H188" i="8"/>
  <c r="E188" i="8"/>
  <c r="D188" i="8"/>
  <c r="M188" i="8" s="1"/>
  <c r="I185" i="8"/>
  <c r="I184" i="8" s="1"/>
  <c r="D185" i="8"/>
  <c r="M185" i="8" s="1"/>
  <c r="K184" i="8"/>
  <c r="J184" i="8"/>
  <c r="H184" i="8"/>
  <c r="E184" i="8"/>
  <c r="D184" i="8"/>
  <c r="M184" i="8" s="1"/>
  <c r="I183" i="8"/>
  <c r="I182" i="8" s="1"/>
  <c r="D183" i="8"/>
  <c r="M183" i="8" s="1"/>
  <c r="K182" i="8"/>
  <c r="J182" i="8"/>
  <c r="H182" i="8"/>
  <c r="E182" i="8"/>
  <c r="F182" i="8" s="1"/>
  <c r="D182" i="8"/>
  <c r="M182" i="8" s="1"/>
  <c r="I181" i="8"/>
  <c r="I180" i="8" s="1"/>
  <c r="D181" i="8"/>
  <c r="M181" i="8" s="1"/>
  <c r="K180" i="8"/>
  <c r="J180" i="8"/>
  <c r="H180" i="8"/>
  <c r="E180" i="8"/>
  <c r="D180" i="8"/>
  <c r="M180" i="8" s="1"/>
  <c r="I179" i="8"/>
  <c r="I178" i="8" s="1"/>
  <c r="D179" i="8"/>
  <c r="M179" i="8" s="1"/>
  <c r="K178" i="8"/>
  <c r="J178" i="8"/>
  <c r="H178" i="8"/>
  <c r="E178" i="8"/>
  <c r="D178" i="8"/>
  <c r="M178" i="8" s="1"/>
  <c r="I177" i="8"/>
  <c r="I176" i="8" s="1"/>
  <c r="D177" i="8"/>
  <c r="M177" i="8" s="1"/>
  <c r="K176" i="8"/>
  <c r="J176" i="8"/>
  <c r="H176" i="8"/>
  <c r="E176" i="8"/>
  <c r="F201" i="8" s="1"/>
  <c r="D176" i="8"/>
  <c r="M176" i="8" s="1"/>
  <c r="I175" i="8"/>
  <c r="I174" i="8" s="1"/>
  <c r="D175" i="8"/>
  <c r="M175" i="8" s="1"/>
  <c r="K174" i="8"/>
  <c r="J174" i="8"/>
  <c r="H174" i="8"/>
  <c r="E174" i="8"/>
  <c r="D174" i="8"/>
  <c r="M174" i="8" s="1"/>
  <c r="I173" i="8"/>
  <c r="I172" i="8" s="1"/>
  <c r="D173" i="8"/>
  <c r="M173" i="8" s="1"/>
  <c r="K172" i="8"/>
  <c r="J172" i="8"/>
  <c r="H172" i="8"/>
  <c r="E172" i="8"/>
  <c r="D172" i="8"/>
  <c r="M172" i="8" s="1"/>
  <c r="I171" i="8"/>
  <c r="I170" i="8" s="1"/>
  <c r="D171" i="8"/>
  <c r="M171" i="8" s="1"/>
  <c r="K170" i="8"/>
  <c r="J170" i="8"/>
  <c r="H170" i="8"/>
  <c r="E170" i="8"/>
  <c r="D170" i="8"/>
  <c r="M170" i="8" s="1"/>
  <c r="I169" i="8"/>
  <c r="I168" i="8" s="1"/>
  <c r="D169" i="8"/>
  <c r="M169" i="8" s="1"/>
  <c r="K168" i="8"/>
  <c r="J168" i="8"/>
  <c r="H168" i="8"/>
  <c r="E168" i="8"/>
  <c r="F168" i="8" s="1"/>
  <c r="D168" i="8"/>
  <c r="M168" i="8" s="1"/>
  <c r="I167" i="8"/>
  <c r="I166" i="8" s="1"/>
  <c r="D167" i="8"/>
  <c r="M167" i="8" s="1"/>
  <c r="K166" i="8"/>
  <c r="J166" i="8"/>
  <c r="H166" i="8"/>
  <c r="E166" i="8"/>
  <c r="F199" i="8" s="1"/>
  <c r="D166" i="8"/>
  <c r="M166" i="8" s="1"/>
  <c r="I165" i="8"/>
  <c r="I164" i="8" s="1"/>
  <c r="D165" i="8"/>
  <c r="M165" i="8" s="1"/>
  <c r="K164" i="8"/>
  <c r="J164" i="8"/>
  <c r="H164" i="8"/>
  <c r="E164" i="8"/>
  <c r="F164" i="8" s="1"/>
  <c r="D164" i="8"/>
  <c r="M164" i="8" s="1"/>
  <c r="I163" i="8"/>
  <c r="I162" i="8" s="1"/>
  <c r="D163" i="8"/>
  <c r="M163" i="8" s="1"/>
  <c r="K162" i="8"/>
  <c r="J162" i="8"/>
  <c r="H162" i="8"/>
  <c r="E162" i="8"/>
  <c r="D162" i="8"/>
  <c r="M162" i="8" s="1"/>
  <c r="I161" i="8"/>
  <c r="I160" i="8" s="1"/>
  <c r="D161" i="8"/>
  <c r="M161" i="8" s="1"/>
  <c r="K160" i="8"/>
  <c r="J160" i="8"/>
  <c r="H160" i="8"/>
  <c r="E160" i="8"/>
  <c r="D160" i="8"/>
  <c r="M160" i="8" s="1"/>
  <c r="I159" i="8"/>
  <c r="I158" i="8" s="1"/>
  <c r="D159" i="8"/>
  <c r="M159" i="8" s="1"/>
  <c r="K158" i="8"/>
  <c r="J158" i="8"/>
  <c r="H158" i="8"/>
  <c r="E158" i="8"/>
  <c r="D158" i="8"/>
  <c r="M158" i="8" s="1"/>
  <c r="I155" i="8"/>
  <c r="I154" i="8" s="1"/>
  <c r="D155" i="8"/>
  <c r="M155" i="8" s="1"/>
  <c r="K154" i="8"/>
  <c r="J154" i="8"/>
  <c r="H154" i="8"/>
  <c r="E154" i="8"/>
  <c r="F154" i="8" s="1"/>
  <c r="D154" i="8"/>
  <c r="M154" i="8" s="1"/>
  <c r="I153" i="8"/>
  <c r="I152" i="8" s="1"/>
  <c r="D153" i="8"/>
  <c r="M153" i="8" s="1"/>
  <c r="K152" i="8"/>
  <c r="J152" i="8"/>
  <c r="H152" i="8"/>
  <c r="E152" i="8"/>
  <c r="D152" i="8"/>
  <c r="M152" i="8" s="1"/>
  <c r="I151" i="8"/>
  <c r="I150" i="8" s="1"/>
  <c r="D151" i="8"/>
  <c r="M151" i="8" s="1"/>
  <c r="K150" i="8"/>
  <c r="J150" i="8"/>
  <c r="H150" i="8"/>
  <c r="E150" i="8"/>
  <c r="D150" i="8"/>
  <c r="M150" i="8" s="1"/>
  <c r="I149" i="8"/>
  <c r="I148" i="8" s="1"/>
  <c r="D149" i="8"/>
  <c r="M149" i="8" s="1"/>
  <c r="K148" i="8"/>
  <c r="J148" i="8"/>
  <c r="H148" i="8"/>
  <c r="E148" i="8"/>
  <c r="F148" i="8" s="1"/>
  <c r="D148" i="8"/>
  <c r="M148" i="8" s="1"/>
  <c r="I147" i="8"/>
  <c r="I146" i="8" s="1"/>
  <c r="D147" i="8"/>
  <c r="M147" i="8" s="1"/>
  <c r="K146" i="8"/>
  <c r="J146" i="8"/>
  <c r="H146" i="8"/>
  <c r="E146" i="8"/>
  <c r="D146" i="8"/>
  <c r="M146" i="8" s="1"/>
  <c r="I145" i="8"/>
  <c r="I144" i="8" s="1"/>
  <c r="D145" i="8"/>
  <c r="M145" i="8" s="1"/>
  <c r="K144" i="8"/>
  <c r="J144" i="8"/>
  <c r="H144" i="8"/>
  <c r="E144" i="8"/>
  <c r="F144" i="8" s="1"/>
  <c r="D144" i="8"/>
  <c r="M144" i="8" s="1"/>
  <c r="I143" i="8"/>
  <c r="I142" i="8" s="1"/>
  <c r="D143" i="8"/>
  <c r="M143" i="8" s="1"/>
  <c r="K142" i="8"/>
  <c r="J142" i="8"/>
  <c r="H142" i="8"/>
  <c r="E142" i="8"/>
  <c r="D142" i="8"/>
  <c r="M142" i="8" s="1"/>
  <c r="I141" i="8"/>
  <c r="I140" i="8" s="1"/>
  <c r="D141" i="8"/>
  <c r="M141" i="8" s="1"/>
  <c r="K140" i="8"/>
  <c r="J140" i="8"/>
  <c r="H140" i="8"/>
  <c r="E140" i="8"/>
  <c r="D140" i="8"/>
  <c r="M140" i="8" s="1"/>
  <c r="I139" i="8"/>
  <c r="I138" i="8" s="1"/>
  <c r="D139" i="8"/>
  <c r="M139" i="8" s="1"/>
  <c r="K138" i="8"/>
  <c r="J138" i="8"/>
  <c r="H138" i="8"/>
  <c r="E138" i="8"/>
  <c r="D138" i="8"/>
  <c r="M138" i="8" s="1"/>
  <c r="I137" i="8"/>
  <c r="I136" i="8" s="1"/>
  <c r="D137" i="8"/>
  <c r="M137" i="8" s="1"/>
  <c r="K136" i="8"/>
  <c r="J136" i="8"/>
  <c r="H136" i="8"/>
  <c r="E136" i="8"/>
  <c r="D136" i="8"/>
  <c r="M136" i="8" s="1"/>
  <c r="I135" i="8"/>
  <c r="I134" i="8" s="1"/>
  <c r="D135" i="8"/>
  <c r="M135" i="8" s="1"/>
  <c r="K134" i="8"/>
  <c r="J134" i="8"/>
  <c r="H134" i="8"/>
  <c r="E134" i="8"/>
  <c r="F134" i="8" s="1"/>
  <c r="D134" i="8"/>
  <c r="M134" i="8" s="1"/>
  <c r="I133" i="8"/>
  <c r="I132" i="8" s="1"/>
  <c r="D133" i="8"/>
  <c r="M133" i="8" s="1"/>
  <c r="K132" i="8"/>
  <c r="J132" i="8"/>
  <c r="E132" i="8"/>
  <c r="F132" i="8" s="1"/>
  <c r="D132" i="8"/>
  <c r="M132" i="8" s="1"/>
  <c r="I131" i="8"/>
  <c r="I130" i="8" s="1"/>
  <c r="D131" i="8"/>
  <c r="M131" i="8" s="1"/>
  <c r="K130" i="8"/>
  <c r="J130" i="8"/>
  <c r="H130" i="8"/>
  <c r="E130" i="8"/>
  <c r="D130" i="8"/>
  <c r="M130" i="8" s="1"/>
  <c r="I127" i="8"/>
  <c r="I126" i="8" s="1"/>
  <c r="D127" i="8"/>
  <c r="M127" i="8" s="1"/>
  <c r="K126" i="8"/>
  <c r="J126" i="8"/>
  <c r="H126" i="8"/>
  <c r="E126" i="8"/>
  <c r="F126" i="8" s="1"/>
  <c r="D126" i="8"/>
  <c r="M126" i="8" s="1"/>
  <c r="I125" i="8"/>
  <c r="I124" i="8" s="1"/>
  <c r="D125" i="8"/>
  <c r="M125" i="8" s="1"/>
  <c r="K124" i="8"/>
  <c r="J124" i="8"/>
  <c r="H124" i="8"/>
  <c r="E124" i="8"/>
  <c r="F124" i="8" s="1"/>
  <c r="D124" i="8"/>
  <c r="M124" i="8" s="1"/>
  <c r="I123" i="8"/>
  <c r="I122" i="8" s="1"/>
  <c r="D123" i="8"/>
  <c r="M123" i="8" s="1"/>
  <c r="K122" i="8"/>
  <c r="J122" i="8"/>
  <c r="H122" i="8"/>
  <c r="E122" i="8"/>
  <c r="D122" i="8"/>
  <c r="M122" i="8" s="1"/>
  <c r="I121" i="8"/>
  <c r="I120" i="8" s="1"/>
  <c r="D121" i="8"/>
  <c r="M121" i="8" s="1"/>
  <c r="K120" i="8"/>
  <c r="J120" i="8"/>
  <c r="H120" i="8"/>
  <c r="E120" i="8"/>
  <c r="D120" i="8"/>
  <c r="M120" i="8" s="1"/>
  <c r="I119" i="8"/>
  <c r="I118" i="8" s="1"/>
  <c r="D119" i="8"/>
  <c r="M119" i="8" s="1"/>
  <c r="K118" i="8"/>
  <c r="J118" i="8"/>
  <c r="H118" i="8"/>
  <c r="E118" i="8"/>
  <c r="D118" i="8"/>
  <c r="M118" i="8" s="1"/>
  <c r="I117" i="8"/>
  <c r="I116" i="8" s="1"/>
  <c r="D117" i="8"/>
  <c r="M117" i="8" s="1"/>
  <c r="K116" i="8"/>
  <c r="J116" i="8"/>
  <c r="H116" i="8"/>
  <c r="E116" i="8"/>
  <c r="D116" i="8"/>
  <c r="M116" i="8" s="1"/>
  <c r="I115" i="8"/>
  <c r="I114" i="8" s="1"/>
  <c r="D115" i="8"/>
  <c r="M115" i="8" s="1"/>
  <c r="K114" i="8"/>
  <c r="J114" i="8"/>
  <c r="H114" i="8"/>
  <c r="E114" i="8"/>
  <c r="F114" i="8" s="1"/>
  <c r="D114" i="8"/>
  <c r="M114" i="8" s="1"/>
  <c r="I113" i="8"/>
  <c r="I112" i="8" s="1"/>
  <c r="D113" i="8"/>
  <c r="M113" i="8" s="1"/>
  <c r="K112" i="8"/>
  <c r="J112" i="8"/>
  <c r="H112" i="8"/>
  <c r="E112" i="8"/>
  <c r="D112" i="8"/>
  <c r="M112" i="8" s="1"/>
  <c r="I111" i="8"/>
  <c r="I110" i="8" s="1"/>
  <c r="D111" i="8"/>
  <c r="M111" i="8" s="1"/>
  <c r="K110" i="8"/>
  <c r="J110" i="8"/>
  <c r="H110" i="8"/>
  <c r="E110" i="8"/>
  <c r="D110" i="8"/>
  <c r="M110" i="8" s="1"/>
  <c r="I109" i="8"/>
  <c r="I108" i="8" s="1"/>
  <c r="D109" i="8"/>
  <c r="M109" i="8" s="1"/>
  <c r="K108" i="8"/>
  <c r="J108" i="8"/>
  <c r="H108" i="8"/>
  <c r="E108" i="8"/>
  <c r="D108" i="8"/>
  <c r="M108" i="8" s="1"/>
  <c r="I107" i="8"/>
  <c r="I106" i="8" s="1"/>
  <c r="D107" i="8"/>
  <c r="M107" i="8" s="1"/>
  <c r="K106" i="8"/>
  <c r="J106" i="8"/>
  <c r="H106" i="8"/>
  <c r="E106" i="8"/>
  <c r="D106" i="8"/>
  <c r="M106" i="8" s="1"/>
  <c r="I105" i="8"/>
  <c r="I104" i="8" s="1"/>
  <c r="D105" i="8"/>
  <c r="M105" i="8" s="1"/>
  <c r="K104" i="8"/>
  <c r="J104" i="8"/>
  <c r="H104" i="8"/>
  <c r="E104" i="8"/>
  <c r="D104" i="8"/>
  <c r="M104" i="8" s="1"/>
  <c r="I103" i="8"/>
  <c r="I102" i="8" s="1"/>
  <c r="D103" i="8"/>
  <c r="M103" i="8" s="1"/>
  <c r="K102" i="8"/>
  <c r="J102" i="8"/>
  <c r="H102" i="8"/>
  <c r="E102" i="8"/>
  <c r="F102" i="8" s="1"/>
  <c r="D102" i="8"/>
  <c r="M102" i="8" s="1"/>
  <c r="I101" i="8"/>
  <c r="I100" i="8" s="1"/>
  <c r="D101" i="8"/>
  <c r="M101" i="8" s="1"/>
  <c r="K100" i="8"/>
  <c r="J100" i="8"/>
  <c r="H100" i="8"/>
  <c r="E100" i="8"/>
  <c r="D100" i="8"/>
  <c r="M100" i="8" s="1"/>
  <c r="I97" i="8"/>
  <c r="I96" i="8" s="1"/>
  <c r="D97" i="8"/>
  <c r="M97" i="8" s="1"/>
  <c r="K96" i="8"/>
  <c r="J96" i="8"/>
  <c r="H96" i="8"/>
  <c r="E96" i="8"/>
  <c r="D96" i="8"/>
  <c r="M96" i="8" s="1"/>
  <c r="I95" i="8"/>
  <c r="I94" i="8" s="1"/>
  <c r="D95" i="8"/>
  <c r="M95" i="8" s="1"/>
  <c r="K94" i="8"/>
  <c r="J94" i="8"/>
  <c r="H94" i="8"/>
  <c r="E94" i="8"/>
  <c r="D94" i="8"/>
  <c r="M94" i="8" s="1"/>
  <c r="I93" i="8"/>
  <c r="I92" i="8" s="1"/>
  <c r="D93" i="8"/>
  <c r="M93" i="8" s="1"/>
  <c r="K92" i="8"/>
  <c r="J92" i="8"/>
  <c r="H92" i="8"/>
  <c r="E92" i="8"/>
  <c r="D92" i="8"/>
  <c r="M92" i="8" s="1"/>
  <c r="I91" i="8"/>
  <c r="I90" i="8" s="1"/>
  <c r="D91" i="8"/>
  <c r="M91" i="8" s="1"/>
  <c r="K90" i="8"/>
  <c r="J90" i="8"/>
  <c r="H90" i="8"/>
  <c r="E90" i="8"/>
  <c r="D90" i="8"/>
  <c r="M90" i="8" s="1"/>
  <c r="I89" i="8"/>
  <c r="I88" i="8" s="1"/>
  <c r="D89" i="8"/>
  <c r="M89" i="8" s="1"/>
  <c r="K88" i="8"/>
  <c r="J88" i="8"/>
  <c r="H88" i="8"/>
  <c r="E88" i="8"/>
  <c r="D88" i="8"/>
  <c r="M88" i="8" s="1"/>
  <c r="I87" i="8"/>
  <c r="I86" i="8" s="1"/>
  <c r="D87" i="8"/>
  <c r="M87" i="8" s="1"/>
  <c r="K86" i="8"/>
  <c r="J86" i="8"/>
  <c r="H86" i="8"/>
  <c r="E86" i="8"/>
  <c r="D86" i="8"/>
  <c r="M86" i="8" s="1"/>
  <c r="I85" i="8"/>
  <c r="I84" i="8" s="1"/>
  <c r="D85" i="8"/>
  <c r="M85" i="8" s="1"/>
  <c r="K84" i="8"/>
  <c r="J84" i="8"/>
  <c r="H84" i="8"/>
  <c r="E84" i="8"/>
  <c r="F84" i="8" s="1"/>
  <c r="D84" i="8"/>
  <c r="M84" i="8" s="1"/>
  <c r="I83" i="8"/>
  <c r="I82" i="8" s="1"/>
  <c r="D83" i="8"/>
  <c r="M83" i="8" s="1"/>
  <c r="K82" i="8"/>
  <c r="J82" i="8"/>
  <c r="H82" i="8"/>
  <c r="E82" i="8"/>
  <c r="D82" i="8"/>
  <c r="M82" i="8" s="1"/>
  <c r="I81" i="8"/>
  <c r="I80" i="8" s="1"/>
  <c r="D81" i="8"/>
  <c r="M81" i="8" s="1"/>
  <c r="K80" i="8"/>
  <c r="J80" i="8"/>
  <c r="H80" i="8"/>
  <c r="E80" i="8"/>
  <c r="D80" i="8"/>
  <c r="M80" i="8" s="1"/>
  <c r="I79" i="8"/>
  <c r="I78" i="8" s="1"/>
  <c r="D79" i="8"/>
  <c r="M79" i="8" s="1"/>
  <c r="K78" i="8"/>
  <c r="J78" i="8"/>
  <c r="H78" i="8"/>
  <c r="E78" i="8"/>
  <c r="F78" i="8" s="1"/>
  <c r="D78" i="8"/>
  <c r="M78" i="8" s="1"/>
  <c r="I77" i="8"/>
  <c r="I76" i="8" s="1"/>
  <c r="D77" i="8"/>
  <c r="M77" i="8" s="1"/>
  <c r="K76" i="8"/>
  <c r="J76" i="8"/>
  <c r="H76" i="8"/>
  <c r="E76" i="8"/>
  <c r="F76" i="8" s="1"/>
  <c r="D76" i="8"/>
  <c r="M76" i="8" s="1"/>
  <c r="I75" i="8"/>
  <c r="I74" i="8" s="1"/>
  <c r="D75" i="8"/>
  <c r="M75" i="8" s="1"/>
  <c r="K74" i="8"/>
  <c r="J74" i="8"/>
  <c r="H74" i="8"/>
  <c r="E74" i="8"/>
  <c r="F74" i="8" s="1"/>
  <c r="D74" i="8"/>
  <c r="M74" i="8" s="1"/>
  <c r="I73" i="8"/>
  <c r="I72" i="8" s="1"/>
  <c r="D73" i="8"/>
  <c r="M73" i="8" s="1"/>
  <c r="K72" i="8"/>
  <c r="J72" i="8"/>
  <c r="H72" i="8"/>
  <c r="E72" i="8"/>
  <c r="F72" i="8" s="1"/>
  <c r="D72" i="8"/>
  <c r="M72" i="8" s="1"/>
  <c r="I71" i="8"/>
  <c r="I70" i="8" s="1"/>
  <c r="D71" i="8"/>
  <c r="M71" i="8" s="1"/>
  <c r="K70" i="8"/>
  <c r="J70" i="8"/>
  <c r="H70" i="8"/>
  <c r="E70" i="8"/>
  <c r="D70" i="8"/>
  <c r="M70" i="8" s="1"/>
  <c r="I69" i="8"/>
  <c r="I68" i="8" s="1"/>
  <c r="D69" i="8"/>
  <c r="M69" i="8" s="1"/>
  <c r="K68" i="8"/>
  <c r="J68" i="8"/>
  <c r="H68" i="8"/>
  <c r="E68" i="8"/>
  <c r="D68" i="8"/>
  <c r="M68" i="8" s="1"/>
  <c r="I65" i="8"/>
  <c r="I64" i="8" s="1"/>
  <c r="D65" i="8"/>
  <c r="M65" i="8" s="1"/>
  <c r="K64" i="8"/>
  <c r="J64" i="8"/>
  <c r="H64" i="8"/>
  <c r="E64" i="8"/>
  <c r="F93" i="8" s="1"/>
  <c r="D64" i="8"/>
  <c r="M64" i="8" s="1"/>
  <c r="I63" i="8"/>
  <c r="I62" i="8" s="1"/>
  <c r="D63" i="8"/>
  <c r="M63" i="8" s="1"/>
  <c r="K62" i="8"/>
  <c r="J62" i="8"/>
  <c r="H62" i="8"/>
  <c r="E62" i="8"/>
  <c r="F79" i="8" s="1"/>
  <c r="D62" i="8"/>
  <c r="M62" i="8" s="1"/>
  <c r="I61" i="8"/>
  <c r="I60" i="8" s="1"/>
  <c r="D61" i="8"/>
  <c r="M61" i="8" s="1"/>
  <c r="K60" i="8"/>
  <c r="J60" i="8"/>
  <c r="H60" i="8"/>
  <c r="E60" i="8"/>
  <c r="F69" i="8" s="1"/>
  <c r="D60" i="8"/>
  <c r="M60" i="8" s="1"/>
  <c r="I59" i="8"/>
  <c r="I58" i="8" s="1"/>
  <c r="D59" i="8"/>
  <c r="M59" i="8" s="1"/>
  <c r="K58" i="8"/>
  <c r="J58" i="8"/>
  <c r="H58" i="8"/>
  <c r="E58" i="8"/>
  <c r="F91" i="8" s="1"/>
  <c r="D58" i="8"/>
  <c r="M58" i="8" s="1"/>
  <c r="I57" i="8"/>
  <c r="I56" i="8" s="1"/>
  <c r="D57" i="8"/>
  <c r="M57" i="8" s="1"/>
  <c r="K56" i="8"/>
  <c r="J56" i="8"/>
  <c r="H56" i="8"/>
  <c r="E56" i="8"/>
  <c r="F56" i="8" s="1"/>
  <c r="D56" i="8"/>
  <c r="M56" i="8" s="1"/>
  <c r="I55" i="8"/>
  <c r="I54" i="8" s="1"/>
  <c r="D55" i="8"/>
  <c r="M55" i="8" s="1"/>
  <c r="K54" i="8"/>
  <c r="J54" i="8"/>
  <c r="H54" i="8"/>
  <c r="E54" i="8"/>
  <c r="F87" i="8" s="1"/>
  <c r="D54" i="8"/>
  <c r="M54" i="8" s="1"/>
  <c r="I53" i="8"/>
  <c r="I52" i="8" s="1"/>
  <c r="D53" i="8"/>
  <c r="M53" i="8" s="1"/>
  <c r="K52" i="8"/>
  <c r="J52" i="8"/>
  <c r="H52" i="8"/>
  <c r="E52" i="8"/>
  <c r="F85" i="8" s="1"/>
  <c r="D52" i="8"/>
  <c r="M52" i="8" s="1"/>
  <c r="I51" i="8"/>
  <c r="I50" i="8" s="1"/>
  <c r="D51" i="8"/>
  <c r="M51" i="8" s="1"/>
  <c r="K50" i="8"/>
  <c r="J50" i="8"/>
  <c r="H50" i="8"/>
  <c r="E50" i="8"/>
  <c r="F95" i="8" s="1"/>
  <c r="D50" i="8"/>
  <c r="M50" i="8" s="1"/>
  <c r="I49" i="8"/>
  <c r="I48" i="8" s="1"/>
  <c r="D49" i="8"/>
  <c r="M49" i="8" s="1"/>
  <c r="K48" i="8"/>
  <c r="J48" i="8"/>
  <c r="H48" i="8"/>
  <c r="E48" i="8"/>
  <c r="F48" i="8" s="1"/>
  <c r="D48" i="8"/>
  <c r="M48" i="8" s="1"/>
  <c r="I47" i="8"/>
  <c r="I46" i="8" s="1"/>
  <c r="D47" i="8"/>
  <c r="M47" i="8" s="1"/>
  <c r="K46" i="8"/>
  <c r="J46" i="8"/>
  <c r="H46" i="8"/>
  <c r="E46" i="8"/>
  <c r="F97" i="8" s="1"/>
  <c r="D46" i="8"/>
  <c r="M46" i="8" s="1"/>
  <c r="I45" i="8"/>
  <c r="I44" i="8" s="1"/>
  <c r="D45" i="8"/>
  <c r="M45" i="8" s="1"/>
  <c r="K44" i="8"/>
  <c r="J44" i="8"/>
  <c r="H44" i="8"/>
  <c r="E44" i="8"/>
  <c r="F75" i="8" s="1"/>
  <c r="D44" i="8"/>
  <c r="M44" i="8" s="1"/>
  <c r="I43" i="8"/>
  <c r="I42" i="8" s="1"/>
  <c r="D43" i="8"/>
  <c r="M43" i="8" s="1"/>
  <c r="K42" i="8"/>
  <c r="J42" i="8"/>
  <c r="H42" i="8"/>
  <c r="E42" i="8"/>
  <c r="F73" i="8" s="1"/>
  <c r="D42" i="8"/>
  <c r="M42" i="8" s="1"/>
  <c r="I41" i="8"/>
  <c r="I40" i="8" s="1"/>
  <c r="D41" i="8"/>
  <c r="M41" i="8" s="1"/>
  <c r="K40" i="8"/>
  <c r="J40" i="8"/>
  <c r="H40" i="8"/>
  <c r="E40" i="8"/>
  <c r="F40" i="8" s="1"/>
  <c r="D40" i="8"/>
  <c r="M40" i="8" s="1"/>
  <c r="I39" i="8"/>
  <c r="I38" i="8" s="1"/>
  <c r="D39" i="8"/>
  <c r="M39" i="8" s="1"/>
  <c r="K38" i="8"/>
  <c r="J38" i="8"/>
  <c r="H38" i="8"/>
  <c r="E38" i="8"/>
  <c r="F77" i="8" s="1"/>
  <c r="D38" i="8"/>
  <c r="M38" i="8" s="1"/>
  <c r="I37" i="8"/>
  <c r="I36" i="8" s="1"/>
  <c r="D37" i="8"/>
  <c r="M37" i="8" s="1"/>
  <c r="K36" i="8"/>
  <c r="J36" i="8"/>
  <c r="H36" i="8"/>
  <c r="E36" i="8"/>
  <c r="F89" i="8" s="1"/>
  <c r="D36" i="8"/>
  <c r="M36" i="8" s="1"/>
  <c r="I33" i="8"/>
  <c r="I32" i="8" s="1"/>
  <c r="D33" i="8"/>
  <c r="M33" i="8" s="1"/>
  <c r="K32" i="8"/>
  <c r="J32" i="8"/>
  <c r="H32" i="8"/>
  <c r="E32" i="8"/>
  <c r="F55" i="8" s="1"/>
  <c r="D32" i="8"/>
  <c r="M32" i="8" s="1"/>
  <c r="I31" i="8"/>
  <c r="I30" i="8" s="1"/>
  <c r="D31" i="8"/>
  <c r="M31" i="8" s="1"/>
  <c r="K30" i="8"/>
  <c r="J30" i="8"/>
  <c r="H30" i="8"/>
  <c r="E30" i="8"/>
  <c r="F45" i="8" s="1"/>
  <c r="D30" i="8"/>
  <c r="M30" i="8" s="1"/>
  <c r="I29" i="8"/>
  <c r="I28" i="8" s="1"/>
  <c r="D29" i="8"/>
  <c r="M29" i="8" s="1"/>
  <c r="K28" i="8"/>
  <c r="J28" i="8"/>
  <c r="H28" i="8"/>
  <c r="E28" i="8"/>
  <c r="F43" i="8" s="1"/>
  <c r="D28" i="8"/>
  <c r="M28" i="8" s="1"/>
  <c r="I27" i="8"/>
  <c r="I26" i="8" s="1"/>
  <c r="D27" i="8"/>
  <c r="M27" i="8" s="1"/>
  <c r="K26" i="8"/>
  <c r="J26" i="8"/>
  <c r="H26" i="8"/>
  <c r="E26" i="8"/>
  <c r="F47" i="8" s="1"/>
  <c r="D26" i="8"/>
  <c r="M26" i="8" s="1"/>
  <c r="I25" i="8"/>
  <c r="I24" i="8" s="1"/>
  <c r="D25" i="8"/>
  <c r="M25" i="8" s="1"/>
  <c r="K24" i="8"/>
  <c r="J24" i="8"/>
  <c r="H24" i="8"/>
  <c r="E24" i="8"/>
  <c r="F39" i="8" s="1"/>
  <c r="D24" i="8"/>
  <c r="M24" i="8" s="1"/>
  <c r="I23" i="8"/>
  <c r="I22" i="8" s="1"/>
  <c r="D23" i="8"/>
  <c r="M23" i="8" s="1"/>
  <c r="K22" i="8"/>
  <c r="J22" i="8"/>
  <c r="H22" i="8"/>
  <c r="E22" i="8"/>
  <c r="D22" i="8"/>
  <c r="M22" i="8" s="1"/>
  <c r="I21" i="8"/>
  <c r="I20" i="8" s="1"/>
  <c r="D21" i="8"/>
  <c r="M21" i="8" s="1"/>
  <c r="K20" i="8"/>
  <c r="J20" i="8"/>
  <c r="H20" i="8"/>
  <c r="E20" i="8"/>
  <c r="F41" i="8" s="1"/>
  <c r="D20" i="8"/>
  <c r="M20" i="8" s="1"/>
  <c r="I19" i="8"/>
  <c r="I18" i="8" s="1"/>
  <c r="D19" i="8"/>
  <c r="M19" i="8" s="1"/>
  <c r="K18" i="8"/>
  <c r="J18" i="8"/>
  <c r="H18" i="8"/>
  <c r="E18" i="8"/>
  <c r="F65" i="8" s="1"/>
  <c r="D18" i="8"/>
  <c r="M18" i="8" s="1"/>
  <c r="I17" i="8"/>
  <c r="I16" i="8" s="1"/>
  <c r="D17" i="8"/>
  <c r="M17" i="8" s="1"/>
  <c r="K16" i="8"/>
  <c r="J16" i="8"/>
  <c r="H16" i="8"/>
  <c r="E16" i="8"/>
  <c r="D16" i="8"/>
  <c r="M16" i="8" s="1"/>
  <c r="I15" i="8"/>
  <c r="I14" i="8" s="1"/>
  <c r="D15" i="8"/>
  <c r="M15" i="8" s="1"/>
  <c r="K14" i="8"/>
  <c r="J14" i="8"/>
  <c r="H14" i="8"/>
  <c r="E14" i="8"/>
  <c r="D14" i="8"/>
  <c r="M14" i="8" s="1"/>
  <c r="I13" i="8"/>
  <c r="I12" i="8" s="1"/>
  <c r="D13" i="8"/>
  <c r="M13" i="8" s="1"/>
  <c r="K12" i="8"/>
  <c r="J12" i="8"/>
  <c r="H12" i="8"/>
  <c r="E12" i="8"/>
  <c r="F35" i="8" s="1"/>
  <c r="D12" i="8"/>
  <c r="M12" i="8" s="1"/>
  <c r="I11" i="8"/>
  <c r="I10" i="8" s="1"/>
  <c r="D11" i="8"/>
  <c r="M11" i="8" s="1"/>
  <c r="K10" i="8"/>
  <c r="J10" i="8"/>
  <c r="H10" i="8"/>
  <c r="E10" i="8"/>
  <c r="F57" i="8" s="1"/>
  <c r="D10" i="8"/>
  <c r="M10" i="8" s="1"/>
  <c r="I9" i="8"/>
  <c r="I8" i="8" s="1"/>
  <c r="D9" i="8"/>
  <c r="M9" i="8" s="1"/>
  <c r="K8" i="8"/>
  <c r="J8" i="8"/>
  <c r="H8" i="8"/>
  <c r="E8" i="8"/>
  <c r="F61" i="8" s="1"/>
  <c r="D8" i="8"/>
  <c r="M8" i="8" s="1"/>
  <c r="I7" i="8"/>
  <c r="I6" i="8" s="1"/>
  <c r="D7" i="8"/>
  <c r="M7" i="8" s="1"/>
  <c r="K6" i="8"/>
  <c r="J6" i="8"/>
  <c r="H6" i="8"/>
  <c r="E6" i="8"/>
  <c r="F63" i="8" s="1"/>
  <c r="D6" i="8"/>
  <c r="M6" i="8" s="1"/>
  <c r="I5" i="8"/>
  <c r="I4" i="8" s="1"/>
  <c r="D5" i="8"/>
  <c r="M5" i="8" s="1"/>
  <c r="K4" i="8"/>
  <c r="J4" i="8"/>
  <c r="H4" i="8"/>
  <c r="E4" i="8"/>
  <c r="D4" i="8"/>
  <c r="M4" i="8" s="1"/>
  <c r="I483" i="8"/>
  <c r="I482" i="8" s="1"/>
  <c r="D483" i="8"/>
  <c r="M483" i="8" s="1"/>
  <c r="K482" i="8"/>
  <c r="J482" i="8"/>
  <c r="H482" i="8"/>
  <c r="E482" i="8"/>
  <c r="F482" i="8" s="1"/>
  <c r="D482" i="8"/>
  <c r="M482" i="8" s="1"/>
  <c r="I451" i="8"/>
  <c r="I450" i="8" s="1"/>
  <c r="D451" i="8"/>
  <c r="M451" i="8" s="1"/>
  <c r="K450" i="8"/>
  <c r="J450" i="8"/>
  <c r="H450" i="8"/>
  <c r="E450" i="8"/>
  <c r="F450" i="8" s="1"/>
  <c r="D450" i="8"/>
  <c r="M450" i="8" s="1"/>
  <c r="I419" i="8"/>
  <c r="I418" i="8" s="1"/>
  <c r="D419" i="8"/>
  <c r="M419" i="8" s="1"/>
  <c r="K418" i="8"/>
  <c r="J418" i="8"/>
  <c r="H418" i="8"/>
  <c r="E418" i="8"/>
  <c r="D418" i="8"/>
  <c r="M418" i="8" s="1"/>
  <c r="I387" i="8"/>
  <c r="I386" i="8" s="1"/>
  <c r="D387" i="8"/>
  <c r="M387" i="8" s="1"/>
  <c r="K386" i="8"/>
  <c r="J386" i="8"/>
  <c r="H386" i="8"/>
  <c r="E386" i="8"/>
  <c r="F386" i="8" s="1"/>
  <c r="D386" i="8"/>
  <c r="M386" i="8" s="1"/>
  <c r="I357" i="8"/>
  <c r="I356" i="8" s="1"/>
  <c r="D357" i="8"/>
  <c r="M357" i="8" s="1"/>
  <c r="K356" i="8"/>
  <c r="J356" i="8"/>
  <c r="H356" i="8"/>
  <c r="E356" i="8"/>
  <c r="F356" i="8" s="1"/>
  <c r="D356" i="8"/>
  <c r="M356" i="8" s="1"/>
  <c r="I325" i="8"/>
  <c r="I324" i="8" s="1"/>
  <c r="D325" i="8"/>
  <c r="M325" i="8" s="1"/>
  <c r="K324" i="8"/>
  <c r="J324" i="8"/>
  <c r="H324" i="8"/>
  <c r="E324" i="8"/>
  <c r="D324" i="8"/>
  <c r="M324" i="8" s="1"/>
  <c r="I297" i="8"/>
  <c r="I296" i="8" s="1"/>
  <c r="D297" i="8"/>
  <c r="M297" i="8" s="1"/>
  <c r="K296" i="8"/>
  <c r="J296" i="8"/>
  <c r="H296" i="8"/>
  <c r="E296" i="8"/>
  <c r="D296" i="8"/>
  <c r="M296" i="8" s="1"/>
  <c r="I269" i="8"/>
  <c r="I268" i="8" s="1"/>
  <c r="D269" i="8"/>
  <c r="M269" i="8" s="1"/>
  <c r="K268" i="8"/>
  <c r="J268" i="8"/>
  <c r="H268" i="8"/>
  <c r="E268" i="8"/>
  <c r="D268" i="8"/>
  <c r="M268" i="8" s="1"/>
  <c r="I243" i="8"/>
  <c r="I242" i="8" s="1"/>
  <c r="D243" i="8"/>
  <c r="M243" i="8" s="1"/>
  <c r="K242" i="8"/>
  <c r="J242" i="8"/>
  <c r="H242" i="8"/>
  <c r="E242" i="8"/>
  <c r="F242" i="8" s="1"/>
  <c r="D242" i="8"/>
  <c r="M242" i="8" s="1"/>
  <c r="I217" i="8"/>
  <c r="I216" i="8" s="1"/>
  <c r="D217" i="8"/>
  <c r="M217" i="8" s="1"/>
  <c r="K216" i="8"/>
  <c r="J216" i="8"/>
  <c r="H216" i="8"/>
  <c r="E216" i="8"/>
  <c r="F216" i="8" s="1"/>
  <c r="D216" i="8"/>
  <c r="M216" i="8" s="1"/>
  <c r="I187" i="8"/>
  <c r="I186" i="8" s="1"/>
  <c r="D187" i="8"/>
  <c r="M187" i="8" s="1"/>
  <c r="K186" i="8"/>
  <c r="J186" i="8"/>
  <c r="H186" i="8"/>
  <c r="E186" i="8"/>
  <c r="D186" i="8"/>
  <c r="M186" i="8" s="1"/>
  <c r="I157" i="8"/>
  <c r="I156" i="8" s="1"/>
  <c r="D157" i="8"/>
  <c r="M157" i="8" s="1"/>
  <c r="K156" i="8"/>
  <c r="J156" i="8"/>
  <c r="H156" i="8"/>
  <c r="E156" i="8"/>
  <c r="D156" i="8"/>
  <c r="M156" i="8" s="1"/>
  <c r="I129" i="8"/>
  <c r="I128" i="8" s="1"/>
  <c r="D129" i="8"/>
  <c r="M129" i="8" s="1"/>
  <c r="K128" i="8"/>
  <c r="J128" i="8"/>
  <c r="H128" i="8"/>
  <c r="E128" i="8"/>
  <c r="D128" i="8"/>
  <c r="M128" i="8" s="1"/>
  <c r="I99" i="8"/>
  <c r="I98" i="8" s="1"/>
  <c r="D99" i="8"/>
  <c r="M99" i="8" s="1"/>
  <c r="K98" i="8"/>
  <c r="J98" i="8"/>
  <c r="H98" i="8"/>
  <c r="E98" i="8"/>
  <c r="D98" i="8"/>
  <c r="M98" i="8" s="1"/>
  <c r="I67" i="8"/>
  <c r="I66" i="8" s="1"/>
  <c r="D67" i="8"/>
  <c r="M67" i="8" s="1"/>
  <c r="K66" i="8"/>
  <c r="J66" i="8"/>
  <c r="H66" i="8"/>
  <c r="E66" i="8"/>
  <c r="D66" i="8"/>
  <c r="M66" i="8" s="1"/>
  <c r="I35" i="8"/>
  <c r="I34" i="8" s="1"/>
  <c r="D35" i="8"/>
  <c r="M35" i="8" s="1"/>
  <c r="K34" i="8"/>
  <c r="J34" i="8"/>
  <c r="H34" i="8"/>
  <c r="E34" i="8"/>
  <c r="F34" i="8" s="1"/>
  <c r="D34" i="8"/>
  <c r="M34" i="8" s="1"/>
  <c r="I3" i="8"/>
  <c r="I2" i="8" s="1"/>
  <c r="D3" i="8"/>
  <c r="M3" i="8" s="1"/>
  <c r="K2" i="8"/>
  <c r="J2" i="8"/>
  <c r="H2" i="8"/>
  <c r="E2" i="8"/>
  <c r="F49" i="8" s="1"/>
  <c r="D2" i="8"/>
  <c r="M2" i="8" s="1"/>
  <c r="J364" i="7"/>
  <c r="J262" i="7"/>
  <c r="J430" i="7"/>
  <c r="K430" i="7"/>
  <c r="H396" i="7"/>
  <c r="F456" i="8" l="1"/>
  <c r="F497" i="8"/>
  <c r="F464" i="8"/>
  <c r="F485" i="8"/>
  <c r="F478" i="8"/>
  <c r="F511" i="8"/>
  <c r="F496" i="8"/>
  <c r="F512" i="8"/>
  <c r="F460" i="8"/>
  <c r="F487" i="8"/>
  <c r="F458" i="8"/>
  <c r="F501" i="8"/>
  <c r="F474" i="8"/>
  <c r="F493" i="8"/>
  <c r="F492" i="8"/>
  <c r="F454" i="8"/>
  <c r="F491" i="8"/>
  <c r="F452" i="8"/>
  <c r="F509" i="8"/>
  <c r="F418" i="8"/>
  <c r="F473" i="8"/>
  <c r="F432" i="8"/>
  <c r="F453" i="8"/>
  <c r="F448" i="8"/>
  <c r="F455" i="8"/>
  <c r="F466" i="8"/>
  <c r="F426" i="8"/>
  <c r="F451" i="8"/>
  <c r="F442" i="8"/>
  <c r="F465" i="8"/>
  <c r="F480" i="8"/>
  <c r="F462" i="8"/>
  <c r="F424" i="8"/>
  <c r="F461" i="8"/>
  <c r="F472" i="8"/>
  <c r="F434" i="8"/>
  <c r="F467" i="8"/>
  <c r="F468" i="8"/>
  <c r="F388" i="8"/>
  <c r="F447" i="8"/>
  <c r="F438" i="8"/>
  <c r="F398" i="8"/>
  <c r="F439" i="8"/>
  <c r="F396" i="8"/>
  <c r="F443" i="8"/>
  <c r="F412" i="8"/>
  <c r="F419" i="8"/>
  <c r="F446" i="8"/>
  <c r="F410" i="8"/>
  <c r="F441" i="8"/>
  <c r="F444" i="8"/>
  <c r="F392" i="8"/>
  <c r="F425" i="8"/>
  <c r="F408" i="8"/>
  <c r="F421" i="8"/>
  <c r="F402" i="8"/>
  <c r="F445" i="8"/>
  <c r="F400" i="8"/>
  <c r="F429" i="8"/>
  <c r="F416" i="8"/>
  <c r="F427" i="8"/>
  <c r="F358" i="8"/>
  <c r="F393" i="8"/>
  <c r="F374" i="8"/>
  <c r="F391" i="8"/>
  <c r="F370" i="8"/>
  <c r="F411" i="8"/>
  <c r="F404" i="8"/>
  <c r="F380" i="8"/>
  <c r="F407" i="8"/>
  <c r="F414" i="8"/>
  <c r="F344" i="8"/>
  <c r="F397" i="8"/>
  <c r="F360" i="8"/>
  <c r="F399" i="8"/>
  <c r="F394" i="8"/>
  <c r="F368" i="8"/>
  <c r="F409" i="8"/>
  <c r="F384" i="8"/>
  <c r="F405" i="8"/>
  <c r="F372" i="8"/>
  <c r="F395" i="8"/>
  <c r="F352" i="8"/>
  <c r="F371" i="8"/>
  <c r="F346" i="8"/>
  <c r="F383" i="8"/>
  <c r="F378" i="8"/>
  <c r="F342" i="8"/>
  <c r="F373" i="8"/>
  <c r="F376" i="8"/>
  <c r="F340" i="8"/>
  <c r="F377" i="8"/>
  <c r="F320" i="8"/>
  <c r="F338" i="8"/>
  <c r="F381" i="8"/>
  <c r="F324" i="8"/>
  <c r="F357" i="8"/>
  <c r="F366" i="8"/>
  <c r="F382" i="8"/>
  <c r="F354" i="8"/>
  <c r="F302" i="8"/>
  <c r="F347" i="8"/>
  <c r="F318" i="8"/>
  <c r="F355" i="8"/>
  <c r="F296" i="8"/>
  <c r="F335" i="8"/>
  <c r="F312" i="8"/>
  <c r="F343" i="8"/>
  <c r="F330" i="8"/>
  <c r="F310" i="8"/>
  <c r="F345" i="8"/>
  <c r="F328" i="8"/>
  <c r="F322" i="8"/>
  <c r="F339" i="8"/>
  <c r="F284" i="8"/>
  <c r="F349" i="8"/>
  <c r="F304" i="8"/>
  <c r="F331" i="8"/>
  <c r="F268" i="8"/>
  <c r="F307" i="8"/>
  <c r="F278" i="8"/>
  <c r="F315" i="8"/>
  <c r="F294" i="8"/>
  <c r="F305" i="8"/>
  <c r="F276" i="8"/>
  <c r="F303" i="8"/>
  <c r="F292" i="8"/>
  <c r="F319" i="8"/>
  <c r="F288" i="8"/>
  <c r="F317" i="8"/>
  <c r="F270" i="8"/>
  <c r="F309" i="8"/>
  <c r="F262" i="8"/>
  <c r="F299" i="8"/>
  <c r="F314" i="8"/>
  <c r="F224" i="8"/>
  <c r="F293" i="8"/>
  <c r="F258" i="8"/>
  <c r="F277" i="8"/>
  <c r="F256" i="8"/>
  <c r="F285" i="8"/>
  <c r="F290" i="8"/>
  <c r="F236" i="8"/>
  <c r="F289" i="8"/>
  <c r="F254" i="8"/>
  <c r="F291" i="8"/>
  <c r="F272" i="8"/>
  <c r="F250" i="8"/>
  <c r="F273" i="8"/>
  <c r="F248" i="8"/>
  <c r="F281" i="8"/>
  <c r="F260" i="8"/>
  <c r="F283" i="8"/>
  <c r="F244" i="8"/>
  <c r="F188" i="8"/>
  <c r="F251" i="8"/>
  <c r="F220" i="8"/>
  <c r="F249" i="8"/>
  <c r="F232" i="8"/>
  <c r="F267" i="8"/>
  <c r="F228" i="8"/>
  <c r="F263" i="8"/>
  <c r="F246" i="8"/>
  <c r="F214" i="8"/>
  <c r="F231" i="8"/>
  <c r="F190" i="8"/>
  <c r="F221" i="8"/>
  <c r="F240" i="8"/>
  <c r="F204" i="8"/>
  <c r="F225" i="8"/>
  <c r="F222" i="8"/>
  <c r="F186" i="8"/>
  <c r="F241" i="8"/>
  <c r="F200" i="8"/>
  <c r="F233" i="8"/>
  <c r="F218" i="8"/>
  <c r="F234" i="8"/>
  <c r="F178" i="8"/>
  <c r="F239" i="8"/>
  <c r="F160" i="8"/>
  <c r="F237" i="8"/>
  <c r="F158" i="8"/>
  <c r="F211" i="8"/>
  <c r="F174" i="8"/>
  <c r="F207" i="8"/>
  <c r="F192" i="8"/>
  <c r="F172" i="8"/>
  <c r="F189" i="8"/>
  <c r="F206" i="8"/>
  <c r="F170" i="8"/>
  <c r="F197" i="8"/>
  <c r="F184" i="8"/>
  <c r="F195" i="8"/>
  <c r="F156" i="8"/>
  <c r="F215" i="8"/>
  <c r="F180" i="8"/>
  <c r="F209" i="8"/>
  <c r="F162" i="8"/>
  <c r="F193" i="8"/>
  <c r="F194" i="8"/>
  <c r="F147" i="8"/>
  <c r="F122" i="8"/>
  <c r="F105" i="8"/>
  <c r="F70" i="8"/>
  <c r="F86" i="8"/>
  <c r="F119" i="8"/>
  <c r="F104" i="8"/>
  <c r="F131" i="8"/>
  <c r="F161" i="8"/>
  <c r="F120" i="8"/>
  <c r="F171" i="8"/>
  <c r="F138" i="8"/>
  <c r="F113" i="8"/>
  <c r="F68" i="8"/>
  <c r="F118" i="8"/>
  <c r="F149" i="8"/>
  <c r="F136" i="8"/>
  <c r="F167" i="8"/>
  <c r="F169" i="8"/>
  <c r="F152" i="8"/>
  <c r="F94" i="8"/>
  <c r="F107" i="8"/>
  <c r="F112" i="8"/>
  <c r="F151" i="8"/>
  <c r="F175" i="8"/>
  <c r="F146" i="8"/>
  <c r="F88" i="8"/>
  <c r="F109" i="8"/>
  <c r="F135" i="8"/>
  <c r="F106" i="8"/>
  <c r="F140" i="8"/>
  <c r="F183" i="8"/>
  <c r="F123" i="8"/>
  <c r="F82" i="8"/>
  <c r="F100" i="8"/>
  <c r="F139" i="8"/>
  <c r="F145" i="8"/>
  <c r="F116" i="8"/>
  <c r="F150" i="8"/>
  <c r="F157" i="8"/>
  <c r="F80" i="8"/>
  <c r="F127" i="8"/>
  <c r="F96" i="8"/>
  <c r="F111" i="8"/>
  <c r="F166" i="8"/>
  <c r="F185" i="8"/>
  <c r="F128" i="8"/>
  <c r="F163" i="8"/>
  <c r="F130" i="8"/>
  <c r="F143" i="8"/>
  <c r="F98" i="8"/>
  <c r="F125" i="8"/>
  <c r="F92" i="8"/>
  <c r="F110" i="8"/>
  <c r="F155" i="8"/>
  <c r="F115" i="8"/>
  <c r="F66" i="8"/>
  <c r="F121" i="8"/>
  <c r="F90" i="8"/>
  <c r="F181" i="8"/>
  <c r="F108" i="8"/>
  <c r="F142" i="8"/>
  <c r="F165" i="8"/>
  <c r="F176" i="8"/>
  <c r="F50" i="8"/>
  <c r="F52" i="8"/>
  <c r="F64" i="8"/>
  <c r="F46" i="8"/>
  <c r="F62" i="8"/>
  <c r="F38" i="8"/>
  <c r="F54" i="8"/>
  <c r="F36" i="8"/>
  <c r="F60" i="8"/>
  <c r="F42" i="8"/>
  <c r="F58" i="8"/>
  <c r="F44" i="8"/>
  <c r="I157" i="7"/>
  <c r="I156" i="7" s="1"/>
  <c r="I125" i="7"/>
  <c r="H346" i="7"/>
  <c r="I137" i="7"/>
  <c r="I136" i="7" s="1"/>
  <c r="I135" i="7"/>
  <c r="I134" i="7" s="1"/>
  <c r="I133" i="7"/>
  <c r="I132" i="7" s="1"/>
  <c r="I131" i="7"/>
  <c r="I130" i="7" s="1"/>
  <c r="I129" i="7"/>
  <c r="I128" i="7" s="1"/>
  <c r="J44" i="7"/>
  <c r="H352" i="6" l="1"/>
  <c r="H334" i="6"/>
  <c r="H124" i="6"/>
  <c r="J420" i="6"/>
  <c r="K44" i="6"/>
  <c r="K128" i="6"/>
  <c r="J128" i="6"/>
  <c r="H126" i="6"/>
  <c r="H128" i="6"/>
  <c r="H150" i="5" l="1"/>
  <c r="H468" i="5"/>
  <c r="H414" i="5"/>
  <c r="H84" i="5" l="1"/>
  <c r="H182" i="5"/>
  <c r="H56" i="5"/>
  <c r="F511" i="7"/>
  <c r="F507" i="7"/>
  <c r="F505" i="7"/>
  <c r="F493" i="7"/>
  <c r="F491" i="7"/>
  <c r="F485" i="7"/>
  <c r="F209" i="6"/>
  <c r="F197" i="6"/>
  <c r="F187" i="6"/>
  <c r="F479" i="7"/>
  <c r="F477" i="7"/>
  <c r="F473" i="7"/>
  <c r="F459" i="7"/>
  <c r="F453" i="7"/>
  <c r="F451" i="7"/>
  <c r="F447" i="7"/>
  <c r="F431" i="7"/>
  <c r="F427" i="7"/>
  <c r="F419" i="7"/>
  <c r="F417" i="7"/>
  <c r="F403" i="7"/>
  <c r="F401" i="7"/>
  <c r="F399" i="7"/>
  <c r="F391" i="7"/>
  <c r="F385" i="7"/>
  <c r="F371" i="7"/>
  <c r="F361" i="7"/>
  <c r="F355" i="7"/>
  <c r="F349" i="7"/>
  <c r="F341" i="7"/>
  <c r="F339" i="7"/>
  <c r="F337" i="7"/>
  <c r="F323" i="7"/>
  <c r="E512" i="7"/>
  <c r="F512" i="7" s="1"/>
  <c r="E510" i="7"/>
  <c r="F510" i="7" s="1"/>
  <c r="E508" i="7"/>
  <c r="E506" i="7"/>
  <c r="F506" i="7" s="1"/>
  <c r="E504" i="7"/>
  <c r="E502" i="7"/>
  <c r="F502" i="7" s="1"/>
  <c r="E500" i="7"/>
  <c r="E498" i="7"/>
  <c r="F498" i="7" s="1"/>
  <c r="E496" i="7"/>
  <c r="E494" i="7"/>
  <c r="F494" i="7" s="1"/>
  <c r="E492" i="7"/>
  <c r="F492" i="7" s="1"/>
  <c r="E490" i="7"/>
  <c r="F490" i="7" s="1"/>
  <c r="E488" i="7"/>
  <c r="E486" i="7"/>
  <c r="F486" i="7" s="1"/>
  <c r="E484" i="7"/>
  <c r="E478" i="7"/>
  <c r="F478" i="7" s="1"/>
  <c r="E476" i="7"/>
  <c r="F476" i="7" s="1"/>
  <c r="E474" i="7"/>
  <c r="E472" i="7"/>
  <c r="F472" i="7" s="1"/>
  <c r="E470" i="7"/>
  <c r="F495" i="7" s="1"/>
  <c r="E468" i="7"/>
  <c r="F489" i="7" s="1"/>
  <c r="E466" i="7"/>
  <c r="F466" i="7" s="1"/>
  <c r="E464" i="7"/>
  <c r="E462" i="7"/>
  <c r="E460" i="7"/>
  <c r="F460" i="7" s="1"/>
  <c r="E458" i="7"/>
  <c r="F458" i="7" s="1"/>
  <c r="E456" i="7"/>
  <c r="F456" i="7" s="1"/>
  <c r="E446" i="7"/>
  <c r="F446" i="7" s="1"/>
  <c r="E444" i="7"/>
  <c r="F444" i="7" s="1"/>
  <c r="E442" i="7"/>
  <c r="F442" i="7" s="1"/>
  <c r="E440" i="7"/>
  <c r="F481" i="7" s="1"/>
  <c r="E438" i="7"/>
  <c r="F438" i="7" s="1"/>
  <c r="E436" i="7"/>
  <c r="F436" i="7" s="1"/>
  <c r="E434" i="7"/>
  <c r="F461" i="7" s="1"/>
  <c r="E432" i="7"/>
  <c r="F432" i="7" s="1"/>
  <c r="E430" i="7"/>
  <c r="F430" i="7" s="1"/>
  <c r="E428" i="7"/>
  <c r="F465" i="7" s="1"/>
  <c r="E426" i="7"/>
  <c r="F463" i="7" s="1"/>
  <c r="E424" i="7"/>
  <c r="F424" i="7" s="1"/>
  <c r="E414" i="7"/>
  <c r="F414" i="7" s="1"/>
  <c r="E412" i="7"/>
  <c r="F421" i="7" s="1"/>
  <c r="E410" i="7"/>
  <c r="F410" i="7" s="1"/>
  <c r="E408" i="7"/>
  <c r="F408" i="7" s="1"/>
  <c r="E406" i="7"/>
  <c r="E404" i="7"/>
  <c r="F441" i="7" s="1"/>
  <c r="E402" i="7"/>
  <c r="F402" i="7" s="1"/>
  <c r="E400" i="7"/>
  <c r="F400" i="7" s="1"/>
  <c r="E398" i="7"/>
  <c r="F398" i="7" s="1"/>
  <c r="E396" i="7"/>
  <c r="F425" i="7" s="1"/>
  <c r="E394" i="7"/>
  <c r="F439" i="7" s="1"/>
  <c r="E392" i="7"/>
  <c r="F392" i="7" s="1"/>
  <c r="E390" i="7"/>
  <c r="F445" i="7" s="1"/>
  <c r="E382" i="7"/>
  <c r="F382" i="7" s="1"/>
  <c r="E380" i="7"/>
  <c r="F407" i="7" s="1"/>
  <c r="E378" i="7"/>
  <c r="E376" i="7"/>
  <c r="F376" i="7" s="1"/>
  <c r="E374" i="7"/>
  <c r="F409" i="7" s="1"/>
  <c r="E372" i="7"/>
  <c r="F372" i="7" s="1"/>
  <c r="E370" i="7"/>
  <c r="F370" i="7" s="1"/>
  <c r="E368" i="7"/>
  <c r="F368" i="7" s="1"/>
  <c r="E366" i="7"/>
  <c r="E364" i="7"/>
  <c r="F364" i="7" s="1"/>
  <c r="E362" i="7"/>
  <c r="F362" i="7" s="1"/>
  <c r="E360" i="7"/>
  <c r="F360" i="7" s="1"/>
  <c r="E358" i="7"/>
  <c r="F415" i="7" s="1"/>
  <c r="E354" i="7"/>
  <c r="F354" i="7" s="1"/>
  <c r="E350" i="7"/>
  <c r="F350" i="7" s="1"/>
  <c r="E348" i="7"/>
  <c r="F348" i="7" s="1"/>
  <c r="E346" i="7"/>
  <c r="F346" i="7" s="1"/>
  <c r="E344" i="7"/>
  <c r="F344" i="7" s="1"/>
  <c r="E342" i="7"/>
  <c r="F359" i="7" s="1"/>
  <c r="E340" i="7"/>
  <c r="F340" i="7" s="1"/>
  <c r="E338" i="7"/>
  <c r="E336" i="7"/>
  <c r="F336" i="7" s="1"/>
  <c r="E334" i="7"/>
  <c r="F369" i="7" s="1"/>
  <c r="E332" i="7"/>
  <c r="F332" i="7" s="1"/>
  <c r="E330" i="7"/>
  <c r="E318" i="7"/>
  <c r="F331" i="7" s="1"/>
  <c r="E316" i="7"/>
  <c r="F347" i="7" s="1"/>
  <c r="E314" i="7"/>
  <c r="F314" i="7" s="1"/>
  <c r="E312" i="7"/>
  <c r="F343" i="7" s="1"/>
  <c r="E310" i="7"/>
  <c r="F325" i="7" s="1"/>
  <c r="E308" i="7"/>
  <c r="F333" i="7" s="1"/>
  <c r="E306" i="7"/>
  <c r="F335" i="7" s="1"/>
  <c r="E304" i="7"/>
  <c r="F304" i="7" s="1"/>
  <c r="E302" i="7"/>
  <c r="F345" i="7" s="1"/>
  <c r="E300" i="7"/>
  <c r="F300" i="7" s="1"/>
  <c r="E298" i="7"/>
  <c r="F298" i="7" s="1"/>
  <c r="E290" i="7"/>
  <c r="F319" i="7" s="1"/>
  <c r="E288" i="7"/>
  <c r="F321" i="7" s="1"/>
  <c r="E286" i="7"/>
  <c r="F286" i="7" s="1"/>
  <c r="E284" i="7"/>
  <c r="F315" i="7" s="1"/>
  <c r="E282" i="7"/>
  <c r="F282" i="7" s="1"/>
  <c r="E280" i="7"/>
  <c r="E278" i="7"/>
  <c r="F311" i="7" s="1"/>
  <c r="E276" i="7"/>
  <c r="F276" i="7" s="1"/>
  <c r="E274" i="7"/>
  <c r="F305" i="7" s="1"/>
  <c r="E272" i="7"/>
  <c r="F353" i="7" s="1"/>
  <c r="E270" i="7"/>
  <c r="F303" i="7" s="1"/>
  <c r="E262" i="7"/>
  <c r="F279" i="7" s="1"/>
  <c r="E260" i="7"/>
  <c r="E258" i="7"/>
  <c r="E256" i="7"/>
  <c r="F256" i="7" s="1"/>
  <c r="E254" i="7"/>
  <c r="F275" i="7" s="1"/>
  <c r="E252" i="7"/>
  <c r="F271" i="7" s="1"/>
  <c r="E250" i="7"/>
  <c r="F250" i="7" s="1"/>
  <c r="E248" i="7"/>
  <c r="F277" i="7" s="1"/>
  <c r="E246" i="7"/>
  <c r="E244" i="7"/>
  <c r="F285" i="7" s="1"/>
  <c r="E236" i="7"/>
  <c r="E234" i="7"/>
  <c r="F291" i="7" s="1"/>
  <c r="E232" i="7"/>
  <c r="F251" i="7" s="1"/>
  <c r="E230" i="7"/>
  <c r="F230" i="7" s="1"/>
  <c r="E228" i="7"/>
  <c r="F259" i="7" s="1"/>
  <c r="E226" i="7"/>
  <c r="F226" i="7" s="1"/>
  <c r="E224" i="7"/>
  <c r="E222" i="7"/>
  <c r="E220" i="7"/>
  <c r="F241" i="7" s="1"/>
  <c r="E218" i="7"/>
  <c r="F243" i="7" s="1"/>
  <c r="E216" i="7"/>
  <c r="E208" i="7"/>
  <c r="F208" i="7" s="1"/>
  <c r="E206" i="7"/>
  <c r="F235" i="7" s="1"/>
  <c r="E204" i="7"/>
  <c r="F204" i="7" s="1"/>
  <c r="E202" i="7"/>
  <c r="F202" i="7" s="1"/>
  <c r="E200" i="7"/>
  <c r="F200" i="7" s="1"/>
  <c r="E198" i="7"/>
  <c r="E196" i="7"/>
  <c r="F231" i="7" s="1"/>
  <c r="E194" i="7"/>
  <c r="F232" i="7" s="1"/>
  <c r="E192" i="7"/>
  <c r="E190" i="7"/>
  <c r="F229" i="7" s="1"/>
  <c r="E188" i="7"/>
  <c r="F188" i="7" s="1"/>
  <c r="E180" i="7"/>
  <c r="F195" i="7" s="1"/>
  <c r="E178" i="7"/>
  <c r="E176" i="7"/>
  <c r="E174" i="7"/>
  <c r="F209" i="7" s="1"/>
  <c r="E172" i="7"/>
  <c r="F211" i="7" s="1"/>
  <c r="E170" i="7"/>
  <c r="F170" i="7" s="1"/>
  <c r="E168" i="7"/>
  <c r="F168" i="7" s="1"/>
  <c r="E166" i="7"/>
  <c r="F219" i="7" s="1"/>
  <c r="E164" i="7"/>
  <c r="F164" i="7" s="1"/>
  <c r="E162" i="7"/>
  <c r="E160" i="7"/>
  <c r="E152" i="7"/>
  <c r="F152" i="7" s="1"/>
  <c r="E150" i="7"/>
  <c r="F150" i="7" s="1"/>
  <c r="E148" i="7"/>
  <c r="F148" i="7" s="1"/>
  <c r="E146" i="7"/>
  <c r="E144" i="7"/>
  <c r="F144" i="7" s="1"/>
  <c r="E142" i="7"/>
  <c r="F175" i="7" s="1"/>
  <c r="E140" i="7"/>
  <c r="F165" i="7" s="1"/>
  <c r="E138" i="7"/>
  <c r="F138" i="7" s="1"/>
  <c r="E136" i="7"/>
  <c r="F136" i="7" s="1"/>
  <c r="E134" i="7"/>
  <c r="F189" i="7" s="1"/>
  <c r="E132" i="7"/>
  <c r="F159" i="7" s="1"/>
  <c r="E124" i="7"/>
  <c r="F124" i="7" s="1"/>
  <c r="E122" i="7"/>
  <c r="F161" i="7" s="1"/>
  <c r="E120" i="7"/>
  <c r="F135" i="7" s="1"/>
  <c r="E118" i="7"/>
  <c r="F118" i="7" s="1"/>
  <c r="E116" i="7"/>
  <c r="E114" i="7"/>
  <c r="F145" i="7" s="1"/>
  <c r="E112" i="7"/>
  <c r="F139" i="7" s="1"/>
  <c r="E110" i="7"/>
  <c r="F110" i="7" s="1"/>
  <c r="E108" i="7"/>
  <c r="F151" i="7" s="1"/>
  <c r="E106" i="7"/>
  <c r="E104" i="7"/>
  <c r="F104" i="7" s="1"/>
  <c r="E102" i="7"/>
  <c r="F129" i="7" s="1"/>
  <c r="E94" i="7"/>
  <c r="E92" i="7"/>
  <c r="F109" i="7" s="1"/>
  <c r="E90" i="7"/>
  <c r="E88" i="7"/>
  <c r="F121" i="7" s="1"/>
  <c r="E86" i="7"/>
  <c r="E84" i="7"/>
  <c r="F103" i="7" s="1"/>
  <c r="E82" i="7"/>
  <c r="F82" i="7" s="1"/>
  <c r="E80" i="7"/>
  <c r="E78" i="7"/>
  <c r="E76" i="7"/>
  <c r="F125" i="7" s="1"/>
  <c r="E74" i="7"/>
  <c r="E72" i="7"/>
  <c r="F119" i="7" s="1"/>
  <c r="E70" i="7"/>
  <c r="E62" i="7"/>
  <c r="F93" i="7" s="1"/>
  <c r="E60" i="7"/>
  <c r="F85" i="7" s="1"/>
  <c r="E58" i="7"/>
  <c r="F71" i="7" s="1"/>
  <c r="E56" i="7"/>
  <c r="E54" i="7"/>
  <c r="E52" i="7"/>
  <c r="E50" i="7"/>
  <c r="F95" i="7" s="1"/>
  <c r="E48" i="7"/>
  <c r="F79" i="7" s="1"/>
  <c r="E46" i="7"/>
  <c r="F46" i="7" s="1"/>
  <c r="E44" i="7"/>
  <c r="F44" i="7" s="1"/>
  <c r="E42" i="7"/>
  <c r="F42" i="7" s="1"/>
  <c r="E40" i="7"/>
  <c r="E38" i="7"/>
  <c r="F38" i="7" s="1"/>
  <c r="E28" i="7"/>
  <c r="F45" i="7" s="1"/>
  <c r="E26" i="7"/>
  <c r="F58" i="7" s="1"/>
  <c r="E24" i="7"/>
  <c r="F55" i="7" s="1"/>
  <c r="E22" i="7"/>
  <c r="E20" i="7"/>
  <c r="E18" i="7"/>
  <c r="F47" i="7" s="1"/>
  <c r="E16" i="7"/>
  <c r="F49" i="7" s="1"/>
  <c r="E14" i="7"/>
  <c r="F43" i="7" s="1"/>
  <c r="E12" i="7"/>
  <c r="F65" i="7" s="1"/>
  <c r="E10" i="7"/>
  <c r="F56" i="7" s="1"/>
  <c r="E8" i="7"/>
  <c r="F35" i="7" s="1"/>
  <c r="E6" i="7"/>
  <c r="F318" i="7"/>
  <c r="F317" i="7"/>
  <c r="F313" i="7"/>
  <c r="F301" i="7"/>
  <c r="F299" i="7"/>
  <c r="F295" i="7"/>
  <c r="F293" i="7"/>
  <c r="F289" i="7"/>
  <c r="F287" i="7"/>
  <c r="F283" i="7"/>
  <c r="F281" i="7"/>
  <c r="F273" i="7"/>
  <c r="F267" i="7"/>
  <c r="F263" i="7"/>
  <c r="F260" i="7"/>
  <c r="F255" i="7"/>
  <c r="F253" i="7"/>
  <c r="F249" i="7"/>
  <c r="F245" i="7"/>
  <c r="F244" i="7"/>
  <c r="F239" i="7"/>
  <c r="F236" i="7"/>
  <c r="F225" i="7"/>
  <c r="F222" i="7"/>
  <c r="F221" i="7"/>
  <c r="F217" i="7"/>
  <c r="F215" i="7"/>
  <c r="F213" i="7"/>
  <c r="F205" i="7"/>
  <c r="F203" i="7"/>
  <c r="F201" i="7"/>
  <c r="F199" i="7"/>
  <c r="F198" i="7"/>
  <c r="F193" i="7"/>
  <c r="F192" i="7"/>
  <c r="F191" i="7"/>
  <c r="F187" i="7"/>
  <c r="F185" i="7"/>
  <c r="F183" i="7"/>
  <c r="F179" i="7"/>
  <c r="F178" i="7"/>
  <c r="F176" i="7"/>
  <c r="F171" i="7"/>
  <c r="F167" i="7"/>
  <c r="F160" i="7"/>
  <c r="F155" i="7"/>
  <c r="F149" i="7"/>
  <c r="F143" i="7"/>
  <c r="F141" i="7"/>
  <c r="F137" i="7"/>
  <c r="F131" i="7"/>
  <c r="F127" i="7"/>
  <c r="F123" i="7"/>
  <c r="F117" i="7"/>
  <c r="F107" i="7"/>
  <c r="F101" i="7"/>
  <c r="F97" i="7"/>
  <c r="F91" i="7"/>
  <c r="F87" i="7"/>
  <c r="F78" i="7"/>
  <c r="F77" i="7"/>
  <c r="F75" i="7"/>
  <c r="F73" i="7"/>
  <c r="F67" i="7"/>
  <c r="F59" i="7"/>
  <c r="F57" i="7"/>
  <c r="F53" i="7"/>
  <c r="F41" i="7"/>
  <c r="F40" i="7"/>
  <c r="F37" i="7"/>
  <c r="F513" i="6"/>
  <c r="F505" i="6"/>
  <c r="F501" i="6"/>
  <c r="F497" i="6"/>
  <c r="F495" i="6"/>
  <c r="F487" i="6"/>
  <c r="F473" i="6"/>
  <c r="F471" i="6"/>
  <c r="F467" i="6"/>
  <c r="F449" i="6"/>
  <c r="F447" i="6"/>
  <c r="F443" i="6"/>
  <c r="F441" i="6"/>
  <c r="F439" i="6"/>
  <c r="F427" i="6"/>
  <c r="F417" i="6"/>
  <c r="F405" i="6"/>
  <c r="F393" i="6"/>
  <c r="F391" i="6"/>
  <c r="F379" i="6"/>
  <c r="F375" i="6"/>
  <c r="F373" i="6"/>
  <c r="F367" i="6"/>
  <c r="F363" i="6"/>
  <c r="F359" i="6"/>
  <c r="F353" i="6"/>
  <c r="F349" i="6"/>
  <c r="F341" i="6"/>
  <c r="F335" i="6"/>
  <c r="F327" i="6"/>
  <c r="F319" i="6"/>
  <c r="F317" i="6"/>
  <c r="F301" i="6"/>
  <c r="F291" i="6"/>
  <c r="F271" i="6"/>
  <c r="F267" i="6"/>
  <c r="F263" i="6"/>
  <c r="F259" i="6"/>
  <c r="F255" i="6"/>
  <c r="F251" i="6"/>
  <c r="F247" i="6"/>
  <c r="F245" i="6"/>
  <c r="F243" i="6"/>
  <c r="F237" i="6"/>
  <c r="F227" i="6"/>
  <c r="F225" i="6"/>
  <c r="F221" i="6"/>
  <c r="F215" i="6"/>
  <c r="E512" i="6"/>
  <c r="F512" i="6" s="1"/>
  <c r="E510" i="6"/>
  <c r="F510" i="6" s="1"/>
  <c r="E508" i="6"/>
  <c r="F508" i="6" s="1"/>
  <c r="E506" i="6"/>
  <c r="F506" i="6" s="1"/>
  <c r="E504" i="6"/>
  <c r="F504" i="6" s="1"/>
  <c r="E502" i="6"/>
  <c r="E500" i="6"/>
  <c r="F500" i="6" s="1"/>
  <c r="E498" i="6"/>
  <c r="E496" i="6"/>
  <c r="F496" i="6" s="1"/>
  <c r="E494" i="6"/>
  <c r="F494" i="6" s="1"/>
  <c r="E492" i="6"/>
  <c r="E490" i="6"/>
  <c r="F490" i="6" s="1"/>
  <c r="E488" i="6"/>
  <c r="E486" i="6"/>
  <c r="F486" i="6" s="1"/>
  <c r="E484" i="6"/>
  <c r="E478" i="6"/>
  <c r="F511" i="6" s="1"/>
  <c r="E476" i="6"/>
  <c r="F476" i="6" s="1"/>
  <c r="E474" i="6"/>
  <c r="F474" i="6" s="1"/>
  <c r="E472" i="6"/>
  <c r="F472" i="6" s="1"/>
  <c r="E470" i="6"/>
  <c r="F470" i="6" s="1"/>
  <c r="E468" i="6"/>
  <c r="F491" i="6" s="1"/>
  <c r="E466" i="6"/>
  <c r="F466" i="6" s="1"/>
  <c r="E464" i="6"/>
  <c r="E462" i="6"/>
  <c r="F462" i="6" s="1"/>
  <c r="E460" i="6"/>
  <c r="F460" i="6" s="1"/>
  <c r="E458" i="6"/>
  <c r="F458" i="6" s="1"/>
  <c r="E446" i="6"/>
  <c r="E444" i="6"/>
  <c r="E442" i="6"/>
  <c r="F442" i="6" s="1"/>
  <c r="E440" i="6"/>
  <c r="F457" i="6" s="1"/>
  <c r="E438" i="6"/>
  <c r="F438" i="6" s="1"/>
  <c r="E436" i="6"/>
  <c r="F436" i="6" s="1"/>
  <c r="E434" i="6"/>
  <c r="E432" i="6"/>
  <c r="F432" i="6" s="1"/>
  <c r="E430" i="6"/>
  <c r="E428" i="6"/>
  <c r="E426" i="6"/>
  <c r="F426" i="6" s="1"/>
  <c r="E424" i="6"/>
  <c r="E422" i="6"/>
  <c r="F422" i="6" s="1"/>
  <c r="E414" i="6"/>
  <c r="F423" i="6" s="1"/>
  <c r="E412" i="6"/>
  <c r="F445" i="6" s="1"/>
  <c r="E410" i="6"/>
  <c r="F410" i="6" s="1"/>
  <c r="E408" i="6"/>
  <c r="F408" i="6" s="1"/>
  <c r="E406" i="6"/>
  <c r="E404" i="6"/>
  <c r="F404" i="6" s="1"/>
  <c r="E402" i="6"/>
  <c r="E400" i="6"/>
  <c r="E398" i="6"/>
  <c r="F398" i="6" s="1"/>
  <c r="E396" i="6"/>
  <c r="F429" i="6" s="1"/>
  <c r="E394" i="6"/>
  <c r="F394" i="6" s="1"/>
  <c r="E392" i="6"/>
  <c r="F392" i="6" s="1"/>
  <c r="E390" i="6"/>
  <c r="F390" i="6" s="1"/>
  <c r="E382" i="6"/>
  <c r="F382" i="6" s="1"/>
  <c r="E380" i="6"/>
  <c r="F380" i="6" s="1"/>
  <c r="E378" i="6"/>
  <c r="E376" i="6"/>
  <c r="F376" i="6" s="1"/>
  <c r="E374" i="6"/>
  <c r="E372" i="6"/>
  <c r="E370" i="6"/>
  <c r="F370" i="6" s="1"/>
  <c r="E368" i="6"/>
  <c r="E366" i="6"/>
  <c r="F366" i="6" s="1"/>
  <c r="E364" i="6"/>
  <c r="E362" i="6"/>
  <c r="E350" i="6"/>
  <c r="F350" i="6" s="1"/>
  <c r="E348" i="6"/>
  <c r="F357" i="6" s="1"/>
  <c r="E346" i="6"/>
  <c r="F346" i="6" s="1"/>
  <c r="E344" i="6"/>
  <c r="F344" i="6" s="1"/>
  <c r="E342" i="6"/>
  <c r="F342" i="6" s="1"/>
  <c r="E340" i="6"/>
  <c r="F340" i="6" s="1"/>
  <c r="E338" i="6"/>
  <c r="E336" i="6"/>
  <c r="E334" i="6"/>
  <c r="E332" i="6"/>
  <c r="F332" i="6" s="1"/>
  <c r="E330" i="6"/>
  <c r="E328" i="6"/>
  <c r="F328" i="6" s="1"/>
  <c r="E320" i="6"/>
  <c r="F320" i="6" s="1"/>
  <c r="E318" i="6"/>
  <c r="F318" i="6" s="1"/>
  <c r="E316" i="6"/>
  <c r="F316" i="6" s="1"/>
  <c r="E314" i="6"/>
  <c r="F314" i="6" s="1"/>
  <c r="E312" i="6"/>
  <c r="F312" i="6" s="1"/>
  <c r="E310" i="6"/>
  <c r="E308" i="6"/>
  <c r="E306" i="6"/>
  <c r="F306" i="6" s="1"/>
  <c r="E304" i="6"/>
  <c r="F304" i="6" s="1"/>
  <c r="E302" i="6"/>
  <c r="F302" i="6" s="1"/>
  <c r="E300" i="6"/>
  <c r="F300" i="6" s="1"/>
  <c r="E292" i="6"/>
  <c r="F303" i="6" s="1"/>
  <c r="E290" i="6"/>
  <c r="F290" i="6" s="1"/>
  <c r="E288" i="6"/>
  <c r="F299" i="6" s="1"/>
  <c r="E286" i="6"/>
  <c r="E284" i="6"/>
  <c r="F284" i="6" s="1"/>
  <c r="E282" i="6"/>
  <c r="F282" i="6" s="1"/>
  <c r="E280" i="6"/>
  <c r="F280" i="6" s="1"/>
  <c r="E278" i="6"/>
  <c r="F278" i="6" s="1"/>
  <c r="E276" i="6"/>
  <c r="F276" i="6" s="1"/>
  <c r="E274" i="6"/>
  <c r="F274" i="6" s="1"/>
  <c r="E266" i="6"/>
  <c r="F279" i="6" s="1"/>
  <c r="E264" i="6"/>
  <c r="F287" i="6" s="1"/>
  <c r="E262" i="6"/>
  <c r="F262" i="6" s="1"/>
  <c r="E260" i="6"/>
  <c r="E258" i="6"/>
  <c r="F289" i="6" s="1"/>
  <c r="E256" i="6"/>
  <c r="F307" i="6" s="1"/>
  <c r="E254" i="6"/>
  <c r="F254" i="6" s="1"/>
  <c r="E252" i="6"/>
  <c r="F295" i="6" s="1"/>
  <c r="E250" i="6"/>
  <c r="F285" i="6" s="1"/>
  <c r="E248" i="6"/>
  <c r="F315" i="6" s="1"/>
  <c r="E240" i="6"/>
  <c r="F293" i="6" s="1"/>
  <c r="E238" i="6"/>
  <c r="F238" i="6" s="1"/>
  <c r="E236" i="6"/>
  <c r="F236" i="6" s="1"/>
  <c r="E234" i="6"/>
  <c r="F234" i="6" s="1"/>
  <c r="E232" i="6"/>
  <c r="F265" i="6" s="1"/>
  <c r="E230" i="6"/>
  <c r="F230" i="6" s="1"/>
  <c r="E228" i="6"/>
  <c r="F253" i="6" s="1"/>
  <c r="E226" i="6"/>
  <c r="F257" i="6" s="1"/>
  <c r="E224" i="6"/>
  <c r="F249" i="6" s="1"/>
  <c r="E222" i="6"/>
  <c r="F222" i="6" s="1"/>
  <c r="E220" i="6"/>
  <c r="F220" i="6" s="1"/>
  <c r="E218" i="6"/>
  <c r="F218" i="6" s="1"/>
  <c r="E210" i="6"/>
  <c r="F261" i="6" s="1"/>
  <c r="E208" i="6"/>
  <c r="F208" i="6" s="1"/>
  <c r="E206" i="6"/>
  <c r="E204" i="6"/>
  <c r="F231" i="6" s="1"/>
  <c r="E202" i="6"/>
  <c r="F239" i="6" s="1"/>
  <c r="E200" i="6"/>
  <c r="E198" i="6"/>
  <c r="F233" i="6" s="1"/>
  <c r="E196" i="6"/>
  <c r="F196" i="6" s="1"/>
  <c r="E194" i="6"/>
  <c r="F241" i="6" s="1"/>
  <c r="E192" i="6"/>
  <c r="F192" i="6" s="1"/>
  <c r="E190" i="6"/>
  <c r="F190" i="6" s="1"/>
  <c r="E188" i="6"/>
  <c r="F188" i="6" s="1"/>
  <c r="E158" i="6"/>
  <c r="F213" i="6" s="1"/>
  <c r="E180" i="6"/>
  <c r="F180" i="6" s="1"/>
  <c r="E178" i="6"/>
  <c r="F207" i="6" s="1"/>
  <c r="E176" i="6"/>
  <c r="F189" i="6" s="1"/>
  <c r="E174" i="6"/>
  <c r="F205" i="6" s="1"/>
  <c r="E172" i="6"/>
  <c r="F172" i="6" s="1"/>
  <c r="E170" i="6"/>
  <c r="F170" i="6" s="1"/>
  <c r="E168" i="6"/>
  <c r="F195" i="6" s="1"/>
  <c r="E166" i="6"/>
  <c r="F166" i="6" s="1"/>
  <c r="E164" i="6"/>
  <c r="E162" i="6"/>
  <c r="F203" i="6" s="1"/>
  <c r="E160" i="6"/>
  <c r="F201" i="6" s="1"/>
  <c r="F181" i="6"/>
  <c r="F175" i="6"/>
  <c r="F174" i="6"/>
  <c r="F163" i="6"/>
  <c r="F153" i="6"/>
  <c r="F149" i="6"/>
  <c r="F147" i="6"/>
  <c r="F141" i="6"/>
  <c r="F133" i="6"/>
  <c r="F107" i="6"/>
  <c r="F95" i="6"/>
  <c r="F83" i="6"/>
  <c r="F79" i="6"/>
  <c r="F75" i="6"/>
  <c r="F73" i="6"/>
  <c r="F127" i="5"/>
  <c r="F119" i="5"/>
  <c r="F117" i="5"/>
  <c r="F115" i="5"/>
  <c r="F93" i="5"/>
  <c r="F83" i="5"/>
  <c r="F73" i="5"/>
  <c r="F69" i="5"/>
  <c r="F67" i="5"/>
  <c r="F59" i="6"/>
  <c r="F53" i="6"/>
  <c r="F35" i="6"/>
  <c r="F511" i="5"/>
  <c r="F509" i="5"/>
  <c r="F491" i="5"/>
  <c r="F469" i="5"/>
  <c r="F467" i="5"/>
  <c r="F461" i="5"/>
  <c r="F451" i="5"/>
  <c r="F447" i="5"/>
  <c r="F425" i="5"/>
  <c r="F423" i="5"/>
  <c r="F419" i="5"/>
  <c r="F413" i="5"/>
  <c r="F411" i="5"/>
  <c r="F405" i="5"/>
  <c r="F403" i="5"/>
  <c r="F399" i="5"/>
  <c r="F389" i="5"/>
  <c r="F385" i="5"/>
  <c r="F383" i="5"/>
  <c r="F381" i="5"/>
  <c r="F377" i="5"/>
  <c r="F367" i="5"/>
  <c r="F363" i="5"/>
  <c r="F361" i="5"/>
  <c r="F359" i="5"/>
  <c r="F355" i="5"/>
  <c r="F349" i="5"/>
  <c r="F339" i="5"/>
  <c r="F331" i="5"/>
  <c r="F319" i="5"/>
  <c r="F317" i="5"/>
  <c r="F309" i="5"/>
  <c r="F301" i="5"/>
  <c r="F299" i="5"/>
  <c r="F297" i="5"/>
  <c r="F291" i="5"/>
  <c r="F271" i="5"/>
  <c r="F263" i="5"/>
  <c r="F257" i="5"/>
  <c r="F245" i="5"/>
  <c r="F231" i="5"/>
  <c r="F229" i="5"/>
  <c r="F227" i="5"/>
  <c r="F225" i="5"/>
  <c r="F219" i="5"/>
  <c r="F211" i="5"/>
  <c r="F199" i="5"/>
  <c r="F193" i="5"/>
  <c r="F191" i="5"/>
  <c r="F183" i="5"/>
  <c r="F181" i="5"/>
  <c r="F173" i="5"/>
  <c r="F167" i="5"/>
  <c r="F163" i="5"/>
  <c r="F157" i="5"/>
  <c r="F155" i="5"/>
  <c r="F153" i="5"/>
  <c r="F143" i="5"/>
  <c r="F131" i="5"/>
  <c r="F129" i="5"/>
  <c r="E150" i="6"/>
  <c r="E148" i="6"/>
  <c r="E146" i="6"/>
  <c r="F146" i="6" s="1"/>
  <c r="E144" i="6"/>
  <c r="E142" i="6"/>
  <c r="E140" i="6"/>
  <c r="F140" i="6" s="1"/>
  <c r="E138" i="6"/>
  <c r="F138" i="6" s="1"/>
  <c r="E136" i="6"/>
  <c r="E134" i="6"/>
  <c r="E132" i="6"/>
  <c r="E130" i="6"/>
  <c r="F130" i="6" s="1"/>
  <c r="E128" i="6"/>
  <c r="E120" i="6"/>
  <c r="F120" i="6" s="1"/>
  <c r="E118" i="6"/>
  <c r="E116" i="6"/>
  <c r="F116" i="6" s="1"/>
  <c r="E114" i="6"/>
  <c r="E112" i="6"/>
  <c r="E110" i="6"/>
  <c r="E108" i="6"/>
  <c r="E106" i="6"/>
  <c r="E104" i="6"/>
  <c r="E102" i="6"/>
  <c r="E94" i="6"/>
  <c r="E92" i="6"/>
  <c r="E90" i="6"/>
  <c r="E88" i="6"/>
  <c r="F88" i="6" s="1"/>
  <c r="E86" i="6"/>
  <c r="F86" i="6" s="1"/>
  <c r="E84" i="6"/>
  <c r="F84" i="6" s="1"/>
  <c r="E82" i="6"/>
  <c r="E80" i="6"/>
  <c r="F80" i="6" s="1"/>
  <c r="E78" i="6"/>
  <c r="F101" i="6" s="1"/>
  <c r="E76" i="6"/>
  <c r="E74" i="6"/>
  <c r="F74" i="6" s="1"/>
  <c r="E72" i="6"/>
  <c r="F72" i="6" s="1"/>
  <c r="E70" i="6"/>
  <c r="E62" i="6"/>
  <c r="F62" i="6" s="1"/>
  <c r="E60" i="6"/>
  <c r="E58" i="6"/>
  <c r="F58" i="6" s="1"/>
  <c r="E56" i="6"/>
  <c r="F56" i="6" s="1"/>
  <c r="E54" i="6"/>
  <c r="F54" i="6" s="1"/>
  <c r="E52" i="6"/>
  <c r="F52" i="6" s="1"/>
  <c r="E50" i="6"/>
  <c r="F77" i="6" s="1"/>
  <c r="E48" i="6"/>
  <c r="E46" i="6"/>
  <c r="E44" i="6"/>
  <c r="E42" i="6"/>
  <c r="E40" i="6"/>
  <c r="F40" i="6" s="1"/>
  <c r="E38" i="6"/>
  <c r="E30" i="6"/>
  <c r="F43" i="6" s="1"/>
  <c r="E28" i="6"/>
  <c r="F65" i="6" s="1"/>
  <c r="E26" i="6"/>
  <c r="F45" i="6" s="1"/>
  <c r="E24" i="6"/>
  <c r="F63" i="6" s="1"/>
  <c r="E22" i="6"/>
  <c r="F49" i="6" s="1"/>
  <c r="E20" i="6"/>
  <c r="E18" i="6"/>
  <c r="E16" i="6"/>
  <c r="F41" i="6" s="1"/>
  <c r="E14" i="6"/>
  <c r="F39" i="6" s="1"/>
  <c r="E12" i="6"/>
  <c r="E10" i="6"/>
  <c r="F57" i="6" s="1"/>
  <c r="E8" i="6"/>
  <c r="F47" i="6" s="1"/>
  <c r="E6" i="6"/>
  <c r="F51" i="6" s="1"/>
  <c r="E512" i="5"/>
  <c r="F512" i="5" s="1"/>
  <c r="E510" i="5"/>
  <c r="F510" i="5" s="1"/>
  <c r="E508" i="5"/>
  <c r="F508" i="5" s="1"/>
  <c r="E506" i="5"/>
  <c r="E504" i="5"/>
  <c r="F504" i="5" s="1"/>
  <c r="E502" i="5"/>
  <c r="E500" i="5"/>
  <c r="F500" i="5" s="1"/>
  <c r="E498" i="5"/>
  <c r="F498" i="5" s="1"/>
  <c r="E496" i="5"/>
  <c r="F496" i="5" s="1"/>
  <c r="E494" i="5"/>
  <c r="F494" i="5" s="1"/>
  <c r="E492" i="5"/>
  <c r="F492" i="5" s="1"/>
  <c r="E490" i="5"/>
  <c r="F490" i="5" s="1"/>
  <c r="E488" i="5"/>
  <c r="F488" i="5" s="1"/>
  <c r="E486" i="5"/>
  <c r="E484" i="5"/>
  <c r="F484" i="5" s="1"/>
  <c r="E478" i="5"/>
  <c r="F501" i="5" s="1"/>
  <c r="E476" i="5"/>
  <c r="F476" i="5" s="1"/>
  <c r="E474" i="5"/>
  <c r="F474" i="5" s="1"/>
  <c r="E472" i="5"/>
  <c r="F505" i="5" s="1"/>
  <c r="E470" i="5"/>
  <c r="E468" i="5"/>
  <c r="F493" i="5" s="1"/>
  <c r="E466" i="5"/>
  <c r="F507" i="5" s="1"/>
  <c r="E464" i="5"/>
  <c r="F513" i="5" s="1"/>
  <c r="E462" i="5"/>
  <c r="F462" i="5" s="1"/>
  <c r="E460" i="5"/>
  <c r="F460" i="5" s="1"/>
  <c r="E458" i="5"/>
  <c r="F485" i="5" s="1"/>
  <c r="E456" i="5"/>
  <c r="F456" i="5" s="1"/>
  <c r="E454" i="5"/>
  <c r="F497" i="5" s="1"/>
  <c r="E452" i="5"/>
  <c r="F452" i="5" s="1"/>
  <c r="E446" i="5"/>
  <c r="F446" i="5" s="1"/>
  <c r="E444" i="5"/>
  <c r="F444" i="5" s="1"/>
  <c r="E442" i="5"/>
  <c r="F475" i="5" s="1"/>
  <c r="E440" i="5"/>
  <c r="F440" i="5" s="1"/>
  <c r="E438" i="5"/>
  <c r="E436" i="5"/>
  <c r="F436" i="5" s="1"/>
  <c r="E434" i="5"/>
  <c r="F434" i="5" s="1"/>
  <c r="E432" i="5"/>
  <c r="F471" i="5" s="1"/>
  <c r="E430" i="5"/>
  <c r="F430" i="5" s="1"/>
  <c r="E428" i="5"/>
  <c r="F428" i="5" s="1"/>
  <c r="E426" i="5"/>
  <c r="E424" i="5"/>
  <c r="F424" i="5" s="1"/>
  <c r="E422" i="5"/>
  <c r="E414" i="5"/>
  <c r="F414" i="5" s="1"/>
  <c r="E412" i="5"/>
  <c r="F412" i="5" s="1"/>
  <c r="E410" i="5"/>
  <c r="F433" i="5" s="1"/>
  <c r="E408" i="5"/>
  <c r="E406" i="5"/>
  <c r="E404" i="5"/>
  <c r="F404" i="5" s="1"/>
  <c r="E402" i="5"/>
  <c r="F421" i="5" s="1"/>
  <c r="E400" i="5"/>
  <c r="F429" i="5" s="1"/>
  <c r="E398" i="5"/>
  <c r="F398" i="5" s="1"/>
  <c r="E396" i="5"/>
  <c r="F396" i="5" s="1"/>
  <c r="E394" i="5"/>
  <c r="F394" i="5" s="1"/>
  <c r="E392" i="5"/>
  <c r="F427" i="5" s="1"/>
  <c r="E390" i="5"/>
  <c r="E382" i="5"/>
  <c r="F382" i="5" s="1"/>
  <c r="E380" i="5"/>
  <c r="E378" i="5"/>
  <c r="F378" i="5" s="1"/>
  <c r="E376" i="5"/>
  <c r="F376" i="5" s="1"/>
  <c r="E374" i="5"/>
  <c r="F374" i="5" s="1"/>
  <c r="E372" i="5"/>
  <c r="E370" i="5"/>
  <c r="F395" i="5" s="1"/>
  <c r="E368" i="5"/>
  <c r="F368" i="5" s="1"/>
  <c r="E366" i="5"/>
  <c r="F366" i="5" s="1"/>
  <c r="E364" i="5"/>
  <c r="E362" i="5"/>
  <c r="F397" i="5" s="1"/>
  <c r="E350" i="5"/>
  <c r="F350" i="5" s="1"/>
  <c r="E348" i="5"/>
  <c r="F357" i="5" s="1"/>
  <c r="E346" i="5"/>
  <c r="F365" i="5" s="1"/>
  <c r="E344" i="5"/>
  <c r="F344" i="5" s="1"/>
  <c r="E342" i="5"/>
  <c r="F342" i="5" s="1"/>
  <c r="E340" i="5"/>
  <c r="E338" i="5"/>
  <c r="F371" i="5" s="1"/>
  <c r="E336" i="5"/>
  <c r="F336" i="5" s="1"/>
  <c r="E334" i="5"/>
  <c r="E332" i="5"/>
  <c r="F373" i="5" s="1"/>
  <c r="E330" i="5"/>
  <c r="F330" i="5" s="1"/>
  <c r="E322" i="5"/>
  <c r="F341" i="5" s="1"/>
  <c r="E320" i="5"/>
  <c r="F320" i="5" s="1"/>
  <c r="E318" i="5"/>
  <c r="F318" i="5" s="1"/>
  <c r="E316" i="5"/>
  <c r="F316" i="5" s="1"/>
  <c r="E314" i="5"/>
  <c r="F314" i="5" s="1"/>
  <c r="E312" i="5"/>
  <c r="F347" i="5" s="1"/>
  <c r="E310" i="5"/>
  <c r="E308" i="5"/>
  <c r="F308" i="5" s="1"/>
  <c r="E306" i="5"/>
  <c r="F306" i="5" s="1"/>
  <c r="E304" i="5"/>
  <c r="F353" i="5" s="1"/>
  <c r="E302" i="5"/>
  <c r="F302" i="5" s="1"/>
  <c r="E300" i="5"/>
  <c r="E292" i="5"/>
  <c r="F292" i="5" s="1"/>
  <c r="E290" i="5"/>
  <c r="F290" i="5" s="1"/>
  <c r="E288" i="5"/>
  <c r="F323" i="5" s="1"/>
  <c r="E286" i="5"/>
  <c r="F286" i="5" s="1"/>
  <c r="E284" i="5"/>
  <c r="F284" i="5" s="1"/>
  <c r="E282" i="5"/>
  <c r="F282" i="5" s="1"/>
  <c r="E280" i="5"/>
  <c r="F329" i="5" s="1"/>
  <c r="E278" i="5"/>
  <c r="F278" i="5" s="1"/>
  <c r="E276" i="5"/>
  <c r="E274" i="5"/>
  <c r="F274" i="5" s="1"/>
  <c r="E272" i="5"/>
  <c r="F307" i="5" s="1"/>
  <c r="E264" i="5"/>
  <c r="F264" i="5" s="1"/>
  <c r="E262" i="5"/>
  <c r="E260" i="5"/>
  <c r="E258" i="5"/>
  <c r="F258" i="5" s="1"/>
  <c r="E256" i="5"/>
  <c r="F256" i="5" s="1"/>
  <c r="E254" i="5"/>
  <c r="F254" i="5" s="1"/>
  <c r="E252" i="5"/>
  <c r="E250" i="5"/>
  <c r="E248" i="5"/>
  <c r="F248" i="5" s="1"/>
  <c r="E246" i="5"/>
  <c r="F246" i="5" s="1"/>
  <c r="E238" i="5"/>
  <c r="F238" i="5" s="1"/>
  <c r="E236" i="5"/>
  <c r="F236" i="5" s="1"/>
  <c r="E234" i="5"/>
  <c r="F234" i="5" s="1"/>
  <c r="E232" i="5"/>
  <c r="F232" i="5" s="1"/>
  <c r="E230" i="5"/>
  <c r="F230" i="5" s="1"/>
  <c r="E228" i="5"/>
  <c r="E226" i="5"/>
  <c r="E224" i="5"/>
  <c r="F285" i="5" s="1"/>
  <c r="E222" i="5"/>
  <c r="F222" i="5" s="1"/>
  <c r="E220" i="5"/>
  <c r="E212" i="5"/>
  <c r="F212" i="5" s="1"/>
  <c r="E210" i="5"/>
  <c r="F210" i="5" s="1"/>
  <c r="E208" i="5"/>
  <c r="F208" i="5" s="1"/>
  <c r="E206" i="5"/>
  <c r="F206" i="5" s="1"/>
  <c r="E204" i="5"/>
  <c r="F204" i="5" s="1"/>
  <c r="E202" i="5"/>
  <c r="F202" i="5" s="1"/>
  <c r="E200" i="5"/>
  <c r="F241" i="5" s="1"/>
  <c r="E198" i="5"/>
  <c r="F198" i="5" s="1"/>
  <c r="E196" i="5"/>
  <c r="F196" i="5" s="1"/>
  <c r="E194" i="5"/>
  <c r="F235" i="5" s="1"/>
  <c r="E192" i="5"/>
  <c r="F217" i="5" s="1"/>
  <c r="E190" i="5"/>
  <c r="F190" i="5" s="1"/>
  <c r="E182" i="5"/>
  <c r="F203" i="5" s="1"/>
  <c r="E180" i="5"/>
  <c r="F180" i="5" s="1"/>
  <c r="E178" i="5"/>
  <c r="E176" i="5"/>
  <c r="F205" i="5" s="1"/>
  <c r="E174" i="5"/>
  <c r="F197" i="5" s="1"/>
  <c r="E172" i="5"/>
  <c r="E170" i="5"/>
  <c r="F170" i="5" s="1"/>
  <c r="E168" i="5"/>
  <c r="F209" i="5" s="1"/>
  <c r="E166" i="5"/>
  <c r="F189" i="5" s="1"/>
  <c r="E164" i="5"/>
  <c r="F164" i="5" s="1"/>
  <c r="E162" i="5"/>
  <c r="E160" i="5"/>
  <c r="F160" i="5" s="1"/>
  <c r="E152" i="5"/>
  <c r="F152" i="5" s="1"/>
  <c r="E150" i="5"/>
  <c r="F150" i="5" s="1"/>
  <c r="E148" i="5"/>
  <c r="F148" i="5" s="1"/>
  <c r="E146" i="5"/>
  <c r="F146" i="5" s="1"/>
  <c r="E144" i="5"/>
  <c r="F177" i="5" s="1"/>
  <c r="E142" i="5"/>
  <c r="F142" i="5" s="1"/>
  <c r="E140" i="5"/>
  <c r="E138" i="5"/>
  <c r="F138" i="5" s="1"/>
  <c r="E136" i="5"/>
  <c r="E134" i="5"/>
  <c r="E132" i="5"/>
  <c r="F132" i="5" s="1"/>
  <c r="E124" i="5"/>
  <c r="F124" i="5" s="1"/>
  <c r="E122" i="5"/>
  <c r="F122" i="5" s="1"/>
  <c r="E120" i="5"/>
  <c r="F120" i="5" s="1"/>
  <c r="E118" i="5"/>
  <c r="F118" i="5" s="1"/>
  <c r="E116" i="5"/>
  <c r="F116" i="5" s="1"/>
  <c r="E114" i="5"/>
  <c r="F114" i="5" s="1"/>
  <c r="E112" i="5"/>
  <c r="E110" i="5"/>
  <c r="F110" i="5" s="1"/>
  <c r="E108" i="5"/>
  <c r="E106" i="5"/>
  <c r="F147" i="5" s="1"/>
  <c r="E104" i="5"/>
  <c r="F104" i="5" s="1"/>
  <c r="E102" i="5"/>
  <c r="F102" i="5" s="1"/>
  <c r="E324" i="7"/>
  <c r="F324" i="7" s="1"/>
  <c r="E322" i="7"/>
  <c r="F322" i="7" s="1"/>
  <c r="E296" i="7"/>
  <c r="E294" i="7"/>
  <c r="E268" i="7"/>
  <c r="F297" i="7" s="1"/>
  <c r="E266" i="7"/>
  <c r="F266" i="7" s="1"/>
  <c r="E242" i="7"/>
  <c r="F269" i="7" s="1"/>
  <c r="E240" i="7"/>
  <c r="E214" i="7"/>
  <c r="F214" i="7" s="1"/>
  <c r="E212" i="7"/>
  <c r="E154" i="7"/>
  <c r="F154" i="7" s="1"/>
  <c r="E156" i="7"/>
  <c r="E126" i="7"/>
  <c r="F126" i="7" s="1"/>
  <c r="E128" i="7"/>
  <c r="F128" i="7" s="1"/>
  <c r="E482" i="7"/>
  <c r="F482" i="7" s="1"/>
  <c r="E480" i="7"/>
  <c r="E454" i="7"/>
  <c r="E452" i="7"/>
  <c r="F452" i="7" s="1"/>
  <c r="E450" i="7"/>
  <c r="F450" i="7" s="1"/>
  <c r="E448" i="7"/>
  <c r="E422" i="7"/>
  <c r="F422" i="7" s="1"/>
  <c r="E420" i="7"/>
  <c r="E418" i="7"/>
  <c r="E416" i="7"/>
  <c r="E388" i="7"/>
  <c r="F388" i="7" s="1"/>
  <c r="E386" i="7"/>
  <c r="E384" i="7"/>
  <c r="F384" i="7" s="1"/>
  <c r="E356" i="7"/>
  <c r="E352" i="7"/>
  <c r="F352" i="7" s="1"/>
  <c r="E328" i="7"/>
  <c r="E326" i="7"/>
  <c r="E320" i="7"/>
  <c r="E292" i="7"/>
  <c r="F292" i="7" s="1"/>
  <c r="E264" i="7"/>
  <c r="E238" i="7"/>
  <c r="E210" i="7"/>
  <c r="E186" i="7"/>
  <c r="E184" i="7"/>
  <c r="F184" i="7" s="1"/>
  <c r="E182" i="7"/>
  <c r="E158" i="7"/>
  <c r="F237" i="7" s="1"/>
  <c r="E130" i="7"/>
  <c r="F169" i="7" s="1"/>
  <c r="E100" i="7"/>
  <c r="F163" i="7" s="1"/>
  <c r="E98" i="7"/>
  <c r="F98" i="7" s="1"/>
  <c r="E96" i="7"/>
  <c r="E68" i="7"/>
  <c r="E66" i="7"/>
  <c r="E64" i="7"/>
  <c r="E36" i="7"/>
  <c r="F36" i="7" s="1"/>
  <c r="E34" i="7"/>
  <c r="E32" i="7"/>
  <c r="F51" i="7" s="1"/>
  <c r="E30" i="7"/>
  <c r="F61" i="7" s="1"/>
  <c r="E4" i="7"/>
  <c r="F63" i="7" s="1"/>
  <c r="E2" i="7"/>
  <c r="F39" i="7" s="1"/>
  <c r="E326" i="6"/>
  <c r="F326" i="6" s="1"/>
  <c r="E324" i="6"/>
  <c r="E322" i="6"/>
  <c r="E268" i="6"/>
  <c r="E270" i="6"/>
  <c r="F270" i="6" s="1"/>
  <c r="E242" i="6"/>
  <c r="E244" i="6"/>
  <c r="F244" i="6" s="1"/>
  <c r="E216" i="6"/>
  <c r="F216" i="6" s="1"/>
  <c r="E214" i="6"/>
  <c r="F214" i="6" s="1"/>
  <c r="E186" i="6"/>
  <c r="F186" i="6" s="1"/>
  <c r="E184" i="6"/>
  <c r="E156" i="6"/>
  <c r="E154" i="6"/>
  <c r="E126" i="6"/>
  <c r="E124" i="6"/>
  <c r="F124" i="6" s="1"/>
  <c r="E482" i="6"/>
  <c r="E480" i="6"/>
  <c r="E456" i="6"/>
  <c r="E454" i="6"/>
  <c r="F454" i="6" s="1"/>
  <c r="E452" i="6"/>
  <c r="F452" i="6" s="1"/>
  <c r="E450" i="6"/>
  <c r="E448" i="6"/>
  <c r="E420" i="6"/>
  <c r="F420" i="6" s="1"/>
  <c r="E418" i="6"/>
  <c r="E416" i="6"/>
  <c r="E388" i="6"/>
  <c r="E386" i="6"/>
  <c r="F386" i="6" s="1"/>
  <c r="E384" i="6"/>
  <c r="E360" i="6"/>
  <c r="F360" i="6" s="1"/>
  <c r="E358" i="6"/>
  <c r="F358" i="6" s="1"/>
  <c r="E356" i="6"/>
  <c r="E354" i="6"/>
  <c r="F354" i="6" s="1"/>
  <c r="E352" i="6"/>
  <c r="E298" i="6"/>
  <c r="E296" i="6"/>
  <c r="E294" i="6"/>
  <c r="E272" i="6"/>
  <c r="F272" i="6" s="1"/>
  <c r="E246" i="6"/>
  <c r="F246" i="6" s="1"/>
  <c r="E212" i="6"/>
  <c r="F212" i="6" s="1"/>
  <c r="E182" i="6"/>
  <c r="F182" i="6" s="1"/>
  <c r="E152" i="6"/>
  <c r="E122" i="6"/>
  <c r="F122" i="6" s="1"/>
  <c r="E100" i="6"/>
  <c r="F100" i="6" s="1"/>
  <c r="E98" i="6"/>
  <c r="F98" i="6" s="1"/>
  <c r="E96" i="6"/>
  <c r="E68" i="6"/>
  <c r="E66" i="6"/>
  <c r="F66" i="6" s="1"/>
  <c r="E64" i="6"/>
  <c r="F64" i="6" s="1"/>
  <c r="E36" i="6"/>
  <c r="E34" i="6"/>
  <c r="F34" i="6" s="1"/>
  <c r="E32" i="6"/>
  <c r="F55" i="6" s="1"/>
  <c r="E4" i="6"/>
  <c r="F37" i="6" s="1"/>
  <c r="E2" i="6"/>
  <c r="F61" i="6" s="1"/>
  <c r="E482" i="5"/>
  <c r="F482" i="5" s="1"/>
  <c r="E480" i="5"/>
  <c r="F495" i="5" s="1"/>
  <c r="E450" i="5"/>
  <c r="F450" i="5" s="1"/>
  <c r="E448" i="5"/>
  <c r="F448" i="5" s="1"/>
  <c r="E420" i="5"/>
  <c r="F420" i="5" s="1"/>
  <c r="E418" i="5"/>
  <c r="F477" i="5" s="1"/>
  <c r="E416" i="5"/>
  <c r="F443" i="5" s="1"/>
  <c r="E388" i="5"/>
  <c r="E386" i="5"/>
  <c r="F386" i="5" s="1"/>
  <c r="E384" i="5"/>
  <c r="E360" i="5"/>
  <c r="F387" i="5" s="1"/>
  <c r="E358" i="5"/>
  <c r="E356" i="5"/>
  <c r="F356" i="5" s="1"/>
  <c r="E354" i="5"/>
  <c r="F354" i="5" s="1"/>
  <c r="E352" i="5"/>
  <c r="F375" i="5" s="1"/>
  <c r="E328" i="5"/>
  <c r="F328" i="5" s="1"/>
  <c r="E326" i="5"/>
  <c r="F326" i="5" s="1"/>
  <c r="E324" i="5"/>
  <c r="F324" i="5" s="1"/>
  <c r="E298" i="5"/>
  <c r="F298" i="5" s="1"/>
  <c r="E296" i="5"/>
  <c r="F296" i="5" s="1"/>
  <c r="E294" i="5"/>
  <c r="F294" i="5" s="1"/>
  <c r="E270" i="5"/>
  <c r="E268" i="5"/>
  <c r="F268" i="5" s="1"/>
  <c r="E266" i="5"/>
  <c r="F283" i="5" s="1"/>
  <c r="E244" i="5"/>
  <c r="F244" i="5" s="1"/>
  <c r="E242" i="5"/>
  <c r="F242" i="5" s="1"/>
  <c r="E240" i="5"/>
  <c r="F259" i="5" s="1"/>
  <c r="E218" i="5"/>
  <c r="F261" i="5" s="1"/>
  <c r="E216" i="5"/>
  <c r="F253" i="5" s="1"/>
  <c r="E214" i="5"/>
  <c r="F214" i="5" s="1"/>
  <c r="E188" i="5"/>
  <c r="F188" i="5" s="1"/>
  <c r="E186" i="5"/>
  <c r="F186" i="5" s="1"/>
  <c r="E184" i="5"/>
  <c r="F213" i="5" s="1"/>
  <c r="E158" i="5"/>
  <c r="F158" i="5" s="1"/>
  <c r="E156" i="5"/>
  <c r="F156" i="5" s="1"/>
  <c r="E154" i="5"/>
  <c r="F169" i="5" s="1"/>
  <c r="E130" i="5"/>
  <c r="F130" i="5" s="1"/>
  <c r="E128" i="5"/>
  <c r="F165" i="5" s="1"/>
  <c r="E126" i="5"/>
  <c r="F126" i="5" s="1"/>
  <c r="E100" i="5"/>
  <c r="F137" i="5" s="1"/>
  <c r="E98" i="5"/>
  <c r="F98" i="5" s="1"/>
  <c r="E96" i="5"/>
  <c r="E94" i="5"/>
  <c r="F94" i="5" s="1"/>
  <c r="E92" i="5"/>
  <c r="E90" i="5"/>
  <c r="E88" i="5"/>
  <c r="F88" i="5" s="1"/>
  <c r="E86" i="5"/>
  <c r="F86" i="5" s="1"/>
  <c r="E84" i="5"/>
  <c r="E82" i="5"/>
  <c r="E80" i="5"/>
  <c r="F80" i="5" s="1"/>
  <c r="E78" i="5"/>
  <c r="F78" i="5" s="1"/>
  <c r="E76" i="5"/>
  <c r="E74" i="5"/>
  <c r="E72" i="5"/>
  <c r="F72" i="5" s="1"/>
  <c r="E70" i="5"/>
  <c r="E68" i="5"/>
  <c r="F68" i="5" s="1"/>
  <c r="E66" i="5"/>
  <c r="F66" i="5" s="1"/>
  <c r="E64" i="5"/>
  <c r="F95" i="5" s="1"/>
  <c r="E62" i="5"/>
  <c r="F89" i="5" s="1"/>
  <c r="E60" i="5"/>
  <c r="E58" i="5"/>
  <c r="F97" i="5" s="1"/>
  <c r="E56" i="5"/>
  <c r="F81" i="5" s="1"/>
  <c r="E54" i="5"/>
  <c r="E52" i="5"/>
  <c r="F75" i="5" s="1"/>
  <c r="E50" i="5"/>
  <c r="E48" i="5"/>
  <c r="F85" i="5" s="1"/>
  <c r="E46" i="5"/>
  <c r="E44" i="5"/>
  <c r="E42" i="5"/>
  <c r="F87" i="5" s="1"/>
  <c r="E40" i="5"/>
  <c r="F77" i="5" s="1"/>
  <c r="E38" i="5"/>
  <c r="F79" i="5" s="1"/>
  <c r="E36" i="5"/>
  <c r="F71" i="5" s="1"/>
  <c r="E34" i="5"/>
  <c r="F91" i="5" s="1"/>
  <c r="E32" i="5"/>
  <c r="E30" i="5"/>
  <c r="E28" i="5"/>
  <c r="E26" i="5"/>
  <c r="E24" i="5"/>
  <c r="E22" i="5"/>
  <c r="E20" i="5"/>
  <c r="E18" i="5"/>
  <c r="E16" i="5"/>
  <c r="E14" i="5"/>
  <c r="E12" i="5"/>
  <c r="E10" i="5"/>
  <c r="E8" i="5"/>
  <c r="E6" i="5"/>
  <c r="E4" i="5"/>
  <c r="E2" i="5"/>
  <c r="D33" i="7"/>
  <c r="M33" i="7" s="1"/>
  <c r="D32" i="7"/>
  <c r="M32" i="7" s="1"/>
  <c r="D31" i="7"/>
  <c r="M31" i="7" s="1"/>
  <c r="D30" i="7"/>
  <c r="M30" i="7" s="1"/>
  <c r="D29" i="7"/>
  <c r="M29" i="7" s="1"/>
  <c r="D28" i="7"/>
  <c r="M28" i="7" s="1"/>
  <c r="D27" i="7"/>
  <c r="M27" i="7" s="1"/>
  <c r="D26" i="7"/>
  <c r="M26" i="7" s="1"/>
  <c r="D25" i="7"/>
  <c r="M25" i="7" s="1"/>
  <c r="D24" i="7"/>
  <c r="M24" i="7" s="1"/>
  <c r="D23" i="7"/>
  <c r="M23" i="7" s="1"/>
  <c r="D22" i="7"/>
  <c r="M22" i="7" s="1"/>
  <c r="D21" i="7"/>
  <c r="M21" i="7" s="1"/>
  <c r="D20" i="7"/>
  <c r="M20" i="7" s="1"/>
  <c r="D19" i="7"/>
  <c r="M19" i="7" s="1"/>
  <c r="D18" i="7"/>
  <c r="M18" i="7" s="1"/>
  <c r="D17" i="7"/>
  <c r="M17" i="7" s="1"/>
  <c r="D16" i="7"/>
  <c r="M16" i="7" s="1"/>
  <c r="D15" i="7"/>
  <c r="M15" i="7" s="1"/>
  <c r="D14" i="7"/>
  <c r="M14" i="7" s="1"/>
  <c r="D13" i="7"/>
  <c r="M13" i="7" s="1"/>
  <c r="D12" i="7"/>
  <c r="M12" i="7" s="1"/>
  <c r="D11" i="7"/>
  <c r="M11" i="7" s="1"/>
  <c r="D10" i="7"/>
  <c r="M10" i="7" s="1"/>
  <c r="D9" i="7"/>
  <c r="M9" i="7" s="1"/>
  <c r="D8" i="7"/>
  <c r="M8" i="7" s="1"/>
  <c r="D7" i="7"/>
  <c r="M7" i="7" s="1"/>
  <c r="D6" i="7"/>
  <c r="M6" i="7" s="1"/>
  <c r="D5" i="7"/>
  <c r="M5" i="7" s="1"/>
  <c r="D4" i="7"/>
  <c r="M4" i="7" s="1"/>
  <c r="D3" i="7"/>
  <c r="M3" i="7" s="1"/>
  <c r="D2" i="7"/>
  <c r="M2" i="7" s="1"/>
  <c r="D97" i="7"/>
  <c r="M97" i="7" s="1"/>
  <c r="D96" i="7"/>
  <c r="M96" i="7" s="1"/>
  <c r="D95" i="7"/>
  <c r="M95" i="7" s="1"/>
  <c r="D94" i="7"/>
  <c r="M94" i="7" s="1"/>
  <c r="D93" i="7"/>
  <c r="M93" i="7" s="1"/>
  <c r="D92" i="7"/>
  <c r="M92" i="7" s="1"/>
  <c r="D91" i="7"/>
  <c r="M91" i="7" s="1"/>
  <c r="D90" i="7"/>
  <c r="M90" i="7" s="1"/>
  <c r="D89" i="7"/>
  <c r="M89" i="7" s="1"/>
  <c r="D88" i="7"/>
  <c r="M88" i="7" s="1"/>
  <c r="D87" i="7"/>
  <c r="M87" i="7" s="1"/>
  <c r="D86" i="7"/>
  <c r="M86" i="7" s="1"/>
  <c r="D85" i="7"/>
  <c r="M85" i="7" s="1"/>
  <c r="D84" i="7"/>
  <c r="M84" i="7" s="1"/>
  <c r="D83" i="7"/>
  <c r="M83" i="7" s="1"/>
  <c r="D82" i="7"/>
  <c r="M82" i="7" s="1"/>
  <c r="D81" i="7"/>
  <c r="M81" i="7" s="1"/>
  <c r="D80" i="7"/>
  <c r="M80" i="7" s="1"/>
  <c r="D79" i="7"/>
  <c r="M79" i="7" s="1"/>
  <c r="D78" i="7"/>
  <c r="M78" i="7" s="1"/>
  <c r="D77" i="7"/>
  <c r="M77" i="7" s="1"/>
  <c r="D76" i="7"/>
  <c r="M76" i="7" s="1"/>
  <c r="D75" i="7"/>
  <c r="M75" i="7" s="1"/>
  <c r="D74" i="7"/>
  <c r="M74" i="7" s="1"/>
  <c r="D73" i="7"/>
  <c r="M73" i="7" s="1"/>
  <c r="D72" i="7"/>
  <c r="M72" i="7" s="1"/>
  <c r="D71" i="7"/>
  <c r="M71" i="7" s="1"/>
  <c r="D70" i="7"/>
  <c r="M70" i="7" s="1"/>
  <c r="D69" i="7"/>
  <c r="M69" i="7" s="1"/>
  <c r="D68" i="7"/>
  <c r="M68" i="7" s="1"/>
  <c r="D67" i="7"/>
  <c r="M67" i="7" s="1"/>
  <c r="D66" i="7"/>
  <c r="M66" i="7" s="1"/>
  <c r="D127" i="7"/>
  <c r="M127" i="7" s="1"/>
  <c r="D126" i="7"/>
  <c r="M126" i="7" s="1"/>
  <c r="D125" i="7"/>
  <c r="M125" i="7" s="1"/>
  <c r="D124" i="7"/>
  <c r="M124" i="7" s="1"/>
  <c r="D123" i="7"/>
  <c r="M123" i="7" s="1"/>
  <c r="D122" i="7"/>
  <c r="M122" i="7" s="1"/>
  <c r="D121" i="7"/>
  <c r="M121" i="7" s="1"/>
  <c r="D120" i="7"/>
  <c r="M120" i="7" s="1"/>
  <c r="D119" i="7"/>
  <c r="M119" i="7" s="1"/>
  <c r="D118" i="7"/>
  <c r="M118" i="7" s="1"/>
  <c r="D117" i="7"/>
  <c r="M117" i="7" s="1"/>
  <c r="D116" i="7"/>
  <c r="M116" i="7" s="1"/>
  <c r="D115" i="7"/>
  <c r="M115" i="7" s="1"/>
  <c r="D114" i="7"/>
  <c r="M114" i="7" s="1"/>
  <c r="D113" i="7"/>
  <c r="M113" i="7" s="1"/>
  <c r="D112" i="7"/>
  <c r="M112" i="7" s="1"/>
  <c r="D111" i="7"/>
  <c r="M111" i="7" s="1"/>
  <c r="D110" i="7"/>
  <c r="M110" i="7" s="1"/>
  <c r="D109" i="7"/>
  <c r="M109" i="7" s="1"/>
  <c r="D108" i="7"/>
  <c r="M108" i="7" s="1"/>
  <c r="D107" i="7"/>
  <c r="M107" i="7" s="1"/>
  <c r="D106" i="7"/>
  <c r="M106" i="7" s="1"/>
  <c r="D105" i="7"/>
  <c r="M105" i="7" s="1"/>
  <c r="D104" i="7"/>
  <c r="M104" i="7" s="1"/>
  <c r="D103" i="7"/>
  <c r="M103" i="7" s="1"/>
  <c r="D102" i="7"/>
  <c r="M102" i="7" s="1"/>
  <c r="D101" i="7"/>
  <c r="M101" i="7" s="1"/>
  <c r="D100" i="7"/>
  <c r="M100" i="7" s="1"/>
  <c r="D99" i="7"/>
  <c r="M99" i="7" s="1"/>
  <c r="D98" i="7"/>
  <c r="M98" i="7" s="1"/>
  <c r="D155" i="7"/>
  <c r="M155" i="7" s="1"/>
  <c r="D154" i="7"/>
  <c r="M154" i="7" s="1"/>
  <c r="D153" i="7"/>
  <c r="M153" i="7" s="1"/>
  <c r="D152" i="7"/>
  <c r="M152" i="7" s="1"/>
  <c r="D151" i="7"/>
  <c r="M151" i="7" s="1"/>
  <c r="D150" i="7"/>
  <c r="M150" i="7" s="1"/>
  <c r="D149" i="7"/>
  <c r="M149" i="7" s="1"/>
  <c r="D148" i="7"/>
  <c r="M148" i="7" s="1"/>
  <c r="D147" i="7"/>
  <c r="M147" i="7" s="1"/>
  <c r="D146" i="7"/>
  <c r="M146" i="7" s="1"/>
  <c r="D145" i="7"/>
  <c r="M145" i="7" s="1"/>
  <c r="D144" i="7"/>
  <c r="M144" i="7" s="1"/>
  <c r="D143" i="7"/>
  <c r="M143" i="7" s="1"/>
  <c r="D142" i="7"/>
  <c r="M142" i="7" s="1"/>
  <c r="D141" i="7"/>
  <c r="M141" i="7" s="1"/>
  <c r="D140" i="7"/>
  <c r="M140" i="7" s="1"/>
  <c r="D139" i="7"/>
  <c r="M139" i="7" s="1"/>
  <c r="D138" i="7"/>
  <c r="M138" i="7" s="1"/>
  <c r="D137" i="7"/>
  <c r="M137" i="7" s="1"/>
  <c r="D136" i="7"/>
  <c r="M136" i="7" s="1"/>
  <c r="D135" i="7"/>
  <c r="M135" i="7" s="1"/>
  <c r="D134" i="7"/>
  <c r="M134" i="7" s="1"/>
  <c r="D133" i="7"/>
  <c r="M133" i="7" s="1"/>
  <c r="D132" i="7"/>
  <c r="M132" i="7" s="1"/>
  <c r="D131" i="7"/>
  <c r="M131" i="7" s="1"/>
  <c r="D130" i="7"/>
  <c r="M130" i="7" s="1"/>
  <c r="D129" i="7"/>
  <c r="M129" i="7" s="1"/>
  <c r="D128" i="7"/>
  <c r="M128" i="7" s="1"/>
  <c r="D183" i="7"/>
  <c r="M183" i="7" s="1"/>
  <c r="D182" i="7"/>
  <c r="M182" i="7" s="1"/>
  <c r="D181" i="7"/>
  <c r="M181" i="7" s="1"/>
  <c r="D180" i="7"/>
  <c r="M180" i="7" s="1"/>
  <c r="D179" i="7"/>
  <c r="M179" i="7" s="1"/>
  <c r="D178" i="7"/>
  <c r="M178" i="7" s="1"/>
  <c r="D177" i="7"/>
  <c r="M177" i="7" s="1"/>
  <c r="D176" i="7"/>
  <c r="M176" i="7" s="1"/>
  <c r="D175" i="7"/>
  <c r="M175" i="7" s="1"/>
  <c r="D174" i="7"/>
  <c r="M174" i="7" s="1"/>
  <c r="D173" i="7"/>
  <c r="M173" i="7" s="1"/>
  <c r="D172" i="7"/>
  <c r="M172" i="7" s="1"/>
  <c r="D171" i="7"/>
  <c r="M171" i="7" s="1"/>
  <c r="D170" i="7"/>
  <c r="M170" i="7" s="1"/>
  <c r="D169" i="7"/>
  <c r="M169" i="7" s="1"/>
  <c r="D168" i="7"/>
  <c r="M168" i="7" s="1"/>
  <c r="D167" i="7"/>
  <c r="M167" i="7" s="1"/>
  <c r="D166" i="7"/>
  <c r="M166" i="7" s="1"/>
  <c r="D165" i="7"/>
  <c r="M165" i="7" s="1"/>
  <c r="D164" i="7"/>
  <c r="M164" i="7" s="1"/>
  <c r="D163" i="7"/>
  <c r="M163" i="7" s="1"/>
  <c r="D162" i="7"/>
  <c r="M162" i="7" s="1"/>
  <c r="D161" i="7"/>
  <c r="M161" i="7" s="1"/>
  <c r="D160" i="7"/>
  <c r="M160" i="7" s="1"/>
  <c r="D159" i="7"/>
  <c r="M159" i="7" s="1"/>
  <c r="D158" i="7"/>
  <c r="M158" i="7" s="1"/>
  <c r="D157" i="7"/>
  <c r="M157" i="7" s="1"/>
  <c r="D156" i="7"/>
  <c r="M156" i="7" s="1"/>
  <c r="D211" i="7"/>
  <c r="M211" i="7" s="1"/>
  <c r="D210" i="7"/>
  <c r="M210" i="7" s="1"/>
  <c r="D209" i="7"/>
  <c r="M209" i="7" s="1"/>
  <c r="D208" i="7"/>
  <c r="M208" i="7" s="1"/>
  <c r="D207" i="7"/>
  <c r="M207" i="7" s="1"/>
  <c r="D206" i="7"/>
  <c r="M206" i="7" s="1"/>
  <c r="D205" i="7"/>
  <c r="M205" i="7" s="1"/>
  <c r="D204" i="7"/>
  <c r="M204" i="7" s="1"/>
  <c r="D203" i="7"/>
  <c r="M203" i="7" s="1"/>
  <c r="D202" i="7"/>
  <c r="M202" i="7" s="1"/>
  <c r="D201" i="7"/>
  <c r="M201" i="7" s="1"/>
  <c r="D200" i="7"/>
  <c r="M200" i="7" s="1"/>
  <c r="D199" i="7"/>
  <c r="M199" i="7" s="1"/>
  <c r="D198" i="7"/>
  <c r="M198" i="7" s="1"/>
  <c r="D197" i="7"/>
  <c r="M197" i="7" s="1"/>
  <c r="D196" i="7"/>
  <c r="M196" i="7" s="1"/>
  <c r="D195" i="7"/>
  <c r="M195" i="7" s="1"/>
  <c r="D194" i="7"/>
  <c r="M194" i="7" s="1"/>
  <c r="D193" i="7"/>
  <c r="M193" i="7" s="1"/>
  <c r="D192" i="7"/>
  <c r="M192" i="7" s="1"/>
  <c r="D191" i="7"/>
  <c r="M191" i="7" s="1"/>
  <c r="D190" i="7"/>
  <c r="M190" i="7" s="1"/>
  <c r="D189" i="7"/>
  <c r="M189" i="7" s="1"/>
  <c r="D188" i="7"/>
  <c r="M188" i="7" s="1"/>
  <c r="D187" i="7"/>
  <c r="M187" i="7" s="1"/>
  <c r="D186" i="7"/>
  <c r="M186" i="7" s="1"/>
  <c r="D185" i="7"/>
  <c r="M185" i="7" s="1"/>
  <c r="D184" i="7"/>
  <c r="M184" i="7" s="1"/>
  <c r="D239" i="7"/>
  <c r="M239" i="7" s="1"/>
  <c r="D238" i="7"/>
  <c r="M238" i="7" s="1"/>
  <c r="D237" i="7"/>
  <c r="M237" i="7" s="1"/>
  <c r="D236" i="7"/>
  <c r="M236" i="7" s="1"/>
  <c r="D235" i="7"/>
  <c r="M235" i="7" s="1"/>
  <c r="D234" i="7"/>
  <c r="M234" i="7" s="1"/>
  <c r="D233" i="7"/>
  <c r="M233" i="7" s="1"/>
  <c r="D232" i="7"/>
  <c r="M232" i="7" s="1"/>
  <c r="D231" i="7"/>
  <c r="M231" i="7" s="1"/>
  <c r="D230" i="7"/>
  <c r="M230" i="7" s="1"/>
  <c r="D229" i="7"/>
  <c r="M229" i="7" s="1"/>
  <c r="D228" i="7"/>
  <c r="M228" i="7" s="1"/>
  <c r="D227" i="7"/>
  <c r="M227" i="7" s="1"/>
  <c r="D226" i="7"/>
  <c r="M226" i="7" s="1"/>
  <c r="D225" i="7"/>
  <c r="M225" i="7" s="1"/>
  <c r="D224" i="7"/>
  <c r="M224" i="7" s="1"/>
  <c r="D223" i="7"/>
  <c r="M223" i="7" s="1"/>
  <c r="D222" i="7"/>
  <c r="M222" i="7" s="1"/>
  <c r="D221" i="7"/>
  <c r="M221" i="7" s="1"/>
  <c r="D220" i="7"/>
  <c r="M220" i="7" s="1"/>
  <c r="D219" i="7"/>
  <c r="M219" i="7" s="1"/>
  <c r="D218" i="7"/>
  <c r="M218" i="7" s="1"/>
  <c r="D217" i="7"/>
  <c r="M217" i="7" s="1"/>
  <c r="D216" i="7"/>
  <c r="M216" i="7" s="1"/>
  <c r="D215" i="7"/>
  <c r="M215" i="7" s="1"/>
  <c r="D214" i="7"/>
  <c r="M214" i="7" s="1"/>
  <c r="D213" i="7"/>
  <c r="M213" i="7" s="1"/>
  <c r="D212" i="7"/>
  <c r="M212" i="7" s="1"/>
  <c r="D265" i="7"/>
  <c r="M265" i="7" s="1"/>
  <c r="D264" i="7"/>
  <c r="M264" i="7" s="1"/>
  <c r="D263" i="7"/>
  <c r="M263" i="7" s="1"/>
  <c r="D262" i="7"/>
  <c r="M262" i="7" s="1"/>
  <c r="D261" i="7"/>
  <c r="M261" i="7" s="1"/>
  <c r="D260" i="7"/>
  <c r="M260" i="7" s="1"/>
  <c r="D259" i="7"/>
  <c r="M259" i="7" s="1"/>
  <c r="D258" i="7"/>
  <c r="M258" i="7" s="1"/>
  <c r="D257" i="7"/>
  <c r="M257" i="7" s="1"/>
  <c r="D256" i="7"/>
  <c r="M256" i="7" s="1"/>
  <c r="D255" i="7"/>
  <c r="M255" i="7" s="1"/>
  <c r="D254" i="7"/>
  <c r="M254" i="7" s="1"/>
  <c r="D253" i="7"/>
  <c r="M253" i="7" s="1"/>
  <c r="D252" i="7"/>
  <c r="M252" i="7" s="1"/>
  <c r="D251" i="7"/>
  <c r="M251" i="7" s="1"/>
  <c r="D250" i="7"/>
  <c r="M250" i="7" s="1"/>
  <c r="D249" i="7"/>
  <c r="M249" i="7" s="1"/>
  <c r="D248" i="7"/>
  <c r="M248" i="7" s="1"/>
  <c r="D247" i="7"/>
  <c r="M247" i="7" s="1"/>
  <c r="D246" i="7"/>
  <c r="M246" i="7" s="1"/>
  <c r="D245" i="7"/>
  <c r="M245" i="7" s="1"/>
  <c r="D244" i="7"/>
  <c r="M244" i="7" s="1"/>
  <c r="D243" i="7"/>
  <c r="M243" i="7" s="1"/>
  <c r="D242" i="7"/>
  <c r="M242" i="7" s="1"/>
  <c r="D241" i="7"/>
  <c r="M241" i="7" s="1"/>
  <c r="D240" i="7"/>
  <c r="M240" i="7" s="1"/>
  <c r="D293" i="7"/>
  <c r="M293" i="7" s="1"/>
  <c r="D292" i="7"/>
  <c r="M292" i="7" s="1"/>
  <c r="D291" i="7"/>
  <c r="M291" i="7" s="1"/>
  <c r="D290" i="7"/>
  <c r="M290" i="7" s="1"/>
  <c r="D289" i="7"/>
  <c r="M289" i="7" s="1"/>
  <c r="D288" i="7"/>
  <c r="M288" i="7" s="1"/>
  <c r="D287" i="7"/>
  <c r="M287" i="7" s="1"/>
  <c r="D286" i="7"/>
  <c r="M286" i="7" s="1"/>
  <c r="D285" i="7"/>
  <c r="M285" i="7" s="1"/>
  <c r="D284" i="7"/>
  <c r="M284" i="7" s="1"/>
  <c r="D283" i="7"/>
  <c r="M283" i="7" s="1"/>
  <c r="D282" i="7"/>
  <c r="M282" i="7" s="1"/>
  <c r="D281" i="7"/>
  <c r="M281" i="7" s="1"/>
  <c r="D280" i="7"/>
  <c r="M280" i="7" s="1"/>
  <c r="D279" i="7"/>
  <c r="M279" i="7" s="1"/>
  <c r="D278" i="7"/>
  <c r="M278" i="7" s="1"/>
  <c r="D277" i="7"/>
  <c r="M277" i="7" s="1"/>
  <c r="D276" i="7"/>
  <c r="M276" i="7" s="1"/>
  <c r="D275" i="7"/>
  <c r="M275" i="7" s="1"/>
  <c r="D274" i="7"/>
  <c r="M274" i="7" s="1"/>
  <c r="D273" i="7"/>
  <c r="M273" i="7" s="1"/>
  <c r="D272" i="7"/>
  <c r="M272" i="7" s="1"/>
  <c r="D271" i="7"/>
  <c r="M271" i="7" s="1"/>
  <c r="D270" i="7"/>
  <c r="M270" i="7" s="1"/>
  <c r="D269" i="7"/>
  <c r="M269" i="7" s="1"/>
  <c r="D268" i="7"/>
  <c r="M268" i="7" s="1"/>
  <c r="D267" i="7"/>
  <c r="M267" i="7" s="1"/>
  <c r="D266" i="7"/>
  <c r="M266" i="7" s="1"/>
  <c r="D321" i="7"/>
  <c r="M321" i="7" s="1"/>
  <c r="D320" i="7"/>
  <c r="M320" i="7" s="1"/>
  <c r="D319" i="7"/>
  <c r="M319" i="7" s="1"/>
  <c r="D318" i="7"/>
  <c r="M318" i="7" s="1"/>
  <c r="D317" i="7"/>
  <c r="M317" i="7" s="1"/>
  <c r="D316" i="7"/>
  <c r="M316" i="7" s="1"/>
  <c r="D315" i="7"/>
  <c r="M315" i="7" s="1"/>
  <c r="D314" i="7"/>
  <c r="M314" i="7" s="1"/>
  <c r="D313" i="7"/>
  <c r="M313" i="7" s="1"/>
  <c r="D312" i="7"/>
  <c r="M312" i="7" s="1"/>
  <c r="D311" i="7"/>
  <c r="M311" i="7" s="1"/>
  <c r="D310" i="7"/>
  <c r="M310" i="7" s="1"/>
  <c r="D309" i="7"/>
  <c r="M309" i="7" s="1"/>
  <c r="D308" i="7"/>
  <c r="M308" i="7" s="1"/>
  <c r="D307" i="7"/>
  <c r="M307" i="7" s="1"/>
  <c r="D306" i="7"/>
  <c r="M306" i="7" s="1"/>
  <c r="D305" i="7"/>
  <c r="M305" i="7" s="1"/>
  <c r="D304" i="7"/>
  <c r="M304" i="7" s="1"/>
  <c r="D303" i="7"/>
  <c r="M303" i="7" s="1"/>
  <c r="D302" i="7"/>
  <c r="M302" i="7" s="1"/>
  <c r="D301" i="7"/>
  <c r="M301" i="7" s="1"/>
  <c r="D300" i="7"/>
  <c r="M300" i="7" s="1"/>
  <c r="D299" i="7"/>
  <c r="M299" i="7" s="1"/>
  <c r="D298" i="7"/>
  <c r="M298" i="7" s="1"/>
  <c r="D297" i="7"/>
  <c r="M297" i="7" s="1"/>
  <c r="D296" i="7"/>
  <c r="M296" i="7" s="1"/>
  <c r="D295" i="7"/>
  <c r="M295" i="7" s="1"/>
  <c r="D294" i="7"/>
  <c r="M294" i="7" s="1"/>
  <c r="D353" i="7"/>
  <c r="M353" i="7" s="1"/>
  <c r="D352" i="7"/>
  <c r="M352" i="7" s="1"/>
  <c r="D351" i="7"/>
  <c r="M351" i="7" s="1"/>
  <c r="D350" i="7"/>
  <c r="M350" i="7" s="1"/>
  <c r="D349" i="7"/>
  <c r="M349" i="7" s="1"/>
  <c r="D348" i="7"/>
  <c r="M348" i="7" s="1"/>
  <c r="D347" i="7"/>
  <c r="M347" i="7" s="1"/>
  <c r="D346" i="7"/>
  <c r="M346" i="7" s="1"/>
  <c r="D345" i="7"/>
  <c r="M345" i="7" s="1"/>
  <c r="D344" i="7"/>
  <c r="M344" i="7" s="1"/>
  <c r="D343" i="7"/>
  <c r="M343" i="7" s="1"/>
  <c r="D342" i="7"/>
  <c r="M342" i="7" s="1"/>
  <c r="D341" i="7"/>
  <c r="M341" i="7" s="1"/>
  <c r="D340" i="7"/>
  <c r="M340" i="7" s="1"/>
  <c r="D339" i="7"/>
  <c r="M339" i="7" s="1"/>
  <c r="D338" i="7"/>
  <c r="M338" i="7" s="1"/>
  <c r="D337" i="7"/>
  <c r="M337" i="7" s="1"/>
  <c r="D336" i="7"/>
  <c r="M336" i="7" s="1"/>
  <c r="D335" i="7"/>
  <c r="M335" i="7" s="1"/>
  <c r="D334" i="7"/>
  <c r="M334" i="7" s="1"/>
  <c r="D333" i="7"/>
  <c r="M333" i="7" s="1"/>
  <c r="D332" i="7"/>
  <c r="M332" i="7" s="1"/>
  <c r="D331" i="7"/>
  <c r="M331" i="7" s="1"/>
  <c r="D330" i="7"/>
  <c r="M330" i="7" s="1"/>
  <c r="D329" i="7"/>
  <c r="M329" i="7" s="1"/>
  <c r="D328" i="7"/>
  <c r="M328" i="7" s="1"/>
  <c r="D327" i="7"/>
  <c r="M327" i="7" s="1"/>
  <c r="D326" i="7"/>
  <c r="M326" i="7" s="1"/>
  <c r="D325" i="7"/>
  <c r="M325" i="7" s="1"/>
  <c r="D324" i="7"/>
  <c r="M324" i="7" s="1"/>
  <c r="D323" i="7"/>
  <c r="M323" i="7" s="1"/>
  <c r="D322" i="7"/>
  <c r="M322" i="7" s="1"/>
  <c r="D385" i="7"/>
  <c r="M385" i="7" s="1"/>
  <c r="D384" i="7"/>
  <c r="M384" i="7" s="1"/>
  <c r="D383" i="7"/>
  <c r="M383" i="7" s="1"/>
  <c r="D382" i="7"/>
  <c r="M382" i="7" s="1"/>
  <c r="D381" i="7"/>
  <c r="M381" i="7" s="1"/>
  <c r="D380" i="7"/>
  <c r="M380" i="7" s="1"/>
  <c r="D379" i="7"/>
  <c r="M379" i="7" s="1"/>
  <c r="D378" i="7"/>
  <c r="M378" i="7" s="1"/>
  <c r="D377" i="7"/>
  <c r="M377" i="7" s="1"/>
  <c r="D376" i="7"/>
  <c r="M376" i="7" s="1"/>
  <c r="D375" i="7"/>
  <c r="M375" i="7" s="1"/>
  <c r="D374" i="7"/>
  <c r="M374" i="7" s="1"/>
  <c r="D373" i="7"/>
  <c r="M373" i="7" s="1"/>
  <c r="D372" i="7"/>
  <c r="M372" i="7" s="1"/>
  <c r="D371" i="7"/>
  <c r="M371" i="7" s="1"/>
  <c r="D370" i="7"/>
  <c r="M370" i="7" s="1"/>
  <c r="D369" i="7"/>
  <c r="M369" i="7" s="1"/>
  <c r="D368" i="7"/>
  <c r="M368" i="7" s="1"/>
  <c r="D367" i="7"/>
  <c r="M367" i="7" s="1"/>
  <c r="D366" i="7"/>
  <c r="M366" i="7" s="1"/>
  <c r="D365" i="7"/>
  <c r="M365" i="7" s="1"/>
  <c r="D364" i="7"/>
  <c r="M364" i="7" s="1"/>
  <c r="D363" i="7"/>
  <c r="M363" i="7" s="1"/>
  <c r="D362" i="7"/>
  <c r="M362" i="7" s="1"/>
  <c r="D361" i="7"/>
  <c r="M361" i="7" s="1"/>
  <c r="D360" i="7"/>
  <c r="M360" i="7" s="1"/>
  <c r="D359" i="7"/>
  <c r="M359" i="7" s="1"/>
  <c r="D358" i="7"/>
  <c r="M358" i="7" s="1"/>
  <c r="D357" i="7"/>
  <c r="M357" i="7" s="1"/>
  <c r="D356" i="7"/>
  <c r="M356" i="7" s="1"/>
  <c r="D355" i="7"/>
  <c r="M355" i="7" s="1"/>
  <c r="D354" i="7"/>
  <c r="M354" i="7" s="1"/>
  <c r="D417" i="7"/>
  <c r="M417" i="7" s="1"/>
  <c r="D416" i="7"/>
  <c r="M416" i="7" s="1"/>
  <c r="D415" i="7"/>
  <c r="M415" i="7" s="1"/>
  <c r="D414" i="7"/>
  <c r="M414" i="7" s="1"/>
  <c r="D413" i="7"/>
  <c r="M413" i="7" s="1"/>
  <c r="D412" i="7"/>
  <c r="M412" i="7" s="1"/>
  <c r="D411" i="7"/>
  <c r="M411" i="7" s="1"/>
  <c r="D410" i="7"/>
  <c r="M410" i="7" s="1"/>
  <c r="D409" i="7"/>
  <c r="M409" i="7" s="1"/>
  <c r="D408" i="7"/>
  <c r="M408" i="7" s="1"/>
  <c r="D407" i="7"/>
  <c r="M407" i="7" s="1"/>
  <c r="D406" i="7"/>
  <c r="M406" i="7" s="1"/>
  <c r="D405" i="7"/>
  <c r="M405" i="7" s="1"/>
  <c r="D404" i="7"/>
  <c r="M404" i="7" s="1"/>
  <c r="D403" i="7"/>
  <c r="M403" i="7" s="1"/>
  <c r="D402" i="7"/>
  <c r="M402" i="7" s="1"/>
  <c r="D401" i="7"/>
  <c r="M401" i="7" s="1"/>
  <c r="D400" i="7"/>
  <c r="M400" i="7" s="1"/>
  <c r="D399" i="7"/>
  <c r="M399" i="7" s="1"/>
  <c r="D398" i="7"/>
  <c r="M398" i="7" s="1"/>
  <c r="D397" i="7"/>
  <c r="M397" i="7" s="1"/>
  <c r="D396" i="7"/>
  <c r="M396" i="7" s="1"/>
  <c r="D395" i="7"/>
  <c r="M395" i="7" s="1"/>
  <c r="D394" i="7"/>
  <c r="M394" i="7" s="1"/>
  <c r="D393" i="7"/>
  <c r="M393" i="7" s="1"/>
  <c r="D392" i="7"/>
  <c r="M392" i="7" s="1"/>
  <c r="D391" i="7"/>
  <c r="M391" i="7" s="1"/>
  <c r="D390" i="7"/>
  <c r="M390" i="7" s="1"/>
  <c r="D389" i="7"/>
  <c r="M389" i="7" s="1"/>
  <c r="D388" i="7"/>
  <c r="M388" i="7" s="1"/>
  <c r="D387" i="7"/>
  <c r="M387" i="7" s="1"/>
  <c r="D386" i="7"/>
  <c r="M386" i="7" s="1"/>
  <c r="D449" i="7"/>
  <c r="M449" i="7" s="1"/>
  <c r="D448" i="7"/>
  <c r="M448" i="7" s="1"/>
  <c r="D447" i="7"/>
  <c r="M447" i="7" s="1"/>
  <c r="D446" i="7"/>
  <c r="M446" i="7" s="1"/>
  <c r="D445" i="7"/>
  <c r="M445" i="7" s="1"/>
  <c r="D444" i="7"/>
  <c r="M444" i="7" s="1"/>
  <c r="D443" i="7"/>
  <c r="M443" i="7" s="1"/>
  <c r="D442" i="7"/>
  <c r="M442" i="7" s="1"/>
  <c r="D441" i="7"/>
  <c r="M441" i="7" s="1"/>
  <c r="D440" i="7"/>
  <c r="M440" i="7" s="1"/>
  <c r="D439" i="7"/>
  <c r="M439" i="7" s="1"/>
  <c r="D438" i="7"/>
  <c r="M438" i="7" s="1"/>
  <c r="D437" i="7"/>
  <c r="M437" i="7" s="1"/>
  <c r="D436" i="7"/>
  <c r="M436" i="7" s="1"/>
  <c r="D435" i="7"/>
  <c r="M435" i="7" s="1"/>
  <c r="D434" i="7"/>
  <c r="M434" i="7" s="1"/>
  <c r="D433" i="7"/>
  <c r="M433" i="7" s="1"/>
  <c r="D432" i="7"/>
  <c r="M432" i="7" s="1"/>
  <c r="D431" i="7"/>
  <c r="M431" i="7" s="1"/>
  <c r="D430" i="7"/>
  <c r="M430" i="7" s="1"/>
  <c r="D429" i="7"/>
  <c r="M429" i="7" s="1"/>
  <c r="D428" i="7"/>
  <c r="M428" i="7" s="1"/>
  <c r="D427" i="7"/>
  <c r="M427" i="7" s="1"/>
  <c r="D426" i="7"/>
  <c r="M426" i="7" s="1"/>
  <c r="D425" i="7"/>
  <c r="M425" i="7" s="1"/>
  <c r="D424" i="7"/>
  <c r="M424" i="7" s="1"/>
  <c r="D423" i="7"/>
  <c r="M423" i="7" s="1"/>
  <c r="D422" i="7"/>
  <c r="M422" i="7" s="1"/>
  <c r="D421" i="7"/>
  <c r="M421" i="7" s="1"/>
  <c r="D420" i="7"/>
  <c r="M420" i="7" s="1"/>
  <c r="D419" i="7"/>
  <c r="M419" i="7" s="1"/>
  <c r="D418" i="7"/>
  <c r="M418" i="7" s="1"/>
  <c r="D481" i="7"/>
  <c r="M481" i="7" s="1"/>
  <c r="D480" i="7"/>
  <c r="M480" i="7" s="1"/>
  <c r="D479" i="7"/>
  <c r="M479" i="7" s="1"/>
  <c r="D478" i="7"/>
  <c r="M478" i="7" s="1"/>
  <c r="D477" i="7"/>
  <c r="M477" i="7" s="1"/>
  <c r="D476" i="7"/>
  <c r="M476" i="7" s="1"/>
  <c r="D475" i="7"/>
  <c r="M475" i="7" s="1"/>
  <c r="D474" i="7"/>
  <c r="M474" i="7" s="1"/>
  <c r="D473" i="7"/>
  <c r="M473" i="7" s="1"/>
  <c r="D472" i="7"/>
  <c r="M472" i="7" s="1"/>
  <c r="D471" i="7"/>
  <c r="M471" i="7" s="1"/>
  <c r="D470" i="7"/>
  <c r="M470" i="7" s="1"/>
  <c r="D469" i="7"/>
  <c r="M469" i="7" s="1"/>
  <c r="D468" i="7"/>
  <c r="M468" i="7" s="1"/>
  <c r="D467" i="7"/>
  <c r="M467" i="7" s="1"/>
  <c r="D466" i="7"/>
  <c r="M466" i="7" s="1"/>
  <c r="D465" i="7"/>
  <c r="M465" i="7" s="1"/>
  <c r="D464" i="7"/>
  <c r="M464" i="7" s="1"/>
  <c r="D463" i="7"/>
  <c r="M463" i="7" s="1"/>
  <c r="D462" i="7"/>
  <c r="M462" i="7" s="1"/>
  <c r="D461" i="7"/>
  <c r="M461" i="7" s="1"/>
  <c r="D460" i="7"/>
  <c r="M460" i="7" s="1"/>
  <c r="D459" i="7"/>
  <c r="M459" i="7" s="1"/>
  <c r="D458" i="7"/>
  <c r="M458" i="7" s="1"/>
  <c r="D457" i="7"/>
  <c r="M457" i="7" s="1"/>
  <c r="D456" i="7"/>
  <c r="M456" i="7" s="1"/>
  <c r="D455" i="7"/>
  <c r="M455" i="7" s="1"/>
  <c r="D454" i="7"/>
  <c r="M454" i="7" s="1"/>
  <c r="D453" i="7"/>
  <c r="M453" i="7" s="1"/>
  <c r="D452" i="7"/>
  <c r="M452" i="7" s="1"/>
  <c r="D451" i="7"/>
  <c r="M451" i="7" s="1"/>
  <c r="D450" i="7"/>
  <c r="M450" i="7" s="1"/>
  <c r="D513" i="7"/>
  <c r="M513" i="7" s="1"/>
  <c r="D512" i="7"/>
  <c r="M512" i="7" s="1"/>
  <c r="D511" i="7"/>
  <c r="M511" i="7" s="1"/>
  <c r="D510" i="7"/>
  <c r="M510" i="7" s="1"/>
  <c r="D509" i="7"/>
  <c r="M509" i="7" s="1"/>
  <c r="D508" i="7"/>
  <c r="M508" i="7" s="1"/>
  <c r="D507" i="7"/>
  <c r="M507" i="7" s="1"/>
  <c r="D506" i="7"/>
  <c r="M506" i="7" s="1"/>
  <c r="D505" i="7"/>
  <c r="M505" i="7" s="1"/>
  <c r="D504" i="7"/>
  <c r="M504" i="7" s="1"/>
  <c r="D503" i="7"/>
  <c r="M503" i="7" s="1"/>
  <c r="D502" i="7"/>
  <c r="M502" i="7" s="1"/>
  <c r="D501" i="7"/>
  <c r="M501" i="7" s="1"/>
  <c r="D500" i="7"/>
  <c r="M500" i="7" s="1"/>
  <c r="D499" i="7"/>
  <c r="M499" i="7" s="1"/>
  <c r="D498" i="7"/>
  <c r="M498" i="7" s="1"/>
  <c r="D497" i="7"/>
  <c r="M497" i="7" s="1"/>
  <c r="D496" i="7"/>
  <c r="M496" i="7" s="1"/>
  <c r="D495" i="7"/>
  <c r="M495" i="7" s="1"/>
  <c r="D494" i="7"/>
  <c r="M494" i="7" s="1"/>
  <c r="D493" i="7"/>
  <c r="M493" i="7" s="1"/>
  <c r="D492" i="7"/>
  <c r="M492" i="7" s="1"/>
  <c r="D491" i="7"/>
  <c r="M491" i="7" s="1"/>
  <c r="D490" i="7"/>
  <c r="M490" i="7" s="1"/>
  <c r="D489" i="7"/>
  <c r="M489" i="7" s="1"/>
  <c r="D488" i="7"/>
  <c r="M488" i="7" s="1"/>
  <c r="D487" i="7"/>
  <c r="M487" i="7" s="1"/>
  <c r="D486" i="7"/>
  <c r="M486" i="7" s="1"/>
  <c r="D485" i="7"/>
  <c r="M485" i="7" s="1"/>
  <c r="D484" i="7"/>
  <c r="M484" i="7" s="1"/>
  <c r="D483" i="7"/>
  <c r="M483" i="7" s="1"/>
  <c r="D482" i="7"/>
  <c r="M482" i="7" s="1"/>
  <c r="D65" i="7"/>
  <c r="M65" i="7" s="1"/>
  <c r="D64" i="7"/>
  <c r="M64" i="7" s="1"/>
  <c r="D63" i="7"/>
  <c r="M63" i="7" s="1"/>
  <c r="D62" i="7"/>
  <c r="M62" i="7" s="1"/>
  <c r="D61" i="7"/>
  <c r="M61" i="7" s="1"/>
  <c r="D60" i="7"/>
  <c r="M60" i="7" s="1"/>
  <c r="D59" i="7"/>
  <c r="M59" i="7" s="1"/>
  <c r="D58" i="7"/>
  <c r="M58" i="7" s="1"/>
  <c r="D57" i="7"/>
  <c r="M57" i="7" s="1"/>
  <c r="D56" i="7"/>
  <c r="M56" i="7" s="1"/>
  <c r="D55" i="7"/>
  <c r="M55" i="7" s="1"/>
  <c r="D54" i="7"/>
  <c r="M54" i="7" s="1"/>
  <c r="D53" i="7"/>
  <c r="M53" i="7" s="1"/>
  <c r="D52" i="7"/>
  <c r="M52" i="7" s="1"/>
  <c r="D51" i="7"/>
  <c r="M51" i="7" s="1"/>
  <c r="D50" i="7"/>
  <c r="M50" i="7" s="1"/>
  <c r="D49" i="7"/>
  <c r="M49" i="7" s="1"/>
  <c r="D48" i="7"/>
  <c r="M48" i="7" s="1"/>
  <c r="D47" i="7"/>
  <c r="M47" i="7" s="1"/>
  <c r="D46" i="7"/>
  <c r="M46" i="7" s="1"/>
  <c r="D45" i="7"/>
  <c r="M45" i="7" s="1"/>
  <c r="D44" i="7"/>
  <c r="M44" i="7" s="1"/>
  <c r="D43" i="7"/>
  <c r="M43" i="7" s="1"/>
  <c r="D42" i="7"/>
  <c r="M42" i="7" s="1"/>
  <c r="D41" i="7"/>
  <c r="M41" i="7" s="1"/>
  <c r="D40" i="7"/>
  <c r="M40" i="7" s="1"/>
  <c r="D39" i="7"/>
  <c r="M39" i="7" s="1"/>
  <c r="D38" i="7"/>
  <c r="M38" i="7" s="1"/>
  <c r="D37" i="7"/>
  <c r="M37" i="7" s="1"/>
  <c r="D36" i="7"/>
  <c r="M36" i="7" s="1"/>
  <c r="D35" i="7"/>
  <c r="M35" i="7" s="1"/>
  <c r="D34" i="7"/>
  <c r="M34" i="7" s="1"/>
  <c r="D513" i="6"/>
  <c r="M513" i="6" s="1"/>
  <c r="D512" i="6"/>
  <c r="M512" i="6" s="1"/>
  <c r="D511" i="6"/>
  <c r="M511" i="6" s="1"/>
  <c r="D510" i="6"/>
  <c r="M510" i="6" s="1"/>
  <c r="D509" i="6"/>
  <c r="M509" i="6" s="1"/>
  <c r="D508" i="6"/>
  <c r="M508" i="6" s="1"/>
  <c r="D507" i="6"/>
  <c r="M507" i="6" s="1"/>
  <c r="D506" i="6"/>
  <c r="M506" i="6" s="1"/>
  <c r="D505" i="6"/>
  <c r="M505" i="6" s="1"/>
  <c r="D504" i="6"/>
  <c r="M504" i="6" s="1"/>
  <c r="D503" i="6"/>
  <c r="M503" i="6" s="1"/>
  <c r="D502" i="6"/>
  <c r="M502" i="6" s="1"/>
  <c r="D501" i="6"/>
  <c r="M501" i="6" s="1"/>
  <c r="D500" i="6"/>
  <c r="M500" i="6" s="1"/>
  <c r="D499" i="6"/>
  <c r="M499" i="6" s="1"/>
  <c r="D498" i="6"/>
  <c r="M498" i="6" s="1"/>
  <c r="D497" i="6"/>
  <c r="M497" i="6" s="1"/>
  <c r="D496" i="6"/>
  <c r="M496" i="6" s="1"/>
  <c r="D495" i="6"/>
  <c r="M495" i="6" s="1"/>
  <c r="D494" i="6"/>
  <c r="M494" i="6" s="1"/>
  <c r="D493" i="6"/>
  <c r="M493" i="6" s="1"/>
  <c r="D492" i="6"/>
  <c r="M492" i="6" s="1"/>
  <c r="D491" i="6"/>
  <c r="M491" i="6" s="1"/>
  <c r="D490" i="6"/>
  <c r="M490" i="6" s="1"/>
  <c r="D489" i="6"/>
  <c r="M489" i="6" s="1"/>
  <c r="D488" i="6"/>
  <c r="M488" i="6" s="1"/>
  <c r="D487" i="6"/>
  <c r="M487" i="6" s="1"/>
  <c r="D486" i="6"/>
  <c r="M486" i="6" s="1"/>
  <c r="D485" i="6"/>
  <c r="M485" i="6" s="1"/>
  <c r="D484" i="6"/>
  <c r="M484" i="6" s="1"/>
  <c r="D483" i="6"/>
  <c r="M483" i="6" s="1"/>
  <c r="D482" i="6"/>
  <c r="M482" i="6" s="1"/>
  <c r="D481" i="6"/>
  <c r="M481" i="6" s="1"/>
  <c r="D480" i="6"/>
  <c r="M480" i="6" s="1"/>
  <c r="D479" i="6"/>
  <c r="M479" i="6" s="1"/>
  <c r="D478" i="6"/>
  <c r="M478" i="6" s="1"/>
  <c r="D477" i="6"/>
  <c r="M477" i="6" s="1"/>
  <c r="D476" i="6"/>
  <c r="M476" i="6" s="1"/>
  <c r="D475" i="6"/>
  <c r="M475" i="6" s="1"/>
  <c r="D474" i="6"/>
  <c r="M474" i="6" s="1"/>
  <c r="D473" i="6"/>
  <c r="M473" i="6" s="1"/>
  <c r="D472" i="6"/>
  <c r="M472" i="6" s="1"/>
  <c r="D471" i="6"/>
  <c r="M471" i="6" s="1"/>
  <c r="D470" i="6"/>
  <c r="M470" i="6" s="1"/>
  <c r="D469" i="6"/>
  <c r="M469" i="6" s="1"/>
  <c r="D468" i="6"/>
  <c r="M468" i="6" s="1"/>
  <c r="D467" i="6"/>
  <c r="M467" i="6" s="1"/>
  <c r="D466" i="6"/>
  <c r="M466" i="6" s="1"/>
  <c r="D465" i="6"/>
  <c r="M465" i="6" s="1"/>
  <c r="D464" i="6"/>
  <c r="M464" i="6" s="1"/>
  <c r="D463" i="6"/>
  <c r="M463" i="6" s="1"/>
  <c r="D462" i="6"/>
  <c r="M462" i="6" s="1"/>
  <c r="D461" i="6"/>
  <c r="M461" i="6" s="1"/>
  <c r="D460" i="6"/>
  <c r="M460" i="6" s="1"/>
  <c r="D459" i="6"/>
  <c r="M459" i="6" s="1"/>
  <c r="D458" i="6"/>
  <c r="M458" i="6" s="1"/>
  <c r="D457" i="6"/>
  <c r="M457" i="6" s="1"/>
  <c r="D456" i="6"/>
  <c r="M456" i="6" s="1"/>
  <c r="D455" i="6"/>
  <c r="M455" i="6" s="1"/>
  <c r="D454" i="6"/>
  <c r="M454" i="6" s="1"/>
  <c r="D453" i="6"/>
  <c r="M453" i="6" s="1"/>
  <c r="D452" i="6"/>
  <c r="M452" i="6" s="1"/>
  <c r="D451" i="6"/>
  <c r="M451" i="6" s="1"/>
  <c r="D450" i="6"/>
  <c r="M450" i="6" s="1"/>
  <c r="D449" i="6"/>
  <c r="M449" i="6" s="1"/>
  <c r="D448" i="6"/>
  <c r="M448" i="6" s="1"/>
  <c r="D447" i="6"/>
  <c r="M447" i="6" s="1"/>
  <c r="D446" i="6"/>
  <c r="M446" i="6" s="1"/>
  <c r="D445" i="6"/>
  <c r="M445" i="6" s="1"/>
  <c r="D444" i="6"/>
  <c r="M444" i="6" s="1"/>
  <c r="D443" i="6"/>
  <c r="M443" i="6" s="1"/>
  <c r="D442" i="6"/>
  <c r="M442" i="6" s="1"/>
  <c r="D441" i="6"/>
  <c r="M441" i="6" s="1"/>
  <c r="D440" i="6"/>
  <c r="M440" i="6" s="1"/>
  <c r="D439" i="6"/>
  <c r="M439" i="6" s="1"/>
  <c r="D438" i="6"/>
  <c r="M438" i="6" s="1"/>
  <c r="D437" i="6"/>
  <c r="M437" i="6" s="1"/>
  <c r="D436" i="6"/>
  <c r="M436" i="6" s="1"/>
  <c r="D435" i="6"/>
  <c r="M435" i="6" s="1"/>
  <c r="D434" i="6"/>
  <c r="M434" i="6" s="1"/>
  <c r="D433" i="6"/>
  <c r="M433" i="6" s="1"/>
  <c r="D432" i="6"/>
  <c r="M432" i="6" s="1"/>
  <c r="D431" i="6"/>
  <c r="M431" i="6" s="1"/>
  <c r="D430" i="6"/>
  <c r="M430" i="6" s="1"/>
  <c r="D429" i="6"/>
  <c r="M429" i="6" s="1"/>
  <c r="D428" i="6"/>
  <c r="M428" i="6" s="1"/>
  <c r="D427" i="6"/>
  <c r="M427" i="6" s="1"/>
  <c r="D426" i="6"/>
  <c r="M426" i="6" s="1"/>
  <c r="D425" i="6"/>
  <c r="M425" i="6" s="1"/>
  <c r="D424" i="6"/>
  <c r="M424" i="6" s="1"/>
  <c r="D423" i="6"/>
  <c r="M423" i="6" s="1"/>
  <c r="D422" i="6"/>
  <c r="M422" i="6" s="1"/>
  <c r="D421" i="6"/>
  <c r="M421" i="6" s="1"/>
  <c r="D420" i="6"/>
  <c r="M420" i="6" s="1"/>
  <c r="D419" i="6"/>
  <c r="M419" i="6" s="1"/>
  <c r="D418" i="6"/>
  <c r="M418" i="6" s="1"/>
  <c r="D417" i="6"/>
  <c r="M417" i="6" s="1"/>
  <c r="D416" i="6"/>
  <c r="M416" i="6" s="1"/>
  <c r="D415" i="6"/>
  <c r="M415" i="6" s="1"/>
  <c r="D414" i="6"/>
  <c r="M414" i="6" s="1"/>
  <c r="D413" i="6"/>
  <c r="M413" i="6" s="1"/>
  <c r="D412" i="6"/>
  <c r="M412" i="6" s="1"/>
  <c r="D411" i="6"/>
  <c r="M411" i="6" s="1"/>
  <c r="D410" i="6"/>
  <c r="M410" i="6" s="1"/>
  <c r="D409" i="6"/>
  <c r="M409" i="6" s="1"/>
  <c r="D408" i="6"/>
  <c r="M408" i="6" s="1"/>
  <c r="D407" i="6"/>
  <c r="M407" i="6" s="1"/>
  <c r="D406" i="6"/>
  <c r="M406" i="6" s="1"/>
  <c r="D405" i="6"/>
  <c r="M405" i="6" s="1"/>
  <c r="D404" i="6"/>
  <c r="M404" i="6" s="1"/>
  <c r="D403" i="6"/>
  <c r="M403" i="6" s="1"/>
  <c r="D402" i="6"/>
  <c r="M402" i="6" s="1"/>
  <c r="D401" i="6"/>
  <c r="M401" i="6" s="1"/>
  <c r="D400" i="6"/>
  <c r="M400" i="6" s="1"/>
  <c r="D399" i="6"/>
  <c r="M399" i="6" s="1"/>
  <c r="D398" i="6"/>
  <c r="M398" i="6" s="1"/>
  <c r="D397" i="6"/>
  <c r="M397" i="6" s="1"/>
  <c r="D396" i="6"/>
  <c r="M396" i="6" s="1"/>
  <c r="D395" i="6"/>
  <c r="M395" i="6" s="1"/>
  <c r="D394" i="6"/>
  <c r="M394" i="6" s="1"/>
  <c r="D393" i="6"/>
  <c r="M393" i="6" s="1"/>
  <c r="D392" i="6"/>
  <c r="M392" i="6" s="1"/>
  <c r="D391" i="6"/>
  <c r="M391" i="6" s="1"/>
  <c r="D390" i="6"/>
  <c r="M390" i="6" s="1"/>
  <c r="D389" i="6"/>
  <c r="M389" i="6" s="1"/>
  <c r="D388" i="6"/>
  <c r="M388" i="6" s="1"/>
  <c r="D387" i="6"/>
  <c r="M387" i="6" s="1"/>
  <c r="D386" i="6"/>
  <c r="M386" i="6" s="1"/>
  <c r="D385" i="6"/>
  <c r="M385" i="6" s="1"/>
  <c r="D384" i="6"/>
  <c r="M384" i="6" s="1"/>
  <c r="D383" i="6"/>
  <c r="M383" i="6" s="1"/>
  <c r="D382" i="6"/>
  <c r="M382" i="6" s="1"/>
  <c r="D381" i="6"/>
  <c r="M381" i="6" s="1"/>
  <c r="D380" i="6"/>
  <c r="M380" i="6" s="1"/>
  <c r="D379" i="6"/>
  <c r="M379" i="6" s="1"/>
  <c r="D378" i="6"/>
  <c r="M378" i="6" s="1"/>
  <c r="D377" i="6"/>
  <c r="M377" i="6" s="1"/>
  <c r="D376" i="6"/>
  <c r="M376" i="6" s="1"/>
  <c r="D375" i="6"/>
  <c r="M375" i="6" s="1"/>
  <c r="D374" i="6"/>
  <c r="M374" i="6" s="1"/>
  <c r="D373" i="6"/>
  <c r="M373" i="6" s="1"/>
  <c r="D372" i="6"/>
  <c r="M372" i="6" s="1"/>
  <c r="D371" i="6"/>
  <c r="M371" i="6" s="1"/>
  <c r="D370" i="6"/>
  <c r="M370" i="6" s="1"/>
  <c r="D369" i="6"/>
  <c r="M369" i="6" s="1"/>
  <c r="D368" i="6"/>
  <c r="M368" i="6" s="1"/>
  <c r="D367" i="6"/>
  <c r="M367" i="6" s="1"/>
  <c r="D366" i="6"/>
  <c r="M366" i="6" s="1"/>
  <c r="D365" i="6"/>
  <c r="M365" i="6" s="1"/>
  <c r="D364" i="6"/>
  <c r="M364" i="6" s="1"/>
  <c r="D363" i="6"/>
  <c r="M363" i="6" s="1"/>
  <c r="D362" i="6"/>
  <c r="M362" i="6" s="1"/>
  <c r="D361" i="6"/>
  <c r="M361" i="6" s="1"/>
  <c r="D360" i="6"/>
  <c r="M360" i="6" s="1"/>
  <c r="D359" i="6"/>
  <c r="M359" i="6" s="1"/>
  <c r="D358" i="6"/>
  <c r="M358" i="6" s="1"/>
  <c r="D357" i="6"/>
  <c r="M357" i="6" s="1"/>
  <c r="D356" i="6"/>
  <c r="M356" i="6" s="1"/>
  <c r="D355" i="6"/>
  <c r="M355" i="6" s="1"/>
  <c r="D354" i="6"/>
  <c r="M354" i="6" s="1"/>
  <c r="D353" i="6"/>
  <c r="M353" i="6" s="1"/>
  <c r="D352" i="6"/>
  <c r="M352" i="6" s="1"/>
  <c r="D351" i="6"/>
  <c r="M351" i="6" s="1"/>
  <c r="D350" i="6"/>
  <c r="M350" i="6" s="1"/>
  <c r="D349" i="6"/>
  <c r="M349" i="6" s="1"/>
  <c r="D348" i="6"/>
  <c r="M348" i="6" s="1"/>
  <c r="D347" i="6"/>
  <c r="M347" i="6" s="1"/>
  <c r="D346" i="6"/>
  <c r="M346" i="6" s="1"/>
  <c r="D345" i="6"/>
  <c r="M345" i="6" s="1"/>
  <c r="D344" i="6"/>
  <c r="M344" i="6" s="1"/>
  <c r="D343" i="6"/>
  <c r="M343" i="6" s="1"/>
  <c r="D342" i="6"/>
  <c r="M342" i="6" s="1"/>
  <c r="D341" i="6"/>
  <c r="M341" i="6" s="1"/>
  <c r="D340" i="6"/>
  <c r="M340" i="6" s="1"/>
  <c r="D339" i="6"/>
  <c r="M339" i="6" s="1"/>
  <c r="D338" i="6"/>
  <c r="M338" i="6" s="1"/>
  <c r="D337" i="6"/>
  <c r="M337" i="6" s="1"/>
  <c r="D336" i="6"/>
  <c r="M336" i="6" s="1"/>
  <c r="D335" i="6"/>
  <c r="M335" i="6" s="1"/>
  <c r="D334" i="6"/>
  <c r="M334" i="6" s="1"/>
  <c r="D333" i="6"/>
  <c r="M333" i="6" s="1"/>
  <c r="D332" i="6"/>
  <c r="M332" i="6" s="1"/>
  <c r="D331" i="6"/>
  <c r="M331" i="6" s="1"/>
  <c r="D330" i="6"/>
  <c r="M330" i="6" s="1"/>
  <c r="D329" i="6"/>
  <c r="M329" i="6" s="1"/>
  <c r="D328" i="6"/>
  <c r="M328" i="6" s="1"/>
  <c r="D327" i="6"/>
  <c r="M327" i="6" s="1"/>
  <c r="D326" i="6"/>
  <c r="M326" i="6" s="1"/>
  <c r="D325" i="6"/>
  <c r="M325" i="6" s="1"/>
  <c r="D324" i="6"/>
  <c r="M324" i="6" s="1"/>
  <c r="D323" i="6"/>
  <c r="M323" i="6" s="1"/>
  <c r="D322" i="6"/>
  <c r="M322" i="6" s="1"/>
  <c r="D321" i="6"/>
  <c r="M321" i="6" s="1"/>
  <c r="D320" i="6"/>
  <c r="M320" i="6" s="1"/>
  <c r="D319" i="6"/>
  <c r="M319" i="6" s="1"/>
  <c r="D318" i="6"/>
  <c r="M318" i="6" s="1"/>
  <c r="D317" i="6"/>
  <c r="M317" i="6" s="1"/>
  <c r="D316" i="6"/>
  <c r="M316" i="6" s="1"/>
  <c r="D315" i="6"/>
  <c r="M315" i="6" s="1"/>
  <c r="D314" i="6"/>
  <c r="M314" i="6" s="1"/>
  <c r="D313" i="6"/>
  <c r="M313" i="6" s="1"/>
  <c r="D312" i="6"/>
  <c r="M312" i="6" s="1"/>
  <c r="D311" i="6"/>
  <c r="M311" i="6" s="1"/>
  <c r="D310" i="6"/>
  <c r="M310" i="6" s="1"/>
  <c r="D309" i="6"/>
  <c r="M309" i="6" s="1"/>
  <c r="D308" i="6"/>
  <c r="M308" i="6" s="1"/>
  <c r="D307" i="6"/>
  <c r="M307" i="6" s="1"/>
  <c r="D306" i="6"/>
  <c r="M306" i="6" s="1"/>
  <c r="D305" i="6"/>
  <c r="M305" i="6" s="1"/>
  <c r="D304" i="6"/>
  <c r="M304" i="6" s="1"/>
  <c r="D303" i="6"/>
  <c r="M303" i="6" s="1"/>
  <c r="D302" i="6"/>
  <c r="M302" i="6" s="1"/>
  <c r="D301" i="6"/>
  <c r="M301" i="6" s="1"/>
  <c r="D300" i="6"/>
  <c r="M300" i="6" s="1"/>
  <c r="D299" i="6"/>
  <c r="M299" i="6" s="1"/>
  <c r="D298" i="6"/>
  <c r="M298" i="6" s="1"/>
  <c r="D297" i="6"/>
  <c r="M297" i="6" s="1"/>
  <c r="D296" i="6"/>
  <c r="M296" i="6" s="1"/>
  <c r="D295" i="6"/>
  <c r="M295" i="6" s="1"/>
  <c r="D294" i="6"/>
  <c r="M294" i="6" s="1"/>
  <c r="D293" i="6"/>
  <c r="M293" i="6" s="1"/>
  <c r="D292" i="6"/>
  <c r="M292" i="6" s="1"/>
  <c r="D291" i="6"/>
  <c r="M291" i="6" s="1"/>
  <c r="D290" i="6"/>
  <c r="M290" i="6" s="1"/>
  <c r="D289" i="6"/>
  <c r="M289" i="6" s="1"/>
  <c r="D288" i="6"/>
  <c r="M288" i="6" s="1"/>
  <c r="D287" i="6"/>
  <c r="M287" i="6" s="1"/>
  <c r="D286" i="6"/>
  <c r="M286" i="6" s="1"/>
  <c r="D285" i="6"/>
  <c r="M285" i="6" s="1"/>
  <c r="D284" i="6"/>
  <c r="M284" i="6" s="1"/>
  <c r="D283" i="6"/>
  <c r="M283" i="6" s="1"/>
  <c r="D282" i="6"/>
  <c r="M282" i="6" s="1"/>
  <c r="D281" i="6"/>
  <c r="M281" i="6" s="1"/>
  <c r="D280" i="6"/>
  <c r="M280" i="6" s="1"/>
  <c r="D279" i="6"/>
  <c r="M279" i="6" s="1"/>
  <c r="D278" i="6"/>
  <c r="M278" i="6" s="1"/>
  <c r="D277" i="6"/>
  <c r="M277" i="6" s="1"/>
  <c r="D276" i="6"/>
  <c r="M276" i="6" s="1"/>
  <c r="D275" i="6"/>
  <c r="M275" i="6" s="1"/>
  <c r="D274" i="6"/>
  <c r="M274" i="6" s="1"/>
  <c r="D273" i="6"/>
  <c r="M273" i="6" s="1"/>
  <c r="D272" i="6"/>
  <c r="M272" i="6" s="1"/>
  <c r="D271" i="6"/>
  <c r="M271" i="6" s="1"/>
  <c r="D270" i="6"/>
  <c r="M270" i="6" s="1"/>
  <c r="D269" i="6"/>
  <c r="M269" i="6" s="1"/>
  <c r="D268" i="6"/>
  <c r="M268" i="6" s="1"/>
  <c r="D267" i="6"/>
  <c r="M267" i="6" s="1"/>
  <c r="D266" i="6"/>
  <c r="M266" i="6" s="1"/>
  <c r="D265" i="6"/>
  <c r="M265" i="6" s="1"/>
  <c r="D264" i="6"/>
  <c r="M264" i="6" s="1"/>
  <c r="D263" i="6"/>
  <c r="M263" i="6" s="1"/>
  <c r="D262" i="6"/>
  <c r="M262" i="6" s="1"/>
  <c r="D261" i="6"/>
  <c r="M261" i="6" s="1"/>
  <c r="D260" i="6"/>
  <c r="M260" i="6" s="1"/>
  <c r="D259" i="6"/>
  <c r="M259" i="6" s="1"/>
  <c r="D258" i="6"/>
  <c r="M258" i="6" s="1"/>
  <c r="D257" i="6"/>
  <c r="M257" i="6" s="1"/>
  <c r="D256" i="6"/>
  <c r="M256" i="6" s="1"/>
  <c r="D255" i="6"/>
  <c r="M255" i="6" s="1"/>
  <c r="D254" i="6"/>
  <c r="M254" i="6" s="1"/>
  <c r="D253" i="6"/>
  <c r="M253" i="6" s="1"/>
  <c r="D252" i="6"/>
  <c r="M252" i="6" s="1"/>
  <c r="D251" i="6"/>
  <c r="M251" i="6" s="1"/>
  <c r="D250" i="6"/>
  <c r="M250" i="6" s="1"/>
  <c r="D249" i="6"/>
  <c r="M249" i="6" s="1"/>
  <c r="D248" i="6"/>
  <c r="M248" i="6" s="1"/>
  <c r="D247" i="6"/>
  <c r="M247" i="6" s="1"/>
  <c r="D246" i="6"/>
  <c r="M246" i="6" s="1"/>
  <c r="D245" i="6"/>
  <c r="M245" i="6" s="1"/>
  <c r="D244" i="6"/>
  <c r="M244" i="6" s="1"/>
  <c r="D243" i="6"/>
  <c r="M243" i="6" s="1"/>
  <c r="D242" i="6"/>
  <c r="M242" i="6" s="1"/>
  <c r="D241" i="6"/>
  <c r="M241" i="6" s="1"/>
  <c r="D240" i="6"/>
  <c r="M240" i="6" s="1"/>
  <c r="D239" i="6"/>
  <c r="M239" i="6" s="1"/>
  <c r="D238" i="6"/>
  <c r="M238" i="6" s="1"/>
  <c r="D237" i="6"/>
  <c r="M237" i="6" s="1"/>
  <c r="D236" i="6"/>
  <c r="M236" i="6" s="1"/>
  <c r="D235" i="6"/>
  <c r="M235" i="6" s="1"/>
  <c r="D234" i="6"/>
  <c r="M234" i="6" s="1"/>
  <c r="D233" i="6"/>
  <c r="M233" i="6" s="1"/>
  <c r="D232" i="6"/>
  <c r="M232" i="6" s="1"/>
  <c r="D231" i="6"/>
  <c r="M231" i="6" s="1"/>
  <c r="D230" i="6"/>
  <c r="M230" i="6" s="1"/>
  <c r="D229" i="6"/>
  <c r="M229" i="6" s="1"/>
  <c r="D228" i="6"/>
  <c r="M228" i="6" s="1"/>
  <c r="D227" i="6"/>
  <c r="M227" i="6" s="1"/>
  <c r="D226" i="6"/>
  <c r="M226" i="6" s="1"/>
  <c r="D225" i="6"/>
  <c r="M225" i="6" s="1"/>
  <c r="D224" i="6"/>
  <c r="M224" i="6" s="1"/>
  <c r="D223" i="6"/>
  <c r="M223" i="6" s="1"/>
  <c r="D222" i="6"/>
  <c r="M222" i="6" s="1"/>
  <c r="D221" i="6"/>
  <c r="M221" i="6" s="1"/>
  <c r="D220" i="6"/>
  <c r="M220" i="6" s="1"/>
  <c r="D219" i="6"/>
  <c r="M219" i="6" s="1"/>
  <c r="D218" i="6"/>
  <c r="M218" i="6" s="1"/>
  <c r="D217" i="6"/>
  <c r="M217" i="6" s="1"/>
  <c r="D216" i="6"/>
  <c r="M216" i="6" s="1"/>
  <c r="D215" i="6"/>
  <c r="M215" i="6" s="1"/>
  <c r="D214" i="6"/>
  <c r="M214" i="6" s="1"/>
  <c r="D213" i="6"/>
  <c r="M213" i="6" s="1"/>
  <c r="D212" i="6"/>
  <c r="M212" i="6" s="1"/>
  <c r="D211" i="6"/>
  <c r="M211" i="6" s="1"/>
  <c r="D210" i="6"/>
  <c r="M210" i="6" s="1"/>
  <c r="D209" i="6"/>
  <c r="M209" i="6" s="1"/>
  <c r="D208" i="6"/>
  <c r="M208" i="6" s="1"/>
  <c r="D207" i="6"/>
  <c r="M207" i="6" s="1"/>
  <c r="D206" i="6"/>
  <c r="M206" i="6" s="1"/>
  <c r="D205" i="6"/>
  <c r="M205" i="6" s="1"/>
  <c r="D204" i="6"/>
  <c r="M204" i="6" s="1"/>
  <c r="D203" i="6"/>
  <c r="M203" i="6" s="1"/>
  <c r="D202" i="6"/>
  <c r="M202" i="6" s="1"/>
  <c r="D201" i="6"/>
  <c r="M201" i="6" s="1"/>
  <c r="D200" i="6"/>
  <c r="M200" i="6" s="1"/>
  <c r="D199" i="6"/>
  <c r="M199" i="6" s="1"/>
  <c r="D198" i="6"/>
  <c r="M198" i="6" s="1"/>
  <c r="D197" i="6"/>
  <c r="M197" i="6" s="1"/>
  <c r="D196" i="6"/>
  <c r="M196" i="6" s="1"/>
  <c r="D195" i="6"/>
  <c r="M195" i="6" s="1"/>
  <c r="D194" i="6"/>
  <c r="M194" i="6" s="1"/>
  <c r="D193" i="6"/>
  <c r="M193" i="6" s="1"/>
  <c r="D192" i="6"/>
  <c r="M192" i="6" s="1"/>
  <c r="D191" i="6"/>
  <c r="M191" i="6" s="1"/>
  <c r="D190" i="6"/>
  <c r="M190" i="6" s="1"/>
  <c r="D189" i="6"/>
  <c r="M189" i="6" s="1"/>
  <c r="D188" i="6"/>
  <c r="M188" i="6" s="1"/>
  <c r="D187" i="6"/>
  <c r="M187" i="6" s="1"/>
  <c r="D186" i="6"/>
  <c r="M186" i="6" s="1"/>
  <c r="D185" i="6"/>
  <c r="M185" i="6" s="1"/>
  <c r="D184" i="6"/>
  <c r="M184" i="6" s="1"/>
  <c r="D183" i="6"/>
  <c r="M183" i="6" s="1"/>
  <c r="D182" i="6"/>
  <c r="M182" i="6" s="1"/>
  <c r="D181" i="6"/>
  <c r="M181" i="6" s="1"/>
  <c r="D180" i="6"/>
  <c r="M180" i="6" s="1"/>
  <c r="D179" i="6"/>
  <c r="M179" i="6" s="1"/>
  <c r="D178" i="6"/>
  <c r="M178" i="6" s="1"/>
  <c r="D177" i="6"/>
  <c r="M177" i="6" s="1"/>
  <c r="D176" i="6"/>
  <c r="M176" i="6" s="1"/>
  <c r="D175" i="6"/>
  <c r="M175" i="6" s="1"/>
  <c r="D174" i="6"/>
  <c r="M174" i="6" s="1"/>
  <c r="D173" i="6"/>
  <c r="M173" i="6" s="1"/>
  <c r="D172" i="6"/>
  <c r="M172" i="6" s="1"/>
  <c r="D171" i="6"/>
  <c r="M171" i="6" s="1"/>
  <c r="D170" i="6"/>
  <c r="M170" i="6" s="1"/>
  <c r="D169" i="6"/>
  <c r="M169" i="6" s="1"/>
  <c r="D168" i="6"/>
  <c r="M168" i="6" s="1"/>
  <c r="D167" i="6"/>
  <c r="M167" i="6" s="1"/>
  <c r="D166" i="6"/>
  <c r="M166" i="6" s="1"/>
  <c r="D165" i="6"/>
  <c r="M165" i="6" s="1"/>
  <c r="D164" i="6"/>
  <c r="M164" i="6" s="1"/>
  <c r="D163" i="6"/>
  <c r="M163" i="6" s="1"/>
  <c r="D162" i="6"/>
  <c r="M162" i="6" s="1"/>
  <c r="D161" i="6"/>
  <c r="M161" i="6" s="1"/>
  <c r="D160" i="6"/>
  <c r="M160" i="6" s="1"/>
  <c r="D159" i="6"/>
  <c r="M159" i="6" s="1"/>
  <c r="D158" i="6"/>
  <c r="M158" i="6" s="1"/>
  <c r="D157" i="6"/>
  <c r="M157" i="6" s="1"/>
  <c r="D156" i="6"/>
  <c r="M156" i="6" s="1"/>
  <c r="D155" i="6"/>
  <c r="M155" i="6" s="1"/>
  <c r="D154" i="6"/>
  <c r="M154" i="6" s="1"/>
  <c r="D153" i="6"/>
  <c r="M153" i="6" s="1"/>
  <c r="D152" i="6"/>
  <c r="M152" i="6" s="1"/>
  <c r="D151" i="6"/>
  <c r="M151" i="6" s="1"/>
  <c r="D150" i="6"/>
  <c r="M150" i="6" s="1"/>
  <c r="D149" i="6"/>
  <c r="M149" i="6" s="1"/>
  <c r="D148" i="6"/>
  <c r="M148" i="6" s="1"/>
  <c r="D147" i="6"/>
  <c r="M147" i="6" s="1"/>
  <c r="D146" i="6"/>
  <c r="M146" i="6" s="1"/>
  <c r="D145" i="6"/>
  <c r="M145" i="6" s="1"/>
  <c r="D144" i="6"/>
  <c r="M144" i="6" s="1"/>
  <c r="D143" i="6"/>
  <c r="M143" i="6" s="1"/>
  <c r="D142" i="6"/>
  <c r="M142" i="6" s="1"/>
  <c r="D141" i="6"/>
  <c r="M141" i="6" s="1"/>
  <c r="D140" i="6"/>
  <c r="M140" i="6" s="1"/>
  <c r="D139" i="6"/>
  <c r="M139" i="6" s="1"/>
  <c r="D138" i="6"/>
  <c r="M138" i="6" s="1"/>
  <c r="D137" i="6"/>
  <c r="M137" i="6" s="1"/>
  <c r="D136" i="6"/>
  <c r="M136" i="6" s="1"/>
  <c r="D135" i="6"/>
  <c r="M135" i="6" s="1"/>
  <c r="D134" i="6"/>
  <c r="M134" i="6" s="1"/>
  <c r="D133" i="6"/>
  <c r="M133" i="6" s="1"/>
  <c r="D132" i="6"/>
  <c r="M132" i="6" s="1"/>
  <c r="D131" i="6"/>
  <c r="M131" i="6" s="1"/>
  <c r="D130" i="6"/>
  <c r="M130" i="6" s="1"/>
  <c r="D129" i="6"/>
  <c r="M129" i="6" s="1"/>
  <c r="D128" i="6"/>
  <c r="M128" i="6" s="1"/>
  <c r="D127" i="6"/>
  <c r="M127" i="6" s="1"/>
  <c r="D126" i="6"/>
  <c r="M126" i="6" s="1"/>
  <c r="D125" i="6"/>
  <c r="M125" i="6" s="1"/>
  <c r="D124" i="6"/>
  <c r="M124" i="6" s="1"/>
  <c r="D123" i="6"/>
  <c r="M123" i="6" s="1"/>
  <c r="D122" i="6"/>
  <c r="M122" i="6" s="1"/>
  <c r="D121" i="6"/>
  <c r="M121" i="6" s="1"/>
  <c r="D120" i="6"/>
  <c r="M120" i="6" s="1"/>
  <c r="D119" i="6"/>
  <c r="M119" i="6" s="1"/>
  <c r="D118" i="6"/>
  <c r="M118" i="6" s="1"/>
  <c r="D117" i="6"/>
  <c r="M117" i="6" s="1"/>
  <c r="D116" i="6"/>
  <c r="M116" i="6" s="1"/>
  <c r="D115" i="6"/>
  <c r="M115" i="6" s="1"/>
  <c r="D114" i="6"/>
  <c r="M114" i="6" s="1"/>
  <c r="D113" i="6"/>
  <c r="M113" i="6" s="1"/>
  <c r="D112" i="6"/>
  <c r="M112" i="6" s="1"/>
  <c r="D111" i="6"/>
  <c r="M111" i="6" s="1"/>
  <c r="D110" i="6"/>
  <c r="M110" i="6" s="1"/>
  <c r="D109" i="6"/>
  <c r="M109" i="6" s="1"/>
  <c r="D108" i="6"/>
  <c r="M108" i="6" s="1"/>
  <c r="D107" i="6"/>
  <c r="M107" i="6" s="1"/>
  <c r="D106" i="6"/>
  <c r="M106" i="6" s="1"/>
  <c r="D105" i="6"/>
  <c r="M105" i="6" s="1"/>
  <c r="D104" i="6"/>
  <c r="M104" i="6" s="1"/>
  <c r="D103" i="6"/>
  <c r="M103" i="6" s="1"/>
  <c r="D102" i="6"/>
  <c r="M102" i="6" s="1"/>
  <c r="D101" i="6"/>
  <c r="M101" i="6" s="1"/>
  <c r="D100" i="6"/>
  <c r="M100" i="6" s="1"/>
  <c r="D99" i="6"/>
  <c r="M99" i="6" s="1"/>
  <c r="D98" i="6"/>
  <c r="M98" i="6" s="1"/>
  <c r="D97" i="6"/>
  <c r="M97" i="6" s="1"/>
  <c r="D96" i="6"/>
  <c r="M96" i="6" s="1"/>
  <c r="D95" i="6"/>
  <c r="M95" i="6" s="1"/>
  <c r="D94" i="6"/>
  <c r="M94" i="6" s="1"/>
  <c r="D93" i="6"/>
  <c r="M93" i="6" s="1"/>
  <c r="D92" i="6"/>
  <c r="M92" i="6" s="1"/>
  <c r="D91" i="6"/>
  <c r="M91" i="6" s="1"/>
  <c r="D90" i="6"/>
  <c r="M90" i="6" s="1"/>
  <c r="D89" i="6"/>
  <c r="M89" i="6" s="1"/>
  <c r="D88" i="6"/>
  <c r="M88" i="6" s="1"/>
  <c r="D87" i="6"/>
  <c r="M87" i="6" s="1"/>
  <c r="D86" i="6"/>
  <c r="M86" i="6" s="1"/>
  <c r="D85" i="6"/>
  <c r="M85" i="6" s="1"/>
  <c r="D84" i="6"/>
  <c r="M84" i="6" s="1"/>
  <c r="D83" i="6"/>
  <c r="M83" i="6" s="1"/>
  <c r="D82" i="6"/>
  <c r="M82" i="6" s="1"/>
  <c r="D81" i="6"/>
  <c r="M81" i="6" s="1"/>
  <c r="D80" i="6"/>
  <c r="M80" i="6" s="1"/>
  <c r="D79" i="6"/>
  <c r="M79" i="6" s="1"/>
  <c r="D78" i="6"/>
  <c r="M78" i="6" s="1"/>
  <c r="D77" i="6"/>
  <c r="M77" i="6" s="1"/>
  <c r="D76" i="6"/>
  <c r="M76" i="6" s="1"/>
  <c r="D75" i="6"/>
  <c r="M75" i="6" s="1"/>
  <c r="D74" i="6"/>
  <c r="M74" i="6" s="1"/>
  <c r="D73" i="6"/>
  <c r="M73" i="6" s="1"/>
  <c r="D72" i="6"/>
  <c r="M72" i="6" s="1"/>
  <c r="D71" i="6"/>
  <c r="M71" i="6" s="1"/>
  <c r="D70" i="6"/>
  <c r="M70" i="6" s="1"/>
  <c r="D69" i="6"/>
  <c r="M69" i="6" s="1"/>
  <c r="D68" i="6"/>
  <c r="M68" i="6" s="1"/>
  <c r="D67" i="6"/>
  <c r="M67" i="6" s="1"/>
  <c r="D66" i="6"/>
  <c r="M66" i="6" s="1"/>
  <c r="D65" i="6"/>
  <c r="M65" i="6" s="1"/>
  <c r="D64" i="6"/>
  <c r="M64" i="6" s="1"/>
  <c r="D63" i="6"/>
  <c r="M63" i="6" s="1"/>
  <c r="D62" i="6"/>
  <c r="M62" i="6" s="1"/>
  <c r="D61" i="6"/>
  <c r="M61" i="6" s="1"/>
  <c r="D60" i="6"/>
  <c r="M60" i="6" s="1"/>
  <c r="D59" i="6"/>
  <c r="M59" i="6" s="1"/>
  <c r="D58" i="6"/>
  <c r="M58" i="6" s="1"/>
  <c r="D57" i="6"/>
  <c r="M57" i="6" s="1"/>
  <c r="D56" i="6"/>
  <c r="M56" i="6" s="1"/>
  <c r="D55" i="6"/>
  <c r="M55" i="6" s="1"/>
  <c r="D54" i="6"/>
  <c r="M54" i="6" s="1"/>
  <c r="D53" i="6"/>
  <c r="M53" i="6" s="1"/>
  <c r="D52" i="6"/>
  <c r="M52" i="6" s="1"/>
  <c r="D51" i="6"/>
  <c r="M51" i="6" s="1"/>
  <c r="D50" i="6"/>
  <c r="M50" i="6" s="1"/>
  <c r="D49" i="6"/>
  <c r="M49" i="6" s="1"/>
  <c r="D48" i="6"/>
  <c r="M48" i="6" s="1"/>
  <c r="D47" i="6"/>
  <c r="M47" i="6" s="1"/>
  <c r="D46" i="6"/>
  <c r="M46" i="6" s="1"/>
  <c r="D45" i="6"/>
  <c r="M45" i="6" s="1"/>
  <c r="D44" i="6"/>
  <c r="M44" i="6" s="1"/>
  <c r="D43" i="6"/>
  <c r="M43" i="6" s="1"/>
  <c r="D42" i="6"/>
  <c r="M42" i="6" s="1"/>
  <c r="D41" i="6"/>
  <c r="M41" i="6" s="1"/>
  <c r="D40" i="6"/>
  <c r="M40" i="6" s="1"/>
  <c r="D39" i="6"/>
  <c r="M39" i="6" s="1"/>
  <c r="D38" i="6"/>
  <c r="M38" i="6" s="1"/>
  <c r="D37" i="6"/>
  <c r="M37" i="6" s="1"/>
  <c r="D36" i="6"/>
  <c r="M36" i="6" s="1"/>
  <c r="D35" i="6"/>
  <c r="M35" i="6" s="1"/>
  <c r="D34" i="6"/>
  <c r="M34" i="6" s="1"/>
  <c r="D33" i="6"/>
  <c r="M33" i="6" s="1"/>
  <c r="D32" i="6"/>
  <c r="M32" i="6" s="1"/>
  <c r="D31" i="6"/>
  <c r="M31" i="6" s="1"/>
  <c r="D30" i="6"/>
  <c r="M30" i="6" s="1"/>
  <c r="D29" i="6"/>
  <c r="M29" i="6" s="1"/>
  <c r="D28" i="6"/>
  <c r="M28" i="6" s="1"/>
  <c r="D27" i="6"/>
  <c r="M27" i="6" s="1"/>
  <c r="D26" i="6"/>
  <c r="M26" i="6" s="1"/>
  <c r="D25" i="6"/>
  <c r="M25" i="6" s="1"/>
  <c r="D24" i="6"/>
  <c r="M24" i="6" s="1"/>
  <c r="D23" i="6"/>
  <c r="M23" i="6" s="1"/>
  <c r="D22" i="6"/>
  <c r="M22" i="6" s="1"/>
  <c r="D21" i="6"/>
  <c r="M21" i="6" s="1"/>
  <c r="D20" i="6"/>
  <c r="M20" i="6" s="1"/>
  <c r="D19" i="6"/>
  <c r="M19" i="6" s="1"/>
  <c r="D18" i="6"/>
  <c r="M18" i="6" s="1"/>
  <c r="D17" i="6"/>
  <c r="M17" i="6" s="1"/>
  <c r="D16" i="6"/>
  <c r="M16" i="6" s="1"/>
  <c r="D15" i="6"/>
  <c r="M15" i="6" s="1"/>
  <c r="D14" i="6"/>
  <c r="M14" i="6" s="1"/>
  <c r="D13" i="6"/>
  <c r="M13" i="6" s="1"/>
  <c r="D12" i="6"/>
  <c r="M12" i="6" s="1"/>
  <c r="D11" i="6"/>
  <c r="M11" i="6" s="1"/>
  <c r="D10" i="6"/>
  <c r="M10" i="6" s="1"/>
  <c r="D9" i="6"/>
  <c r="M9" i="6" s="1"/>
  <c r="D8" i="6"/>
  <c r="M8" i="6" s="1"/>
  <c r="D7" i="6"/>
  <c r="M7" i="6" s="1"/>
  <c r="D6" i="6"/>
  <c r="M6" i="6" s="1"/>
  <c r="D5" i="6"/>
  <c r="M5" i="6" s="1"/>
  <c r="D4" i="6"/>
  <c r="M4" i="6" s="1"/>
  <c r="D3" i="6"/>
  <c r="M3" i="6" s="1"/>
  <c r="D2" i="6"/>
  <c r="M2" i="6" s="1"/>
  <c r="D513" i="5"/>
  <c r="M513" i="5" s="1"/>
  <c r="D512" i="5"/>
  <c r="M512" i="5" s="1"/>
  <c r="D511" i="5"/>
  <c r="M511" i="5" s="1"/>
  <c r="D510" i="5"/>
  <c r="M510" i="5" s="1"/>
  <c r="D509" i="5"/>
  <c r="M509" i="5" s="1"/>
  <c r="D508" i="5"/>
  <c r="M508" i="5" s="1"/>
  <c r="D507" i="5"/>
  <c r="M507" i="5" s="1"/>
  <c r="D506" i="5"/>
  <c r="M506" i="5" s="1"/>
  <c r="D505" i="5"/>
  <c r="M505" i="5" s="1"/>
  <c r="D504" i="5"/>
  <c r="M504" i="5" s="1"/>
  <c r="D503" i="5"/>
  <c r="M503" i="5" s="1"/>
  <c r="D502" i="5"/>
  <c r="M502" i="5" s="1"/>
  <c r="D501" i="5"/>
  <c r="M501" i="5" s="1"/>
  <c r="D500" i="5"/>
  <c r="M500" i="5" s="1"/>
  <c r="D499" i="5"/>
  <c r="M499" i="5" s="1"/>
  <c r="D498" i="5"/>
  <c r="M498" i="5" s="1"/>
  <c r="D497" i="5"/>
  <c r="M497" i="5" s="1"/>
  <c r="D496" i="5"/>
  <c r="M496" i="5" s="1"/>
  <c r="D495" i="5"/>
  <c r="M495" i="5" s="1"/>
  <c r="D494" i="5"/>
  <c r="M494" i="5" s="1"/>
  <c r="D493" i="5"/>
  <c r="M493" i="5" s="1"/>
  <c r="D492" i="5"/>
  <c r="M492" i="5" s="1"/>
  <c r="D491" i="5"/>
  <c r="M491" i="5" s="1"/>
  <c r="D490" i="5"/>
  <c r="M490" i="5" s="1"/>
  <c r="D489" i="5"/>
  <c r="M489" i="5" s="1"/>
  <c r="D488" i="5"/>
  <c r="M488" i="5" s="1"/>
  <c r="D487" i="5"/>
  <c r="M487" i="5" s="1"/>
  <c r="D486" i="5"/>
  <c r="M486" i="5" s="1"/>
  <c r="D485" i="5"/>
  <c r="M485" i="5" s="1"/>
  <c r="D484" i="5"/>
  <c r="M484" i="5" s="1"/>
  <c r="D483" i="5"/>
  <c r="M483" i="5" s="1"/>
  <c r="D482" i="5"/>
  <c r="M482" i="5" s="1"/>
  <c r="D481" i="5"/>
  <c r="M481" i="5" s="1"/>
  <c r="D480" i="5"/>
  <c r="M480" i="5" s="1"/>
  <c r="D479" i="5"/>
  <c r="M479" i="5" s="1"/>
  <c r="D478" i="5"/>
  <c r="M478" i="5" s="1"/>
  <c r="D477" i="5"/>
  <c r="M477" i="5" s="1"/>
  <c r="D476" i="5"/>
  <c r="M476" i="5" s="1"/>
  <c r="D475" i="5"/>
  <c r="M475" i="5" s="1"/>
  <c r="D474" i="5"/>
  <c r="M474" i="5" s="1"/>
  <c r="D473" i="5"/>
  <c r="M473" i="5" s="1"/>
  <c r="D472" i="5"/>
  <c r="M472" i="5" s="1"/>
  <c r="D471" i="5"/>
  <c r="M471" i="5" s="1"/>
  <c r="D470" i="5"/>
  <c r="M470" i="5" s="1"/>
  <c r="D469" i="5"/>
  <c r="M469" i="5" s="1"/>
  <c r="D468" i="5"/>
  <c r="M468" i="5" s="1"/>
  <c r="D467" i="5"/>
  <c r="M467" i="5" s="1"/>
  <c r="D466" i="5"/>
  <c r="M466" i="5" s="1"/>
  <c r="D465" i="5"/>
  <c r="M465" i="5" s="1"/>
  <c r="D464" i="5"/>
  <c r="M464" i="5" s="1"/>
  <c r="D463" i="5"/>
  <c r="M463" i="5" s="1"/>
  <c r="D462" i="5"/>
  <c r="M462" i="5" s="1"/>
  <c r="D461" i="5"/>
  <c r="M461" i="5" s="1"/>
  <c r="D460" i="5"/>
  <c r="M460" i="5" s="1"/>
  <c r="D459" i="5"/>
  <c r="M459" i="5" s="1"/>
  <c r="D458" i="5"/>
  <c r="M458" i="5" s="1"/>
  <c r="D457" i="5"/>
  <c r="M457" i="5" s="1"/>
  <c r="D456" i="5"/>
  <c r="M456" i="5" s="1"/>
  <c r="D455" i="5"/>
  <c r="M455" i="5" s="1"/>
  <c r="D454" i="5"/>
  <c r="M454" i="5" s="1"/>
  <c r="D453" i="5"/>
  <c r="M453" i="5" s="1"/>
  <c r="D452" i="5"/>
  <c r="M452" i="5" s="1"/>
  <c r="D451" i="5"/>
  <c r="M451" i="5" s="1"/>
  <c r="D450" i="5"/>
  <c r="M450" i="5" s="1"/>
  <c r="D449" i="5"/>
  <c r="M449" i="5" s="1"/>
  <c r="D448" i="5"/>
  <c r="M448" i="5" s="1"/>
  <c r="D447" i="5"/>
  <c r="M447" i="5" s="1"/>
  <c r="D446" i="5"/>
  <c r="M446" i="5" s="1"/>
  <c r="D445" i="5"/>
  <c r="M445" i="5" s="1"/>
  <c r="D444" i="5"/>
  <c r="M444" i="5" s="1"/>
  <c r="D443" i="5"/>
  <c r="M443" i="5" s="1"/>
  <c r="D442" i="5"/>
  <c r="M442" i="5" s="1"/>
  <c r="D441" i="5"/>
  <c r="M441" i="5" s="1"/>
  <c r="D440" i="5"/>
  <c r="M440" i="5" s="1"/>
  <c r="D439" i="5"/>
  <c r="M439" i="5" s="1"/>
  <c r="D438" i="5"/>
  <c r="M438" i="5" s="1"/>
  <c r="D437" i="5"/>
  <c r="M437" i="5" s="1"/>
  <c r="D436" i="5"/>
  <c r="M436" i="5" s="1"/>
  <c r="D435" i="5"/>
  <c r="M435" i="5" s="1"/>
  <c r="D434" i="5"/>
  <c r="M434" i="5" s="1"/>
  <c r="D433" i="5"/>
  <c r="M433" i="5" s="1"/>
  <c r="D432" i="5"/>
  <c r="M432" i="5" s="1"/>
  <c r="D431" i="5"/>
  <c r="M431" i="5" s="1"/>
  <c r="D430" i="5"/>
  <c r="M430" i="5" s="1"/>
  <c r="D429" i="5"/>
  <c r="M429" i="5" s="1"/>
  <c r="D428" i="5"/>
  <c r="M428" i="5" s="1"/>
  <c r="D427" i="5"/>
  <c r="M427" i="5" s="1"/>
  <c r="D426" i="5"/>
  <c r="M426" i="5" s="1"/>
  <c r="D425" i="5"/>
  <c r="M425" i="5" s="1"/>
  <c r="D424" i="5"/>
  <c r="M424" i="5" s="1"/>
  <c r="D423" i="5"/>
  <c r="M423" i="5" s="1"/>
  <c r="D422" i="5"/>
  <c r="M422" i="5" s="1"/>
  <c r="D421" i="5"/>
  <c r="M421" i="5" s="1"/>
  <c r="D420" i="5"/>
  <c r="M420" i="5" s="1"/>
  <c r="D419" i="5"/>
  <c r="M419" i="5" s="1"/>
  <c r="D418" i="5"/>
  <c r="M418" i="5" s="1"/>
  <c r="D417" i="5"/>
  <c r="M417" i="5" s="1"/>
  <c r="D416" i="5"/>
  <c r="M416" i="5" s="1"/>
  <c r="D415" i="5"/>
  <c r="M415" i="5" s="1"/>
  <c r="D414" i="5"/>
  <c r="M414" i="5" s="1"/>
  <c r="D413" i="5"/>
  <c r="M413" i="5" s="1"/>
  <c r="D412" i="5"/>
  <c r="M412" i="5" s="1"/>
  <c r="D411" i="5"/>
  <c r="M411" i="5" s="1"/>
  <c r="D410" i="5"/>
  <c r="M410" i="5" s="1"/>
  <c r="D409" i="5"/>
  <c r="M409" i="5" s="1"/>
  <c r="D408" i="5"/>
  <c r="M408" i="5" s="1"/>
  <c r="D407" i="5"/>
  <c r="M407" i="5" s="1"/>
  <c r="D406" i="5"/>
  <c r="M406" i="5" s="1"/>
  <c r="D405" i="5"/>
  <c r="M405" i="5" s="1"/>
  <c r="D404" i="5"/>
  <c r="M404" i="5" s="1"/>
  <c r="D403" i="5"/>
  <c r="M403" i="5" s="1"/>
  <c r="D402" i="5"/>
  <c r="M402" i="5" s="1"/>
  <c r="D401" i="5"/>
  <c r="M401" i="5" s="1"/>
  <c r="D400" i="5"/>
  <c r="M400" i="5" s="1"/>
  <c r="D399" i="5"/>
  <c r="M399" i="5" s="1"/>
  <c r="D398" i="5"/>
  <c r="M398" i="5" s="1"/>
  <c r="D397" i="5"/>
  <c r="M397" i="5" s="1"/>
  <c r="D396" i="5"/>
  <c r="M396" i="5" s="1"/>
  <c r="D395" i="5"/>
  <c r="M395" i="5" s="1"/>
  <c r="D394" i="5"/>
  <c r="M394" i="5" s="1"/>
  <c r="D393" i="5"/>
  <c r="M393" i="5" s="1"/>
  <c r="D392" i="5"/>
  <c r="M392" i="5" s="1"/>
  <c r="D391" i="5"/>
  <c r="M391" i="5" s="1"/>
  <c r="D390" i="5"/>
  <c r="M390" i="5" s="1"/>
  <c r="D389" i="5"/>
  <c r="M389" i="5" s="1"/>
  <c r="D388" i="5"/>
  <c r="M388" i="5" s="1"/>
  <c r="D387" i="5"/>
  <c r="M387" i="5" s="1"/>
  <c r="D386" i="5"/>
  <c r="M386" i="5" s="1"/>
  <c r="D385" i="5"/>
  <c r="M385" i="5" s="1"/>
  <c r="D384" i="5"/>
  <c r="M384" i="5" s="1"/>
  <c r="D383" i="5"/>
  <c r="M383" i="5" s="1"/>
  <c r="D382" i="5"/>
  <c r="M382" i="5" s="1"/>
  <c r="D381" i="5"/>
  <c r="M381" i="5" s="1"/>
  <c r="D380" i="5"/>
  <c r="M380" i="5" s="1"/>
  <c r="D379" i="5"/>
  <c r="M379" i="5" s="1"/>
  <c r="D378" i="5"/>
  <c r="M378" i="5" s="1"/>
  <c r="D377" i="5"/>
  <c r="M377" i="5" s="1"/>
  <c r="D376" i="5"/>
  <c r="M376" i="5" s="1"/>
  <c r="D375" i="5"/>
  <c r="M375" i="5" s="1"/>
  <c r="D374" i="5"/>
  <c r="M374" i="5" s="1"/>
  <c r="D373" i="5"/>
  <c r="M373" i="5" s="1"/>
  <c r="D372" i="5"/>
  <c r="M372" i="5" s="1"/>
  <c r="D371" i="5"/>
  <c r="M371" i="5" s="1"/>
  <c r="D370" i="5"/>
  <c r="M370" i="5" s="1"/>
  <c r="D369" i="5"/>
  <c r="M369" i="5" s="1"/>
  <c r="D368" i="5"/>
  <c r="M368" i="5" s="1"/>
  <c r="D367" i="5"/>
  <c r="M367" i="5" s="1"/>
  <c r="D366" i="5"/>
  <c r="M366" i="5" s="1"/>
  <c r="D365" i="5"/>
  <c r="M365" i="5" s="1"/>
  <c r="D364" i="5"/>
  <c r="M364" i="5" s="1"/>
  <c r="D363" i="5"/>
  <c r="M363" i="5" s="1"/>
  <c r="D362" i="5"/>
  <c r="M362" i="5" s="1"/>
  <c r="D361" i="5"/>
  <c r="M361" i="5" s="1"/>
  <c r="D360" i="5"/>
  <c r="M360" i="5" s="1"/>
  <c r="D359" i="5"/>
  <c r="M359" i="5" s="1"/>
  <c r="D358" i="5"/>
  <c r="M358" i="5" s="1"/>
  <c r="D357" i="5"/>
  <c r="M357" i="5" s="1"/>
  <c r="D356" i="5"/>
  <c r="M356" i="5" s="1"/>
  <c r="D355" i="5"/>
  <c r="M355" i="5" s="1"/>
  <c r="D354" i="5"/>
  <c r="M354" i="5" s="1"/>
  <c r="D353" i="5"/>
  <c r="M353" i="5" s="1"/>
  <c r="D352" i="5"/>
  <c r="M352" i="5" s="1"/>
  <c r="D351" i="5"/>
  <c r="M351" i="5" s="1"/>
  <c r="D350" i="5"/>
  <c r="M350" i="5" s="1"/>
  <c r="D349" i="5"/>
  <c r="M349" i="5" s="1"/>
  <c r="D348" i="5"/>
  <c r="M348" i="5" s="1"/>
  <c r="D347" i="5"/>
  <c r="M347" i="5" s="1"/>
  <c r="D346" i="5"/>
  <c r="M346" i="5" s="1"/>
  <c r="D345" i="5"/>
  <c r="M345" i="5" s="1"/>
  <c r="D344" i="5"/>
  <c r="M344" i="5" s="1"/>
  <c r="D343" i="5"/>
  <c r="M343" i="5" s="1"/>
  <c r="D342" i="5"/>
  <c r="M342" i="5" s="1"/>
  <c r="D341" i="5"/>
  <c r="M341" i="5" s="1"/>
  <c r="D340" i="5"/>
  <c r="M340" i="5" s="1"/>
  <c r="D339" i="5"/>
  <c r="M339" i="5" s="1"/>
  <c r="D338" i="5"/>
  <c r="M338" i="5" s="1"/>
  <c r="D337" i="5"/>
  <c r="M337" i="5" s="1"/>
  <c r="D336" i="5"/>
  <c r="M336" i="5" s="1"/>
  <c r="D335" i="5"/>
  <c r="M335" i="5" s="1"/>
  <c r="D334" i="5"/>
  <c r="M334" i="5" s="1"/>
  <c r="D333" i="5"/>
  <c r="M333" i="5" s="1"/>
  <c r="D332" i="5"/>
  <c r="M332" i="5" s="1"/>
  <c r="D331" i="5"/>
  <c r="M331" i="5" s="1"/>
  <c r="D330" i="5"/>
  <c r="M330" i="5" s="1"/>
  <c r="D329" i="5"/>
  <c r="M329" i="5" s="1"/>
  <c r="D328" i="5"/>
  <c r="M328" i="5" s="1"/>
  <c r="D327" i="5"/>
  <c r="M327" i="5" s="1"/>
  <c r="D326" i="5"/>
  <c r="M326" i="5" s="1"/>
  <c r="D325" i="5"/>
  <c r="M325" i="5" s="1"/>
  <c r="D324" i="5"/>
  <c r="M324" i="5" s="1"/>
  <c r="D323" i="5"/>
  <c r="M323" i="5" s="1"/>
  <c r="D322" i="5"/>
  <c r="M322" i="5" s="1"/>
  <c r="D321" i="5"/>
  <c r="M321" i="5" s="1"/>
  <c r="D320" i="5"/>
  <c r="M320" i="5" s="1"/>
  <c r="D319" i="5"/>
  <c r="M319" i="5" s="1"/>
  <c r="D318" i="5"/>
  <c r="M318" i="5" s="1"/>
  <c r="D317" i="5"/>
  <c r="M317" i="5" s="1"/>
  <c r="D316" i="5"/>
  <c r="M316" i="5" s="1"/>
  <c r="D315" i="5"/>
  <c r="M315" i="5" s="1"/>
  <c r="D314" i="5"/>
  <c r="M314" i="5" s="1"/>
  <c r="D313" i="5"/>
  <c r="M313" i="5" s="1"/>
  <c r="D312" i="5"/>
  <c r="M312" i="5" s="1"/>
  <c r="D311" i="5"/>
  <c r="M311" i="5" s="1"/>
  <c r="D310" i="5"/>
  <c r="M310" i="5" s="1"/>
  <c r="D309" i="5"/>
  <c r="M309" i="5" s="1"/>
  <c r="D308" i="5"/>
  <c r="M308" i="5" s="1"/>
  <c r="D307" i="5"/>
  <c r="M307" i="5" s="1"/>
  <c r="D306" i="5"/>
  <c r="M306" i="5" s="1"/>
  <c r="D305" i="5"/>
  <c r="M305" i="5" s="1"/>
  <c r="D304" i="5"/>
  <c r="M304" i="5" s="1"/>
  <c r="D303" i="5"/>
  <c r="M303" i="5" s="1"/>
  <c r="D302" i="5"/>
  <c r="M302" i="5" s="1"/>
  <c r="D301" i="5"/>
  <c r="M301" i="5" s="1"/>
  <c r="D300" i="5"/>
  <c r="M300" i="5" s="1"/>
  <c r="D299" i="5"/>
  <c r="M299" i="5" s="1"/>
  <c r="D298" i="5"/>
  <c r="M298" i="5" s="1"/>
  <c r="D297" i="5"/>
  <c r="M297" i="5" s="1"/>
  <c r="D296" i="5"/>
  <c r="M296" i="5" s="1"/>
  <c r="D295" i="5"/>
  <c r="M295" i="5" s="1"/>
  <c r="D294" i="5"/>
  <c r="M294" i="5" s="1"/>
  <c r="D293" i="5"/>
  <c r="M293" i="5" s="1"/>
  <c r="D292" i="5"/>
  <c r="M292" i="5" s="1"/>
  <c r="D291" i="5"/>
  <c r="M291" i="5" s="1"/>
  <c r="D290" i="5"/>
  <c r="M290" i="5" s="1"/>
  <c r="D289" i="5"/>
  <c r="M289" i="5" s="1"/>
  <c r="D288" i="5"/>
  <c r="M288" i="5" s="1"/>
  <c r="D287" i="5"/>
  <c r="M287" i="5" s="1"/>
  <c r="D286" i="5"/>
  <c r="M286" i="5" s="1"/>
  <c r="D285" i="5"/>
  <c r="M285" i="5" s="1"/>
  <c r="D284" i="5"/>
  <c r="M284" i="5" s="1"/>
  <c r="D283" i="5"/>
  <c r="M283" i="5" s="1"/>
  <c r="D282" i="5"/>
  <c r="M282" i="5" s="1"/>
  <c r="D281" i="5"/>
  <c r="M281" i="5" s="1"/>
  <c r="D280" i="5"/>
  <c r="M280" i="5" s="1"/>
  <c r="D279" i="5"/>
  <c r="M279" i="5" s="1"/>
  <c r="D278" i="5"/>
  <c r="M278" i="5" s="1"/>
  <c r="D277" i="5"/>
  <c r="M277" i="5" s="1"/>
  <c r="D276" i="5"/>
  <c r="M276" i="5" s="1"/>
  <c r="D275" i="5"/>
  <c r="M275" i="5" s="1"/>
  <c r="D274" i="5"/>
  <c r="M274" i="5" s="1"/>
  <c r="D273" i="5"/>
  <c r="M273" i="5" s="1"/>
  <c r="D272" i="5"/>
  <c r="M272" i="5" s="1"/>
  <c r="D271" i="5"/>
  <c r="M271" i="5" s="1"/>
  <c r="D270" i="5"/>
  <c r="M270" i="5" s="1"/>
  <c r="D269" i="5"/>
  <c r="M269" i="5" s="1"/>
  <c r="D268" i="5"/>
  <c r="M268" i="5" s="1"/>
  <c r="D267" i="5"/>
  <c r="M267" i="5" s="1"/>
  <c r="D266" i="5"/>
  <c r="M266" i="5" s="1"/>
  <c r="D265" i="5"/>
  <c r="M265" i="5" s="1"/>
  <c r="D264" i="5"/>
  <c r="M264" i="5" s="1"/>
  <c r="D263" i="5"/>
  <c r="M263" i="5" s="1"/>
  <c r="D262" i="5"/>
  <c r="M262" i="5" s="1"/>
  <c r="D261" i="5"/>
  <c r="M261" i="5" s="1"/>
  <c r="D260" i="5"/>
  <c r="M260" i="5" s="1"/>
  <c r="D259" i="5"/>
  <c r="M259" i="5" s="1"/>
  <c r="D258" i="5"/>
  <c r="M258" i="5" s="1"/>
  <c r="D257" i="5"/>
  <c r="M257" i="5" s="1"/>
  <c r="D256" i="5"/>
  <c r="M256" i="5" s="1"/>
  <c r="D255" i="5"/>
  <c r="M255" i="5" s="1"/>
  <c r="D254" i="5"/>
  <c r="M254" i="5" s="1"/>
  <c r="D253" i="5"/>
  <c r="M253" i="5" s="1"/>
  <c r="D252" i="5"/>
  <c r="M252" i="5" s="1"/>
  <c r="D251" i="5"/>
  <c r="M251" i="5" s="1"/>
  <c r="D250" i="5"/>
  <c r="M250" i="5" s="1"/>
  <c r="D249" i="5"/>
  <c r="M249" i="5" s="1"/>
  <c r="D248" i="5"/>
  <c r="M248" i="5" s="1"/>
  <c r="D247" i="5"/>
  <c r="M247" i="5" s="1"/>
  <c r="D246" i="5"/>
  <c r="M246" i="5" s="1"/>
  <c r="D245" i="5"/>
  <c r="M245" i="5" s="1"/>
  <c r="D244" i="5"/>
  <c r="M244" i="5" s="1"/>
  <c r="D243" i="5"/>
  <c r="M243" i="5" s="1"/>
  <c r="D242" i="5"/>
  <c r="M242" i="5" s="1"/>
  <c r="D241" i="5"/>
  <c r="M241" i="5" s="1"/>
  <c r="D240" i="5"/>
  <c r="M240" i="5" s="1"/>
  <c r="D239" i="5"/>
  <c r="M239" i="5" s="1"/>
  <c r="D238" i="5"/>
  <c r="M238" i="5" s="1"/>
  <c r="D237" i="5"/>
  <c r="M237" i="5" s="1"/>
  <c r="D236" i="5"/>
  <c r="M236" i="5" s="1"/>
  <c r="D235" i="5"/>
  <c r="M235" i="5" s="1"/>
  <c r="D234" i="5"/>
  <c r="M234" i="5" s="1"/>
  <c r="D233" i="5"/>
  <c r="M233" i="5" s="1"/>
  <c r="D232" i="5"/>
  <c r="M232" i="5" s="1"/>
  <c r="D231" i="5"/>
  <c r="M231" i="5" s="1"/>
  <c r="D230" i="5"/>
  <c r="M230" i="5" s="1"/>
  <c r="D229" i="5"/>
  <c r="M229" i="5" s="1"/>
  <c r="D228" i="5"/>
  <c r="M228" i="5" s="1"/>
  <c r="D227" i="5"/>
  <c r="M227" i="5" s="1"/>
  <c r="D226" i="5"/>
  <c r="M226" i="5" s="1"/>
  <c r="D225" i="5"/>
  <c r="M225" i="5" s="1"/>
  <c r="D224" i="5"/>
  <c r="M224" i="5" s="1"/>
  <c r="D223" i="5"/>
  <c r="M223" i="5" s="1"/>
  <c r="D222" i="5"/>
  <c r="M222" i="5" s="1"/>
  <c r="D221" i="5"/>
  <c r="M221" i="5" s="1"/>
  <c r="D220" i="5"/>
  <c r="M220" i="5" s="1"/>
  <c r="D219" i="5"/>
  <c r="M219" i="5" s="1"/>
  <c r="D218" i="5"/>
  <c r="M218" i="5" s="1"/>
  <c r="D217" i="5"/>
  <c r="M217" i="5" s="1"/>
  <c r="D216" i="5"/>
  <c r="M216" i="5" s="1"/>
  <c r="D215" i="5"/>
  <c r="M215" i="5" s="1"/>
  <c r="D214" i="5"/>
  <c r="M214" i="5" s="1"/>
  <c r="D213" i="5"/>
  <c r="M213" i="5" s="1"/>
  <c r="D212" i="5"/>
  <c r="M212" i="5" s="1"/>
  <c r="D211" i="5"/>
  <c r="M211" i="5" s="1"/>
  <c r="D210" i="5"/>
  <c r="M210" i="5" s="1"/>
  <c r="D209" i="5"/>
  <c r="M209" i="5" s="1"/>
  <c r="D208" i="5"/>
  <c r="M208" i="5" s="1"/>
  <c r="D207" i="5"/>
  <c r="M207" i="5" s="1"/>
  <c r="D206" i="5"/>
  <c r="M206" i="5" s="1"/>
  <c r="D205" i="5"/>
  <c r="M205" i="5" s="1"/>
  <c r="D204" i="5"/>
  <c r="M204" i="5" s="1"/>
  <c r="D203" i="5"/>
  <c r="M203" i="5" s="1"/>
  <c r="D202" i="5"/>
  <c r="M202" i="5" s="1"/>
  <c r="D201" i="5"/>
  <c r="M201" i="5" s="1"/>
  <c r="D200" i="5"/>
  <c r="M200" i="5" s="1"/>
  <c r="D199" i="5"/>
  <c r="M199" i="5" s="1"/>
  <c r="D198" i="5"/>
  <c r="M198" i="5" s="1"/>
  <c r="D197" i="5"/>
  <c r="M197" i="5" s="1"/>
  <c r="D196" i="5"/>
  <c r="M196" i="5" s="1"/>
  <c r="D195" i="5"/>
  <c r="M195" i="5" s="1"/>
  <c r="D194" i="5"/>
  <c r="M194" i="5" s="1"/>
  <c r="D193" i="5"/>
  <c r="M193" i="5" s="1"/>
  <c r="D192" i="5"/>
  <c r="M192" i="5" s="1"/>
  <c r="D191" i="5"/>
  <c r="M191" i="5" s="1"/>
  <c r="D190" i="5"/>
  <c r="M190" i="5" s="1"/>
  <c r="D189" i="5"/>
  <c r="M189" i="5" s="1"/>
  <c r="D188" i="5"/>
  <c r="M188" i="5" s="1"/>
  <c r="D187" i="5"/>
  <c r="M187" i="5" s="1"/>
  <c r="D186" i="5"/>
  <c r="M186" i="5" s="1"/>
  <c r="D185" i="5"/>
  <c r="M185" i="5" s="1"/>
  <c r="D184" i="5"/>
  <c r="M184" i="5" s="1"/>
  <c r="D183" i="5"/>
  <c r="M183" i="5" s="1"/>
  <c r="D182" i="5"/>
  <c r="M182" i="5" s="1"/>
  <c r="D181" i="5"/>
  <c r="M181" i="5" s="1"/>
  <c r="D180" i="5"/>
  <c r="M180" i="5" s="1"/>
  <c r="D179" i="5"/>
  <c r="M179" i="5" s="1"/>
  <c r="D178" i="5"/>
  <c r="M178" i="5" s="1"/>
  <c r="D177" i="5"/>
  <c r="M177" i="5" s="1"/>
  <c r="D176" i="5"/>
  <c r="M176" i="5" s="1"/>
  <c r="D175" i="5"/>
  <c r="M175" i="5" s="1"/>
  <c r="D174" i="5"/>
  <c r="M174" i="5" s="1"/>
  <c r="D173" i="5"/>
  <c r="M173" i="5" s="1"/>
  <c r="D172" i="5"/>
  <c r="M172" i="5" s="1"/>
  <c r="D171" i="5"/>
  <c r="M171" i="5" s="1"/>
  <c r="D170" i="5"/>
  <c r="M170" i="5" s="1"/>
  <c r="D169" i="5"/>
  <c r="M169" i="5" s="1"/>
  <c r="D168" i="5"/>
  <c r="M168" i="5" s="1"/>
  <c r="D167" i="5"/>
  <c r="M167" i="5" s="1"/>
  <c r="D166" i="5"/>
  <c r="M166" i="5" s="1"/>
  <c r="D165" i="5"/>
  <c r="M165" i="5" s="1"/>
  <c r="D164" i="5"/>
  <c r="M164" i="5" s="1"/>
  <c r="D163" i="5"/>
  <c r="M163" i="5" s="1"/>
  <c r="D162" i="5"/>
  <c r="M162" i="5" s="1"/>
  <c r="D161" i="5"/>
  <c r="M161" i="5" s="1"/>
  <c r="D160" i="5"/>
  <c r="M160" i="5" s="1"/>
  <c r="D159" i="5"/>
  <c r="M159" i="5" s="1"/>
  <c r="D158" i="5"/>
  <c r="M158" i="5" s="1"/>
  <c r="D157" i="5"/>
  <c r="M157" i="5" s="1"/>
  <c r="D156" i="5"/>
  <c r="M156" i="5" s="1"/>
  <c r="D155" i="5"/>
  <c r="M155" i="5" s="1"/>
  <c r="D154" i="5"/>
  <c r="M154" i="5" s="1"/>
  <c r="D153" i="5"/>
  <c r="M153" i="5" s="1"/>
  <c r="D152" i="5"/>
  <c r="M152" i="5" s="1"/>
  <c r="D151" i="5"/>
  <c r="M151" i="5" s="1"/>
  <c r="D150" i="5"/>
  <c r="M150" i="5" s="1"/>
  <c r="D149" i="5"/>
  <c r="M149" i="5" s="1"/>
  <c r="D148" i="5"/>
  <c r="M148" i="5" s="1"/>
  <c r="D147" i="5"/>
  <c r="M147" i="5" s="1"/>
  <c r="D146" i="5"/>
  <c r="M146" i="5" s="1"/>
  <c r="D145" i="5"/>
  <c r="M145" i="5" s="1"/>
  <c r="D144" i="5"/>
  <c r="M144" i="5" s="1"/>
  <c r="D143" i="5"/>
  <c r="M143" i="5" s="1"/>
  <c r="D142" i="5"/>
  <c r="M142" i="5" s="1"/>
  <c r="D141" i="5"/>
  <c r="M141" i="5" s="1"/>
  <c r="D140" i="5"/>
  <c r="M140" i="5" s="1"/>
  <c r="D139" i="5"/>
  <c r="M139" i="5" s="1"/>
  <c r="D138" i="5"/>
  <c r="M138" i="5" s="1"/>
  <c r="D137" i="5"/>
  <c r="M137" i="5" s="1"/>
  <c r="D136" i="5"/>
  <c r="M136" i="5" s="1"/>
  <c r="D135" i="5"/>
  <c r="M135" i="5" s="1"/>
  <c r="D134" i="5"/>
  <c r="M134" i="5" s="1"/>
  <c r="D133" i="5"/>
  <c r="M133" i="5" s="1"/>
  <c r="D132" i="5"/>
  <c r="M132" i="5" s="1"/>
  <c r="D131" i="5"/>
  <c r="M131" i="5" s="1"/>
  <c r="D130" i="5"/>
  <c r="M130" i="5" s="1"/>
  <c r="D129" i="5"/>
  <c r="M129" i="5" s="1"/>
  <c r="D128" i="5"/>
  <c r="M128" i="5" s="1"/>
  <c r="D127" i="5"/>
  <c r="M127" i="5" s="1"/>
  <c r="D126" i="5"/>
  <c r="M126" i="5" s="1"/>
  <c r="D125" i="5"/>
  <c r="M125" i="5" s="1"/>
  <c r="D124" i="5"/>
  <c r="M124" i="5" s="1"/>
  <c r="D123" i="5"/>
  <c r="M123" i="5" s="1"/>
  <c r="D122" i="5"/>
  <c r="M122" i="5" s="1"/>
  <c r="D121" i="5"/>
  <c r="M121" i="5" s="1"/>
  <c r="D120" i="5"/>
  <c r="M120" i="5" s="1"/>
  <c r="D119" i="5"/>
  <c r="M119" i="5" s="1"/>
  <c r="D118" i="5"/>
  <c r="M118" i="5" s="1"/>
  <c r="D117" i="5"/>
  <c r="M117" i="5" s="1"/>
  <c r="D116" i="5"/>
  <c r="M116" i="5" s="1"/>
  <c r="D115" i="5"/>
  <c r="M115" i="5" s="1"/>
  <c r="D114" i="5"/>
  <c r="M114" i="5" s="1"/>
  <c r="D113" i="5"/>
  <c r="M113" i="5" s="1"/>
  <c r="D112" i="5"/>
  <c r="M112" i="5" s="1"/>
  <c r="D111" i="5"/>
  <c r="M111" i="5" s="1"/>
  <c r="D110" i="5"/>
  <c r="M110" i="5" s="1"/>
  <c r="D109" i="5"/>
  <c r="M109" i="5" s="1"/>
  <c r="D108" i="5"/>
  <c r="M108" i="5" s="1"/>
  <c r="D107" i="5"/>
  <c r="M107" i="5" s="1"/>
  <c r="D106" i="5"/>
  <c r="M106" i="5" s="1"/>
  <c r="D105" i="5"/>
  <c r="M105" i="5" s="1"/>
  <c r="D104" i="5"/>
  <c r="M104" i="5" s="1"/>
  <c r="D103" i="5"/>
  <c r="M103" i="5" s="1"/>
  <c r="D102" i="5"/>
  <c r="M102" i="5" s="1"/>
  <c r="D101" i="5"/>
  <c r="M101" i="5" s="1"/>
  <c r="D100" i="5"/>
  <c r="M100" i="5" s="1"/>
  <c r="D99" i="5"/>
  <c r="M99" i="5" s="1"/>
  <c r="D98" i="5"/>
  <c r="M98" i="5" s="1"/>
  <c r="D97" i="5"/>
  <c r="M97" i="5" s="1"/>
  <c r="D96" i="5"/>
  <c r="M96" i="5" s="1"/>
  <c r="D95" i="5"/>
  <c r="M95" i="5" s="1"/>
  <c r="D94" i="5"/>
  <c r="M94" i="5" s="1"/>
  <c r="D93" i="5"/>
  <c r="M93" i="5" s="1"/>
  <c r="D92" i="5"/>
  <c r="M92" i="5" s="1"/>
  <c r="D91" i="5"/>
  <c r="M91" i="5" s="1"/>
  <c r="D90" i="5"/>
  <c r="M90" i="5" s="1"/>
  <c r="D89" i="5"/>
  <c r="M89" i="5" s="1"/>
  <c r="D88" i="5"/>
  <c r="M88" i="5" s="1"/>
  <c r="D87" i="5"/>
  <c r="M87" i="5" s="1"/>
  <c r="D86" i="5"/>
  <c r="M86" i="5" s="1"/>
  <c r="D85" i="5"/>
  <c r="M85" i="5" s="1"/>
  <c r="D84" i="5"/>
  <c r="M84" i="5" s="1"/>
  <c r="D83" i="5"/>
  <c r="M83" i="5" s="1"/>
  <c r="D82" i="5"/>
  <c r="M82" i="5" s="1"/>
  <c r="D81" i="5"/>
  <c r="M81" i="5" s="1"/>
  <c r="D80" i="5"/>
  <c r="M80" i="5" s="1"/>
  <c r="D79" i="5"/>
  <c r="M79" i="5" s="1"/>
  <c r="D78" i="5"/>
  <c r="M78" i="5" s="1"/>
  <c r="D77" i="5"/>
  <c r="M77" i="5" s="1"/>
  <c r="D76" i="5"/>
  <c r="M76" i="5" s="1"/>
  <c r="D75" i="5"/>
  <c r="M75" i="5" s="1"/>
  <c r="D74" i="5"/>
  <c r="M74" i="5" s="1"/>
  <c r="D73" i="5"/>
  <c r="M73" i="5" s="1"/>
  <c r="D72" i="5"/>
  <c r="M72" i="5" s="1"/>
  <c r="D71" i="5"/>
  <c r="M71" i="5" s="1"/>
  <c r="D70" i="5"/>
  <c r="M70" i="5" s="1"/>
  <c r="D69" i="5"/>
  <c r="M69" i="5" s="1"/>
  <c r="D68" i="5"/>
  <c r="M68" i="5" s="1"/>
  <c r="D67" i="5"/>
  <c r="M67" i="5" s="1"/>
  <c r="D66" i="5"/>
  <c r="M66" i="5" s="1"/>
  <c r="D65" i="5"/>
  <c r="M65" i="5" s="1"/>
  <c r="D64" i="5"/>
  <c r="M64" i="5" s="1"/>
  <c r="D63" i="5"/>
  <c r="M63" i="5" s="1"/>
  <c r="D62" i="5"/>
  <c r="M62" i="5" s="1"/>
  <c r="D61" i="5"/>
  <c r="M61" i="5" s="1"/>
  <c r="D60" i="5"/>
  <c r="M60" i="5" s="1"/>
  <c r="D59" i="5"/>
  <c r="M59" i="5" s="1"/>
  <c r="D58" i="5"/>
  <c r="M58" i="5" s="1"/>
  <c r="D57" i="5"/>
  <c r="M57" i="5" s="1"/>
  <c r="D56" i="5"/>
  <c r="M56" i="5" s="1"/>
  <c r="D55" i="5"/>
  <c r="M55" i="5" s="1"/>
  <c r="D54" i="5"/>
  <c r="M54" i="5" s="1"/>
  <c r="D53" i="5"/>
  <c r="M53" i="5" s="1"/>
  <c r="D52" i="5"/>
  <c r="M52" i="5" s="1"/>
  <c r="D51" i="5"/>
  <c r="M51" i="5" s="1"/>
  <c r="D50" i="5"/>
  <c r="M50" i="5" s="1"/>
  <c r="D49" i="5"/>
  <c r="M49" i="5" s="1"/>
  <c r="D48" i="5"/>
  <c r="M48" i="5" s="1"/>
  <c r="D47" i="5"/>
  <c r="M47" i="5" s="1"/>
  <c r="D46" i="5"/>
  <c r="M46" i="5" s="1"/>
  <c r="D45" i="5"/>
  <c r="M45" i="5" s="1"/>
  <c r="D44" i="5"/>
  <c r="M44" i="5" s="1"/>
  <c r="D43" i="5"/>
  <c r="M43" i="5" s="1"/>
  <c r="D42" i="5"/>
  <c r="M42" i="5" s="1"/>
  <c r="D41" i="5"/>
  <c r="M41" i="5" s="1"/>
  <c r="D40" i="5"/>
  <c r="M40" i="5" s="1"/>
  <c r="D39" i="5"/>
  <c r="M39" i="5" s="1"/>
  <c r="D38" i="5"/>
  <c r="M38" i="5" s="1"/>
  <c r="D37" i="5"/>
  <c r="M37" i="5" s="1"/>
  <c r="D36" i="5"/>
  <c r="M36" i="5" s="1"/>
  <c r="D35" i="5"/>
  <c r="M35" i="5" s="1"/>
  <c r="D34" i="5"/>
  <c r="M34" i="5" s="1"/>
  <c r="D33" i="5"/>
  <c r="M33" i="5" s="1"/>
  <c r="D32" i="5"/>
  <c r="M32" i="5" s="1"/>
  <c r="D31" i="5"/>
  <c r="M31" i="5" s="1"/>
  <c r="D30" i="5"/>
  <c r="M30" i="5" s="1"/>
  <c r="D29" i="5"/>
  <c r="M29" i="5" s="1"/>
  <c r="D28" i="5"/>
  <c r="M28" i="5" s="1"/>
  <c r="D27" i="5"/>
  <c r="M27" i="5" s="1"/>
  <c r="D26" i="5"/>
  <c r="M26" i="5" s="1"/>
  <c r="D25" i="5"/>
  <c r="M25" i="5" s="1"/>
  <c r="D24" i="5"/>
  <c r="M24" i="5" s="1"/>
  <c r="D23" i="5"/>
  <c r="M23" i="5" s="1"/>
  <c r="D22" i="5"/>
  <c r="M22" i="5" s="1"/>
  <c r="D21" i="5"/>
  <c r="M21" i="5" s="1"/>
  <c r="D20" i="5"/>
  <c r="M20" i="5" s="1"/>
  <c r="D19" i="5"/>
  <c r="M19" i="5" s="1"/>
  <c r="D18" i="5"/>
  <c r="M18" i="5" s="1"/>
  <c r="D17" i="5"/>
  <c r="M17" i="5" s="1"/>
  <c r="D16" i="5"/>
  <c r="M16" i="5" s="1"/>
  <c r="D15" i="5"/>
  <c r="M15" i="5" s="1"/>
  <c r="D14" i="5"/>
  <c r="M14" i="5" s="1"/>
  <c r="D13" i="5"/>
  <c r="M13" i="5" s="1"/>
  <c r="D12" i="5"/>
  <c r="M12" i="5" s="1"/>
  <c r="D11" i="5"/>
  <c r="M11" i="5" s="1"/>
  <c r="D10" i="5"/>
  <c r="M10" i="5" s="1"/>
  <c r="D9" i="5"/>
  <c r="M9" i="5" s="1"/>
  <c r="D8" i="5"/>
  <c r="M8" i="5" s="1"/>
  <c r="D7" i="5"/>
  <c r="M7" i="5" s="1"/>
  <c r="D6" i="5"/>
  <c r="M6" i="5" s="1"/>
  <c r="D5" i="5"/>
  <c r="M5" i="5" s="1"/>
  <c r="D4" i="5"/>
  <c r="M4" i="5" s="1"/>
  <c r="D3" i="5"/>
  <c r="M3" i="5" s="1"/>
  <c r="D2" i="5"/>
  <c r="M2" i="5" s="1"/>
  <c r="K324" i="7"/>
  <c r="J324" i="7"/>
  <c r="H324" i="7"/>
  <c r="I323" i="7"/>
  <c r="I322" i="7" s="1"/>
  <c r="K322" i="7"/>
  <c r="J322" i="7"/>
  <c r="H322" i="7"/>
  <c r="K296" i="7"/>
  <c r="J296" i="7"/>
  <c r="H296" i="7"/>
  <c r="I295" i="7"/>
  <c r="I294" i="7" s="1"/>
  <c r="K294" i="7"/>
  <c r="J294" i="7"/>
  <c r="H294" i="7"/>
  <c r="K270" i="7"/>
  <c r="J270" i="7"/>
  <c r="H270" i="7"/>
  <c r="I269" i="7"/>
  <c r="I268" i="7" s="1"/>
  <c r="K268" i="7"/>
  <c r="J268" i="7"/>
  <c r="H268" i="7"/>
  <c r="I267" i="7"/>
  <c r="I266" i="7" s="1"/>
  <c r="K266" i="7"/>
  <c r="J266" i="7"/>
  <c r="H266" i="7"/>
  <c r="K244" i="7"/>
  <c r="J244" i="7"/>
  <c r="H244" i="7"/>
  <c r="I243" i="7"/>
  <c r="I242" i="7" s="1"/>
  <c r="K242" i="7"/>
  <c r="J242" i="7"/>
  <c r="H242" i="7"/>
  <c r="I241" i="7"/>
  <c r="I240" i="7" s="1"/>
  <c r="K240" i="7"/>
  <c r="J240" i="7"/>
  <c r="H240" i="7"/>
  <c r="K214" i="7"/>
  <c r="J214" i="7"/>
  <c r="H214" i="7"/>
  <c r="I213" i="7"/>
  <c r="I212" i="7" s="1"/>
  <c r="K212" i="7"/>
  <c r="J212" i="7"/>
  <c r="H212" i="7"/>
  <c r="H210" i="7"/>
  <c r="J210" i="7"/>
  <c r="K210" i="7"/>
  <c r="I210" i="7"/>
  <c r="H154" i="7"/>
  <c r="J154" i="7"/>
  <c r="K154" i="7"/>
  <c r="I155" i="7"/>
  <c r="I154" i="7" s="1"/>
  <c r="H156" i="7"/>
  <c r="J156" i="7"/>
  <c r="K156" i="7"/>
  <c r="H126" i="7"/>
  <c r="J126" i="7"/>
  <c r="K126" i="7"/>
  <c r="I127" i="7"/>
  <c r="I126" i="7" s="1"/>
  <c r="H128" i="7"/>
  <c r="H124" i="7"/>
  <c r="J124" i="7"/>
  <c r="K124" i="7"/>
  <c r="I124" i="7"/>
  <c r="K512" i="7"/>
  <c r="J512" i="7"/>
  <c r="K510" i="7"/>
  <c r="J510" i="7"/>
  <c r="K508" i="7"/>
  <c r="J508" i="7"/>
  <c r="K506" i="7"/>
  <c r="J506" i="7"/>
  <c r="K504" i="7"/>
  <c r="J504" i="7"/>
  <c r="K502" i="7"/>
  <c r="J502" i="7"/>
  <c r="K500" i="7"/>
  <c r="J500" i="7"/>
  <c r="K498" i="7"/>
  <c r="J498" i="7"/>
  <c r="K496" i="7"/>
  <c r="J496" i="7"/>
  <c r="K494" i="7"/>
  <c r="J494" i="7"/>
  <c r="K492" i="7"/>
  <c r="J492" i="7"/>
  <c r="K490" i="7"/>
  <c r="J490" i="7"/>
  <c r="K488" i="7"/>
  <c r="J488" i="7"/>
  <c r="K486" i="7"/>
  <c r="J486" i="7"/>
  <c r="K484" i="7"/>
  <c r="J484" i="7"/>
  <c r="K482" i="7"/>
  <c r="J482" i="7"/>
  <c r="K480" i="7"/>
  <c r="J480" i="7"/>
  <c r="K478" i="7"/>
  <c r="J478" i="7"/>
  <c r="K476" i="7"/>
  <c r="J476" i="7"/>
  <c r="K474" i="7"/>
  <c r="J474" i="7"/>
  <c r="K472" i="7"/>
  <c r="J472" i="7"/>
  <c r="K470" i="7"/>
  <c r="J470" i="7"/>
  <c r="K468" i="7"/>
  <c r="J468" i="7"/>
  <c r="K466" i="7"/>
  <c r="J466" i="7"/>
  <c r="K464" i="7"/>
  <c r="J464" i="7"/>
  <c r="K462" i="7"/>
  <c r="J462" i="7"/>
  <c r="K460" i="7"/>
  <c r="J460" i="7"/>
  <c r="K458" i="7"/>
  <c r="J458" i="7"/>
  <c r="K456" i="7"/>
  <c r="J456" i="7"/>
  <c r="K454" i="7"/>
  <c r="J454" i="7"/>
  <c r="K452" i="7"/>
  <c r="J452" i="7"/>
  <c r="K450" i="7"/>
  <c r="J450" i="7"/>
  <c r="K448" i="7"/>
  <c r="J448" i="7"/>
  <c r="K446" i="7"/>
  <c r="J446" i="7"/>
  <c r="K444" i="7"/>
  <c r="J444" i="7"/>
  <c r="K442" i="7"/>
  <c r="J442" i="7"/>
  <c r="K440" i="7"/>
  <c r="J440" i="7"/>
  <c r="K438" i="7"/>
  <c r="J438" i="7"/>
  <c r="K436" i="7"/>
  <c r="J436" i="7"/>
  <c r="K434" i="7"/>
  <c r="J434" i="7"/>
  <c r="K432" i="7"/>
  <c r="J432" i="7"/>
  <c r="K428" i="7"/>
  <c r="J428" i="7"/>
  <c r="K426" i="7"/>
  <c r="J426" i="7"/>
  <c r="K424" i="7"/>
  <c r="J424" i="7"/>
  <c r="K422" i="7"/>
  <c r="J422" i="7"/>
  <c r="K420" i="7"/>
  <c r="J420" i="7"/>
  <c r="K418" i="7"/>
  <c r="J418" i="7"/>
  <c r="K416" i="7"/>
  <c r="J416" i="7"/>
  <c r="K414" i="7"/>
  <c r="J414" i="7"/>
  <c r="K412" i="7"/>
  <c r="J412" i="7"/>
  <c r="K410" i="7"/>
  <c r="J410" i="7"/>
  <c r="K408" i="7"/>
  <c r="J408" i="7"/>
  <c r="K406" i="7"/>
  <c r="J406" i="7"/>
  <c r="K404" i="7"/>
  <c r="J404" i="7"/>
  <c r="K402" i="7"/>
  <c r="J402" i="7"/>
  <c r="K400" i="7"/>
  <c r="J400" i="7"/>
  <c r="K398" i="7"/>
  <c r="J398" i="7"/>
  <c r="K396" i="7"/>
  <c r="J396" i="7"/>
  <c r="K392" i="7"/>
  <c r="J392" i="7"/>
  <c r="K390" i="7"/>
  <c r="J390" i="7"/>
  <c r="K388" i="7"/>
  <c r="J388" i="7"/>
  <c r="K386" i="7"/>
  <c r="J386" i="7"/>
  <c r="K384" i="7"/>
  <c r="J384" i="7"/>
  <c r="K382" i="7"/>
  <c r="J382" i="7"/>
  <c r="K380" i="7"/>
  <c r="J380" i="7"/>
  <c r="K378" i="7"/>
  <c r="J378" i="7"/>
  <c r="K376" i="7"/>
  <c r="K374" i="7"/>
  <c r="J374" i="7"/>
  <c r="K372" i="7"/>
  <c r="J372" i="7"/>
  <c r="K370" i="7"/>
  <c r="J370" i="7"/>
  <c r="K368" i="7"/>
  <c r="J368" i="7"/>
  <c r="K366" i="7"/>
  <c r="J366" i="7"/>
  <c r="K364" i="7"/>
  <c r="K362" i="7"/>
  <c r="J362" i="7"/>
  <c r="K360" i="7"/>
  <c r="J360" i="7"/>
  <c r="K358" i="7"/>
  <c r="J358" i="7"/>
  <c r="K356" i="7"/>
  <c r="J356" i="7"/>
  <c r="K354" i="7"/>
  <c r="J354" i="7"/>
  <c r="K352" i="7"/>
  <c r="J352" i="7"/>
  <c r="K350" i="7"/>
  <c r="J350" i="7"/>
  <c r="K348" i="7"/>
  <c r="J348" i="7"/>
  <c r="K346" i="7"/>
  <c r="J346" i="7"/>
  <c r="K344" i="7"/>
  <c r="J344" i="7"/>
  <c r="K342" i="7"/>
  <c r="J342" i="7"/>
  <c r="K340" i="7"/>
  <c r="J340" i="7"/>
  <c r="K338" i="7"/>
  <c r="J338" i="7"/>
  <c r="K336" i="7"/>
  <c r="J336" i="7"/>
  <c r="K334" i="7"/>
  <c r="J334" i="7"/>
  <c r="K332" i="7"/>
  <c r="J332" i="7"/>
  <c r="K330" i="7"/>
  <c r="J330" i="7"/>
  <c r="K328" i="7"/>
  <c r="J328" i="7"/>
  <c r="K326" i="7"/>
  <c r="J326" i="7"/>
  <c r="K320" i="7"/>
  <c r="J320" i="7"/>
  <c r="K318" i="7"/>
  <c r="J318" i="7"/>
  <c r="K316" i="7"/>
  <c r="J316" i="7"/>
  <c r="K314" i="7"/>
  <c r="J314" i="7"/>
  <c r="K312" i="7"/>
  <c r="J312" i="7"/>
  <c r="K310" i="7"/>
  <c r="J310" i="7"/>
  <c r="K308" i="7"/>
  <c r="J308" i="7"/>
  <c r="K306" i="7"/>
  <c r="J306" i="7"/>
  <c r="K304" i="7"/>
  <c r="J304" i="7"/>
  <c r="K302" i="7"/>
  <c r="J302" i="7"/>
  <c r="K300" i="7"/>
  <c r="J300" i="7"/>
  <c r="K298" i="7"/>
  <c r="J298" i="7"/>
  <c r="K292" i="7"/>
  <c r="J292" i="7"/>
  <c r="K290" i="7"/>
  <c r="J290" i="7"/>
  <c r="K288" i="7"/>
  <c r="J288" i="7"/>
  <c r="K286" i="7"/>
  <c r="J286" i="7"/>
  <c r="K284" i="7"/>
  <c r="J284" i="7"/>
  <c r="K282" i="7"/>
  <c r="J282" i="7"/>
  <c r="K280" i="7"/>
  <c r="J280" i="7"/>
  <c r="K278" i="7"/>
  <c r="J278" i="7"/>
  <c r="K276" i="7"/>
  <c r="K274" i="7"/>
  <c r="J274" i="7"/>
  <c r="K272" i="7"/>
  <c r="J272" i="7"/>
  <c r="K264" i="7"/>
  <c r="J264" i="7"/>
  <c r="K262" i="7"/>
  <c r="K260" i="7"/>
  <c r="J260" i="7"/>
  <c r="K258" i="7"/>
  <c r="J258" i="7"/>
  <c r="K256" i="7"/>
  <c r="J256" i="7"/>
  <c r="K254" i="7"/>
  <c r="J254" i="7"/>
  <c r="K252" i="7"/>
  <c r="J252" i="7"/>
  <c r="K250" i="7"/>
  <c r="J250" i="7"/>
  <c r="K248" i="7"/>
  <c r="J248" i="7"/>
  <c r="K246" i="7"/>
  <c r="J246" i="7"/>
  <c r="K238" i="7"/>
  <c r="J238" i="7"/>
  <c r="K236" i="7"/>
  <c r="J236" i="7"/>
  <c r="K234" i="7"/>
  <c r="J234" i="7"/>
  <c r="K232" i="7"/>
  <c r="J232" i="7"/>
  <c r="K230" i="7"/>
  <c r="J230" i="7"/>
  <c r="K228" i="7"/>
  <c r="J228" i="7"/>
  <c r="K226" i="7"/>
  <c r="J226" i="7"/>
  <c r="K224" i="7"/>
  <c r="J224" i="7"/>
  <c r="K222" i="7"/>
  <c r="J222" i="7"/>
  <c r="K220" i="7"/>
  <c r="J220" i="7"/>
  <c r="K218" i="7"/>
  <c r="J218" i="7"/>
  <c r="K216" i="7"/>
  <c r="J216" i="7"/>
  <c r="K208" i="7"/>
  <c r="J208" i="7"/>
  <c r="K206" i="7"/>
  <c r="J206" i="7"/>
  <c r="K204" i="7"/>
  <c r="J204" i="7"/>
  <c r="K202" i="7"/>
  <c r="J202" i="7"/>
  <c r="K200" i="7"/>
  <c r="J200" i="7"/>
  <c r="K198" i="7"/>
  <c r="J198" i="7"/>
  <c r="K196" i="7"/>
  <c r="J196" i="7"/>
  <c r="K194" i="7"/>
  <c r="J194" i="7"/>
  <c r="K192" i="7"/>
  <c r="J192" i="7"/>
  <c r="K190" i="7"/>
  <c r="J190" i="7"/>
  <c r="K188" i="7"/>
  <c r="J188" i="7"/>
  <c r="K186" i="7"/>
  <c r="J186" i="7"/>
  <c r="K184" i="7"/>
  <c r="J184" i="7"/>
  <c r="K182" i="7"/>
  <c r="J182" i="7"/>
  <c r="K180" i="7"/>
  <c r="J180" i="7"/>
  <c r="K178" i="7"/>
  <c r="J178" i="7"/>
  <c r="K176" i="7"/>
  <c r="J176" i="7"/>
  <c r="K174" i="7"/>
  <c r="J174" i="7"/>
  <c r="K172" i="7"/>
  <c r="J172" i="7"/>
  <c r="K170" i="7"/>
  <c r="J170" i="7"/>
  <c r="K168" i="7"/>
  <c r="J168" i="7"/>
  <c r="K166" i="7"/>
  <c r="J166" i="7"/>
  <c r="K164" i="7"/>
  <c r="J164" i="7"/>
  <c r="K162" i="7"/>
  <c r="J162" i="7"/>
  <c r="K160" i="7"/>
  <c r="J160" i="7"/>
  <c r="K158" i="7"/>
  <c r="J158" i="7"/>
  <c r="K152" i="7"/>
  <c r="J152" i="7"/>
  <c r="K150" i="7"/>
  <c r="J150" i="7"/>
  <c r="K148" i="7"/>
  <c r="J148" i="7"/>
  <c r="K146" i="7"/>
  <c r="J146" i="7"/>
  <c r="K144" i="7"/>
  <c r="J144" i="7"/>
  <c r="K142" i="7"/>
  <c r="J142" i="7"/>
  <c r="K140" i="7"/>
  <c r="J140" i="7"/>
  <c r="K138" i="7"/>
  <c r="J138" i="7"/>
  <c r="K136" i="7"/>
  <c r="J136" i="7"/>
  <c r="K134" i="7"/>
  <c r="J134" i="7"/>
  <c r="K132" i="7"/>
  <c r="J132" i="7"/>
  <c r="K130" i="7"/>
  <c r="J130" i="7"/>
  <c r="K122" i="7"/>
  <c r="J122" i="7"/>
  <c r="K120" i="7"/>
  <c r="J120" i="7"/>
  <c r="K118" i="7"/>
  <c r="J118" i="7"/>
  <c r="K116" i="7"/>
  <c r="J116" i="7"/>
  <c r="K114" i="7"/>
  <c r="J114" i="7"/>
  <c r="K112" i="7"/>
  <c r="J112" i="7"/>
  <c r="K110" i="7"/>
  <c r="J110" i="7"/>
  <c r="K108" i="7"/>
  <c r="J108" i="7"/>
  <c r="K106" i="7"/>
  <c r="J106" i="7"/>
  <c r="K104" i="7"/>
  <c r="J104" i="7"/>
  <c r="K102" i="7"/>
  <c r="J102" i="7"/>
  <c r="K100" i="7"/>
  <c r="J100" i="7"/>
  <c r="K98" i="7"/>
  <c r="J98" i="7"/>
  <c r="K96" i="7"/>
  <c r="J96" i="7"/>
  <c r="K94" i="7"/>
  <c r="J94" i="7"/>
  <c r="K92" i="7"/>
  <c r="J92" i="7"/>
  <c r="K90" i="7"/>
  <c r="J90" i="7"/>
  <c r="K88" i="7"/>
  <c r="J88" i="7"/>
  <c r="K86" i="7"/>
  <c r="J86" i="7"/>
  <c r="K84" i="7"/>
  <c r="J84" i="7"/>
  <c r="K82" i="7"/>
  <c r="J82" i="7"/>
  <c r="K80" i="7"/>
  <c r="J80" i="7"/>
  <c r="K78" i="7"/>
  <c r="J78" i="7"/>
  <c r="K76" i="7"/>
  <c r="J76" i="7"/>
  <c r="K74" i="7"/>
  <c r="J74" i="7"/>
  <c r="K72" i="7"/>
  <c r="J72" i="7"/>
  <c r="K70" i="7"/>
  <c r="J70" i="7"/>
  <c r="K68" i="7"/>
  <c r="J68" i="7"/>
  <c r="K66" i="7"/>
  <c r="J66" i="7"/>
  <c r="K64" i="7"/>
  <c r="J64" i="7"/>
  <c r="K62" i="7"/>
  <c r="J62" i="7"/>
  <c r="K60" i="7"/>
  <c r="J60" i="7"/>
  <c r="K58" i="7"/>
  <c r="J58" i="7"/>
  <c r="K56" i="7"/>
  <c r="J56" i="7"/>
  <c r="K54" i="7"/>
  <c r="J54" i="7"/>
  <c r="K52" i="7"/>
  <c r="J52" i="7"/>
  <c r="K50" i="7"/>
  <c r="J50" i="7"/>
  <c r="K48" i="7"/>
  <c r="J48" i="7"/>
  <c r="K46" i="7"/>
  <c r="J46" i="7"/>
  <c r="K44" i="7"/>
  <c r="K42" i="7"/>
  <c r="J42" i="7"/>
  <c r="J40" i="7"/>
  <c r="K38" i="7"/>
  <c r="J38" i="7"/>
  <c r="K36" i="7"/>
  <c r="J36" i="7"/>
  <c r="K34" i="7"/>
  <c r="J34" i="7"/>
  <c r="K32" i="7"/>
  <c r="J32" i="7"/>
  <c r="K30" i="7"/>
  <c r="J30" i="7"/>
  <c r="K28" i="7"/>
  <c r="J28" i="7"/>
  <c r="K26" i="7"/>
  <c r="J26" i="7"/>
  <c r="K24" i="7"/>
  <c r="J24" i="7"/>
  <c r="K22" i="7"/>
  <c r="J22" i="7"/>
  <c r="K20" i="7"/>
  <c r="J20" i="7"/>
  <c r="K18" i="7"/>
  <c r="J18" i="7"/>
  <c r="K16" i="7"/>
  <c r="J16" i="7"/>
  <c r="K14" i="7"/>
  <c r="J14" i="7"/>
  <c r="K12" i="7"/>
  <c r="J12" i="7"/>
  <c r="K10" i="7"/>
  <c r="J10" i="7"/>
  <c r="K8" i="7"/>
  <c r="J8" i="7"/>
  <c r="K6" i="7"/>
  <c r="J6" i="7"/>
  <c r="K4" i="7"/>
  <c r="J4" i="7"/>
  <c r="K2" i="7"/>
  <c r="J2" i="7"/>
  <c r="H512" i="7"/>
  <c r="H510" i="7"/>
  <c r="H508" i="7"/>
  <c r="H506" i="7"/>
  <c r="H504" i="7"/>
  <c r="H502" i="7"/>
  <c r="H500" i="7"/>
  <c r="H498" i="7"/>
  <c r="H496" i="7"/>
  <c r="H494" i="7"/>
  <c r="H492" i="7"/>
  <c r="H490" i="7"/>
  <c r="H488" i="7"/>
  <c r="H486" i="7"/>
  <c r="H484" i="7"/>
  <c r="H482" i="7"/>
  <c r="H480" i="7"/>
  <c r="H478" i="7"/>
  <c r="H476" i="7"/>
  <c r="H474" i="7"/>
  <c r="H472" i="7"/>
  <c r="H470" i="7"/>
  <c r="H468" i="7"/>
  <c r="H466" i="7"/>
  <c r="H464" i="7"/>
  <c r="H462" i="7"/>
  <c r="H460" i="7"/>
  <c r="H458" i="7"/>
  <c r="H456" i="7"/>
  <c r="H454" i="7"/>
  <c r="H452" i="7"/>
  <c r="H450" i="7"/>
  <c r="H448" i="7"/>
  <c r="H446" i="7"/>
  <c r="H444" i="7"/>
  <c r="H442" i="7"/>
  <c r="H440" i="7"/>
  <c r="H438" i="7"/>
  <c r="H436" i="7"/>
  <c r="H434" i="7"/>
  <c r="H432" i="7"/>
  <c r="H430" i="7"/>
  <c r="H428" i="7"/>
  <c r="H426" i="7"/>
  <c r="H424" i="7"/>
  <c r="H422" i="7"/>
  <c r="H420" i="7"/>
  <c r="H418" i="7"/>
  <c r="H416" i="7"/>
  <c r="H414" i="7"/>
  <c r="H412" i="7"/>
  <c r="H410" i="7"/>
  <c r="H408" i="7"/>
  <c r="H406" i="7"/>
  <c r="H404" i="7"/>
  <c r="H402" i="7"/>
  <c r="H400" i="7"/>
  <c r="H398" i="7"/>
  <c r="H394" i="7"/>
  <c r="H392" i="7"/>
  <c r="H390" i="7"/>
  <c r="H388" i="7"/>
  <c r="H386" i="7"/>
  <c r="H384" i="7"/>
  <c r="H382" i="7"/>
  <c r="H380" i="7"/>
  <c r="H378" i="7"/>
  <c r="H376" i="7"/>
  <c r="H374" i="7"/>
  <c r="H372" i="7"/>
  <c r="H370" i="7"/>
  <c r="H368" i="7"/>
  <c r="H366" i="7"/>
  <c r="H364" i="7"/>
  <c r="H362" i="7"/>
  <c r="H360" i="7"/>
  <c r="H358" i="7"/>
  <c r="H356" i="7"/>
  <c r="H354" i="7"/>
  <c r="H352" i="7"/>
  <c r="H350" i="7"/>
  <c r="H348" i="7"/>
  <c r="H344" i="7"/>
  <c r="H342" i="7"/>
  <c r="H340" i="7"/>
  <c r="H338" i="7"/>
  <c r="H336" i="7"/>
  <c r="H334" i="7"/>
  <c r="H332" i="7"/>
  <c r="H330" i="7"/>
  <c r="H328" i="7"/>
  <c r="H326" i="7"/>
  <c r="H320" i="7"/>
  <c r="H318" i="7"/>
  <c r="H316" i="7"/>
  <c r="H314" i="7"/>
  <c r="H312" i="7"/>
  <c r="H310" i="7"/>
  <c r="H308" i="7"/>
  <c r="H306" i="7"/>
  <c r="H304" i="7"/>
  <c r="H302" i="7"/>
  <c r="H300" i="7"/>
  <c r="H298" i="7"/>
  <c r="H292" i="7"/>
  <c r="H290" i="7"/>
  <c r="H288" i="7"/>
  <c r="H286" i="7"/>
  <c r="H284" i="7"/>
  <c r="H282" i="7"/>
  <c r="H280" i="7"/>
  <c r="H278" i="7"/>
  <c r="H276" i="7"/>
  <c r="H274" i="7"/>
  <c r="H272" i="7"/>
  <c r="H264" i="7"/>
  <c r="H262" i="7"/>
  <c r="H260" i="7"/>
  <c r="H258" i="7"/>
  <c r="H256" i="7"/>
  <c r="H254" i="7"/>
  <c r="H252" i="7"/>
  <c r="H250" i="7"/>
  <c r="H248" i="7"/>
  <c r="H246" i="7"/>
  <c r="H238" i="7"/>
  <c r="H236" i="7"/>
  <c r="H234" i="7"/>
  <c r="H232" i="7"/>
  <c r="H230" i="7"/>
  <c r="H228" i="7"/>
  <c r="H226" i="7"/>
  <c r="H224" i="7"/>
  <c r="H222" i="7"/>
  <c r="H220" i="7"/>
  <c r="H218" i="7"/>
  <c r="H216" i="7"/>
  <c r="H208" i="7"/>
  <c r="H206" i="7"/>
  <c r="H204" i="7"/>
  <c r="H202" i="7"/>
  <c r="H200" i="7"/>
  <c r="H198" i="7"/>
  <c r="H196" i="7"/>
  <c r="H194" i="7"/>
  <c r="H192" i="7"/>
  <c r="H190" i="7"/>
  <c r="H188" i="7"/>
  <c r="H186" i="7"/>
  <c r="H184" i="7"/>
  <c r="H182" i="7"/>
  <c r="H180" i="7"/>
  <c r="H178" i="7"/>
  <c r="H176" i="7"/>
  <c r="H174" i="7"/>
  <c r="H172" i="7"/>
  <c r="H170" i="7"/>
  <c r="H168" i="7"/>
  <c r="H166" i="7"/>
  <c r="H164" i="7"/>
  <c r="H162" i="7"/>
  <c r="H160" i="7"/>
  <c r="H158" i="7"/>
  <c r="H152" i="7"/>
  <c r="H150" i="7"/>
  <c r="H148" i="7"/>
  <c r="H146" i="7"/>
  <c r="H144" i="7"/>
  <c r="H142" i="7"/>
  <c r="H140" i="7"/>
  <c r="H138" i="7"/>
  <c r="H136" i="7"/>
  <c r="H134" i="7"/>
  <c r="H132" i="7"/>
  <c r="H130" i="7"/>
  <c r="H122" i="7"/>
  <c r="H120" i="7"/>
  <c r="H118" i="7"/>
  <c r="H116" i="7"/>
  <c r="H114" i="7"/>
  <c r="H112" i="7"/>
  <c r="H110" i="7"/>
  <c r="H108" i="7"/>
  <c r="H106" i="7"/>
  <c r="H104" i="7"/>
  <c r="H102" i="7"/>
  <c r="H100" i="7"/>
  <c r="H98" i="7"/>
  <c r="H96" i="7"/>
  <c r="H94" i="7"/>
  <c r="H92" i="7"/>
  <c r="H90" i="7"/>
  <c r="H88" i="7"/>
  <c r="H86" i="7"/>
  <c r="H84" i="7"/>
  <c r="H82" i="7"/>
  <c r="H80" i="7"/>
  <c r="H78" i="7"/>
  <c r="H76" i="7"/>
  <c r="H74" i="7"/>
  <c r="H72" i="7"/>
  <c r="H70" i="7"/>
  <c r="H68" i="7"/>
  <c r="H66" i="7"/>
  <c r="H64" i="7"/>
  <c r="H62" i="7"/>
  <c r="H60" i="7"/>
  <c r="H58" i="7"/>
  <c r="H56" i="7"/>
  <c r="H54" i="7"/>
  <c r="H52" i="7"/>
  <c r="H50" i="7"/>
  <c r="H48" i="7"/>
  <c r="H46" i="7"/>
  <c r="H44" i="7"/>
  <c r="H42" i="7"/>
  <c r="H40" i="7"/>
  <c r="H38" i="7"/>
  <c r="H36" i="7"/>
  <c r="H34" i="7"/>
  <c r="H32" i="7"/>
  <c r="H30" i="7"/>
  <c r="H28" i="7"/>
  <c r="H26" i="7"/>
  <c r="H24" i="7"/>
  <c r="H22" i="7"/>
  <c r="H20" i="7"/>
  <c r="H18" i="7"/>
  <c r="H16" i="7"/>
  <c r="H14" i="7"/>
  <c r="H12" i="7"/>
  <c r="H10" i="7"/>
  <c r="H8" i="7"/>
  <c r="H6" i="7"/>
  <c r="H4" i="7"/>
  <c r="H2" i="7"/>
  <c r="K326" i="6"/>
  <c r="J326" i="6"/>
  <c r="H326" i="6"/>
  <c r="I325" i="6"/>
  <c r="I324" i="6" s="1"/>
  <c r="K324" i="6"/>
  <c r="J324" i="6"/>
  <c r="H324" i="6"/>
  <c r="H268" i="6"/>
  <c r="J268" i="6"/>
  <c r="K268" i="6"/>
  <c r="I269" i="6"/>
  <c r="I268" i="6" s="1"/>
  <c r="H270" i="6"/>
  <c r="J270" i="6"/>
  <c r="K270" i="6"/>
  <c r="H242" i="6"/>
  <c r="J242" i="6"/>
  <c r="K242" i="6"/>
  <c r="I243" i="6"/>
  <c r="I242" i="6" s="1"/>
  <c r="H244" i="6"/>
  <c r="J244" i="6"/>
  <c r="K244" i="6"/>
  <c r="K216" i="6"/>
  <c r="J216" i="6"/>
  <c r="H216" i="6"/>
  <c r="I215" i="6"/>
  <c r="I214" i="6" s="1"/>
  <c r="K214" i="6"/>
  <c r="J214" i="6"/>
  <c r="H214" i="6"/>
  <c r="K186" i="6"/>
  <c r="J186" i="6"/>
  <c r="H186" i="6"/>
  <c r="I185" i="6"/>
  <c r="I184" i="6" s="1"/>
  <c r="K184" i="6"/>
  <c r="J184" i="6"/>
  <c r="H184" i="6"/>
  <c r="K156" i="6"/>
  <c r="J156" i="6"/>
  <c r="H156" i="6"/>
  <c r="I155" i="6"/>
  <c r="I154" i="6" s="1"/>
  <c r="K154" i="6"/>
  <c r="J154" i="6"/>
  <c r="H154" i="6"/>
  <c r="I151" i="6"/>
  <c r="I150" i="6" s="1"/>
  <c r="K150" i="6"/>
  <c r="J150" i="6"/>
  <c r="H150" i="6"/>
  <c r="I145" i="6"/>
  <c r="I144" i="6" s="1"/>
  <c r="K144" i="6"/>
  <c r="J144" i="6"/>
  <c r="H144" i="6"/>
  <c r="I127" i="6"/>
  <c r="I126" i="6" s="1"/>
  <c r="K512" i="6"/>
  <c r="K510" i="6"/>
  <c r="J510" i="6"/>
  <c r="K508" i="6"/>
  <c r="J508" i="6"/>
  <c r="K506" i="6"/>
  <c r="J506" i="6"/>
  <c r="K504" i="6"/>
  <c r="J504" i="6"/>
  <c r="J502" i="6"/>
  <c r="K500" i="6"/>
  <c r="J500" i="6"/>
  <c r="K498" i="6"/>
  <c r="J498" i="6"/>
  <c r="K496" i="6"/>
  <c r="J496" i="6"/>
  <c r="K494" i="6"/>
  <c r="J494" i="6"/>
  <c r="K492" i="6"/>
  <c r="J492" i="6"/>
  <c r="K490" i="6"/>
  <c r="J490" i="6"/>
  <c r="K488" i="6"/>
  <c r="J488" i="6"/>
  <c r="K486" i="6"/>
  <c r="J486" i="6"/>
  <c r="J484" i="6"/>
  <c r="K482" i="6"/>
  <c r="J482" i="6"/>
  <c r="K480" i="6"/>
  <c r="J480" i="6"/>
  <c r="K478" i="6"/>
  <c r="J478" i="6"/>
  <c r="K476" i="6"/>
  <c r="J476" i="6"/>
  <c r="K474" i="6"/>
  <c r="J474" i="6"/>
  <c r="K472" i="6"/>
  <c r="J472" i="6"/>
  <c r="K470" i="6"/>
  <c r="J470" i="6"/>
  <c r="K468" i="6"/>
  <c r="J468" i="6"/>
  <c r="K466" i="6"/>
  <c r="J466" i="6"/>
  <c r="K464" i="6"/>
  <c r="J464" i="6"/>
  <c r="K462" i="6"/>
  <c r="J462" i="6"/>
  <c r="K460" i="6"/>
  <c r="J460" i="6"/>
  <c r="K458" i="6"/>
  <c r="K456" i="6"/>
  <c r="J456" i="6"/>
  <c r="K454" i="6"/>
  <c r="J454" i="6"/>
  <c r="K452" i="6"/>
  <c r="J452" i="6"/>
  <c r="K450" i="6"/>
  <c r="J450" i="6"/>
  <c r="K448" i="6"/>
  <c r="J448" i="6"/>
  <c r="J444" i="6"/>
  <c r="K442" i="6"/>
  <c r="J442" i="6"/>
  <c r="K440" i="6"/>
  <c r="K438" i="6"/>
  <c r="J438" i="6"/>
  <c r="K436" i="6"/>
  <c r="J436" i="6"/>
  <c r="K434" i="6"/>
  <c r="J434" i="6"/>
  <c r="K432" i="6"/>
  <c r="J432" i="6"/>
  <c r="K430" i="6"/>
  <c r="J430" i="6"/>
  <c r="K428" i="6"/>
  <c r="J428" i="6"/>
  <c r="K424" i="6"/>
  <c r="J424" i="6"/>
  <c r="K422" i="6"/>
  <c r="J422" i="6"/>
  <c r="K420" i="6"/>
  <c r="K418" i="6"/>
  <c r="J418" i="6"/>
  <c r="K416" i="6"/>
  <c r="J416" i="6"/>
  <c r="K414" i="6"/>
  <c r="J414" i="6"/>
  <c r="K410" i="6"/>
  <c r="J410" i="6"/>
  <c r="K408" i="6"/>
  <c r="J408" i="6"/>
  <c r="K406" i="6"/>
  <c r="J406" i="6"/>
  <c r="K404" i="6"/>
  <c r="J404" i="6"/>
  <c r="K402" i="6"/>
  <c r="K400" i="6"/>
  <c r="J400" i="6"/>
  <c r="K398" i="6"/>
  <c r="J398" i="6"/>
  <c r="K394" i="6"/>
  <c r="J394" i="6"/>
  <c r="K392" i="6"/>
  <c r="J392" i="6"/>
  <c r="K390" i="6"/>
  <c r="J390" i="6"/>
  <c r="K388" i="6"/>
  <c r="J388" i="6"/>
  <c r="K386" i="6"/>
  <c r="J386" i="6"/>
  <c r="K384" i="6"/>
  <c r="J384" i="6"/>
  <c r="K382" i="6"/>
  <c r="J382" i="6"/>
  <c r="K378" i="6"/>
  <c r="J378" i="6"/>
  <c r="K376" i="6"/>
  <c r="J376" i="6"/>
  <c r="K374" i="6"/>
  <c r="J374" i="6"/>
  <c r="K372" i="6"/>
  <c r="J372" i="6"/>
  <c r="K370" i="6"/>
  <c r="K368" i="6"/>
  <c r="J368" i="6"/>
  <c r="K366" i="6"/>
  <c r="J366" i="6"/>
  <c r="K364" i="6"/>
  <c r="J364" i="6"/>
  <c r="K362" i="6"/>
  <c r="J362" i="6"/>
  <c r="K360" i="6"/>
  <c r="J360" i="6"/>
  <c r="K358" i="6"/>
  <c r="J358" i="6"/>
  <c r="K356" i="6"/>
  <c r="J356" i="6"/>
  <c r="K354" i="6"/>
  <c r="J354" i="6"/>
  <c r="K352" i="6"/>
  <c r="J352" i="6"/>
  <c r="K350" i="6"/>
  <c r="J350" i="6"/>
  <c r="K348" i="6"/>
  <c r="J348" i="6"/>
  <c r="K346" i="6"/>
  <c r="J346" i="6"/>
  <c r="K344" i="6"/>
  <c r="J344" i="6"/>
  <c r="K342" i="6"/>
  <c r="J342" i="6"/>
  <c r="K340" i="6"/>
  <c r="J340" i="6"/>
  <c r="K338" i="6"/>
  <c r="J338" i="6"/>
  <c r="K336" i="6"/>
  <c r="J336" i="6"/>
  <c r="K334" i="6"/>
  <c r="J334" i="6"/>
  <c r="K332" i="6"/>
  <c r="J332" i="6"/>
  <c r="K330" i="6"/>
  <c r="J330" i="6"/>
  <c r="K328" i="6"/>
  <c r="K320" i="6"/>
  <c r="J320" i="6"/>
  <c r="K316" i="6"/>
  <c r="J316" i="6"/>
  <c r="K314" i="6"/>
  <c r="J314" i="6"/>
  <c r="K312" i="6"/>
  <c r="J312" i="6"/>
  <c r="K310" i="6"/>
  <c r="J310" i="6"/>
  <c r="K308" i="6"/>
  <c r="J308" i="6"/>
  <c r="K306" i="6"/>
  <c r="J306" i="6"/>
  <c r="K302" i="6"/>
  <c r="J302" i="6"/>
  <c r="K300" i="6"/>
  <c r="J300" i="6"/>
  <c r="K298" i="6"/>
  <c r="J298" i="6"/>
  <c r="K296" i="6"/>
  <c r="J296" i="6"/>
  <c r="K290" i="6"/>
  <c r="J290" i="6"/>
  <c r="K288" i="6"/>
  <c r="J288" i="6"/>
  <c r="K286" i="6"/>
  <c r="J286" i="6"/>
  <c r="K284" i="6"/>
  <c r="J284" i="6"/>
  <c r="K282" i="6"/>
  <c r="J282" i="6"/>
  <c r="K280" i="6"/>
  <c r="J280" i="6"/>
  <c r="K278" i="6"/>
  <c r="J278" i="6"/>
  <c r="K276" i="6"/>
  <c r="J276" i="6"/>
  <c r="K274" i="6"/>
  <c r="J274" i="6"/>
  <c r="K272" i="6"/>
  <c r="J272" i="6"/>
  <c r="K266" i="6"/>
  <c r="K264" i="6"/>
  <c r="J264" i="6"/>
  <c r="K262" i="6"/>
  <c r="J262" i="6"/>
  <c r="K260" i="6"/>
  <c r="J260" i="6"/>
  <c r="K258" i="6"/>
  <c r="J258" i="6"/>
  <c r="K256" i="6"/>
  <c r="J256" i="6"/>
  <c r="K254" i="6"/>
  <c r="J254" i="6"/>
  <c r="K252" i="6"/>
  <c r="J252" i="6"/>
  <c r="K250" i="6"/>
  <c r="J250" i="6"/>
  <c r="K248" i="6"/>
  <c r="J248" i="6"/>
  <c r="K246" i="6"/>
  <c r="J246" i="6"/>
  <c r="K240" i="6"/>
  <c r="J240" i="6"/>
  <c r="K238" i="6"/>
  <c r="J238" i="6"/>
  <c r="K236" i="6"/>
  <c r="K234" i="6"/>
  <c r="J234" i="6"/>
  <c r="J232" i="6"/>
  <c r="K230" i="6"/>
  <c r="J230" i="6"/>
  <c r="K228" i="6"/>
  <c r="K226" i="6"/>
  <c r="J226" i="6"/>
  <c r="K224" i="6"/>
  <c r="J224" i="6"/>
  <c r="K222" i="6"/>
  <c r="J222" i="6"/>
  <c r="K220" i="6"/>
  <c r="J220" i="6"/>
  <c r="K218" i="6"/>
  <c r="J218" i="6"/>
  <c r="K212" i="6"/>
  <c r="K210" i="6"/>
  <c r="J210" i="6"/>
  <c r="K208" i="6"/>
  <c r="J208" i="6"/>
  <c r="K206" i="6"/>
  <c r="J206" i="6"/>
  <c r="K204" i="6"/>
  <c r="J204" i="6"/>
  <c r="K202" i="6"/>
  <c r="J202" i="6"/>
  <c r="K200" i="6"/>
  <c r="J200" i="6"/>
  <c r="K196" i="6"/>
  <c r="J196" i="6"/>
  <c r="K194" i="6"/>
  <c r="J194" i="6"/>
  <c r="K192" i="6"/>
  <c r="J192" i="6"/>
  <c r="K190" i="6"/>
  <c r="J190" i="6"/>
  <c r="K188" i="6"/>
  <c r="J188" i="6"/>
  <c r="K182" i="6"/>
  <c r="J182" i="6"/>
  <c r="K178" i="6"/>
  <c r="J178" i="6"/>
  <c r="K176" i="6"/>
  <c r="J176" i="6"/>
  <c r="K174" i="6"/>
  <c r="J174" i="6"/>
  <c r="K172" i="6"/>
  <c r="J172" i="6"/>
  <c r="K170" i="6"/>
  <c r="J170" i="6"/>
  <c r="K168" i="6"/>
  <c r="J168" i="6"/>
  <c r="K166" i="6"/>
  <c r="J166" i="6"/>
  <c r="K164" i="6"/>
  <c r="K163" i="6" s="1"/>
  <c r="K162" i="6" s="1"/>
  <c r="J164" i="6"/>
  <c r="K160" i="6"/>
  <c r="J160" i="6"/>
  <c r="K158" i="6"/>
  <c r="K152" i="6"/>
  <c r="J152" i="6"/>
  <c r="K148" i="6"/>
  <c r="J148" i="6"/>
  <c r="K146" i="6"/>
  <c r="J146" i="6"/>
  <c r="K142" i="6"/>
  <c r="J142" i="6"/>
  <c r="J140" i="6"/>
  <c r="K138" i="6"/>
  <c r="J138" i="6"/>
  <c r="K136" i="6"/>
  <c r="J136" i="6"/>
  <c r="K134" i="6"/>
  <c r="J134" i="6"/>
  <c r="K132" i="6"/>
  <c r="J132" i="6"/>
  <c r="K130" i="6"/>
  <c r="J130" i="6"/>
  <c r="K124" i="6"/>
  <c r="K122" i="6"/>
  <c r="J122" i="6"/>
  <c r="K120" i="6"/>
  <c r="J120" i="6"/>
  <c r="K118" i="6"/>
  <c r="J118" i="6"/>
  <c r="K116" i="6"/>
  <c r="J116" i="6"/>
  <c r="K114" i="6"/>
  <c r="J114" i="6"/>
  <c r="K112" i="6"/>
  <c r="J112" i="6"/>
  <c r="K108" i="6"/>
  <c r="J108" i="6"/>
  <c r="K106" i="6"/>
  <c r="J106" i="6"/>
  <c r="K104" i="6"/>
  <c r="J104" i="6"/>
  <c r="K102" i="6"/>
  <c r="J102" i="6"/>
  <c r="K100" i="6"/>
  <c r="J100" i="6"/>
  <c r="K98" i="6"/>
  <c r="J98" i="6"/>
  <c r="K96" i="6"/>
  <c r="J96" i="6"/>
  <c r="K94" i="6"/>
  <c r="J94" i="6"/>
  <c r="K92" i="6"/>
  <c r="J92" i="6"/>
  <c r="K90" i="6"/>
  <c r="J90" i="6"/>
  <c r="K88" i="6"/>
  <c r="J88" i="6"/>
  <c r="K86" i="6"/>
  <c r="J86" i="6"/>
  <c r="K84" i="6"/>
  <c r="J84" i="6"/>
  <c r="K82" i="6"/>
  <c r="J82" i="6"/>
  <c r="K80" i="6"/>
  <c r="J80" i="6"/>
  <c r="K78" i="6"/>
  <c r="J78" i="6"/>
  <c r="K76" i="6"/>
  <c r="J76" i="6"/>
  <c r="K72" i="6"/>
  <c r="J72" i="6"/>
  <c r="K68" i="6"/>
  <c r="J68" i="6"/>
  <c r="K66" i="6"/>
  <c r="J66" i="6"/>
  <c r="K64" i="6"/>
  <c r="J64" i="6"/>
  <c r="K62" i="6"/>
  <c r="J62" i="6"/>
  <c r="K60" i="6"/>
  <c r="J60" i="6"/>
  <c r="K58" i="6"/>
  <c r="J58" i="6"/>
  <c r="K56" i="6"/>
  <c r="J56" i="6"/>
  <c r="K54" i="6"/>
  <c r="J54" i="6"/>
  <c r="K52" i="6"/>
  <c r="J52" i="6"/>
  <c r="K50" i="6"/>
  <c r="J50" i="6"/>
  <c r="K48" i="6"/>
  <c r="J48" i="6"/>
  <c r="K46" i="6"/>
  <c r="J46" i="6"/>
  <c r="J44" i="6"/>
  <c r="K42" i="6"/>
  <c r="J42" i="6"/>
  <c r="K40" i="6"/>
  <c r="K36" i="6"/>
  <c r="J36" i="6"/>
  <c r="K34" i="6"/>
  <c r="J34" i="6"/>
  <c r="K32" i="6"/>
  <c r="J32" i="6"/>
  <c r="K30" i="6"/>
  <c r="J30" i="6"/>
  <c r="K28" i="6"/>
  <c r="J28" i="6"/>
  <c r="K26" i="6"/>
  <c r="J26" i="6"/>
  <c r="K24" i="6"/>
  <c r="J24" i="6"/>
  <c r="K22" i="6"/>
  <c r="J22" i="6"/>
  <c r="K20" i="6"/>
  <c r="J20" i="6"/>
  <c r="K18" i="6"/>
  <c r="J18" i="6"/>
  <c r="K16" i="6"/>
  <c r="J16" i="6"/>
  <c r="K14" i="6"/>
  <c r="K12" i="6"/>
  <c r="K10" i="6"/>
  <c r="J10" i="6"/>
  <c r="K8" i="6"/>
  <c r="J8" i="6"/>
  <c r="K6" i="6"/>
  <c r="J6" i="6"/>
  <c r="K4" i="6"/>
  <c r="J4" i="6"/>
  <c r="K2" i="6"/>
  <c r="J2" i="6"/>
  <c r="H512" i="6"/>
  <c r="H510" i="6"/>
  <c r="H508" i="6"/>
  <c r="H506" i="6"/>
  <c r="H504" i="6"/>
  <c r="H502" i="6"/>
  <c r="H500" i="6"/>
  <c r="H498" i="6"/>
  <c r="H496" i="6"/>
  <c r="H494" i="6"/>
  <c r="H492" i="6"/>
  <c r="H490" i="6"/>
  <c r="H488" i="6"/>
  <c r="H486" i="6"/>
  <c r="H484" i="6"/>
  <c r="H482" i="6"/>
  <c r="H480" i="6"/>
  <c r="H478" i="6"/>
  <c r="H476" i="6"/>
  <c r="H474" i="6"/>
  <c r="H472" i="6"/>
  <c r="H470" i="6"/>
  <c r="H468" i="6"/>
  <c r="H466" i="6"/>
  <c r="H464" i="6"/>
  <c r="H462" i="6"/>
  <c r="H460" i="6"/>
  <c r="H458" i="6"/>
  <c r="H456" i="6"/>
  <c r="H454" i="6"/>
  <c r="H452" i="6"/>
  <c r="H450" i="6"/>
  <c r="H448" i="6"/>
  <c r="H446" i="6"/>
  <c r="H444" i="6"/>
  <c r="H442" i="6"/>
  <c r="H440" i="6"/>
  <c r="H438" i="6"/>
  <c r="H436" i="6"/>
  <c r="H434" i="6"/>
  <c r="H432" i="6"/>
  <c r="H430" i="6"/>
  <c r="H428" i="6"/>
  <c r="H426" i="6"/>
  <c r="H424" i="6"/>
  <c r="H422" i="6"/>
  <c r="H420" i="6"/>
  <c r="H418" i="6"/>
  <c r="H416" i="6"/>
  <c r="H414" i="6"/>
  <c r="H412" i="6"/>
  <c r="H410" i="6"/>
  <c r="H408" i="6"/>
  <c r="H406" i="6"/>
  <c r="H404" i="6"/>
  <c r="H402" i="6"/>
  <c r="H400" i="6"/>
  <c r="H398" i="6"/>
  <c r="H396" i="6"/>
  <c r="H394" i="6"/>
  <c r="H392" i="6"/>
  <c r="H390" i="6"/>
  <c r="H388" i="6"/>
  <c r="H386" i="6"/>
  <c r="H384" i="6"/>
  <c r="H382" i="6"/>
  <c r="H380" i="6"/>
  <c r="H378" i="6"/>
  <c r="H376" i="6"/>
  <c r="H374" i="6"/>
  <c r="H372" i="6"/>
  <c r="H370" i="6"/>
  <c r="H368" i="6"/>
  <c r="H366" i="6"/>
  <c r="H364" i="6"/>
  <c r="H362" i="6"/>
  <c r="H360" i="6"/>
  <c r="H358" i="6"/>
  <c r="H356" i="6"/>
  <c r="H354" i="6"/>
  <c r="H350" i="6"/>
  <c r="H348" i="6"/>
  <c r="H346" i="6"/>
  <c r="H344" i="6"/>
  <c r="H342" i="6"/>
  <c r="H340" i="6"/>
  <c r="H338" i="6"/>
  <c r="H336" i="6"/>
  <c r="H332" i="6"/>
  <c r="H330" i="6"/>
  <c r="H328" i="6"/>
  <c r="H322" i="6"/>
  <c r="H320" i="6"/>
  <c r="H318" i="6"/>
  <c r="H316" i="6"/>
  <c r="H314" i="6"/>
  <c r="H312" i="6"/>
  <c r="H310" i="6"/>
  <c r="H308" i="6"/>
  <c r="H306" i="6"/>
  <c r="H304" i="6"/>
  <c r="H302" i="6"/>
  <c r="H300" i="6"/>
  <c r="H298" i="6"/>
  <c r="H296" i="6"/>
  <c r="H294" i="6"/>
  <c r="H292" i="6"/>
  <c r="H290" i="6"/>
  <c r="H288" i="6"/>
  <c r="H286" i="6"/>
  <c r="H284" i="6"/>
  <c r="H282" i="6"/>
  <c r="H280" i="6"/>
  <c r="H278" i="6"/>
  <c r="H276" i="6"/>
  <c r="H274" i="6"/>
  <c r="H272" i="6"/>
  <c r="H266" i="6"/>
  <c r="H264" i="6"/>
  <c r="H262" i="6"/>
  <c r="H260" i="6"/>
  <c r="H258" i="6"/>
  <c r="H256" i="6"/>
  <c r="H254" i="6"/>
  <c r="H252" i="6"/>
  <c r="H250" i="6"/>
  <c r="H248" i="6"/>
  <c r="H246" i="6"/>
  <c r="H240" i="6"/>
  <c r="H238" i="6"/>
  <c r="H236" i="6"/>
  <c r="H234" i="6"/>
  <c r="H232" i="6"/>
  <c r="H230" i="6"/>
  <c r="H228" i="6"/>
  <c r="H226" i="6"/>
  <c r="H224" i="6"/>
  <c r="H222" i="6"/>
  <c r="H220" i="6"/>
  <c r="H218" i="6"/>
  <c r="H212" i="6"/>
  <c r="H210" i="6"/>
  <c r="H208" i="6"/>
  <c r="H206" i="6"/>
  <c r="H204" i="6"/>
  <c r="H202" i="6"/>
  <c r="H200" i="6"/>
  <c r="H198" i="6"/>
  <c r="H196" i="6"/>
  <c r="H194" i="6"/>
  <c r="H192" i="6"/>
  <c r="H190" i="6"/>
  <c r="H188" i="6"/>
  <c r="H182" i="6"/>
  <c r="H180" i="6"/>
  <c r="H178" i="6"/>
  <c r="H176" i="6"/>
  <c r="H174" i="6"/>
  <c r="H172" i="6"/>
  <c r="H170" i="6"/>
  <c r="H168" i="6"/>
  <c r="H166" i="6"/>
  <c r="H164" i="6"/>
  <c r="H162" i="6"/>
  <c r="H160" i="6"/>
  <c r="H158" i="6"/>
  <c r="H152" i="6"/>
  <c r="H148" i="6"/>
  <c r="H146" i="6"/>
  <c r="H142" i="6"/>
  <c r="H140" i="6"/>
  <c r="H138" i="6"/>
  <c r="H136" i="6"/>
  <c r="H134" i="6"/>
  <c r="H132" i="6"/>
  <c r="H130" i="6"/>
  <c r="H122" i="6"/>
  <c r="H120" i="6"/>
  <c r="H118" i="6"/>
  <c r="H116" i="6"/>
  <c r="H114" i="6"/>
  <c r="H112" i="6"/>
  <c r="H110" i="6"/>
  <c r="H108" i="6"/>
  <c r="H106" i="6"/>
  <c r="H104" i="6"/>
  <c r="H102" i="6"/>
  <c r="H100" i="6"/>
  <c r="H98" i="6"/>
  <c r="H96" i="6"/>
  <c r="H94" i="6"/>
  <c r="H92" i="6"/>
  <c r="H90" i="6"/>
  <c r="H88" i="6"/>
  <c r="H86" i="6"/>
  <c r="H84" i="6"/>
  <c r="H82" i="6"/>
  <c r="H80" i="6"/>
  <c r="H78" i="6"/>
  <c r="H76" i="6"/>
  <c r="H74" i="6"/>
  <c r="H72" i="6"/>
  <c r="H70" i="6"/>
  <c r="H68" i="6"/>
  <c r="H66" i="6"/>
  <c r="H64" i="6"/>
  <c r="H62" i="6"/>
  <c r="H60" i="6"/>
  <c r="H58" i="6"/>
  <c r="H56" i="6"/>
  <c r="H54" i="6"/>
  <c r="H52" i="6"/>
  <c r="H50" i="6"/>
  <c r="H48" i="6"/>
  <c r="H46" i="6"/>
  <c r="H44" i="6"/>
  <c r="H42" i="6"/>
  <c r="H40" i="6"/>
  <c r="H38" i="6"/>
  <c r="H36" i="6"/>
  <c r="H34" i="6"/>
  <c r="H32" i="6"/>
  <c r="H30" i="6"/>
  <c r="H28" i="6"/>
  <c r="H26" i="6"/>
  <c r="H24" i="6"/>
  <c r="H22" i="6"/>
  <c r="H20" i="6"/>
  <c r="H18" i="6"/>
  <c r="H16" i="6"/>
  <c r="H14" i="6"/>
  <c r="H12" i="6"/>
  <c r="H10" i="6"/>
  <c r="H8" i="6"/>
  <c r="H6" i="6"/>
  <c r="H4" i="6"/>
  <c r="H2" i="6"/>
  <c r="I3" i="6"/>
  <c r="I2" i="6" s="1"/>
  <c r="I5" i="6"/>
  <c r="I4" i="6" s="1"/>
  <c r="I7" i="6"/>
  <c r="I6" i="6" s="1"/>
  <c r="I9" i="6"/>
  <c r="I8" i="6" s="1"/>
  <c r="I11" i="6"/>
  <c r="I10" i="6" s="1"/>
  <c r="I13" i="6"/>
  <c r="I12" i="6" s="1"/>
  <c r="I15" i="6"/>
  <c r="I14" i="6" s="1"/>
  <c r="I17" i="6"/>
  <c r="I16" i="6" s="1"/>
  <c r="I19" i="6"/>
  <c r="I18" i="6" s="1"/>
  <c r="I21" i="6"/>
  <c r="I20" i="6" s="1"/>
  <c r="I23" i="6"/>
  <c r="I22" i="6" s="1"/>
  <c r="I25" i="6"/>
  <c r="I24" i="6" s="1"/>
  <c r="I27" i="6"/>
  <c r="I26" i="6" s="1"/>
  <c r="I29" i="6"/>
  <c r="I28" i="6" s="1"/>
  <c r="I31" i="6"/>
  <c r="I30" i="6" s="1"/>
  <c r="I32" i="6"/>
  <c r="I35" i="6"/>
  <c r="I34" i="6" s="1"/>
  <c r="I37" i="6"/>
  <c r="I36" i="6" s="1"/>
  <c r="I39" i="6"/>
  <c r="I38" i="6" s="1"/>
  <c r="I41" i="6"/>
  <c r="I40" i="6" s="1"/>
  <c r="I43" i="6"/>
  <c r="I42" i="6" s="1"/>
  <c r="I45" i="6"/>
  <c r="I44" i="6" s="1"/>
  <c r="I47" i="6"/>
  <c r="I46" i="6" s="1"/>
  <c r="I49" i="6"/>
  <c r="I48" i="6" s="1"/>
  <c r="I51" i="6"/>
  <c r="I50" i="6" s="1"/>
  <c r="I53" i="6"/>
  <c r="I52" i="6" s="1"/>
  <c r="I55" i="6"/>
  <c r="I54" i="6" s="1"/>
  <c r="I57" i="6"/>
  <c r="I56" i="6" s="1"/>
  <c r="I59" i="6"/>
  <c r="I58" i="6" s="1"/>
  <c r="I61" i="6"/>
  <c r="I60" i="6" s="1"/>
  <c r="I63" i="6"/>
  <c r="I62" i="6" s="1"/>
  <c r="I65" i="6"/>
  <c r="I64" i="6" s="1"/>
  <c r="I67" i="6"/>
  <c r="I66" i="6" s="1"/>
  <c r="I69" i="6"/>
  <c r="I68" i="6" s="1"/>
  <c r="I71" i="6"/>
  <c r="I70" i="6" s="1"/>
  <c r="I73" i="6"/>
  <c r="I72" i="6" s="1"/>
  <c r="I75" i="6"/>
  <c r="I74" i="6" s="1"/>
  <c r="I77" i="6"/>
  <c r="I76" i="6" s="1"/>
  <c r="I79" i="6"/>
  <c r="I78" i="6" s="1"/>
  <c r="I81" i="6"/>
  <c r="I80" i="6" s="1"/>
  <c r="I83" i="6"/>
  <c r="I82" i="6" s="1"/>
  <c r="I85" i="6"/>
  <c r="I84" i="6" s="1"/>
  <c r="I87" i="6"/>
  <c r="I86" i="6" s="1"/>
  <c r="I88" i="6"/>
  <c r="I91" i="6"/>
  <c r="I90" i="6" s="1"/>
  <c r="I93" i="6"/>
  <c r="I92" i="6" s="1"/>
  <c r="I95" i="6"/>
  <c r="I94" i="6" s="1"/>
  <c r="I97" i="6"/>
  <c r="I96" i="6" s="1"/>
  <c r="I99" i="6"/>
  <c r="I98" i="6" s="1"/>
  <c r="I101" i="6"/>
  <c r="I100" i="6" s="1"/>
  <c r="I103" i="6"/>
  <c r="I102" i="6" s="1"/>
  <c r="I105" i="6"/>
  <c r="I104" i="6" s="1"/>
  <c r="I107" i="6"/>
  <c r="I106" i="6" s="1"/>
  <c r="I109" i="6"/>
  <c r="I108" i="6" s="1"/>
  <c r="I111" i="6"/>
  <c r="I110" i="6" s="1"/>
  <c r="I113" i="6"/>
  <c r="I112" i="6" s="1"/>
  <c r="I115" i="6"/>
  <c r="I114" i="6" s="1"/>
  <c r="I117" i="6"/>
  <c r="I116" i="6" s="1"/>
  <c r="I119" i="6"/>
  <c r="I118" i="6" s="1"/>
  <c r="I121" i="6"/>
  <c r="I120" i="6" s="1"/>
  <c r="I123" i="6"/>
  <c r="I122" i="6" s="1"/>
  <c r="I125" i="6"/>
  <c r="I124" i="6" s="1"/>
  <c r="I129" i="6"/>
  <c r="I128" i="6" s="1"/>
  <c r="I131" i="6"/>
  <c r="I130" i="6" s="1"/>
  <c r="I133" i="6"/>
  <c r="I132" i="6" s="1"/>
  <c r="I135" i="6"/>
  <c r="I134" i="6" s="1"/>
  <c r="I137" i="6"/>
  <c r="I136" i="6" s="1"/>
  <c r="I139" i="6"/>
  <c r="I138" i="6" s="1"/>
  <c r="I141" i="6"/>
  <c r="I140" i="6" s="1"/>
  <c r="I143" i="6"/>
  <c r="I142" i="6" s="1"/>
  <c r="I147" i="6"/>
  <c r="I146" i="6" s="1"/>
  <c r="I149" i="6"/>
  <c r="I148" i="6" s="1"/>
  <c r="I153" i="6"/>
  <c r="I152" i="6" s="1"/>
  <c r="I157" i="6"/>
  <c r="I156" i="6" s="1"/>
  <c r="I159" i="6"/>
  <c r="I158" i="6" s="1"/>
  <c r="I161" i="6"/>
  <c r="I160" i="6" s="1"/>
  <c r="I163" i="6"/>
  <c r="I162" i="6" s="1"/>
  <c r="I165" i="6"/>
  <c r="I164" i="6" s="1"/>
  <c r="I167" i="6"/>
  <c r="I166" i="6" s="1"/>
  <c r="I169" i="6"/>
  <c r="I168" i="6" s="1"/>
  <c r="I171" i="6"/>
  <c r="I170" i="6" s="1"/>
  <c r="I172" i="6"/>
  <c r="I175" i="6"/>
  <c r="I174" i="6" s="1"/>
  <c r="I177" i="6"/>
  <c r="I176" i="6" s="1"/>
  <c r="I179" i="6"/>
  <c r="I178" i="6" s="1"/>
  <c r="I181" i="6"/>
  <c r="I180" i="6" s="1"/>
  <c r="I183" i="6"/>
  <c r="I182" i="6" s="1"/>
  <c r="I187" i="6"/>
  <c r="I186" i="6" s="1"/>
  <c r="I189" i="6"/>
  <c r="I188" i="6" s="1"/>
  <c r="I191" i="6"/>
  <c r="I190" i="6" s="1"/>
  <c r="I193" i="6"/>
  <c r="I192" i="6" s="1"/>
  <c r="I195" i="6"/>
  <c r="I194" i="6" s="1"/>
  <c r="I197" i="6"/>
  <c r="I196" i="6" s="1"/>
  <c r="I199" i="6"/>
  <c r="I198" i="6" s="1"/>
  <c r="I201" i="6"/>
  <c r="I200" i="6" s="1"/>
  <c r="I203" i="6"/>
  <c r="I202" i="6" s="1"/>
  <c r="I205" i="6"/>
  <c r="I204" i="6" s="1"/>
  <c r="I207" i="6"/>
  <c r="I206" i="6" s="1"/>
  <c r="I209" i="6"/>
  <c r="I208" i="6" s="1"/>
  <c r="I211" i="6"/>
  <c r="I210" i="6" s="1"/>
  <c r="I213" i="6"/>
  <c r="I212" i="6" s="1"/>
  <c r="I217" i="6"/>
  <c r="I216" i="6" s="1"/>
  <c r="I219" i="6"/>
  <c r="I218" i="6" s="1"/>
  <c r="I221" i="6"/>
  <c r="I220" i="6" s="1"/>
  <c r="I223" i="6"/>
  <c r="I222" i="6" s="1"/>
  <c r="I225" i="6"/>
  <c r="I224" i="6" s="1"/>
  <c r="I227" i="6"/>
  <c r="I226" i="6" s="1"/>
  <c r="I229" i="6"/>
  <c r="I228" i="6" s="1"/>
  <c r="I231" i="6"/>
  <c r="I230" i="6" s="1"/>
  <c r="I233" i="6"/>
  <c r="I232" i="6" s="1"/>
  <c r="I234" i="6"/>
  <c r="I237" i="6"/>
  <c r="I236" i="6" s="1"/>
  <c r="I239" i="6"/>
  <c r="I238" i="6" s="1"/>
  <c r="I241" i="6"/>
  <c r="I240" i="6" s="1"/>
  <c r="I245" i="6"/>
  <c r="I244" i="6" s="1"/>
  <c r="I247" i="6"/>
  <c r="I246" i="6" s="1"/>
  <c r="I249" i="6"/>
  <c r="I248" i="6" s="1"/>
  <c r="I251" i="6"/>
  <c r="I250" i="6" s="1"/>
  <c r="I253" i="6"/>
  <c r="I252" i="6" s="1"/>
  <c r="I255" i="6"/>
  <c r="I254" i="6" s="1"/>
  <c r="I257" i="6"/>
  <c r="I256" i="6" s="1"/>
  <c r="I259" i="6"/>
  <c r="I258" i="6" s="1"/>
  <c r="I261" i="6"/>
  <c r="I260" i="6" s="1"/>
  <c r="I263" i="6"/>
  <c r="I262" i="6" s="1"/>
  <c r="I265" i="6"/>
  <c r="I264" i="6" s="1"/>
  <c r="I267" i="6"/>
  <c r="I266" i="6" s="1"/>
  <c r="I271" i="6"/>
  <c r="I270" i="6" s="1"/>
  <c r="I273" i="6"/>
  <c r="I272" i="6" s="1"/>
  <c r="I275" i="6"/>
  <c r="I274" i="6" s="1"/>
  <c r="I277" i="6"/>
  <c r="I276" i="6" s="1"/>
  <c r="I279" i="6"/>
  <c r="I278" i="6" s="1"/>
  <c r="I281" i="6"/>
  <c r="I280" i="6" s="1"/>
  <c r="I283" i="6"/>
  <c r="I282" i="6" s="1"/>
  <c r="I285" i="6"/>
  <c r="I284" i="6" s="1"/>
  <c r="I287" i="6"/>
  <c r="I286" i="6" s="1"/>
  <c r="I289" i="6"/>
  <c r="I288" i="6" s="1"/>
  <c r="I291" i="6"/>
  <c r="I290" i="6" s="1"/>
  <c r="I293" i="6"/>
  <c r="I292" i="6" s="1"/>
  <c r="I295" i="6"/>
  <c r="I294" i="6" s="1"/>
  <c r="I297" i="6"/>
  <c r="I296" i="6" s="1"/>
  <c r="I299" i="6"/>
  <c r="I298" i="6" s="1"/>
  <c r="I301" i="6"/>
  <c r="I300" i="6" s="1"/>
  <c r="I303" i="6"/>
  <c r="I302" i="6" s="1"/>
  <c r="I305" i="6"/>
  <c r="I304" i="6" s="1"/>
  <c r="I307" i="6"/>
  <c r="I306" i="6" s="1"/>
  <c r="I309" i="6"/>
  <c r="I308" i="6" s="1"/>
  <c r="I311" i="6"/>
  <c r="I310" i="6" s="1"/>
  <c r="I313" i="6"/>
  <c r="I312" i="6" s="1"/>
  <c r="I315" i="6"/>
  <c r="I314" i="6" s="1"/>
  <c r="I317" i="6"/>
  <c r="I316" i="6" s="1"/>
  <c r="I319" i="6"/>
  <c r="I318" i="6" s="1"/>
  <c r="I321" i="6"/>
  <c r="I320" i="6" s="1"/>
  <c r="I323" i="6"/>
  <c r="I322" i="6" s="1"/>
  <c r="I327" i="6"/>
  <c r="I326" i="6" s="1"/>
  <c r="I329" i="6"/>
  <c r="I328" i="6" s="1"/>
  <c r="I331" i="6"/>
  <c r="I330" i="6" s="1"/>
  <c r="I333" i="6"/>
  <c r="I332" i="6" s="1"/>
  <c r="I335" i="6"/>
  <c r="I334" i="6" s="1"/>
  <c r="I337" i="6"/>
  <c r="I336" i="6" s="1"/>
  <c r="I339" i="6"/>
  <c r="I338" i="6" s="1"/>
  <c r="I341" i="6"/>
  <c r="I340" i="6" s="1"/>
  <c r="I343" i="6"/>
  <c r="I342" i="6" s="1"/>
  <c r="I345" i="6"/>
  <c r="I344" i="6" s="1"/>
  <c r="I347" i="6"/>
  <c r="I346" i="6" s="1"/>
  <c r="I349" i="6"/>
  <c r="I348" i="6" s="1"/>
  <c r="I351" i="6"/>
  <c r="I350" i="6" s="1"/>
  <c r="I353" i="6"/>
  <c r="I352" i="6" s="1"/>
  <c r="I355" i="6"/>
  <c r="I354" i="6" s="1"/>
  <c r="I357" i="6"/>
  <c r="I356" i="6" s="1"/>
  <c r="I359" i="6"/>
  <c r="I358" i="6" s="1"/>
  <c r="I361" i="6"/>
  <c r="I360" i="6" s="1"/>
  <c r="I363" i="6"/>
  <c r="I362" i="6" s="1"/>
  <c r="I365" i="6"/>
  <c r="I364" i="6" s="1"/>
  <c r="I367" i="6"/>
  <c r="I366" i="6" s="1"/>
  <c r="I369" i="6"/>
  <c r="I368" i="6" s="1"/>
  <c r="I371" i="6"/>
  <c r="I370" i="6" s="1"/>
  <c r="I373" i="6"/>
  <c r="I372" i="6" s="1"/>
  <c r="I375" i="6"/>
  <c r="I374" i="6" s="1"/>
  <c r="I377" i="6"/>
  <c r="I376" i="6" s="1"/>
  <c r="I379" i="6"/>
  <c r="I378" i="6" s="1"/>
  <c r="I381" i="6"/>
  <c r="I380" i="6" s="1"/>
  <c r="I383" i="6"/>
  <c r="I382" i="6" s="1"/>
  <c r="I385" i="6"/>
  <c r="I384" i="6" s="1"/>
  <c r="I387" i="6"/>
  <c r="I386" i="6" s="1"/>
  <c r="I389" i="6"/>
  <c r="I388" i="6" s="1"/>
  <c r="I391" i="6"/>
  <c r="I390" i="6" s="1"/>
  <c r="I393" i="6"/>
  <c r="I392" i="6" s="1"/>
  <c r="I395" i="6"/>
  <c r="I394" i="6" s="1"/>
  <c r="I397" i="6"/>
  <c r="I396" i="6" s="1"/>
  <c r="I399" i="6"/>
  <c r="I398" i="6" s="1"/>
  <c r="I401" i="6"/>
  <c r="I400" i="6" s="1"/>
  <c r="I403" i="6"/>
  <c r="I402" i="6" s="1"/>
  <c r="I405" i="6"/>
  <c r="I404" i="6" s="1"/>
  <c r="I407" i="6"/>
  <c r="I406" i="6" s="1"/>
  <c r="I409" i="6"/>
  <c r="I408" i="6" s="1"/>
  <c r="I411" i="6"/>
  <c r="I410" i="6" s="1"/>
  <c r="I413" i="6"/>
  <c r="I412" i="6" s="1"/>
  <c r="I415" i="6"/>
  <c r="I414" i="6" s="1"/>
  <c r="I417" i="6"/>
  <c r="I416" i="6" s="1"/>
  <c r="I419" i="6"/>
  <c r="I418" i="6" s="1"/>
  <c r="I421" i="6"/>
  <c r="I420" i="6" s="1"/>
  <c r="I423" i="6"/>
  <c r="I422" i="6" s="1"/>
  <c r="I425" i="6"/>
  <c r="I424" i="6" s="1"/>
  <c r="I427" i="6"/>
  <c r="I426" i="6" s="1"/>
  <c r="I429" i="6"/>
  <c r="I428" i="6" s="1"/>
  <c r="I431" i="6"/>
  <c r="I430" i="6" s="1"/>
  <c r="I433" i="6"/>
  <c r="I432" i="6" s="1"/>
  <c r="I435" i="6"/>
  <c r="I434" i="6" s="1"/>
  <c r="I437" i="6"/>
  <c r="I436" i="6" s="1"/>
  <c r="I439" i="6"/>
  <c r="I438" i="6" s="1"/>
  <c r="I441" i="6"/>
  <c r="I440" i="6" s="1"/>
  <c r="I443" i="6"/>
  <c r="I442" i="6" s="1"/>
  <c r="I445" i="6"/>
  <c r="I444" i="6" s="1"/>
  <c r="I447" i="6"/>
  <c r="I446" i="6" s="1"/>
  <c r="I449" i="6"/>
  <c r="I448" i="6" s="1"/>
  <c r="I451" i="6"/>
  <c r="I450" i="6" s="1"/>
  <c r="I453" i="6"/>
  <c r="I452" i="6" s="1"/>
  <c r="I455" i="6"/>
  <c r="I454" i="6" s="1"/>
  <c r="I457" i="6"/>
  <c r="I456" i="6" s="1"/>
  <c r="I459" i="6"/>
  <c r="I458" i="6" s="1"/>
  <c r="I461" i="6"/>
  <c r="I460" i="6" s="1"/>
  <c r="I463" i="6"/>
  <c r="I462" i="6" s="1"/>
  <c r="I465" i="6"/>
  <c r="I464" i="6" s="1"/>
  <c r="I467" i="6"/>
  <c r="I466" i="6" s="1"/>
  <c r="I469" i="6"/>
  <c r="I468" i="6" s="1"/>
  <c r="I471" i="6"/>
  <c r="I470" i="6" s="1"/>
  <c r="I473" i="6"/>
  <c r="I472" i="6" s="1"/>
  <c r="I475" i="6"/>
  <c r="I474" i="6" s="1"/>
  <c r="I477" i="6"/>
  <c r="I476" i="6" s="1"/>
  <c r="I479" i="6"/>
  <c r="I478" i="6" s="1"/>
  <c r="I481" i="6"/>
  <c r="I480" i="6" s="1"/>
  <c r="I483" i="6"/>
  <c r="I482" i="6" s="1"/>
  <c r="I485" i="6"/>
  <c r="I484" i="6" s="1"/>
  <c r="I487" i="6"/>
  <c r="I486" i="6" s="1"/>
  <c r="I489" i="6"/>
  <c r="I488" i="6" s="1"/>
  <c r="I491" i="6"/>
  <c r="I490" i="6" s="1"/>
  <c r="I493" i="6"/>
  <c r="I492" i="6" s="1"/>
  <c r="I495" i="6"/>
  <c r="I494" i="6" s="1"/>
  <c r="I497" i="6"/>
  <c r="I496" i="6" s="1"/>
  <c r="I499" i="6"/>
  <c r="I498" i="6" s="1"/>
  <c r="I501" i="6"/>
  <c r="I500" i="6" s="1"/>
  <c r="I503" i="6"/>
  <c r="I502" i="6" s="1"/>
  <c r="I505" i="6"/>
  <c r="I504" i="6" s="1"/>
  <c r="I507" i="6"/>
  <c r="I506" i="6" s="1"/>
  <c r="I509" i="6"/>
  <c r="I508" i="6" s="1"/>
  <c r="I511" i="6"/>
  <c r="I510" i="6" s="1"/>
  <c r="I513" i="6"/>
  <c r="I512" i="6" s="1"/>
  <c r="K512" i="5"/>
  <c r="J512" i="5"/>
  <c r="J510" i="5"/>
  <c r="K508" i="5"/>
  <c r="J508" i="5"/>
  <c r="K506" i="5"/>
  <c r="J506" i="5"/>
  <c r="K504" i="5"/>
  <c r="J504" i="5"/>
  <c r="K502" i="5"/>
  <c r="J502" i="5"/>
  <c r="K500" i="5"/>
  <c r="J500" i="5"/>
  <c r="K498" i="5"/>
  <c r="J498" i="5"/>
  <c r="K496" i="5"/>
  <c r="J496" i="5"/>
  <c r="K494" i="5"/>
  <c r="J494" i="5"/>
  <c r="K492" i="5"/>
  <c r="J492" i="5"/>
  <c r="K490" i="5"/>
  <c r="J490" i="5"/>
  <c r="K488" i="5"/>
  <c r="J488" i="5"/>
  <c r="K486" i="5"/>
  <c r="K484" i="5"/>
  <c r="J484" i="5"/>
  <c r="K482" i="5"/>
  <c r="K480" i="5"/>
  <c r="J480" i="5"/>
  <c r="K476" i="5"/>
  <c r="J476" i="5"/>
  <c r="K474" i="5"/>
  <c r="K472" i="5"/>
  <c r="J472" i="5"/>
  <c r="K470" i="5"/>
  <c r="J470" i="5"/>
  <c r="K468" i="5"/>
  <c r="J468" i="5"/>
  <c r="K466" i="5"/>
  <c r="J466" i="5"/>
  <c r="K464" i="5"/>
  <c r="J464" i="5"/>
  <c r="K462" i="5"/>
  <c r="J462" i="5"/>
  <c r="K460" i="5"/>
  <c r="J460" i="5"/>
  <c r="K458" i="5"/>
  <c r="J458" i="5"/>
  <c r="K456" i="5"/>
  <c r="J456" i="5"/>
  <c r="K454" i="5"/>
  <c r="J454" i="5"/>
  <c r="K452" i="5"/>
  <c r="J452" i="5"/>
  <c r="K450" i="5"/>
  <c r="J450" i="5"/>
  <c r="K448" i="5"/>
  <c r="J448" i="5"/>
  <c r="K446" i="5"/>
  <c r="K444" i="5"/>
  <c r="K442" i="5"/>
  <c r="J442" i="5"/>
  <c r="K440" i="5"/>
  <c r="J440" i="5"/>
  <c r="K438" i="5"/>
  <c r="J438" i="5"/>
  <c r="K436" i="5"/>
  <c r="J436" i="5"/>
  <c r="K434" i="5"/>
  <c r="J434" i="5"/>
  <c r="K432" i="5"/>
  <c r="J432" i="5"/>
  <c r="K430" i="5"/>
  <c r="J430" i="5"/>
  <c r="K428" i="5"/>
  <c r="J428" i="5"/>
  <c r="K426" i="5"/>
  <c r="J426" i="5"/>
  <c r="K424" i="5"/>
  <c r="J424" i="5"/>
  <c r="K422" i="5"/>
  <c r="J422" i="5"/>
  <c r="K420" i="5"/>
  <c r="J420" i="5"/>
  <c r="K418" i="5"/>
  <c r="J418" i="5"/>
  <c r="K416" i="5"/>
  <c r="J416" i="5"/>
  <c r="K414" i="5"/>
  <c r="J414" i="5"/>
  <c r="K412" i="5"/>
  <c r="J412" i="5"/>
  <c r="K410" i="5"/>
  <c r="J410" i="5"/>
  <c r="K406" i="5"/>
  <c r="J406" i="5"/>
  <c r="K404" i="5"/>
  <c r="J404" i="5"/>
  <c r="K402" i="5"/>
  <c r="J402" i="5"/>
  <c r="K400" i="5"/>
  <c r="K398" i="5"/>
  <c r="J398" i="5"/>
  <c r="K396" i="5"/>
  <c r="J396" i="5"/>
  <c r="K394" i="5"/>
  <c r="J394" i="5"/>
  <c r="K392" i="5"/>
  <c r="J392" i="5"/>
  <c r="K388" i="5"/>
  <c r="J388" i="5"/>
  <c r="K386" i="5"/>
  <c r="J386" i="5"/>
  <c r="K384" i="5"/>
  <c r="J384" i="5"/>
  <c r="K382" i="5"/>
  <c r="J382" i="5"/>
  <c r="K380" i="5"/>
  <c r="J380" i="5"/>
  <c r="K378" i="5"/>
  <c r="J378" i="5"/>
  <c r="K376" i="5"/>
  <c r="J376" i="5"/>
  <c r="K374" i="5"/>
  <c r="J374" i="5"/>
  <c r="K372" i="5"/>
  <c r="J372" i="5"/>
  <c r="K370" i="5"/>
  <c r="J370" i="5"/>
  <c r="K368" i="5"/>
  <c r="J368" i="5"/>
  <c r="K364" i="5"/>
  <c r="J364" i="5"/>
  <c r="K362" i="5"/>
  <c r="J362" i="5"/>
  <c r="K360" i="5"/>
  <c r="J360" i="5"/>
  <c r="K358" i="5"/>
  <c r="J358" i="5"/>
  <c r="K356" i="5"/>
  <c r="J356" i="5"/>
  <c r="K354" i="5"/>
  <c r="J354" i="5"/>
  <c r="K350" i="5"/>
  <c r="J350" i="5"/>
  <c r="K348" i="5"/>
  <c r="J348" i="5"/>
  <c r="K346" i="5"/>
  <c r="J346" i="5"/>
  <c r="K344" i="5"/>
  <c r="J344" i="5"/>
  <c r="K342" i="5"/>
  <c r="J342" i="5"/>
  <c r="K340" i="5"/>
  <c r="J340" i="5"/>
  <c r="K338" i="5"/>
  <c r="J338" i="5"/>
  <c r="K336" i="5"/>
  <c r="J336" i="5"/>
  <c r="K334" i="5"/>
  <c r="J334" i="5"/>
  <c r="K330" i="5"/>
  <c r="J330" i="5"/>
  <c r="K328" i="5"/>
  <c r="J328" i="5"/>
  <c r="K326" i="5"/>
  <c r="J326" i="5"/>
  <c r="K324" i="5"/>
  <c r="J324" i="5"/>
  <c r="K322" i="5"/>
  <c r="J322" i="5"/>
  <c r="K320" i="5"/>
  <c r="J320" i="5"/>
  <c r="K318" i="5"/>
  <c r="J318" i="5"/>
  <c r="K316" i="5"/>
  <c r="J316" i="5"/>
  <c r="K314" i="5"/>
  <c r="J314" i="5"/>
  <c r="K312" i="5"/>
  <c r="J312" i="5"/>
  <c r="K310" i="5"/>
  <c r="J310" i="5"/>
  <c r="K308" i="5"/>
  <c r="J308" i="5"/>
  <c r="K306" i="5"/>
  <c r="J306" i="5"/>
  <c r="K302" i="5"/>
  <c r="J302" i="5"/>
  <c r="K298" i="5"/>
  <c r="J298" i="5"/>
  <c r="K296" i="5"/>
  <c r="K294" i="5"/>
  <c r="J294" i="5"/>
  <c r="K292" i="5"/>
  <c r="J292" i="5"/>
  <c r="K290" i="5"/>
  <c r="J290" i="5"/>
  <c r="K288" i="5"/>
  <c r="J288" i="5"/>
  <c r="K286" i="5"/>
  <c r="J286" i="5"/>
  <c r="K284" i="5"/>
  <c r="J284" i="5"/>
  <c r="K282" i="5"/>
  <c r="J282" i="5"/>
  <c r="K280" i="5"/>
  <c r="J280" i="5"/>
  <c r="K278" i="5"/>
  <c r="J278" i="5"/>
  <c r="K276" i="5"/>
  <c r="J276" i="5"/>
  <c r="K272" i="5"/>
  <c r="K268" i="5"/>
  <c r="J268" i="5"/>
  <c r="K266" i="5"/>
  <c r="K264" i="5"/>
  <c r="J264" i="5"/>
  <c r="K262" i="5"/>
  <c r="J262" i="5"/>
  <c r="K260" i="5"/>
  <c r="J260" i="5"/>
  <c r="K258" i="5"/>
  <c r="J258" i="5"/>
  <c r="K256" i="5"/>
  <c r="J256" i="5"/>
  <c r="K254" i="5"/>
  <c r="J254" i="5"/>
  <c r="K252" i="5"/>
  <c r="J252" i="5"/>
  <c r="K250" i="5"/>
  <c r="J250" i="5"/>
  <c r="K248" i="5"/>
  <c r="J248" i="5"/>
  <c r="K246" i="5"/>
  <c r="J246" i="5"/>
  <c r="K244" i="5"/>
  <c r="J244" i="5"/>
  <c r="K242" i="5"/>
  <c r="J242" i="5"/>
  <c r="K240" i="5"/>
  <c r="J240" i="5"/>
  <c r="K238" i="5"/>
  <c r="J238" i="5"/>
  <c r="K236" i="5"/>
  <c r="J236" i="5"/>
  <c r="K234" i="5"/>
  <c r="J234" i="5"/>
  <c r="K232" i="5"/>
  <c r="J232" i="5"/>
  <c r="K230" i="5"/>
  <c r="J230" i="5"/>
  <c r="K228" i="5"/>
  <c r="J228" i="5"/>
  <c r="K226" i="5"/>
  <c r="J226" i="5"/>
  <c r="K224" i="5"/>
  <c r="K222" i="5"/>
  <c r="J222" i="5"/>
  <c r="K220" i="5"/>
  <c r="J220" i="5"/>
  <c r="K218" i="5"/>
  <c r="J218" i="5"/>
  <c r="K216" i="5"/>
  <c r="J216" i="5"/>
  <c r="K214" i="5"/>
  <c r="J214" i="5"/>
  <c r="K212" i="5"/>
  <c r="J212" i="5"/>
  <c r="K210" i="5"/>
  <c r="J210" i="5"/>
  <c r="K206" i="5"/>
  <c r="K204" i="5"/>
  <c r="K202" i="5"/>
  <c r="J202" i="5"/>
  <c r="K200" i="5"/>
  <c r="J200" i="5"/>
  <c r="K198" i="5"/>
  <c r="J198" i="5"/>
  <c r="K196" i="5"/>
  <c r="J196" i="5"/>
  <c r="K194" i="5"/>
  <c r="J194" i="5"/>
  <c r="K192" i="5"/>
  <c r="J192" i="5"/>
  <c r="K190" i="5"/>
  <c r="J190" i="5"/>
  <c r="K188" i="5"/>
  <c r="J188" i="5"/>
  <c r="K186" i="5"/>
  <c r="J186" i="5"/>
  <c r="K184" i="5"/>
  <c r="J184" i="5"/>
  <c r="K182" i="5"/>
  <c r="J182" i="5"/>
  <c r="K180" i="5"/>
  <c r="J180" i="5"/>
  <c r="K178" i="5"/>
  <c r="J178" i="5"/>
  <c r="K176" i="5"/>
  <c r="J176" i="5"/>
  <c r="K174" i="5"/>
  <c r="J174" i="5"/>
  <c r="K172" i="5"/>
  <c r="J172" i="5"/>
  <c r="K170" i="5"/>
  <c r="J170" i="5"/>
  <c r="K168" i="5"/>
  <c r="J168" i="5"/>
  <c r="K166" i="5"/>
  <c r="J166" i="5"/>
  <c r="K164" i="5"/>
  <c r="J164" i="5"/>
  <c r="K162" i="5"/>
  <c r="J162" i="5"/>
  <c r="K160" i="5"/>
  <c r="J160" i="5"/>
  <c r="K158" i="5"/>
  <c r="J158" i="5"/>
  <c r="K156" i="5"/>
  <c r="J156" i="5"/>
  <c r="K154" i="5"/>
  <c r="J154" i="5"/>
  <c r="K152" i="5"/>
  <c r="J152" i="5"/>
  <c r="K150" i="5"/>
  <c r="J150" i="5"/>
  <c r="K148" i="5"/>
  <c r="J148" i="5"/>
  <c r="K146" i="5"/>
  <c r="J146" i="5"/>
  <c r="K144" i="5"/>
  <c r="J144" i="5"/>
  <c r="K140" i="5"/>
  <c r="J140" i="5"/>
  <c r="K138" i="5"/>
  <c r="K136" i="5"/>
  <c r="J136" i="5"/>
  <c r="K134" i="5"/>
  <c r="J134" i="5"/>
  <c r="K132" i="5"/>
  <c r="J132" i="5"/>
  <c r="K130" i="5"/>
  <c r="J130" i="5"/>
  <c r="K128" i="5"/>
  <c r="J128" i="5"/>
  <c r="K126" i="5"/>
  <c r="J126" i="5"/>
  <c r="K124" i="5"/>
  <c r="J124" i="5"/>
  <c r="K122" i="5"/>
  <c r="J122" i="5"/>
  <c r="K120" i="5"/>
  <c r="J120" i="5"/>
  <c r="K118" i="5"/>
  <c r="J118" i="5"/>
  <c r="K116" i="5"/>
  <c r="J116" i="5"/>
  <c r="K114" i="5"/>
  <c r="J114" i="5"/>
  <c r="J112" i="5"/>
  <c r="K110" i="5"/>
  <c r="J110" i="5"/>
  <c r="K108" i="5"/>
  <c r="J108" i="5"/>
  <c r="K106" i="5"/>
  <c r="J106" i="5"/>
  <c r="K104" i="5"/>
  <c r="J104" i="5"/>
  <c r="K102" i="5"/>
  <c r="J102" i="5"/>
  <c r="K100" i="5"/>
  <c r="J100" i="5"/>
  <c r="K98" i="5"/>
  <c r="J98" i="5"/>
  <c r="K96" i="5"/>
  <c r="J96" i="5"/>
  <c r="K94" i="5"/>
  <c r="K92" i="5"/>
  <c r="J92" i="5"/>
  <c r="K90" i="5"/>
  <c r="J90" i="5"/>
  <c r="K88" i="5"/>
  <c r="J88" i="5"/>
  <c r="K86" i="5"/>
  <c r="J86" i="5"/>
  <c r="K84" i="5"/>
  <c r="J84" i="5"/>
  <c r="K82" i="5"/>
  <c r="J82" i="5"/>
  <c r="K80" i="5"/>
  <c r="J80" i="5"/>
  <c r="K78" i="5"/>
  <c r="J78" i="5"/>
  <c r="K76" i="5"/>
  <c r="J76" i="5"/>
  <c r="K74" i="5"/>
  <c r="K72" i="5"/>
  <c r="J72" i="5"/>
  <c r="K70" i="5"/>
  <c r="J70" i="5"/>
  <c r="K68" i="5"/>
  <c r="J68" i="5"/>
  <c r="K66" i="5"/>
  <c r="K64" i="5"/>
  <c r="J64" i="5"/>
  <c r="K62" i="5"/>
  <c r="J62" i="5"/>
  <c r="K60" i="5"/>
  <c r="J60" i="5"/>
  <c r="K58" i="5"/>
  <c r="J58" i="5"/>
  <c r="K56" i="5"/>
  <c r="J56" i="5"/>
  <c r="K54" i="5"/>
  <c r="J54" i="5"/>
  <c r="K52" i="5"/>
  <c r="J52" i="5"/>
  <c r="K50" i="5"/>
  <c r="J50" i="5"/>
  <c r="K48" i="5"/>
  <c r="J48" i="5"/>
  <c r="K46" i="5"/>
  <c r="J46" i="5"/>
  <c r="K44" i="5"/>
  <c r="K42" i="5"/>
  <c r="J42" i="5"/>
  <c r="K40" i="5"/>
  <c r="K38" i="5"/>
  <c r="J38" i="5"/>
  <c r="K36" i="5"/>
  <c r="J36" i="5"/>
  <c r="K34" i="5"/>
  <c r="J34" i="5"/>
  <c r="K32" i="5"/>
  <c r="J32" i="5"/>
  <c r="K30" i="5"/>
  <c r="J30" i="5"/>
  <c r="K28" i="5"/>
  <c r="J28" i="5"/>
  <c r="K24" i="5"/>
  <c r="J24" i="5"/>
  <c r="K22" i="5"/>
  <c r="J22" i="5"/>
  <c r="K20" i="5"/>
  <c r="J20" i="5"/>
  <c r="K18" i="5"/>
  <c r="J18" i="5"/>
  <c r="K16" i="5"/>
  <c r="J16" i="5"/>
  <c r="K14" i="5"/>
  <c r="J14" i="5"/>
  <c r="K12" i="5"/>
  <c r="J12" i="5"/>
  <c r="K10" i="5"/>
  <c r="K8" i="5"/>
  <c r="K6" i="5"/>
  <c r="J6" i="5"/>
  <c r="K4" i="5"/>
  <c r="J4" i="5"/>
  <c r="K2" i="5"/>
  <c r="J2" i="5"/>
  <c r="H512" i="5"/>
  <c r="H510" i="5"/>
  <c r="H508" i="5"/>
  <c r="H506" i="5"/>
  <c r="H504" i="5"/>
  <c r="H502" i="5"/>
  <c r="H500" i="5"/>
  <c r="H498" i="5"/>
  <c r="H496" i="5"/>
  <c r="H494" i="5"/>
  <c r="H492" i="5"/>
  <c r="H490" i="5"/>
  <c r="H488" i="5"/>
  <c r="H486" i="5"/>
  <c r="H484" i="5"/>
  <c r="H482" i="5"/>
  <c r="H480" i="5"/>
  <c r="H478" i="5"/>
  <c r="H476" i="5"/>
  <c r="H474" i="5"/>
  <c r="H472" i="5"/>
  <c r="H470" i="5"/>
  <c r="H466" i="5"/>
  <c r="H464" i="5"/>
  <c r="H462" i="5"/>
  <c r="H460" i="5"/>
  <c r="H458" i="5"/>
  <c r="H456" i="5"/>
  <c r="H454" i="5"/>
  <c r="H452" i="5"/>
  <c r="H450" i="5"/>
  <c r="H448" i="5"/>
  <c r="H446" i="5"/>
  <c r="H444" i="5"/>
  <c r="H442" i="5"/>
  <c r="H440" i="5"/>
  <c r="H438" i="5"/>
  <c r="H436" i="5"/>
  <c r="H434" i="5"/>
  <c r="H432" i="5"/>
  <c r="H430" i="5"/>
  <c r="H428" i="5"/>
  <c r="H426" i="5"/>
  <c r="H424" i="5"/>
  <c r="H422" i="5"/>
  <c r="H420" i="5"/>
  <c r="H418" i="5"/>
  <c r="H416" i="5"/>
  <c r="H412" i="5"/>
  <c r="H410" i="5"/>
  <c r="H408" i="5"/>
  <c r="H406" i="5"/>
  <c r="H404" i="5"/>
  <c r="H402" i="5"/>
  <c r="H400" i="5"/>
  <c r="H398" i="5"/>
  <c r="H396" i="5"/>
  <c r="H394" i="5"/>
  <c r="H392" i="5"/>
  <c r="H390" i="5"/>
  <c r="H388" i="5"/>
  <c r="H386" i="5"/>
  <c r="H384" i="5"/>
  <c r="H382" i="5"/>
  <c r="H380" i="5"/>
  <c r="H378" i="5"/>
  <c r="H376" i="5"/>
  <c r="H374" i="5"/>
  <c r="H372" i="5"/>
  <c r="H370" i="5"/>
  <c r="H368" i="5"/>
  <c r="H366" i="5"/>
  <c r="H364" i="5"/>
  <c r="H362" i="5"/>
  <c r="H360" i="5"/>
  <c r="H358" i="5"/>
  <c r="H356" i="5"/>
  <c r="H354" i="5"/>
  <c r="H352" i="5"/>
  <c r="H350" i="5"/>
  <c r="H348" i="5"/>
  <c r="H346" i="5"/>
  <c r="H344" i="5"/>
  <c r="H342" i="5"/>
  <c r="H340" i="5"/>
  <c r="H338" i="5"/>
  <c r="H336" i="5"/>
  <c r="H334" i="5"/>
  <c r="H332" i="5"/>
  <c r="H330" i="5"/>
  <c r="H328" i="5"/>
  <c r="H326" i="5"/>
  <c r="H324" i="5"/>
  <c r="H322" i="5"/>
  <c r="H320" i="5"/>
  <c r="H318" i="5"/>
  <c r="H316" i="5"/>
  <c r="H314" i="5"/>
  <c r="H312" i="5"/>
  <c r="H310" i="5"/>
  <c r="H308" i="5"/>
  <c r="H306" i="5"/>
  <c r="H304" i="5"/>
  <c r="H302" i="5"/>
  <c r="H300" i="5"/>
  <c r="H298" i="5"/>
  <c r="H296" i="5"/>
  <c r="H294" i="5"/>
  <c r="H292" i="5"/>
  <c r="H290" i="5"/>
  <c r="H288" i="5"/>
  <c r="H286" i="5"/>
  <c r="H284" i="5"/>
  <c r="H282" i="5"/>
  <c r="H280" i="5"/>
  <c r="H278" i="5"/>
  <c r="H276" i="5"/>
  <c r="H274" i="5"/>
  <c r="H272" i="5"/>
  <c r="H270" i="5"/>
  <c r="H268" i="5"/>
  <c r="H266" i="5"/>
  <c r="H264" i="5"/>
  <c r="H262" i="5"/>
  <c r="H260" i="5"/>
  <c r="H258" i="5"/>
  <c r="H256" i="5"/>
  <c r="H254" i="5"/>
  <c r="H252" i="5"/>
  <c r="H250" i="5"/>
  <c r="H248" i="5"/>
  <c r="H246" i="5"/>
  <c r="H244" i="5"/>
  <c r="H242" i="5"/>
  <c r="H240" i="5"/>
  <c r="H238" i="5"/>
  <c r="H236" i="5"/>
  <c r="H234" i="5"/>
  <c r="H232" i="5"/>
  <c r="H228" i="5"/>
  <c r="H226" i="5"/>
  <c r="H224" i="5"/>
  <c r="H222" i="5"/>
  <c r="H220" i="5"/>
  <c r="H218" i="5"/>
  <c r="H216" i="5"/>
  <c r="H214" i="5"/>
  <c r="H212" i="5"/>
  <c r="H210" i="5"/>
  <c r="H208" i="5"/>
  <c r="H206" i="5"/>
  <c r="H204" i="5"/>
  <c r="H202" i="5"/>
  <c r="H200" i="5"/>
  <c r="H198" i="5"/>
  <c r="H196" i="5"/>
  <c r="H194" i="5"/>
  <c r="H192" i="5"/>
  <c r="H190" i="5"/>
  <c r="H188" i="5"/>
  <c r="H186" i="5"/>
  <c r="H184" i="5"/>
  <c r="H180" i="5"/>
  <c r="H178" i="5"/>
  <c r="H176" i="5"/>
  <c r="H174" i="5"/>
  <c r="H172" i="5"/>
  <c r="H170" i="5"/>
  <c r="H168" i="5"/>
  <c r="H166" i="5"/>
  <c r="H164" i="5"/>
  <c r="H162" i="5"/>
  <c r="H160" i="5"/>
  <c r="H158" i="5"/>
  <c r="H156" i="5"/>
  <c r="H154" i="5"/>
  <c r="H152" i="5"/>
  <c r="H148" i="5"/>
  <c r="H146" i="5"/>
  <c r="H144" i="5"/>
  <c r="H142" i="5"/>
  <c r="H140" i="5"/>
  <c r="H138" i="5"/>
  <c r="H136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08" i="5"/>
  <c r="H106" i="5"/>
  <c r="H104" i="5"/>
  <c r="H102" i="5"/>
  <c r="H100" i="5"/>
  <c r="H98" i="5"/>
  <c r="H96" i="5"/>
  <c r="H94" i="5"/>
  <c r="H92" i="5"/>
  <c r="H90" i="5"/>
  <c r="H88" i="5"/>
  <c r="H86" i="5"/>
  <c r="H82" i="5"/>
  <c r="H80" i="5"/>
  <c r="H78" i="5"/>
  <c r="H76" i="5"/>
  <c r="H74" i="5"/>
  <c r="H72" i="5"/>
  <c r="H70" i="5"/>
  <c r="H68" i="5"/>
  <c r="H66" i="5"/>
  <c r="H64" i="5"/>
  <c r="H62" i="5"/>
  <c r="H60" i="5"/>
  <c r="H58" i="5"/>
  <c r="H54" i="5"/>
  <c r="H52" i="5"/>
  <c r="H50" i="5"/>
  <c r="H48" i="5"/>
  <c r="H46" i="5"/>
  <c r="H44" i="5"/>
  <c r="H42" i="5"/>
  <c r="H40" i="5"/>
  <c r="H38" i="5"/>
  <c r="H36" i="5"/>
  <c r="H34" i="5"/>
  <c r="K26" i="5"/>
  <c r="J26" i="5"/>
  <c r="H26" i="5"/>
  <c r="H32" i="5"/>
  <c r="H30" i="5"/>
  <c r="H28" i="5"/>
  <c r="H24" i="5"/>
  <c r="H22" i="5"/>
  <c r="H20" i="5"/>
  <c r="H18" i="5"/>
  <c r="H16" i="5"/>
  <c r="H14" i="5"/>
  <c r="H12" i="5"/>
  <c r="H10" i="5"/>
  <c r="H8" i="5"/>
  <c r="H6" i="5"/>
  <c r="H4" i="5"/>
  <c r="H2" i="5"/>
  <c r="F48" i="6" l="1"/>
  <c r="F140" i="5"/>
  <c r="F60" i="7"/>
  <c r="F306" i="7"/>
  <c r="F120" i="7"/>
  <c r="F153" i="7"/>
  <c r="F284" i="7"/>
  <c r="F508" i="7"/>
  <c r="F258" i="7"/>
  <c r="F76" i="7"/>
  <c r="F88" i="7"/>
  <c r="F316" i="7"/>
  <c r="F224" i="7"/>
  <c r="F422" i="5"/>
  <c r="F438" i="5"/>
  <c r="F104" i="6"/>
  <c r="F286" i="6"/>
  <c r="F482" i="6"/>
  <c r="F74" i="5"/>
  <c r="F486" i="5"/>
  <c r="F358" i="5"/>
  <c r="F162" i="5"/>
  <c r="F178" i="5"/>
  <c r="F260" i="5"/>
  <c r="F250" i="5"/>
  <c r="F310" i="5"/>
  <c r="F281" i="5"/>
  <c r="F228" i="5"/>
  <c r="F502" i="5"/>
  <c r="F162" i="6"/>
  <c r="F336" i="6"/>
  <c r="F268" i="6"/>
  <c r="F362" i="6"/>
  <c r="F400" i="6"/>
  <c r="F329" i="6"/>
  <c r="F108" i="6"/>
  <c r="F190" i="7"/>
  <c r="F206" i="7"/>
  <c r="F308" i="7"/>
  <c r="F92" i="7"/>
  <c r="F177" i="7"/>
  <c r="F288" i="7"/>
  <c r="F157" i="7"/>
  <c r="F162" i="7"/>
  <c r="F180" i="7"/>
  <c r="F426" i="7"/>
  <c r="F302" i="7"/>
  <c r="F278" i="7"/>
  <c r="F290" i="7"/>
  <c r="F413" i="7"/>
  <c r="F262" i="7"/>
  <c r="F197" i="7"/>
  <c r="F142" i="7"/>
  <c r="F252" i="7"/>
  <c r="F218" i="7"/>
  <c r="F50" i="7"/>
  <c r="F132" i="7"/>
  <c r="F72" i="7"/>
  <c r="F102" i="7"/>
  <c r="F484" i="6"/>
  <c r="F409" i="6"/>
  <c r="F372" i="6"/>
  <c r="F355" i="6"/>
  <c r="F330" i="6"/>
  <c r="F308" i="6"/>
  <c r="F322" i="6"/>
  <c r="F240" i="6"/>
  <c r="F256" i="6"/>
  <c r="F178" i="6"/>
  <c r="F465" i="5"/>
  <c r="F390" i="5"/>
  <c r="F408" i="5"/>
  <c r="F406" i="5"/>
  <c r="F270" i="5"/>
  <c r="F185" i="5"/>
  <c r="F207" i="5"/>
  <c r="F154" i="5"/>
  <c r="F220" i="5"/>
  <c r="F340" i="5"/>
  <c r="F426" i="5"/>
  <c r="F478" i="5"/>
  <c r="F135" i="5"/>
  <c r="F168" i="5"/>
  <c r="F184" i="5"/>
  <c r="F224" i="5"/>
  <c r="F240" i="5"/>
  <c r="F280" i="5"/>
  <c r="F321" i="5"/>
  <c r="F345" i="5"/>
  <c r="F392" i="5"/>
  <c r="F432" i="5"/>
  <c r="F464" i="5"/>
  <c r="F430" i="6"/>
  <c r="F446" i="6"/>
  <c r="F492" i="6"/>
  <c r="F258" i="6"/>
  <c r="F435" i="6"/>
  <c r="F122" i="7"/>
  <c r="F223" i="7"/>
  <c r="F390" i="7"/>
  <c r="F406" i="7"/>
  <c r="F411" i="7"/>
  <c r="F298" i="6"/>
  <c r="F262" i="5"/>
  <c r="F288" i="5"/>
  <c r="F304" i="5"/>
  <c r="F352" i="5"/>
  <c r="F400" i="5"/>
  <c r="F416" i="5"/>
  <c r="F503" i="5"/>
  <c r="F374" i="6"/>
  <c r="F434" i="6"/>
  <c r="F305" i="6"/>
  <c r="F385" i="6"/>
  <c r="F411" i="6"/>
  <c r="F309" i="7"/>
  <c r="F280" i="7"/>
  <c r="F394" i="7"/>
  <c r="F474" i="7"/>
  <c r="F363" i="7"/>
  <c r="F393" i="7"/>
  <c r="F469" i="7"/>
  <c r="F509" i="7"/>
  <c r="F136" i="5"/>
  <c r="F166" i="5"/>
  <c r="F182" i="5"/>
  <c r="F226" i="5"/>
  <c r="F372" i="5"/>
  <c r="F410" i="5"/>
  <c r="F159" i="5"/>
  <c r="F176" i="5"/>
  <c r="F247" i="5"/>
  <c r="F269" i="5"/>
  <c r="F289" i="5"/>
  <c r="F305" i="5"/>
  <c r="F401" i="5"/>
  <c r="F417" i="5"/>
  <c r="F441" i="5"/>
  <c r="F334" i="6"/>
  <c r="F313" i="6"/>
  <c r="F339" i="6"/>
  <c r="F361" i="6"/>
  <c r="F387" i="6"/>
  <c r="F475" i="6"/>
  <c r="F499" i="6"/>
  <c r="F496" i="7"/>
  <c r="F367" i="7"/>
  <c r="F397" i="7"/>
  <c r="F449" i="7"/>
  <c r="F470" i="5"/>
  <c r="F144" i="5"/>
  <c r="F216" i="5"/>
  <c r="F473" i="5"/>
  <c r="F103" i="6"/>
  <c r="F158" i="6"/>
  <c r="F464" i="6"/>
  <c r="F419" i="6"/>
  <c r="F481" i="6"/>
  <c r="F233" i="7"/>
  <c r="F270" i="7"/>
  <c r="F462" i="7"/>
  <c r="F475" i="7"/>
  <c r="F513" i="7"/>
  <c r="F384" i="5"/>
  <c r="F252" i="5"/>
  <c r="F334" i="5"/>
  <c r="F38" i="6"/>
  <c r="F136" i="6"/>
  <c r="F128" i="5"/>
  <c r="F179" i="5"/>
  <c r="F195" i="5"/>
  <c r="F249" i="5"/>
  <c r="F272" i="5"/>
  <c r="F295" i="5"/>
  <c r="F337" i="5"/>
  <c r="F481" i="5"/>
  <c r="F402" i="6"/>
  <c r="F224" i="6"/>
  <c r="F250" i="6"/>
  <c r="F273" i="6"/>
  <c r="F345" i="6"/>
  <c r="F425" i="6"/>
  <c r="F483" i="6"/>
  <c r="F62" i="7"/>
  <c r="F464" i="7"/>
  <c r="F484" i="7"/>
  <c r="F373" i="7"/>
  <c r="F429" i="7"/>
  <c r="F112" i="5"/>
  <c r="F134" i="5"/>
  <c r="F172" i="5"/>
  <c r="F276" i="5"/>
  <c r="F94" i="6"/>
  <c r="F149" i="5"/>
  <c r="F221" i="5"/>
  <c r="F237" i="5"/>
  <c r="F255" i="5"/>
  <c r="F273" i="5"/>
  <c r="F360" i="5"/>
  <c r="F127" i="6"/>
  <c r="F468" i="6"/>
  <c r="F347" i="6"/>
  <c r="F369" i="6"/>
  <c r="F401" i="6"/>
  <c r="F459" i="6"/>
  <c r="F507" i="6"/>
  <c r="F84" i="7"/>
  <c r="F327" i="7"/>
  <c r="F377" i="7"/>
  <c r="F455" i="7"/>
  <c r="F499" i="7"/>
  <c r="F388" i="5"/>
  <c r="F174" i="5"/>
  <c r="F300" i="5"/>
  <c r="F364" i="5"/>
  <c r="F380" i="5"/>
  <c r="F223" i="5"/>
  <c r="F239" i="5"/>
  <c r="F277" i="5"/>
  <c r="F409" i="5"/>
  <c r="F489" i="5"/>
  <c r="F168" i="6"/>
  <c r="F260" i="6"/>
  <c r="F368" i="6"/>
  <c r="F323" i="6"/>
  <c r="F403" i="6"/>
  <c r="F433" i="6"/>
  <c r="F465" i="6"/>
  <c r="F489" i="6"/>
  <c r="F80" i="7"/>
  <c r="F488" i="7"/>
  <c r="F383" i="7"/>
  <c r="F437" i="7"/>
  <c r="F503" i="7"/>
  <c r="F418" i="6"/>
  <c r="F479" i="6"/>
  <c r="F68" i="7"/>
  <c r="F99" i="7"/>
  <c r="F186" i="7"/>
  <c r="F247" i="7"/>
  <c r="F108" i="5"/>
  <c r="F506" i="5"/>
  <c r="F123" i="6"/>
  <c r="F90" i="6"/>
  <c r="F165" i="6"/>
  <c r="F112" i="6"/>
  <c r="F177" i="6"/>
  <c r="F134" i="6"/>
  <c r="F150" i="6"/>
  <c r="F171" i="6"/>
  <c r="F151" i="5"/>
  <c r="F175" i="5"/>
  <c r="F215" i="5"/>
  <c r="F279" i="5"/>
  <c r="F287" i="5"/>
  <c r="F303" i="5"/>
  <c r="F311" i="5"/>
  <c r="F327" i="5"/>
  <c r="F335" i="5"/>
  <c r="F343" i="5"/>
  <c r="F351" i="5"/>
  <c r="F391" i="5"/>
  <c r="F407" i="5"/>
  <c r="F415" i="5"/>
  <c r="F431" i="5"/>
  <c r="F439" i="5"/>
  <c r="F455" i="5"/>
  <c r="F463" i="5"/>
  <c r="F479" i="5"/>
  <c r="F487" i="5"/>
  <c r="F499" i="5"/>
  <c r="F125" i="6"/>
  <c r="F151" i="6"/>
  <c r="F169" i="6"/>
  <c r="F488" i="6"/>
  <c r="F321" i="6"/>
  <c r="F147" i="7"/>
  <c r="F470" i="7"/>
  <c r="F121" i="5"/>
  <c r="F96" i="5"/>
  <c r="F413" i="6"/>
  <c r="F356" i="6"/>
  <c r="F112" i="7"/>
  <c r="F96" i="7"/>
  <c r="F210" i="7"/>
  <c r="F227" i="7"/>
  <c r="F356" i="7"/>
  <c r="F387" i="7"/>
  <c r="F448" i="7"/>
  <c r="F467" i="7"/>
  <c r="F294" i="7"/>
  <c r="F329" i="7"/>
  <c r="F76" i="6"/>
  <c r="F113" i="6"/>
  <c r="F92" i="6"/>
  <c r="F145" i="6"/>
  <c r="F131" i="6"/>
  <c r="F114" i="6"/>
  <c r="F192" i="5"/>
  <c r="F200" i="5"/>
  <c r="F312" i="5"/>
  <c r="F472" i="5"/>
  <c r="F480" i="5"/>
  <c r="F199" i="6"/>
  <c r="F164" i="6"/>
  <c r="F200" i="6"/>
  <c r="F217" i="6"/>
  <c r="F406" i="6"/>
  <c r="F437" i="6"/>
  <c r="F461" i="6"/>
  <c r="F428" i="6"/>
  <c r="F455" i="6"/>
  <c r="F444" i="6"/>
  <c r="F242" i="6"/>
  <c r="F82" i="5"/>
  <c r="F105" i="5"/>
  <c r="F68" i="6"/>
  <c r="F121" i="6"/>
  <c r="F448" i="6"/>
  <c r="F463" i="6"/>
  <c r="F159" i="6"/>
  <c r="F126" i="6"/>
  <c r="F261" i="7"/>
  <c r="F238" i="7"/>
  <c r="F296" i="7"/>
  <c r="F351" i="7"/>
  <c r="F78" i="6"/>
  <c r="F145" i="5"/>
  <c r="F161" i="5"/>
  <c r="F201" i="5"/>
  <c r="F233" i="5"/>
  <c r="F265" i="5"/>
  <c r="F313" i="5"/>
  <c r="F369" i="5"/>
  <c r="F393" i="5"/>
  <c r="F449" i="5"/>
  <c r="F457" i="5"/>
  <c r="F275" i="6"/>
  <c r="F70" i="7"/>
  <c r="F113" i="7"/>
  <c r="F106" i="7"/>
  <c r="F86" i="7"/>
  <c r="F434" i="7"/>
  <c r="F84" i="5"/>
  <c r="F111" i="5"/>
  <c r="F100" i="5"/>
  <c r="F105" i="6"/>
  <c r="F96" i="6"/>
  <c r="F450" i="6"/>
  <c r="F485" i="6"/>
  <c r="F154" i="6"/>
  <c r="F191" i="6"/>
  <c r="F386" i="7"/>
  <c r="F423" i="7"/>
  <c r="F212" i="7"/>
  <c r="F246" i="7"/>
  <c r="F42" i="6"/>
  <c r="F89" i="6"/>
  <c r="F102" i="6"/>
  <c r="F139" i="6"/>
  <c r="F118" i="6"/>
  <c r="F129" i="6"/>
  <c r="F194" i="5"/>
  <c r="F218" i="5"/>
  <c r="F266" i="5"/>
  <c r="F322" i="5"/>
  <c r="F338" i="5"/>
  <c r="F346" i="5"/>
  <c r="F362" i="5"/>
  <c r="F370" i="5"/>
  <c r="F402" i="5"/>
  <c r="F418" i="5"/>
  <c r="F442" i="5"/>
  <c r="F458" i="5"/>
  <c r="F466" i="5"/>
  <c r="F123" i="5"/>
  <c r="F135" i="6"/>
  <c r="F160" i="6"/>
  <c r="F226" i="6"/>
  <c r="F281" i="6"/>
  <c r="F371" i="6"/>
  <c r="F234" i="7"/>
  <c r="F338" i="7"/>
  <c r="F70" i="5"/>
  <c r="F294" i="6"/>
  <c r="F311" i="6"/>
  <c r="F384" i="6"/>
  <c r="F389" i="6"/>
  <c r="F156" i="6"/>
  <c r="F211" i="6"/>
  <c r="F94" i="7"/>
  <c r="F34" i="7"/>
  <c r="F454" i="7"/>
  <c r="F487" i="7"/>
  <c r="F44" i="6"/>
  <c r="F81" i="6"/>
  <c r="F60" i="6"/>
  <c r="F97" i="6"/>
  <c r="F115" i="6"/>
  <c r="F82" i="6"/>
  <c r="F142" i="6"/>
  <c r="F161" i="6"/>
  <c r="F139" i="5"/>
  <c r="F171" i="5"/>
  <c r="F187" i="5"/>
  <c r="F243" i="5"/>
  <c r="F251" i="5"/>
  <c r="F267" i="5"/>
  <c r="F275" i="5"/>
  <c r="F315" i="5"/>
  <c r="F379" i="5"/>
  <c r="F435" i="5"/>
  <c r="F459" i="5"/>
  <c r="F483" i="5"/>
  <c r="F99" i="5"/>
  <c r="F125" i="5"/>
  <c r="F109" i="6"/>
  <c r="F176" i="6"/>
  <c r="F206" i="6"/>
  <c r="F288" i="6"/>
  <c r="F310" i="6"/>
  <c r="F283" i="6"/>
  <c r="F331" i="6"/>
  <c r="F395" i="6"/>
  <c r="F52" i="7"/>
  <c r="F69" i="7"/>
  <c r="F108" i="7"/>
  <c r="F105" i="7"/>
  <c r="F90" i="7"/>
  <c r="F216" i="7"/>
  <c r="F257" i="7"/>
  <c r="F296" i="6"/>
  <c r="F351" i="6"/>
  <c r="F184" i="6"/>
  <c r="F223" i="6"/>
  <c r="F433" i="7"/>
  <c r="F416" i="7"/>
  <c r="F483" i="7"/>
  <c r="F480" i="7"/>
  <c r="F240" i="7"/>
  <c r="F272" i="7"/>
  <c r="F67" i="6"/>
  <c r="F46" i="6"/>
  <c r="F106" i="6"/>
  <c r="F137" i="6"/>
  <c r="F183" i="6"/>
  <c r="F128" i="6"/>
  <c r="F173" i="6"/>
  <c r="F144" i="6"/>
  <c r="F332" i="5"/>
  <c r="F348" i="5"/>
  <c r="F468" i="5"/>
  <c r="F101" i="5"/>
  <c r="F85" i="6"/>
  <c r="F111" i="6"/>
  <c r="F143" i="6"/>
  <c r="F498" i="6"/>
  <c r="F232" i="6"/>
  <c r="F248" i="6"/>
  <c r="F264" i="6"/>
  <c r="F451" i="6"/>
  <c r="F89" i="7"/>
  <c r="F181" i="7"/>
  <c r="F254" i="7"/>
  <c r="F378" i="7"/>
  <c r="F500" i="7"/>
  <c r="F90" i="5"/>
  <c r="F103" i="5"/>
  <c r="F421" i="6"/>
  <c r="F388" i="6"/>
  <c r="F456" i="6"/>
  <c r="F493" i="6"/>
  <c r="F383" i="6"/>
  <c r="F324" i="6"/>
  <c r="F83" i="7"/>
  <c r="F64" i="7"/>
  <c r="F182" i="7"/>
  <c r="F207" i="7"/>
  <c r="F326" i="7"/>
  <c r="F365" i="7"/>
  <c r="F418" i="7"/>
  <c r="F471" i="7"/>
  <c r="F70" i="6"/>
  <c r="F99" i="6"/>
  <c r="F133" i="5"/>
  <c r="F141" i="5"/>
  <c r="F293" i="5"/>
  <c r="F325" i="5"/>
  <c r="F333" i="5"/>
  <c r="F437" i="5"/>
  <c r="F445" i="5"/>
  <c r="F453" i="5"/>
  <c r="F107" i="5"/>
  <c r="F69" i="6"/>
  <c r="F87" i="6"/>
  <c r="F117" i="6"/>
  <c r="F167" i="6"/>
  <c r="F378" i="6"/>
  <c r="F266" i="6"/>
  <c r="F337" i="6"/>
  <c r="F377" i="6"/>
  <c r="F380" i="7"/>
  <c r="F76" i="5"/>
  <c r="F92" i="5"/>
  <c r="F113" i="5"/>
  <c r="F36" i="6"/>
  <c r="F91" i="6"/>
  <c r="F179" i="6"/>
  <c r="F152" i="6"/>
  <c r="F352" i="6"/>
  <c r="F365" i="6"/>
  <c r="F416" i="6"/>
  <c r="F431" i="6"/>
  <c r="F480" i="6"/>
  <c r="F509" i="6"/>
  <c r="F115" i="7"/>
  <c r="F66" i="7"/>
  <c r="F328" i="7"/>
  <c r="F375" i="7"/>
  <c r="F457" i="7"/>
  <c r="F420" i="7"/>
  <c r="F106" i="5"/>
  <c r="F50" i="6"/>
  <c r="F110" i="6"/>
  <c r="F132" i="6"/>
  <c r="F155" i="6"/>
  <c r="F157" i="6"/>
  <c r="F148" i="6"/>
  <c r="F454" i="5"/>
  <c r="F109" i="5"/>
  <c r="F71" i="6"/>
  <c r="F93" i="6"/>
  <c r="F119" i="6"/>
  <c r="F338" i="6"/>
  <c r="F381" i="6"/>
  <c r="F415" i="6"/>
  <c r="F364" i="6"/>
  <c r="F424" i="6"/>
  <c r="F453" i="6"/>
  <c r="F440" i="6"/>
  <c r="F502" i="6"/>
  <c r="F297" i="6"/>
  <c r="F48" i="7"/>
  <c r="F330" i="7"/>
  <c r="F366" i="7"/>
  <c r="F504" i="7"/>
  <c r="F219" i="6"/>
  <c r="F235" i="6"/>
  <c r="F292" i="6"/>
  <c r="F348" i="6"/>
  <c r="F396" i="6"/>
  <c r="F412" i="6"/>
  <c r="F379" i="7"/>
  <c r="F395" i="7"/>
  <c r="F435" i="7"/>
  <c r="F443" i="7"/>
  <c r="F185" i="6"/>
  <c r="F193" i="6"/>
  <c r="F501" i="7"/>
  <c r="F228" i="6"/>
  <c r="F252" i="6"/>
  <c r="F277" i="6"/>
  <c r="F309" i="6"/>
  <c r="F325" i="6"/>
  <c r="F333" i="6"/>
  <c r="F397" i="6"/>
  <c r="F469" i="6"/>
  <c r="F477" i="6"/>
  <c r="F134" i="7"/>
  <c r="F396" i="7"/>
  <c r="F404" i="7"/>
  <c r="F412" i="7"/>
  <c r="F428" i="7"/>
  <c r="F468" i="7"/>
  <c r="F194" i="6"/>
  <c r="F202" i="6"/>
  <c r="F210" i="6"/>
  <c r="F229" i="6"/>
  <c r="F269" i="6"/>
  <c r="F414" i="6"/>
  <c r="F478" i="6"/>
  <c r="F357" i="7"/>
  <c r="F381" i="7"/>
  <c r="F389" i="7"/>
  <c r="F405" i="7"/>
  <c r="F343" i="6"/>
  <c r="F399" i="6"/>
  <c r="F407" i="6"/>
  <c r="F503" i="6"/>
  <c r="F54" i="7"/>
  <c r="F307" i="7"/>
  <c r="F114" i="7"/>
  <c r="F334" i="7"/>
  <c r="F342" i="7"/>
  <c r="F358" i="7"/>
  <c r="F374" i="7"/>
  <c r="F204" i="6"/>
  <c r="F497" i="7"/>
  <c r="F440" i="7"/>
  <c r="F198" i="6"/>
  <c r="F312" i="7"/>
  <c r="F310" i="7"/>
  <c r="F268" i="7"/>
  <c r="F320" i="7"/>
  <c r="F264" i="7"/>
  <c r="F248" i="7"/>
  <c r="F242" i="7"/>
  <c r="F220" i="7"/>
  <c r="F265" i="7"/>
  <c r="F228" i="7"/>
  <c r="F274" i="7"/>
  <c r="F194" i="7"/>
  <c r="F196" i="7"/>
  <c r="F166" i="7"/>
  <c r="F172" i="7"/>
  <c r="F174" i="7"/>
  <c r="F158" i="7"/>
  <c r="F156" i="7"/>
  <c r="F173" i="7"/>
  <c r="F146" i="7"/>
  <c r="F140" i="7"/>
  <c r="F130" i="7"/>
  <c r="F116" i="7"/>
  <c r="F100" i="7"/>
  <c r="F133" i="7"/>
  <c r="F74" i="7"/>
  <c r="F111" i="7"/>
  <c r="F81" i="7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52" i="5"/>
  <c r="I513" i="7"/>
  <c r="I512" i="7" s="1"/>
  <c r="I511" i="7"/>
  <c r="I510" i="7" s="1"/>
  <c r="I509" i="7"/>
  <c r="I508" i="7" s="1"/>
  <c r="I507" i="7"/>
  <c r="I506" i="7" s="1"/>
  <c r="I505" i="7"/>
  <c r="I504" i="7" s="1"/>
  <c r="I503" i="7"/>
  <c r="I502" i="7" s="1"/>
  <c r="I501" i="7"/>
  <c r="I500" i="7" s="1"/>
  <c r="I499" i="7"/>
  <c r="I498" i="7" s="1"/>
  <c r="I497" i="7"/>
  <c r="I496" i="7" s="1"/>
  <c r="I495" i="7"/>
  <c r="I494" i="7" s="1"/>
  <c r="I493" i="7"/>
  <c r="I492" i="7" s="1"/>
  <c r="I491" i="7"/>
  <c r="I490" i="7" s="1"/>
  <c r="I489" i="7"/>
  <c r="I488" i="7" s="1"/>
  <c r="I487" i="7"/>
  <c r="I486" i="7" s="1"/>
  <c r="I485" i="7"/>
  <c r="I484" i="7" s="1"/>
  <c r="I483" i="7"/>
  <c r="I482" i="7" s="1"/>
  <c r="I481" i="7"/>
  <c r="I480" i="7" s="1"/>
  <c r="I479" i="7"/>
  <c r="I478" i="7" s="1"/>
  <c r="I477" i="7"/>
  <c r="I476" i="7" s="1"/>
  <c r="I475" i="7"/>
  <c r="I474" i="7" s="1"/>
  <c r="I473" i="7"/>
  <c r="I472" i="7" s="1"/>
  <c r="I471" i="7"/>
  <c r="I470" i="7" s="1"/>
  <c r="I469" i="7"/>
  <c r="I468" i="7" s="1"/>
  <c r="I467" i="7"/>
  <c r="I466" i="7" s="1"/>
  <c r="I465" i="7"/>
  <c r="I464" i="7" s="1"/>
  <c r="I463" i="7"/>
  <c r="I462" i="7" s="1"/>
  <c r="I461" i="7"/>
  <c r="I460" i="7" s="1"/>
  <c r="I459" i="7"/>
  <c r="I458" i="7" s="1"/>
  <c r="I457" i="7"/>
  <c r="I456" i="7" s="1"/>
  <c r="I455" i="7"/>
  <c r="I454" i="7" s="1"/>
  <c r="I453" i="7"/>
  <c r="I452" i="7" s="1"/>
  <c r="I451" i="7"/>
  <c r="I450" i="7" s="1"/>
  <c r="I449" i="7"/>
  <c r="I448" i="7" s="1"/>
  <c r="I447" i="7"/>
  <c r="I446" i="7" s="1"/>
  <c r="I445" i="7"/>
  <c r="I444" i="7" s="1"/>
  <c r="I443" i="7"/>
  <c r="I442" i="7" s="1"/>
  <c r="I441" i="7"/>
  <c r="I440" i="7" s="1"/>
  <c r="I439" i="7"/>
  <c r="I438" i="7" s="1"/>
  <c r="I437" i="7"/>
  <c r="I436" i="7" s="1"/>
  <c r="I435" i="7"/>
  <c r="I434" i="7" s="1"/>
  <c r="I433" i="7"/>
  <c r="I432" i="7" s="1"/>
  <c r="I431" i="7"/>
  <c r="I430" i="7" s="1"/>
  <c r="I429" i="7"/>
  <c r="I428" i="7" s="1"/>
  <c r="I427" i="7"/>
  <c r="I426" i="7" s="1"/>
  <c r="I425" i="7"/>
  <c r="I424" i="7" s="1"/>
  <c r="I423" i="7"/>
  <c r="I422" i="7" s="1"/>
  <c r="I421" i="7"/>
  <c r="I420" i="7" s="1"/>
  <c r="I419" i="7"/>
  <c r="I418" i="7" s="1"/>
  <c r="I417" i="7"/>
  <c r="I416" i="7" s="1"/>
  <c r="I415" i="7"/>
  <c r="I414" i="7" s="1"/>
  <c r="I413" i="7"/>
  <c r="I412" i="7" s="1"/>
  <c r="I411" i="7"/>
  <c r="I410" i="7" s="1"/>
  <c r="I409" i="7"/>
  <c r="I408" i="7" s="1"/>
  <c r="I407" i="7"/>
  <c r="I406" i="7" s="1"/>
  <c r="I405" i="7"/>
  <c r="I404" i="7" s="1"/>
  <c r="I403" i="7"/>
  <c r="I402" i="7" s="1"/>
  <c r="I401" i="7"/>
  <c r="I400" i="7" s="1"/>
  <c r="I399" i="7"/>
  <c r="I398" i="7" s="1"/>
  <c r="I397" i="7"/>
  <c r="I396" i="7" s="1"/>
  <c r="I395" i="7"/>
  <c r="I394" i="7" s="1"/>
  <c r="I393" i="7"/>
  <c r="I392" i="7" s="1"/>
  <c r="I391" i="7"/>
  <c r="I390" i="7" s="1"/>
  <c r="I389" i="7"/>
  <c r="I388" i="7" s="1"/>
  <c r="I387" i="7"/>
  <c r="I386" i="7" s="1"/>
  <c r="I385" i="7"/>
  <c r="I384" i="7" s="1"/>
  <c r="I383" i="7"/>
  <c r="I382" i="7" s="1"/>
  <c r="I381" i="7"/>
  <c r="I380" i="7" s="1"/>
  <c r="I379" i="7"/>
  <c r="I378" i="7" s="1"/>
  <c r="I377" i="7"/>
  <c r="I376" i="7" s="1"/>
  <c r="I375" i="7"/>
  <c r="I374" i="7" s="1"/>
  <c r="I373" i="7"/>
  <c r="I372" i="7" s="1"/>
  <c r="I371" i="7"/>
  <c r="I370" i="7" s="1"/>
  <c r="I369" i="7"/>
  <c r="I368" i="7" s="1"/>
  <c r="I367" i="7"/>
  <c r="I366" i="7" s="1"/>
  <c r="I365" i="7"/>
  <c r="I364" i="7" s="1"/>
  <c r="I363" i="7"/>
  <c r="I362" i="7" s="1"/>
  <c r="I361" i="7"/>
  <c r="I360" i="7" s="1"/>
  <c r="I359" i="7"/>
  <c r="I358" i="7" s="1"/>
  <c r="I357" i="7"/>
  <c r="I356" i="7" s="1"/>
  <c r="I355" i="7"/>
  <c r="I354" i="7" s="1"/>
  <c r="I353" i="7"/>
  <c r="I352" i="7" s="1"/>
  <c r="I351" i="7"/>
  <c r="I350" i="7" s="1"/>
  <c r="I349" i="7"/>
  <c r="I348" i="7" s="1"/>
  <c r="I347" i="7"/>
  <c r="I346" i="7" s="1"/>
  <c r="I345" i="7"/>
  <c r="I344" i="7" s="1"/>
  <c r="I343" i="7"/>
  <c r="I342" i="7" s="1"/>
  <c r="I341" i="7"/>
  <c r="I340" i="7" s="1"/>
  <c r="I339" i="7"/>
  <c r="I338" i="7" s="1"/>
  <c r="I337" i="7"/>
  <c r="I336" i="7" s="1"/>
  <c r="I335" i="7"/>
  <c r="I334" i="7" s="1"/>
  <c r="I333" i="7"/>
  <c r="I332" i="7" s="1"/>
  <c r="I331" i="7"/>
  <c r="I330" i="7" s="1"/>
  <c r="I329" i="7"/>
  <c r="I328" i="7" s="1"/>
  <c r="I327" i="7"/>
  <c r="I326" i="7" s="1"/>
  <c r="I325" i="7"/>
  <c r="I324" i="7" s="1"/>
  <c r="I321" i="7"/>
  <c r="I320" i="7" s="1"/>
  <c r="I319" i="7"/>
  <c r="I318" i="7" s="1"/>
  <c r="I317" i="7"/>
  <c r="I316" i="7" s="1"/>
  <c r="I315" i="7"/>
  <c r="I314" i="7" s="1"/>
  <c r="I313" i="7"/>
  <c r="I312" i="7" s="1"/>
  <c r="I311" i="7"/>
  <c r="I310" i="7" s="1"/>
  <c r="I309" i="7"/>
  <c r="I308" i="7" s="1"/>
  <c r="I307" i="7"/>
  <c r="I306" i="7" s="1"/>
  <c r="I305" i="7"/>
  <c r="I304" i="7" s="1"/>
  <c r="I303" i="7"/>
  <c r="I302" i="7" s="1"/>
  <c r="I301" i="7"/>
  <c r="I300" i="7" s="1"/>
  <c r="I299" i="7"/>
  <c r="I298" i="7" s="1"/>
  <c r="I297" i="7"/>
  <c r="I296" i="7" s="1"/>
  <c r="I293" i="7"/>
  <c r="I292" i="7" s="1"/>
  <c r="I291" i="7"/>
  <c r="I290" i="7" s="1"/>
  <c r="I289" i="7"/>
  <c r="I288" i="7" s="1"/>
  <c r="I287" i="7"/>
  <c r="I286" i="7" s="1"/>
  <c r="I285" i="7"/>
  <c r="I284" i="7" s="1"/>
  <c r="I283" i="7"/>
  <c r="I282" i="7" s="1"/>
  <c r="I281" i="7"/>
  <c r="I280" i="7" s="1"/>
  <c r="I279" i="7"/>
  <c r="I278" i="7" s="1"/>
  <c r="I277" i="7"/>
  <c r="I276" i="7" s="1"/>
  <c r="I275" i="7"/>
  <c r="I274" i="7" s="1"/>
  <c r="I273" i="7"/>
  <c r="I272" i="7" s="1"/>
  <c r="I271" i="7"/>
  <c r="I270" i="7" s="1"/>
  <c r="I265" i="7"/>
  <c r="I264" i="7" s="1"/>
  <c r="I263" i="7"/>
  <c r="I262" i="7" s="1"/>
  <c r="I261" i="7"/>
  <c r="I260" i="7" s="1"/>
  <c r="I259" i="7"/>
  <c r="I258" i="7" s="1"/>
  <c r="I257" i="7"/>
  <c r="I256" i="7" s="1"/>
  <c r="I255" i="7"/>
  <c r="I254" i="7" s="1"/>
  <c r="I253" i="7"/>
  <c r="I252" i="7" s="1"/>
  <c r="I251" i="7"/>
  <c r="I250" i="7" s="1"/>
  <c r="I249" i="7"/>
  <c r="I248" i="7" s="1"/>
  <c r="I247" i="7"/>
  <c r="I246" i="7" s="1"/>
  <c r="I245" i="7"/>
  <c r="I244" i="7" s="1"/>
  <c r="I239" i="7"/>
  <c r="I238" i="7" s="1"/>
  <c r="I237" i="7"/>
  <c r="I236" i="7" s="1"/>
  <c r="I235" i="7"/>
  <c r="I234" i="7" s="1"/>
  <c r="I233" i="7"/>
  <c r="I232" i="7" s="1"/>
  <c r="I231" i="7"/>
  <c r="I230" i="7" s="1"/>
  <c r="I229" i="7"/>
  <c r="I228" i="7" s="1"/>
  <c r="I227" i="7"/>
  <c r="I226" i="7" s="1"/>
  <c r="I225" i="7"/>
  <c r="I224" i="7" s="1"/>
  <c r="I223" i="7"/>
  <c r="I222" i="7" s="1"/>
  <c r="I221" i="7"/>
  <c r="I220" i="7" s="1"/>
  <c r="I219" i="7"/>
  <c r="I218" i="7" s="1"/>
  <c r="I217" i="7"/>
  <c r="I216" i="7" s="1"/>
  <c r="I215" i="7"/>
  <c r="I214" i="7" s="1"/>
  <c r="I209" i="7"/>
  <c r="I208" i="7" s="1"/>
  <c r="I207" i="7"/>
  <c r="I206" i="7" s="1"/>
  <c r="I205" i="7"/>
  <c r="I204" i="7" s="1"/>
  <c r="I203" i="7"/>
  <c r="I202" i="7" s="1"/>
  <c r="I201" i="7"/>
  <c r="I200" i="7" s="1"/>
  <c r="I199" i="7"/>
  <c r="I198" i="7" s="1"/>
  <c r="I197" i="7"/>
  <c r="I196" i="7" s="1"/>
  <c r="I195" i="7"/>
  <c r="I194" i="7" s="1"/>
  <c r="I193" i="7"/>
  <c r="I192" i="7" s="1"/>
  <c r="I191" i="7"/>
  <c r="I190" i="7" s="1"/>
  <c r="I189" i="7"/>
  <c r="I188" i="7" s="1"/>
  <c r="I187" i="7"/>
  <c r="I186" i="7" s="1"/>
  <c r="I185" i="7"/>
  <c r="I184" i="7" s="1"/>
  <c r="I183" i="7"/>
  <c r="I182" i="7" s="1"/>
  <c r="I181" i="7"/>
  <c r="I180" i="7" s="1"/>
  <c r="I179" i="7"/>
  <c r="I178" i="7" s="1"/>
  <c r="I177" i="7"/>
  <c r="I176" i="7" s="1"/>
  <c r="I175" i="7"/>
  <c r="I174" i="7" s="1"/>
  <c r="I173" i="7"/>
  <c r="I172" i="7" s="1"/>
  <c r="I171" i="7"/>
  <c r="I170" i="7" s="1"/>
  <c r="I169" i="7"/>
  <c r="I168" i="7" s="1"/>
  <c r="I167" i="7"/>
  <c r="I166" i="7" s="1"/>
  <c r="I165" i="7"/>
  <c r="I164" i="7" s="1"/>
  <c r="I163" i="7"/>
  <c r="I162" i="7" s="1"/>
  <c r="I161" i="7"/>
  <c r="I160" i="7" s="1"/>
  <c r="I159" i="7"/>
  <c r="I158" i="7" s="1"/>
  <c r="I153" i="7"/>
  <c r="I152" i="7" s="1"/>
  <c r="I151" i="7"/>
  <c r="I150" i="7" s="1"/>
  <c r="I149" i="7"/>
  <c r="I148" i="7" s="1"/>
  <c r="I147" i="7"/>
  <c r="I146" i="7" s="1"/>
  <c r="I145" i="7"/>
  <c r="I144" i="7" s="1"/>
  <c r="I143" i="7"/>
  <c r="I142" i="7" s="1"/>
  <c r="I141" i="7"/>
  <c r="I140" i="7" s="1"/>
  <c r="I139" i="7"/>
  <c r="I138" i="7" s="1"/>
  <c r="I123" i="7"/>
  <c r="I122" i="7" s="1"/>
  <c r="I121" i="7"/>
  <c r="I120" i="7" s="1"/>
  <c r="I119" i="7"/>
  <c r="I118" i="7" s="1"/>
  <c r="I116" i="7"/>
  <c r="I115" i="7"/>
  <c r="I114" i="7" s="1"/>
  <c r="I113" i="7"/>
  <c r="I112" i="7" s="1"/>
  <c r="I111" i="7"/>
  <c r="I110" i="7" s="1"/>
  <c r="I109" i="7"/>
  <c r="I108" i="7" s="1"/>
  <c r="I107" i="7"/>
  <c r="I106" i="7" s="1"/>
  <c r="I105" i="7"/>
  <c r="I104" i="7" s="1"/>
  <c r="I103" i="7"/>
  <c r="I102" i="7" s="1"/>
  <c r="I101" i="7"/>
  <c r="I100" i="7" s="1"/>
  <c r="I99" i="7"/>
  <c r="I98" i="7" s="1"/>
  <c r="I97" i="7"/>
  <c r="I96" i="7" s="1"/>
  <c r="I95" i="7"/>
  <c r="I94" i="7" s="1"/>
  <c r="I93" i="7"/>
  <c r="I92" i="7" s="1"/>
  <c r="I91" i="7"/>
  <c r="I90" i="7" s="1"/>
  <c r="I88" i="7"/>
  <c r="I87" i="7"/>
  <c r="I86" i="7" s="1"/>
  <c r="I85" i="7"/>
  <c r="I84" i="7" s="1"/>
  <c r="I83" i="7"/>
  <c r="I82" i="7" s="1"/>
  <c r="I81" i="7"/>
  <c r="I80" i="7" s="1"/>
  <c r="I79" i="7"/>
  <c r="I78" i="7" s="1"/>
  <c r="I77" i="7"/>
  <c r="I76" i="7" s="1"/>
  <c r="I75" i="7"/>
  <c r="I74" i="7" s="1"/>
  <c r="I73" i="7"/>
  <c r="I72" i="7" s="1"/>
  <c r="I71" i="7"/>
  <c r="I70" i="7" s="1"/>
  <c r="I69" i="7"/>
  <c r="I68" i="7" s="1"/>
  <c r="I67" i="7"/>
  <c r="I66" i="7" s="1"/>
  <c r="I65" i="7"/>
  <c r="I64" i="7" s="1"/>
  <c r="I63" i="7"/>
  <c r="I62" i="7" s="1"/>
  <c r="I61" i="7"/>
  <c r="I60" i="7" s="1"/>
  <c r="I59" i="7"/>
  <c r="I58" i="7" s="1"/>
  <c r="I57" i="7"/>
  <c r="I56" i="7" s="1"/>
  <c r="I55" i="7"/>
  <c r="I54" i="7" s="1"/>
  <c r="I53" i="7"/>
  <c r="I52" i="7" s="1"/>
  <c r="I51" i="7"/>
  <c r="I50" i="7" s="1"/>
  <c r="I49" i="7"/>
  <c r="I48" i="7" s="1"/>
  <c r="I47" i="7"/>
  <c r="I46" i="7" s="1"/>
  <c r="I45" i="7"/>
  <c r="I44" i="7" s="1"/>
  <c r="I43" i="7"/>
  <c r="I42" i="7" s="1"/>
  <c r="I41" i="7"/>
  <c r="I40" i="7" s="1"/>
  <c r="I39" i="7"/>
  <c r="I38" i="7" s="1"/>
  <c r="I37" i="7"/>
  <c r="I36" i="7" s="1"/>
  <c r="I35" i="7"/>
  <c r="I34" i="7" s="1"/>
  <c r="I33" i="7"/>
  <c r="I32" i="7" s="1"/>
  <c r="I31" i="7"/>
  <c r="I30" i="7" s="1"/>
  <c r="I29" i="7"/>
  <c r="I28" i="7" s="1"/>
  <c r="I27" i="7"/>
  <c r="I26" i="7" s="1"/>
  <c r="I25" i="7"/>
  <c r="I24" i="7" s="1"/>
  <c r="I23" i="7"/>
  <c r="I22" i="7" s="1"/>
  <c r="I21" i="7"/>
  <c r="I20" i="7" s="1"/>
  <c r="I18" i="7"/>
  <c r="I17" i="7"/>
  <c r="I16" i="7" s="1"/>
  <c r="I15" i="7"/>
  <c r="I14" i="7" s="1"/>
  <c r="I13" i="7"/>
  <c r="I12" i="7" s="1"/>
  <c r="I11" i="7"/>
  <c r="I10" i="7" s="1"/>
  <c r="I9" i="7"/>
  <c r="I8" i="7" s="1"/>
  <c r="I7" i="7"/>
  <c r="I6" i="7" s="1"/>
  <c r="I5" i="7"/>
  <c r="I4" i="7" s="1"/>
  <c r="I3" i="7"/>
  <c r="I2" i="7" s="1"/>
  <c r="I513" i="5"/>
  <c r="I512" i="5" s="1"/>
  <c r="I511" i="5"/>
  <c r="I510" i="5" s="1"/>
  <c r="I509" i="5"/>
  <c r="I508" i="5" s="1"/>
  <c r="I507" i="5"/>
  <c r="I506" i="5" s="1"/>
  <c r="I505" i="5"/>
  <c r="I504" i="5" s="1"/>
  <c r="I503" i="5"/>
  <c r="I502" i="5" s="1"/>
  <c r="I501" i="5"/>
  <c r="I500" i="5" s="1"/>
  <c r="I499" i="5"/>
  <c r="I498" i="5" s="1"/>
  <c r="I497" i="5"/>
  <c r="I496" i="5" s="1"/>
  <c r="I495" i="5"/>
  <c r="I494" i="5" s="1"/>
  <c r="I493" i="5"/>
  <c r="I492" i="5" s="1"/>
  <c r="I491" i="5"/>
  <c r="I490" i="5" s="1"/>
  <c r="I489" i="5"/>
  <c r="I488" i="5" s="1"/>
  <c r="I487" i="5"/>
  <c r="I486" i="5" s="1"/>
  <c r="I485" i="5"/>
  <c r="I484" i="5" s="1"/>
  <c r="I483" i="5"/>
  <c r="I482" i="5" s="1"/>
  <c r="I481" i="5"/>
  <c r="I480" i="5" s="1"/>
  <c r="I479" i="5"/>
  <c r="I478" i="5" s="1"/>
  <c r="I477" i="5"/>
  <c r="I476" i="5" s="1"/>
  <c r="I475" i="5"/>
  <c r="I474" i="5" s="1"/>
  <c r="I473" i="5"/>
  <c r="I472" i="5" s="1"/>
  <c r="I471" i="5"/>
  <c r="I470" i="5" s="1"/>
  <c r="I469" i="5"/>
  <c r="I468" i="5" s="1"/>
  <c r="I467" i="5"/>
  <c r="I466" i="5" s="1"/>
  <c r="I465" i="5"/>
  <c r="I464" i="5" s="1"/>
  <c r="I463" i="5"/>
  <c r="I462" i="5" s="1"/>
  <c r="I461" i="5"/>
  <c r="I460" i="5" s="1"/>
  <c r="I459" i="5"/>
  <c r="I458" i="5" s="1"/>
  <c r="I457" i="5"/>
  <c r="I456" i="5" s="1"/>
  <c r="I455" i="5"/>
  <c r="I454" i="5" s="1"/>
  <c r="I453" i="5"/>
  <c r="I452" i="5" s="1"/>
  <c r="I451" i="5"/>
  <c r="I450" i="5" s="1"/>
  <c r="I449" i="5"/>
  <c r="I448" i="5" s="1"/>
  <c r="I447" i="5"/>
  <c r="I446" i="5" s="1"/>
  <c r="I445" i="5"/>
  <c r="I444" i="5" s="1"/>
  <c r="I443" i="5"/>
  <c r="I442" i="5" s="1"/>
  <c r="I441" i="5"/>
  <c r="I440" i="5" s="1"/>
  <c r="I439" i="5"/>
  <c r="I438" i="5" s="1"/>
  <c r="I437" i="5"/>
  <c r="I436" i="5" s="1"/>
  <c r="I435" i="5"/>
  <c r="I434" i="5" s="1"/>
  <c r="I433" i="5"/>
  <c r="I432" i="5" s="1"/>
  <c r="I431" i="5"/>
  <c r="I430" i="5" s="1"/>
  <c r="I429" i="5"/>
  <c r="I428" i="5" s="1"/>
  <c r="I427" i="5"/>
  <c r="I426" i="5" s="1"/>
  <c r="I425" i="5"/>
  <c r="I424" i="5" s="1"/>
  <c r="I423" i="5"/>
  <c r="I422" i="5" s="1"/>
  <c r="I421" i="5"/>
  <c r="I420" i="5" s="1"/>
  <c r="I419" i="5"/>
  <c r="I418" i="5" s="1"/>
  <c r="I417" i="5"/>
  <c r="I416" i="5" s="1"/>
  <c r="I415" i="5"/>
  <c r="I414" i="5" s="1"/>
  <c r="I413" i="5"/>
  <c r="I412" i="5" s="1"/>
  <c r="I411" i="5"/>
  <c r="I410" i="5" s="1"/>
  <c r="I409" i="5"/>
  <c r="I408" i="5" s="1"/>
  <c r="I407" i="5"/>
  <c r="I406" i="5" s="1"/>
  <c r="I405" i="5"/>
  <c r="I404" i="5" s="1"/>
  <c r="I403" i="5"/>
  <c r="I402" i="5" s="1"/>
  <c r="I401" i="5"/>
  <c r="I400" i="5" s="1"/>
  <c r="I399" i="5"/>
  <c r="I398" i="5" s="1"/>
  <c r="I397" i="5"/>
  <c r="I396" i="5" s="1"/>
  <c r="I395" i="5"/>
  <c r="I394" i="5" s="1"/>
  <c r="I393" i="5"/>
  <c r="I392" i="5" s="1"/>
  <c r="I391" i="5"/>
  <c r="I390" i="5" s="1"/>
  <c r="I389" i="5"/>
  <c r="I388" i="5" s="1"/>
  <c r="I387" i="5"/>
  <c r="I386" i="5" s="1"/>
  <c r="I385" i="5"/>
  <c r="I384" i="5" s="1"/>
  <c r="I383" i="5"/>
  <c r="I382" i="5" s="1"/>
  <c r="I381" i="5"/>
  <c r="I380" i="5" s="1"/>
  <c r="I379" i="5"/>
  <c r="I378" i="5" s="1"/>
  <c r="I377" i="5"/>
  <c r="I376" i="5" s="1"/>
  <c r="I375" i="5"/>
  <c r="I374" i="5" s="1"/>
  <c r="I373" i="5"/>
  <c r="I372" i="5" s="1"/>
  <c r="I371" i="5"/>
  <c r="I370" i="5" s="1"/>
  <c r="I369" i="5"/>
  <c r="I368" i="5" s="1"/>
  <c r="I367" i="5"/>
  <c r="I366" i="5" s="1"/>
  <c r="I365" i="5"/>
  <c r="I364" i="5" s="1"/>
  <c r="I363" i="5"/>
  <c r="I362" i="5" s="1"/>
  <c r="I361" i="5"/>
  <c r="I360" i="5" s="1"/>
  <c r="I359" i="5"/>
  <c r="I358" i="5" s="1"/>
  <c r="I357" i="5"/>
  <c r="I356" i="5" s="1"/>
  <c r="I355" i="5"/>
  <c r="I354" i="5" s="1"/>
  <c r="I353" i="5"/>
  <c r="I352" i="5" s="1"/>
  <c r="I351" i="5"/>
  <c r="I350" i="5" s="1"/>
  <c r="I349" i="5"/>
  <c r="I348" i="5" s="1"/>
  <c r="I347" i="5"/>
  <c r="I346" i="5" s="1"/>
  <c r="I345" i="5"/>
  <c r="I344" i="5" s="1"/>
  <c r="I343" i="5"/>
  <c r="I342" i="5" s="1"/>
  <c r="I341" i="5"/>
  <c r="I340" i="5" s="1"/>
  <c r="I339" i="5"/>
  <c r="I338" i="5" s="1"/>
  <c r="I337" i="5"/>
  <c r="I336" i="5" s="1"/>
  <c r="I335" i="5"/>
  <c r="I334" i="5" s="1"/>
  <c r="I333" i="5"/>
  <c r="I332" i="5" s="1"/>
  <c r="I331" i="5"/>
  <c r="I330" i="5" s="1"/>
  <c r="I329" i="5"/>
  <c r="I328" i="5" s="1"/>
  <c r="I327" i="5"/>
  <c r="I326" i="5" s="1"/>
  <c r="I325" i="5"/>
  <c r="I324" i="5" s="1"/>
  <c r="I323" i="5"/>
  <c r="I322" i="5" s="1"/>
  <c r="I321" i="5"/>
  <c r="I320" i="5" s="1"/>
  <c r="I319" i="5"/>
  <c r="I318" i="5" s="1"/>
  <c r="I317" i="5"/>
  <c r="I316" i="5" s="1"/>
  <c r="I315" i="5"/>
  <c r="I314" i="5" s="1"/>
  <c r="I313" i="5"/>
  <c r="I312" i="5" s="1"/>
  <c r="I311" i="5"/>
  <c r="I310" i="5" s="1"/>
  <c r="I309" i="5"/>
  <c r="I308" i="5" s="1"/>
  <c r="I307" i="5"/>
  <c r="I306" i="5" s="1"/>
  <c r="I305" i="5"/>
  <c r="I304" i="5" s="1"/>
  <c r="I303" i="5"/>
  <c r="I302" i="5" s="1"/>
  <c r="I301" i="5"/>
  <c r="I300" i="5" s="1"/>
  <c r="I299" i="5"/>
  <c r="I298" i="5" s="1"/>
  <c r="I297" i="5"/>
  <c r="I296" i="5" s="1"/>
  <c r="I295" i="5"/>
  <c r="I294" i="5" s="1"/>
  <c r="I293" i="5"/>
  <c r="I292" i="5" s="1"/>
  <c r="I291" i="5"/>
  <c r="I290" i="5" s="1"/>
  <c r="I289" i="5"/>
  <c r="I288" i="5" s="1"/>
  <c r="I287" i="5"/>
  <c r="I286" i="5" s="1"/>
  <c r="I285" i="5"/>
  <c r="I284" i="5" s="1"/>
  <c r="I283" i="5"/>
  <c r="I282" i="5" s="1"/>
  <c r="I281" i="5"/>
  <c r="I280" i="5" s="1"/>
  <c r="I279" i="5"/>
  <c r="I278" i="5" s="1"/>
  <c r="I277" i="5"/>
  <c r="I276" i="5" s="1"/>
  <c r="I275" i="5"/>
  <c r="I274" i="5" s="1"/>
  <c r="I273" i="5"/>
  <c r="I272" i="5" s="1"/>
  <c r="I271" i="5"/>
  <c r="I270" i="5" s="1"/>
  <c r="I269" i="5"/>
  <c r="I268" i="5" s="1"/>
  <c r="I267" i="5"/>
  <c r="I266" i="5" s="1"/>
  <c r="I265" i="5"/>
  <c r="I264" i="5" s="1"/>
  <c r="I263" i="5"/>
  <c r="I262" i="5" s="1"/>
  <c r="I261" i="5"/>
  <c r="I260" i="5" s="1"/>
  <c r="I259" i="5"/>
  <c r="I258" i="5" s="1"/>
  <c r="I257" i="5"/>
  <c r="I256" i="5" s="1"/>
  <c r="I255" i="5"/>
  <c r="I254" i="5" s="1"/>
  <c r="I253" i="5"/>
  <c r="I252" i="5" s="1"/>
  <c r="I251" i="5"/>
  <c r="I250" i="5" s="1"/>
  <c r="I249" i="5"/>
  <c r="I248" i="5" s="1"/>
  <c r="I247" i="5"/>
  <c r="I246" i="5" s="1"/>
  <c r="I245" i="5"/>
  <c r="I244" i="5" s="1"/>
  <c r="I243" i="5"/>
  <c r="I242" i="5" s="1"/>
  <c r="I241" i="5"/>
  <c r="I240" i="5" s="1"/>
  <c r="I239" i="5"/>
  <c r="I238" i="5" s="1"/>
  <c r="I237" i="5"/>
  <c r="I236" i="5" s="1"/>
  <c r="I235" i="5"/>
  <c r="I234" i="5" s="1"/>
  <c r="I233" i="5"/>
  <c r="I232" i="5" s="1"/>
  <c r="I230" i="5"/>
  <c r="I229" i="5"/>
  <c r="I228" i="5" s="1"/>
  <c r="I227" i="5"/>
  <c r="I226" i="5" s="1"/>
  <c r="I225" i="5"/>
  <c r="I224" i="5" s="1"/>
  <c r="I223" i="5"/>
  <c r="I222" i="5" s="1"/>
  <c r="I221" i="5"/>
  <c r="I220" i="5" s="1"/>
  <c r="I219" i="5"/>
  <c r="I218" i="5" s="1"/>
  <c r="I217" i="5"/>
  <c r="I216" i="5" s="1"/>
  <c r="I215" i="5"/>
  <c r="I214" i="5" s="1"/>
  <c r="I213" i="5"/>
  <c r="I212" i="5" s="1"/>
  <c r="I211" i="5"/>
  <c r="I210" i="5" s="1"/>
  <c r="I209" i="5"/>
  <c r="I208" i="5" s="1"/>
  <c r="I207" i="5"/>
  <c r="I206" i="5" s="1"/>
  <c r="I205" i="5"/>
  <c r="I204" i="5" s="1"/>
  <c r="I203" i="5"/>
  <c r="I202" i="5" s="1"/>
  <c r="I201" i="5"/>
  <c r="I200" i="5" s="1"/>
  <c r="I199" i="5"/>
  <c r="I198" i="5" s="1"/>
  <c r="I197" i="5"/>
  <c r="I196" i="5" s="1"/>
  <c r="I195" i="5"/>
  <c r="I194" i="5" s="1"/>
  <c r="I193" i="5"/>
  <c r="I192" i="5" s="1"/>
  <c r="I191" i="5"/>
  <c r="I190" i="5" s="1"/>
  <c r="I189" i="5"/>
  <c r="I188" i="5" s="1"/>
  <c r="I186" i="5"/>
  <c r="I185" i="5"/>
  <c r="I184" i="5" s="1"/>
  <c r="I183" i="5"/>
  <c r="I182" i="5" s="1"/>
  <c r="I181" i="5"/>
  <c r="I180" i="5" s="1"/>
  <c r="I179" i="5"/>
  <c r="I178" i="5" s="1"/>
  <c r="I177" i="5"/>
  <c r="I176" i="5" s="1"/>
  <c r="I175" i="5"/>
  <c r="I174" i="5" s="1"/>
  <c r="I173" i="5"/>
  <c r="I172" i="5" s="1"/>
  <c r="I171" i="5"/>
  <c r="I170" i="5" s="1"/>
  <c r="I169" i="5"/>
  <c r="I168" i="5" s="1"/>
  <c r="I167" i="5"/>
  <c r="I166" i="5" s="1"/>
  <c r="I165" i="5"/>
  <c r="I164" i="5" s="1"/>
  <c r="I163" i="5"/>
  <c r="I162" i="5" s="1"/>
  <c r="I161" i="5"/>
  <c r="I160" i="5" s="1"/>
  <c r="I159" i="5"/>
  <c r="I158" i="5" s="1"/>
  <c r="I157" i="5"/>
  <c r="I156" i="5" s="1"/>
  <c r="I155" i="5"/>
  <c r="I154" i="5" s="1"/>
  <c r="I153" i="5"/>
  <c r="I152" i="5" s="1"/>
  <c r="I151" i="5"/>
  <c r="I150" i="5" s="1"/>
  <c r="I149" i="5"/>
  <c r="I148" i="5" s="1"/>
  <c r="I146" i="5"/>
  <c r="I145" i="5"/>
  <c r="I144" i="5" s="1"/>
  <c r="I143" i="5"/>
  <c r="I142" i="5" s="1"/>
  <c r="I141" i="5"/>
  <c r="I140" i="5" s="1"/>
  <c r="I139" i="5"/>
  <c r="I138" i="5" s="1"/>
  <c r="I137" i="5"/>
  <c r="I136" i="5" s="1"/>
  <c r="I135" i="5"/>
  <c r="I134" i="5" s="1"/>
  <c r="I133" i="5"/>
  <c r="I132" i="5" s="1"/>
  <c r="I131" i="5"/>
  <c r="I130" i="5" s="1"/>
  <c r="I129" i="5"/>
  <c r="I128" i="5" s="1"/>
  <c r="I127" i="5"/>
  <c r="I126" i="5" s="1"/>
  <c r="I125" i="5"/>
  <c r="I124" i="5" s="1"/>
  <c r="I123" i="5"/>
  <c r="I122" i="5" s="1"/>
  <c r="I121" i="5"/>
  <c r="I120" i="5" s="1"/>
  <c r="I119" i="5"/>
  <c r="I118" i="5" s="1"/>
  <c r="I117" i="5"/>
  <c r="I116" i="5" s="1"/>
  <c r="I115" i="5"/>
  <c r="I114" i="5" s="1"/>
  <c r="I113" i="5"/>
  <c r="I112" i="5" s="1"/>
  <c r="I111" i="5"/>
  <c r="I110" i="5" s="1"/>
  <c r="I109" i="5"/>
  <c r="I108" i="5" s="1"/>
  <c r="I107" i="5"/>
  <c r="I106" i="5" s="1"/>
  <c r="I105" i="5"/>
  <c r="I104" i="5" s="1"/>
  <c r="I103" i="5"/>
  <c r="I102" i="5" s="1"/>
  <c r="I101" i="5"/>
  <c r="I100" i="5" s="1"/>
  <c r="I99" i="5"/>
  <c r="I98" i="5" s="1"/>
  <c r="I97" i="5"/>
  <c r="I96" i="5" s="1"/>
  <c r="I95" i="5"/>
  <c r="I94" i="5" s="1"/>
  <c r="I93" i="5"/>
  <c r="I92" i="5" s="1"/>
  <c r="I91" i="5"/>
  <c r="I90" i="5" s="1"/>
  <c r="I89" i="5"/>
  <c r="I88" i="5" s="1"/>
  <c r="I87" i="5"/>
  <c r="I86" i="5" s="1"/>
  <c r="I85" i="5"/>
  <c r="I84" i="5" s="1"/>
  <c r="I83" i="5"/>
  <c r="I82" i="5" s="1"/>
  <c r="I81" i="5"/>
  <c r="I80" i="5" s="1"/>
  <c r="I79" i="5"/>
  <c r="I78" i="5" s="1"/>
  <c r="I77" i="5"/>
  <c r="I76" i="5" s="1"/>
  <c r="I75" i="5"/>
  <c r="I74" i="5" s="1"/>
  <c r="I73" i="5"/>
  <c r="I72" i="5" s="1"/>
  <c r="I71" i="5"/>
  <c r="I70" i="5" s="1"/>
  <c r="I69" i="5"/>
  <c r="I68" i="5" s="1"/>
  <c r="I67" i="5"/>
  <c r="I66" i="5" s="1"/>
  <c r="I65" i="5"/>
  <c r="I64" i="5" s="1"/>
  <c r="I63" i="5"/>
  <c r="I62" i="5" s="1"/>
  <c r="I61" i="5"/>
  <c r="I60" i="5" s="1"/>
  <c r="I59" i="5"/>
  <c r="I58" i="5" s="1"/>
  <c r="I57" i="5"/>
  <c r="I56" i="5" s="1"/>
  <c r="I54" i="5"/>
  <c r="I53" i="5"/>
  <c r="I52" i="5" s="1"/>
  <c r="I51" i="5"/>
  <c r="I50" i="5" s="1"/>
  <c r="I49" i="5"/>
  <c r="I48" i="5" s="1"/>
  <c r="I47" i="5"/>
  <c r="I46" i="5" s="1"/>
  <c r="I45" i="5"/>
  <c r="I44" i="5" s="1"/>
  <c r="I43" i="5"/>
  <c r="I42" i="5" s="1"/>
  <c r="I41" i="5"/>
  <c r="I40" i="5" s="1"/>
  <c r="I39" i="5"/>
  <c r="I38" i="5" s="1"/>
  <c r="I37" i="5"/>
  <c r="I36" i="5" s="1"/>
  <c r="I35" i="5"/>
  <c r="I34" i="5" s="1"/>
  <c r="I33" i="5"/>
  <c r="I32" i="5" s="1"/>
  <c r="I31" i="5"/>
  <c r="I30" i="5" s="1"/>
  <c r="I29" i="5"/>
  <c r="I28" i="5" s="1"/>
  <c r="I27" i="5"/>
  <c r="I26" i="5" s="1"/>
  <c r="I25" i="5"/>
  <c r="I24" i="5" s="1"/>
  <c r="I23" i="5"/>
  <c r="I22" i="5" s="1"/>
  <c r="I21" i="5"/>
  <c r="I20" i="5" s="1"/>
  <c r="I19" i="5"/>
  <c r="I18" i="5" s="1"/>
  <c r="I17" i="5"/>
  <c r="I16" i="5" s="1"/>
  <c r="I15" i="5"/>
  <c r="I14" i="5" s="1"/>
  <c r="I13" i="5"/>
  <c r="I12" i="5" s="1"/>
  <c r="I11" i="5"/>
  <c r="I10" i="5" s="1"/>
  <c r="I9" i="5"/>
  <c r="I8" i="5" s="1"/>
  <c r="I7" i="5"/>
  <c r="I6" i="5" s="1"/>
  <c r="I5" i="5"/>
  <c r="I4" i="5" s="1"/>
  <c r="I3" i="5"/>
  <c r="I2" i="5" s="1"/>
  <c r="D513" i="3" l="1"/>
  <c r="M513" i="3" s="1"/>
  <c r="D512" i="3"/>
  <c r="M512" i="3" s="1"/>
  <c r="D511" i="3"/>
  <c r="M511" i="3" s="1"/>
  <c r="D510" i="3"/>
  <c r="M510" i="3" s="1"/>
  <c r="D509" i="3"/>
  <c r="M509" i="3" s="1"/>
  <c r="D508" i="3"/>
  <c r="M508" i="3" s="1"/>
  <c r="D507" i="3"/>
  <c r="M507" i="3" s="1"/>
  <c r="D506" i="3"/>
  <c r="M506" i="3" s="1"/>
  <c r="D505" i="3"/>
  <c r="M505" i="3" s="1"/>
  <c r="D504" i="3"/>
  <c r="M504" i="3" s="1"/>
  <c r="D503" i="3"/>
  <c r="M503" i="3" s="1"/>
  <c r="D502" i="3"/>
  <c r="M502" i="3" s="1"/>
  <c r="D501" i="3"/>
  <c r="M501" i="3" s="1"/>
  <c r="D500" i="3"/>
  <c r="M500" i="3" s="1"/>
  <c r="D499" i="3"/>
  <c r="M499" i="3" s="1"/>
  <c r="D498" i="3"/>
  <c r="M498" i="3" s="1"/>
  <c r="D497" i="3"/>
  <c r="M497" i="3" s="1"/>
  <c r="D496" i="3"/>
  <c r="M496" i="3" s="1"/>
  <c r="D495" i="3"/>
  <c r="M495" i="3" s="1"/>
  <c r="D494" i="3"/>
  <c r="M494" i="3" s="1"/>
  <c r="D493" i="3"/>
  <c r="M493" i="3" s="1"/>
  <c r="D492" i="3"/>
  <c r="M492" i="3" s="1"/>
  <c r="D491" i="3"/>
  <c r="M491" i="3" s="1"/>
  <c r="D490" i="3"/>
  <c r="M490" i="3" s="1"/>
  <c r="D489" i="3"/>
  <c r="M489" i="3" s="1"/>
  <c r="D488" i="3"/>
  <c r="M488" i="3" s="1"/>
  <c r="D487" i="3"/>
  <c r="M487" i="3" s="1"/>
  <c r="D486" i="3"/>
  <c r="M486" i="3" s="1"/>
  <c r="D485" i="3"/>
  <c r="M485" i="3" s="1"/>
  <c r="D484" i="3"/>
  <c r="M484" i="3" s="1"/>
  <c r="D483" i="3"/>
  <c r="M483" i="3" s="1"/>
  <c r="D482" i="3"/>
  <c r="M482" i="3" s="1"/>
  <c r="D481" i="3"/>
  <c r="M481" i="3" s="1"/>
  <c r="D480" i="3"/>
  <c r="M480" i="3" s="1"/>
  <c r="D479" i="3"/>
  <c r="M479" i="3" s="1"/>
  <c r="D478" i="3"/>
  <c r="M478" i="3" s="1"/>
  <c r="D477" i="3"/>
  <c r="M477" i="3" s="1"/>
  <c r="D476" i="3"/>
  <c r="M476" i="3" s="1"/>
  <c r="D475" i="3"/>
  <c r="M475" i="3" s="1"/>
  <c r="D474" i="3"/>
  <c r="M474" i="3" s="1"/>
  <c r="D473" i="3"/>
  <c r="M473" i="3" s="1"/>
  <c r="D472" i="3"/>
  <c r="M472" i="3" s="1"/>
  <c r="D471" i="3"/>
  <c r="M471" i="3" s="1"/>
  <c r="D470" i="3"/>
  <c r="M470" i="3" s="1"/>
  <c r="D469" i="3"/>
  <c r="M469" i="3" s="1"/>
  <c r="D468" i="3"/>
  <c r="M468" i="3" s="1"/>
  <c r="D467" i="3"/>
  <c r="M467" i="3" s="1"/>
  <c r="D466" i="3"/>
  <c r="M466" i="3" s="1"/>
  <c r="D465" i="3"/>
  <c r="M465" i="3" s="1"/>
  <c r="D464" i="3"/>
  <c r="M464" i="3" s="1"/>
  <c r="D463" i="3"/>
  <c r="M463" i="3" s="1"/>
  <c r="D462" i="3"/>
  <c r="M462" i="3" s="1"/>
  <c r="D461" i="3"/>
  <c r="M461" i="3" s="1"/>
  <c r="D460" i="3"/>
  <c r="M460" i="3" s="1"/>
  <c r="D459" i="3"/>
  <c r="M459" i="3" s="1"/>
  <c r="D458" i="3"/>
  <c r="M458" i="3" s="1"/>
  <c r="D457" i="3"/>
  <c r="M457" i="3" s="1"/>
  <c r="D456" i="3"/>
  <c r="M456" i="3" s="1"/>
  <c r="D455" i="3"/>
  <c r="M455" i="3" s="1"/>
  <c r="D454" i="3"/>
  <c r="M454" i="3" s="1"/>
  <c r="D453" i="3"/>
  <c r="M453" i="3" s="1"/>
  <c r="D452" i="3"/>
  <c r="M452" i="3" s="1"/>
  <c r="D451" i="3"/>
  <c r="M451" i="3" s="1"/>
  <c r="D450" i="3"/>
  <c r="M450" i="3" s="1"/>
  <c r="D449" i="3"/>
  <c r="M449" i="3" s="1"/>
  <c r="D417" i="3"/>
  <c r="M417" i="3" s="1"/>
  <c r="D416" i="3"/>
  <c r="M416" i="3" s="1"/>
  <c r="D415" i="3"/>
  <c r="M415" i="3" s="1"/>
  <c r="D414" i="3"/>
  <c r="M414" i="3" s="1"/>
  <c r="D413" i="3"/>
  <c r="M413" i="3" s="1"/>
  <c r="D412" i="3"/>
  <c r="M412" i="3" s="1"/>
  <c r="D411" i="3"/>
  <c r="M411" i="3" s="1"/>
  <c r="D410" i="3"/>
  <c r="M410" i="3" s="1"/>
  <c r="D409" i="3"/>
  <c r="M409" i="3" s="1"/>
  <c r="D408" i="3"/>
  <c r="M408" i="3" s="1"/>
  <c r="D407" i="3"/>
  <c r="M407" i="3" s="1"/>
  <c r="D406" i="3"/>
  <c r="M406" i="3" s="1"/>
  <c r="D405" i="3"/>
  <c r="M405" i="3" s="1"/>
  <c r="D404" i="3"/>
  <c r="M404" i="3" s="1"/>
  <c r="D403" i="3"/>
  <c r="M403" i="3" s="1"/>
  <c r="D402" i="3"/>
  <c r="M402" i="3" s="1"/>
  <c r="D401" i="3"/>
  <c r="M401" i="3" s="1"/>
  <c r="D400" i="3"/>
  <c r="M400" i="3" s="1"/>
  <c r="D399" i="3"/>
  <c r="M399" i="3" s="1"/>
  <c r="D398" i="3"/>
  <c r="M398" i="3" s="1"/>
  <c r="D397" i="3"/>
  <c r="M397" i="3" s="1"/>
  <c r="D396" i="3"/>
  <c r="M396" i="3" s="1"/>
  <c r="D395" i="3"/>
  <c r="M395" i="3" s="1"/>
  <c r="D394" i="3"/>
  <c r="M394" i="3" s="1"/>
  <c r="D393" i="3"/>
  <c r="M393" i="3" s="1"/>
  <c r="D392" i="3"/>
  <c r="M392" i="3" s="1"/>
  <c r="D391" i="3"/>
  <c r="M391" i="3" s="1"/>
  <c r="D390" i="3"/>
  <c r="M390" i="3" s="1"/>
  <c r="D389" i="3"/>
  <c r="M389" i="3" s="1"/>
  <c r="D388" i="3"/>
  <c r="M388" i="3" s="1"/>
  <c r="D387" i="3"/>
  <c r="M387" i="3" s="1"/>
  <c r="D386" i="3"/>
  <c r="M386" i="3" s="1"/>
  <c r="D385" i="3"/>
  <c r="M385" i="3" s="1"/>
  <c r="D384" i="3"/>
  <c r="M384" i="3" s="1"/>
  <c r="D383" i="3"/>
  <c r="M383" i="3" s="1"/>
  <c r="D382" i="3"/>
  <c r="M382" i="3" s="1"/>
  <c r="D381" i="3"/>
  <c r="M381" i="3" s="1"/>
  <c r="D380" i="3"/>
  <c r="M380" i="3" s="1"/>
  <c r="D379" i="3"/>
  <c r="M379" i="3" s="1"/>
  <c r="D378" i="3"/>
  <c r="M378" i="3" s="1"/>
  <c r="D377" i="3"/>
  <c r="M377" i="3" s="1"/>
  <c r="D376" i="3"/>
  <c r="M376" i="3" s="1"/>
  <c r="D375" i="3"/>
  <c r="M375" i="3" s="1"/>
  <c r="D374" i="3"/>
  <c r="M374" i="3" s="1"/>
  <c r="D373" i="3"/>
  <c r="M373" i="3" s="1"/>
  <c r="D372" i="3"/>
  <c r="M372" i="3" s="1"/>
  <c r="D371" i="3"/>
  <c r="M371" i="3" s="1"/>
  <c r="D370" i="3"/>
  <c r="M370" i="3" s="1"/>
  <c r="D369" i="3"/>
  <c r="M369" i="3" s="1"/>
  <c r="D368" i="3"/>
  <c r="M368" i="3" s="1"/>
  <c r="D367" i="3"/>
  <c r="M367" i="3" s="1"/>
  <c r="D366" i="3"/>
  <c r="M366" i="3" s="1"/>
  <c r="D365" i="3"/>
  <c r="M365" i="3" s="1"/>
  <c r="D364" i="3"/>
  <c r="M364" i="3" s="1"/>
  <c r="D363" i="3"/>
  <c r="M363" i="3" s="1"/>
  <c r="D362" i="3"/>
  <c r="M362" i="3" s="1"/>
  <c r="D361" i="3"/>
  <c r="M361" i="3" s="1"/>
  <c r="D360" i="3"/>
  <c r="M360" i="3" s="1"/>
  <c r="D359" i="3"/>
  <c r="M359" i="3" s="1"/>
  <c r="D358" i="3"/>
  <c r="M358" i="3" s="1"/>
  <c r="D357" i="3"/>
  <c r="M357" i="3" s="1"/>
  <c r="D356" i="3"/>
  <c r="M356" i="3" s="1"/>
  <c r="D355" i="3"/>
  <c r="M355" i="3" s="1"/>
  <c r="D354" i="3"/>
  <c r="M354" i="3" s="1"/>
  <c r="D353" i="3"/>
  <c r="M353" i="3" s="1"/>
  <c r="D352" i="3"/>
  <c r="M352" i="3" s="1"/>
  <c r="D351" i="3"/>
  <c r="M351" i="3" s="1"/>
  <c r="D350" i="3"/>
  <c r="M350" i="3" s="1"/>
  <c r="D349" i="3"/>
  <c r="M349" i="3" s="1"/>
  <c r="D348" i="3"/>
  <c r="M348" i="3" s="1"/>
  <c r="D347" i="3"/>
  <c r="M347" i="3" s="1"/>
  <c r="D346" i="3"/>
  <c r="M346" i="3" s="1"/>
  <c r="D345" i="3"/>
  <c r="M345" i="3" s="1"/>
  <c r="D344" i="3"/>
  <c r="M344" i="3" s="1"/>
  <c r="D343" i="3"/>
  <c r="M343" i="3" s="1"/>
  <c r="D342" i="3"/>
  <c r="M342" i="3" s="1"/>
  <c r="D341" i="3"/>
  <c r="M341" i="3" s="1"/>
  <c r="D340" i="3"/>
  <c r="M340" i="3" s="1"/>
  <c r="D339" i="3"/>
  <c r="M339" i="3" s="1"/>
  <c r="D338" i="3"/>
  <c r="M338" i="3" s="1"/>
  <c r="D337" i="3"/>
  <c r="M337" i="3" s="1"/>
  <c r="D336" i="3"/>
  <c r="M336" i="3" s="1"/>
  <c r="D335" i="3"/>
  <c r="M335" i="3" s="1"/>
  <c r="D334" i="3"/>
  <c r="M334" i="3" s="1"/>
  <c r="D333" i="3"/>
  <c r="M333" i="3" s="1"/>
  <c r="D332" i="3"/>
  <c r="M332" i="3" s="1"/>
  <c r="D331" i="3"/>
  <c r="M331" i="3" s="1"/>
  <c r="D330" i="3"/>
  <c r="M330" i="3" s="1"/>
  <c r="D329" i="3"/>
  <c r="M329" i="3" s="1"/>
  <c r="D328" i="3"/>
  <c r="M328" i="3" s="1"/>
  <c r="D327" i="3"/>
  <c r="M327" i="3" s="1"/>
  <c r="D326" i="3"/>
  <c r="M326" i="3" s="1"/>
  <c r="D325" i="3"/>
  <c r="M325" i="3" s="1"/>
  <c r="D324" i="3"/>
  <c r="M324" i="3" s="1"/>
  <c r="D323" i="3"/>
  <c r="M323" i="3" s="1"/>
  <c r="D322" i="3"/>
  <c r="M322" i="3" s="1"/>
  <c r="D321" i="3"/>
  <c r="M321" i="3" s="1"/>
  <c r="D320" i="3"/>
  <c r="M320" i="3" s="1"/>
  <c r="D319" i="3"/>
  <c r="M319" i="3" s="1"/>
  <c r="D318" i="3"/>
  <c r="M318" i="3" s="1"/>
  <c r="D317" i="3"/>
  <c r="M317" i="3" s="1"/>
  <c r="D316" i="3"/>
  <c r="M316" i="3" s="1"/>
  <c r="D315" i="3"/>
  <c r="M315" i="3" s="1"/>
  <c r="D314" i="3"/>
  <c r="M314" i="3" s="1"/>
  <c r="D313" i="3"/>
  <c r="M313" i="3" s="1"/>
  <c r="D312" i="3"/>
  <c r="M312" i="3" s="1"/>
  <c r="D311" i="3"/>
  <c r="M311" i="3" s="1"/>
  <c r="D310" i="3"/>
  <c r="M310" i="3" s="1"/>
  <c r="D309" i="3"/>
  <c r="M309" i="3" s="1"/>
  <c r="D308" i="3"/>
  <c r="M308" i="3" s="1"/>
  <c r="D307" i="3"/>
  <c r="M307" i="3" s="1"/>
  <c r="D306" i="3"/>
  <c r="M306" i="3" s="1"/>
  <c r="D305" i="3"/>
  <c r="M305" i="3" s="1"/>
  <c r="D304" i="3"/>
  <c r="M304" i="3" s="1"/>
  <c r="D303" i="3"/>
  <c r="M303" i="3" s="1"/>
  <c r="D302" i="3"/>
  <c r="M302" i="3" s="1"/>
  <c r="D301" i="3"/>
  <c r="M301" i="3" s="1"/>
  <c r="D300" i="3"/>
  <c r="M300" i="3" s="1"/>
  <c r="D299" i="3"/>
  <c r="M299" i="3" s="1"/>
  <c r="D298" i="3"/>
  <c r="M298" i="3" s="1"/>
  <c r="D297" i="3"/>
  <c r="M297" i="3" s="1"/>
  <c r="D296" i="3"/>
  <c r="M296" i="3" s="1"/>
  <c r="D295" i="3"/>
  <c r="M295" i="3" s="1"/>
  <c r="D294" i="3"/>
  <c r="M294" i="3" s="1"/>
  <c r="D293" i="3"/>
  <c r="M293" i="3" s="1"/>
  <c r="D292" i="3"/>
  <c r="M292" i="3" s="1"/>
  <c r="D291" i="3"/>
  <c r="M291" i="3" s="1"/>
  <c r="D290" i="3"/>
  <c r="M290" i="3" s="1"/>
  <c r="D289" i="3"/>
  <c r="M289" i="3" s="1"/>
  <c r="D288" i="3"/>
  <c r="M288" i="3" s="1"/>
  <c r="D287" i="3"/>
  <c r="M287" i="3" s="1"/>
  <c r="D286" i="3"/>
  <c r="M286" i="3" s="1"/>
  <c r="D285" i="3"/>
  <c r="M285" i="3" s="1"/>
  <c r="D284" i="3"/>
  <c r="M284" i="3" s="1"/>
  <c r="D283" i="3"/>
  <c r="M283" i="3" s="1"/>
  <c r="D282" i="3"/>
  <c r="M282" i="3" s="1"/>
  <c r="D281" i="3"/>
  <c r="M281" i="3" s="1"/>
  <c r="D280" i="3"/>
  <c r="M280" i="3" s="1"/>
  <c r="D279" i="3"/>
  <c r="M279" i="3" s="1"/>
  <c r="D278" i="3"/>
  <c r="M278" i="3" s="1"/>
  <c r="D277" i="3"/>
  <c r="M277" i="3" s="1"/>
  <c r="D276" i="3"/>
  <c r="M276" i="3" s="1"/>
  <c r="D275" i="3"/>
  <c r="M275" i="3" s="1"/>
  <c r="D274" i="3"/>
  <c r="M274" i="3" s="1"/>
  <c r="D273" i="3"/>
  <c r="M273" i="3" s="1"/>
  <c r="D272" i="3"/>
  <c r="M272" i="3" s="1"/>
  <c r="D271" i="3"/>
  <c r="M271" i="3" s="1"/>
  <c r="D270" i="3"/>
  <c r="M270" i="3" s="1"/>
  <c r="D269" i="3"/>
  <c r="M269" i="3" s="1"/>
  <c r="D268" i="3"/>
  <c r="M268" i="3" s="1"/>
  <c r="D267" i="3"/>
  <c r="M267" i="3" s="1"/>
  <c r="D266" i="3"/>
  <c r="M266" i="3" s="1"/>
  <c r="D265" i="3"/>
  <c r="M265" i="3" s="1"/>
  <c r="D264" i="3"/>
  <c r="M264" i="3" s="1"/>
  <c r="D263" i="3"/>
  <c r="M263" i="3" s="1"/>
  <c r="D262" i="3"/>
  <c r="M262" i="3" s="1"/>
  <c r="D261" i="3"/>
  <c r="M261" i="3" s="1"/>
  <c r="D260" i="3"/>
  <c r="M260" i="3" s="1"/>
  <c r="D259" i="3"/>
  <c r="M259" i="3" s="1"/>
  <c r="D258" i="3"/>
  <c r="M258" i="3" s="1"/>
  <c r="D257" i="3"/>
  <c r="M257" i="3" s="1"/>
  <c r="D256" i="3"/>
  <c r="M256" i="3" s="1"/>
  <c r="D255" i="3"/>
  <c r="M255" i="3" s="1"/>
  <c r="D254" i="3"/>
  <c r="M254" i="3" s="1"/>
  <c r="D253" i="3"/>
  <c r="M253" i="3" s="1"/>
  <c r="D252" i="3"/>
  <c r="M252" i="3" s="1"/>
  <c r="D251" i="3"/>
  <c r="M251" i="3" s="1"/>
  <c r="D250" i="3"/>
  <c r="M250" i="3" s="1"/>
  <c r="D249" i="3"/>
  <c r="M249" i="3" s="1"/>
  <c r="D248" i="3"/>
  <c r="M248" i="3" s="1"/>
  <c r="D247" i="3"/>
  <c r="M247" i="3" s="1"/>
  <c r="D246" i="3"/>
  <c r="M246" i="3" s="1"/>
  <c r="D245" i="3"/>
  <c r="M245" i="3" s="1"/>
  <c r="D244" i="3"/>
  <c r="M244" i="3" s="1"/>
  <c r="D243" i="3"/>
  <c r="M243" i="3" s="1"/>
  <c r="D242" i="3"/>
  <c r="M242" i="3" s="1"/>
  <c r="D241" i="3"/>
  <c r="M241" i="3" s="1"/>
  <c r="D240" i="3"/>
  <c r="M240" i="3" s="1"/>
  <c r="D239" i="3"/>
  <c r="M239" i="3" s="1"/>
  <c r="D238" i="3"/>
  <c r="M238" i="3" s="1"/>
  <c r="D237" i="3"/>
  <c r="M237" i="3" s="1"/>
  <c r="D236" i="3"/>
  <c r="M236" i="3" s="1"/>
  <c r="D235" i="3"/>
  <c r="M235" i="3" s="1"/>
  <c r="D234" i="3"/>
  <c r="M234" i="3" s="1"/>
  <c r="D233" i="3"/>
  <c r="M233" i="3" s="1"/>
  <c r="D232" i="3"/>
  <c r="M232" i="3" s="1"/>
  <c r="D231" i="3"/>
  <c r="M231" i="3" s="1"/>
  <c r="D230" i="3"/>
  <c r="M230" i="3" s="1"/>
  <c r="D229" i="3"/>
  <c r="M229" i="3" s="1"/>
  <c r="D228" i="3"/>
  <c r="M228" i="3" s="1"/>
  <c r="D227" i="3"/>
  <c r="M227" i="3" s="1"/>
  <c r="D226" i="3"/>
  <c r="M226" i="3" s="1"/>
  <c r="D225" i="3"/>
  <c r="M225" i="3" s="1"/>
  <c r="D224" i="3"/>
  <c r="M224" i="3" s="1"/>
  <c r="D223" i="3"/>
  <c r="M223" i="3" s="1"/>
  <c r="D222" i="3"/>
  <c r="M222" i="3" s="1"/>
  <c r="D221" i="3"/>
  <c r="M221" i="3" s="1"/>
  <c r="D220" i="3"/>
  <c r="M220" i="3" s="1"/>
  <c r="D219" i="3"/>
  <c r="M219" i="3" s="1"/>
  <c r="D218" i="3"/>
  <c r="M218" i="3" s="1"/>
  <c r="D217" i="3"/>
  <c r="M217" i="3" s="1"/>
  <c r="D216" i="3"/>
  <c r="M216" i="3" s="1"/>
  <c r="D215" i="3"/>
  <c r="M215" i="3" s="1"/>
  <c r="D214" i="3"/>
  <c r="M214" i="3" s="1"/>
  <c r="D213" i="3"/>
  <c r="M213" i="3" s="1"/>
  <c r="D212" i="3"/>
  <c r="M212" i="3" s="1"/>
  <c r="D211" i="3"/>
  <c r="M211" i="3" s="1"/>
  <c r="D210" i="3"/>
  <c r="M210" i="3" s="1"/>
  <c r="D209" i="3"/>
  <c r="M209" i="3" s="1"/>
  <c r="D208" i="3"/>
  <c r="M208" i="3" s="1"/>
  <c r="D207" i="3"/>
  <c r="M207" i="3" s="1"/>
  <c r="D206" i="3"/>
  <c r="M206" i="3" s="1"/>
  <c r="D205" i="3"/>
  <c r="M205" i="3" s="1"/>
  <c r="D204" i="3"/>
  <c r="M204" i="3" s="1"/>
  <c r="D203" i="3"/>
  <c r="M203" i="3" s="1"/>
  <c r="D202" i="3"/>
  <c r="M202" i="3" s="1"/>
  <c r="D201" i="3"/>
  <c r="M201" i="3" s="1"/>
  <c r="D200" i="3"/>
  <c r="M200" i="3" s="1"/>
  <c r="D199" i="3"/>
  <c r="M199" i="3" s="1"/>
  <c r="D198" i="3"/>
  <c r="M198" i="3" s="1"/>
  <c r="D197" i="3"/>
  <c r="M197" i="3" s="1"/>
  <c r="D196" i="3"/>
  <c r="M196" i="3" s="1"/>
  <c r="D195" i="3"/>
  <c r="M195" i="3" s="1"/>
  <c r="D194" i="3"/>
  <c r="M194" i="3" s="1"/>
  <c r="D193" i="3"/>
  <c r="M193" i="3" s="1"/>
  <c r="D192" i="3"/>
  <c r="M192" i="3" s="1"/>
  <c r="D191" i="3"/>
  <c r="M191" i="3" s="1"/>
  <c r="D190" i="3"/>
  <c r="M190" i="3" s="1"/>
  <c r="D189" i="3"/>
  <c r="M189" i="3" s="1"/>
  <c r="D188" i="3"/>
  <c r="M188" i="3" s="1"/>
  <c r="D187" i="3"/>
  <c r="M187" i="3" s="1"/>
  <c r="D186" i="3"/>
  <c r="M186" i="3" s="1"/>
  <c r="D185" i="3"/>
  <c r="M185" i="3" s="1"/>
  <c r="D184" i="3"/>
  <c r="M184" i="3" s="1"/>
  <c r="D183" i="3"/>
  <c r="M183" i="3" s="1"/>
  <c r="D182" i="3"/>
  <c r="M182" i="3" s="1"/>
  <c r="D181" i="3"/>
  <c r="M181" i="3" s="1"/>
  <c r="D180" i="3"/>
  <c r="M180" i="3" s="1"/>
  <c r="D179" i="3"/>
  <c r="M179" i="3" s="1"/>
  <c r="D178" i="3"/>
  <c r="M178" i="3" s="1"/>
  <c r="D177" i="3"/>
  <c r="M177" i="3" s="1"/>
  <c r="D176" i="3"/>
  <c r="M176" i="3" s="1"/>
  <c r="D175" i="3"/>
  <c r="M175" i="3" s="1"/>
  <c r="D174" i="3"/>
  <c r="M174" i="3" s="1"/>
  <c r="D173" i="3"/>
  <c r="M173" i="3" s="1"/>
  <c r="D172" i="3"/>
  <c r="M172" i="3" s="1"/>
  <c r="D171" i="3"/>
  <c r="M171" i="3" s="1"/>
  <c r="D170" i="3"/>
  <c r="M170" i="3" s="1"/>
  <c r="D169" i="3"/>
  <c r="M169" i="3" s="1"/>
  <c r="D168" i="3"/>
  <c r="M168" i="3" s="1"/>
  <c r="D167" i="3"/>
  <c r="M167" i="3" s="1"/>
  <c r="D166" i="3"/>
  <c r="M166" i="3" s="1"/>
  <c r="D165" i="3"/>
  <c r="M165" i="3" s="1"/>
  <c r="D164" i="3"/>
  <c r="M164" i="3" s="1"/>
  <c r="D163" i="3"/>
  <c r="M163" i="3" s="1"/>
  <c r="D162" i="3"/>
  <c r="M162" i="3" s="1"/>
  <c r="D161" i="3"/>
  <c r="M161" i="3" s="1"/>
  <c r="D160" i="3"/>
  <c r="M160" i="3" s="1"/>
  <c r="D159" i="3"/>
  <c r="M159" i="3" s="1"/>
  <c r="D158" i="3"/>
  <c r="M158" i="3" s="1"/>
  <c r="D157" i="3"/>
  <c r="M157" i="3" s="1"/>
  <c r="D156" i="3"/>
  <c r="M156" i="3" s="1"/>
  <c r="D155" i="3"/>
  <c r="M155" i="3" s="1"/>
  <c r="D154" i="3"/>
  <c r="M154" i="3" s="1"/>
  <c r="D153" i="3"/>
  <c r="M153" i="3" s="1"/>
  <c r="D152" i="3"/>
  <c r="M152" i="3" s="1"/>
  <c r="D151" i="3"/>
  <c r="M151" i="3" s="1"/>
  <c r="D150" i="3"/>
  <c r="M150" i="3" s="1"/>
  <c r="D149" i="3"/>
  <c r="M149" i="3" s="1"/>
  <c r="D148" i="3"/>
  <c r="M148" i="3" s="1"/>
  <c r="D147" i="3"/>
  <c r="M147" i="3" s="1"/>
  <c r="D146" i="3"/>
  <c r="M146" i="3" s="1"/>
  <c r="D145" i="3"/>
  <c r="M145" i="3" s="1"/>
  <c r="D144" i="3"/>
  <c r="M144" i="3" s="1"/>
  <c r="D143" i="3"/>
  <c r="M143" i="3" s="1"/>
  <c r="D142" i="3"/>
  <c r="M142" i="3" s="1"/>
  <c r="D141" i="3"/>
  <c r="M141" i="3" s="1"/>
  <c r="D140" i="3"/>
  <c r="M140" i="3" s="1"/>
  <c r="D139" i="3"/>
  <c r="M139" i="3" s="1"/>
  <c r="D138" i="3"/>
  <c r="M138" i="3" s="1"/>
  <c r="D137" i="3"/>
  <c r="M137" i="3" s="1"/>
  <c r="D136" i="3"/>
  <c r="M136" i="3" s="1"/>
  <c r="D135" i="3"/>
  <c r="M135" i="3" s="1"/>
  <c r="D134" i="3"/>
  <c r="M134" i="3" s="1"/>
  <c r="D133" i="3"/>
  <c r="M133" i="3" s="1"/>
  <c r="D132" i="3"/>
  <c r="M132" i="3" s="1"/>
  <c r="D131" i="3"/>
  <c r="M131" i="3" s="1"/>
  <c r="D130" i="3"/>
  <c r="M130" i="3" s="1"/>
  <c r="D129" i="3"/>
  <c r="M129" i="3" s="1"/>
  <c r="D128" i="3"/>
  <c r="M128" i="3" s="1"/>
  <c r="D127" i="3"/>
  <c r="M127" i="3" s="1"/>
  <c r="D126" i="3"/>
  <c r="M126" i="3" s="1"/>
  <c r="D125" i="3"/>
  <c r="M125" i="3" s="1"/>
  <c r="D124" i="3"/>
  <c r="M124" i="3" s="1"/>
  <c r="D123" i="3"/>
  <c r="M123" i="3" s="1"/>
  <c r="D122" i="3"/>
  <c r="M122" i="3" s="1"/>
  <c r="D121" i="3"/>
  <c r="M121" i="3" s="1"/>
  <c r="D120" i="3"/>
  <c r="M120" i="3" s="1"/>
  <c r="D119" i="3"/>
  <c r="M119" i="3" s="1"/>
  <c r="D118" i="3"/>
  <c r="M118" i="3" s="1"/>
  <c r="D117" i="3"/>
  <c r="M117" i="3" s="1"/>
  <c r="D116" i="3"/>
  <c r="M116" i="3" s="1"/>
  <c r="D115" i="3"/>
  <c r="M115" i="3" s="1"/>
  <c r="D114" i="3"/>
  <c r="M114" i="3" s="1"/>
  <c r="D113" i="3"/>
  <c r="M113" i="3" s="1"/>
  <c r="D112" i="3"/>
  <c r="M112" i="3" s="1"/>
  <c r="D111" i="3"/>
  <c r="M111" i="3" s="1"/>
  <c r="D110" i="3"/>
  <c r="M110" i="3" s="1"/>
  <c r="D109" i="3"/>
  <c r="M109" i="3" s="1"/>
  <c r="D108" i="3"/>
  <c r="M108" i="3" s="1"/>
  <c r="D107" i="3"/>
  <c r="M107" i="3" s="1"/>
  <c r="D106" i="3"/>
  <c r="M106" i="3" s="1"/>
  <c r="D105" i="3"/>
  <c r="M105" i="3" s="1"/>
  <c r="D104" i="3"/>
  <c r="M104" i="3" s="1"/>
  <c r="D103" i="3"/>
  <c r="M103" i="3" s="1"/>
  <c r="D102" i="3"/>
  <c r="M102" i="3" s="1"/>
  <c r="D101" i="3"/>
  <c r="M101" i="3" s="1"/>
  <c r="D100" i="3"/>
  <c r="M100" i="3" s="1"/>
  <c r="D99" i="3"/>
  <c r="M99" i="3" s="1"/>
  <c r="D98" i="3"/>
  <c r="M98" i="3" s="1"/>
  <c r="D97" i="3"/>
  <c r="M97" i="3" s="1"/>
  <c r="D96" i="3"/>
  <c r="M96" i="3" s="1"/>
  <c r="D95" i="3"/>
  <c r="M95" i="3" s="1"/>
  <c r="D94" i="3"/>
  <c r="M94" i="3" s="1"/>
  <c r="D93" i="3"/>
  <c r="M93" i="3" s="1"/>
  <c r="D92" i="3"/>
  <c r="M92" i="3" s="1"/>
  <c r="D91" i="3"/>
  <c r="M91" i="3" s="1"/>
  <c r="D90" i="3"/>
  <c r="M90" i="3" s="1"/>
  <c r="D89" i="3"/>
  <c r="M89" i="3" s="1"/>
  <c r="D88" i="3"/>
  <c r="M88" i="3" s="1"/>
  <c r="D87" i="3"/>
  <c r="M87" i="3" s="1"/>
  <c r="D86" i="3"/>
  <c r="M86" i="3" s="1"/>
  <c r="D85" i="3"/>
  <c r="M85" i="3" s="1"/>
  <c r="D84" i="3"/>
  <c r="M84" i="3" s="1"/>
  <c r="D83" i="3"/>
  <c r="M83" i="3" s="1"/>
  <c r="D82" i="3"/>
  <c r="M82" i="3" s="1"/>
  <c r="D81" i="3"/>
  <c r="M81" i="3" s="1"/>
  <c r="D80" i="3"/>
  <c r="M80" i="3" s="1"/>
  <c r="D79" i="3"/>
  <c r="M79" i="3" s="1"/>
  <c r="D78" i="3"/>
  <c r="M78" i="3" s="1"/>
  <c r="D77" i="3"/>
  <c r="M77" i="3" s="1"/>
  <c r="D76" i="3"/>
  <c r="M76" i="3" s="1"/>
  <c r="D75" i="3"/>
  <c r="M75" i="3" s="1"/>
  <c r="D74" i="3"/>
  <c r="M74" i="3" s="1"/>
  <c r="D73" i="3"/>
  <c r="M73" i="3" s="1"/>
  <c r="D72" i="3"/>
  <c r="M72" i="3" s="1"/>
  <c r="D71" i="3"/>
  <c r="M71" i="3" s="1"/>
  <c r="D70" i="3"/>
  <c r="M70" i="3" s="1"/>
  <c r="D69" i="3"/>
  <c r="M69" i="3" s="1"/>
  <c r="D68" i="3"/>
  <c r="M68" i="3" s="1"/>
  <c r="D67" i="3"/>
  <c r="M67" i="3" s="1"/>
  <c r="D66" i="3"/>
  <c r="M66" i="3" s="1"/>
  <c r="D65" i="3"/>
  <c r="M65" i="3" s="1"/>
  <c r="D64" i="3"/>
  <c r="M64" i="3" s="1"/>
  <c r="D63" i="3"/>
  <c r="M63" i="3" s="1"/>
  <c r="D62" i="3"/>
  <c r="M62" i="3" s="1"/>
  <c r="D61" i="3"/>
  <c r="M61" i="3" s="1"/>
  <c r="D60" i="3"/>
  <c r="M60" i="3" s="1"/>
  <c r="D59" i="3"/>
  <c r="M59" i="3" s="1"/>
  <c r="D58" i="3"/>
  <c r="M58" i="3" s="1"/>
  <c r="D57" i="3"/>
  <c r="M57" i="3" s="1"/>
  <c r="D56" i="3"/>
  <c r="M56" i="3" s="1"/>
  <c r="D55" i="3"/>
  <c r="M55" i="3" s="1"/>
  <c r="D54" i="3"/>
  <c r="M54" i="3" s="1"/>
  <c r="D53" i="3"/>
  <c r="M53" i="3" s="1"/>
  <c r="D52" i="3"/>
  <c r="M52" i="3" s="1"/>
  <c r="D51" i="3"/>
  <c r="M51" i="3" s="1"/>
  <c r="D50" i="3"/>
  <c r="M50" i="3" s="1"/>
  <c r="D49" i="3"/>
  <c r="M49" i="3" s="1"/>
  <c r="D48" i="3"/>
  <c r="M48" i="3" s="1"/>
  <c r="D47" i="3"/>
  <c r="M47" i="3" s="1"/>
  <c r="D46" i="3"/>
  <c r="M46" i="3" s="1"/>
  <c r="D45" i="3"/>
  <c r="M45" i="3" s="1"/>
  <c r="D44" i="3"/>
  <c r="M44" i="3" s="1"/>
  <c r="D43" i="3"/>
  <c r="M43" i="3" s="1"/>
  <c r="D42" i="3"/>
  <c r="M42" i="3" s="1"/>
  <c r="D41" i="3"/>
  <c r="M41" i="3" s="1"/>
  <c r="D40" i="3"/>
  <c r="M40" i="3" s="1"/>
  <c r="D39" i="3"/>
  <c r="M39" i="3" s="1"/>
  <c r="D38" i="3"/>
  <c r="M38" i="3" s="1"/>
  <c r="D37" i="3"/>
  <c r="M37" i="3" s="1"/>
  <c r="D36" i="3"/>
  <c r="M36" i="3" s="1"/>
  <c r="D35" i="3"/>
  <c r="M35" i="3" s="1"/>
  <c r="D34" i="3"/>
  <c r="M34" i="3" s="1"/>
  <c r="D33" i="3"/>
  <c r="M33" i="3" s="1"/>
  <c r="D32" i="3"/>
  <c r="M32" i="3" s="1"/>
  <c r="D31" i="3"/>
  <c r="M31" i="3" s="1"/>
  <c r="D30" i="3"/>
  <c r="M30" i="3" s="1"/>
  <c r="D29" i="3"/>
  <c r="M29" i="3" s="1"/>
  <c r="D28" i="3"/>
  <c r="M28" i="3" s="1"/>
  <c r="D27" i="3"/>
  <c r="M27" i="3" s="1"/>
  <c r="D26" i="3"/>
  <c r="M26" i="3" s="1"/>
  <c r="D25" i="3"/>
  <c r="M25" i="3" s="1"/>
  <c r="D24" i="3"/>
  <c r="M24" i="3" s="1"/>
  <c r="D23" i="3"/>
  <c r="M23" i="3" s="1"/>
  <c r="D22" i="3"/>
  <c r="M22" i="3" s="1"/>
  <c r="D21" i="3"/>
  <c r="M21" i="3" s="1"/>
  <c r="D20" i="3"/>
  <c r="M20" i="3" s="1"/>
  <c r="D19" i="3"/>
  <c r="M19" i="3" s="1"/>
  <c r="D18" i="3"/>
  <c r="M18" i="3" s="1"/>
  <c r="D17" i="3"/>
  <c r="M17" i="3" s="1"/>
  <c r="D16" i="3"/>
  <c r="M16" i="3" s="1"/>
  <c r="D15" i="3"/>
  <c r="M15" i="3" s="1"/>
  <c r="D14" i="3"/>
  <c r="M14" i="3" s="1"/>
  <c r="D13" i="3"/>
  <c r="M13" i="3" s="1"/>
  <c r="D12" i="3"/>
  <c r="M12" i="3" s="1"/>
  <c r="D11" i="3"/>
  <c r="M11" i="3" s="1"/>
  <c r="D10" i="3"/>
  <c r="M10" i="3" s="1"/>
  <c r="D9" i="3"/>
  <c r="M9" i="3" s="1"/>
  <c r="D8" i="3"/>
  <c r="M8" i="3" s="1"/>
  <c r="D7" i="3"/>
  <c r="M7" i="3" s="1"/>
  <c r="D6" i="3"/>
  <c r="M6" i="3" s="1"/>
  <c r="D5" i="3"/>
  <c r="M5" i="3" s="1"/>
  <c r="D4" i="3"/>
  <c r="M4" i="3" s="1"/>
  <c r="D3" i="3"/>
  <c r="M3" i="3" s="1"/>
  <c r="D2" i="3"/>
  <c r="M2" i="3" s="1"/>
  <c r="D513" i="2" l="1"/>
  <c r="M513" i="2" s="1"/>
  <c r="D512" i="2"/>
  <c r="M512" i="2" s="1"/>
  <c r="D511" i="2"/>
  <c r="M511" i="2" s="1"/>
  <c r="D510" i="2"/>
  <c r="M510" i="2" s="1"/>
  <c r="D509" i="2"/>
  <c r="M509" i="2" s="1"/>
  <c r="D508" i="2"/>
  <c r="M508" i="2" s="1"/>
  <c r="D507" i="2"/>
  <c r="M507" i="2" s="1"/>
  <c r="D506" i="2"/>
  <c r="M506" i="2" s="1"/>
  <c r="D505" i="2"/>
  <c r="M505" i="2" s="1"/>
  <c r="D504" i="2"/>
  <c r="M504" i="2" s="1"/>
  <c r="D503" i="2"/>
  <c r="M503" i="2" s="1"/>
  <c r="D502" i="2"/>
  <c r="M502" i="2" s="1"/>
  <c r="D501" i="2"/>
  <c r="M501" i="2" s="1"/>
  <c r="D500" i="2"/>
  <c r="M500" i="2" s="1"/>
  <c r="D499" i="2"/>
  <c r="M499" i="2" s="1"/>
  <c r="D498" i="2"/>
  <c r="M498" i="2" s="1"/>
  <c r="D497" i="2"/>
  <c r="M497" i="2" s="1"/>
  <c r="D496" i="2"/>
  <c r="M496" i="2" s="1"/>
  <c r="D495" i="2"/>
  <c r="M495" i="2" s="1"/>
  <c r="D494" i="2"/>
  <c r="M494" i="2" s="1"/>
  <c r="D493" i="2"/>
  <c r="M493" i="2" s="1"/>
  <c r="D492" i="2"/>
  <c r="M492" i="2" s="1"/>
  <c r="D491" i="2"/>
  <c r="M491" i="2" s="1"/>
  <c r="D490" i="2"/>
  <c r="M490" i="2" s="1"/>
  <c r="D489" i="2"/>
  <c r="M489" i="2" s="1"/>
  <c r="D488" i="2"/>
  <c r="M488" i="2" s="1"/>
  <c r="D487" i="2"/>
  <c r="M487" i="2" s="1"/>
  <c r="D486" i="2"/>
  <c r="M486" i="2" s="1"/>
  <c r="D485" i="2"/>
  <c r="M485" i="2" s="1"/>
  <c r="D484" i="2"/>
  <c r="M484" i="2" s="1"/>
  <c r="D483" i="2"/>
  <c r="M483" i="2" s="1"/>
  <c r="D482" i="2"/>
  <c r="M482" i="2" s="1"/>
  <c r="D481" i="2" l="1"/>
  <c r="M481" i="2" s="1"/>
  <c r="D480" i="2"/>
  <c r="M480" i="2" s="1"/>
  <c r="D479" i="2"/>
  <c r="M479" i="2" s="1"/>
  <c r="D478" i="2"/>
  <c r="M478" i="2" s="1"/>
  <c r="D477" i="2"/>
  <c r="M477" i="2" s="1"/>
  <c r="D476" i="2"/>
  <c r="M476" i="2" s="1"/>
  <c r="D475" i="2"/>
  <c r="M475" i="2" s="1"/>
  <c r="D474" i="2"/>
  <c r="M474" i="2" s="1"/>
  <c r="D473" i="2"/>
  <c r="D472" i="2"/>
  <c r="D471" i="2"/>
  <c r="M471" i="2" s="1"/>
  <c r="D470" i="2"/>
  <c r="M470" i="2" s="1"/>
  <c r="D469" i="2"/>
  <c r="M469" i="2" s="1"/>
  <c r="D468" i="2"/>
  <c r="M468" i="2" s="1"/>
  <c r="D467" i="2"/>
  <c r="M467" i="2" s="1"/>
  <c r="D466" i="2"/>
  <c r="M466" i="2" s="1"/>
  <c r="D465" i="2"/>
  <c r="M465" i="2" s="1"/>
  <c r="D464" i="2"/>
  <c r="M464" i="2" s="1"/>
  <c r="D463" i="2"/>
  <c r="M463" i="2" s="1"/>
  <c r="D462" i="2"/>
  <c r="M462" i="2" s="1"/>
  <c r="D461" i="2"/>
  <c r="M461" i="2" s="1"/>
  <c r="D460" i="2"/>
  <c r="M460" i="2" s="1"/>
  <c r="D459" i="2"/>
  <c r="M459" i="2" s="1"/>
  <c r="D458" i="2"/>
  <c r="M458" i="2" s="1"/>
  <c r="D457" i="2"/>
  <c r="M457" i="2" s="1"/>
  <c r="D456" i="2"/>
  <c r="M456" i="2" s="1"/>
  <c r="D455" i="2"/>
  <c r="M455" i="2" s="1"/>
  <c r="D454" i="2"/>
  <c r="M454" i="2" s="1"/>
  <c r="D453" i="2"/>
  <c r="M453" i="2" s="1"/>
  <c r="D452" i="2"/>
  <c r="M452" i="2" s="1"/>
  <c r="D451" i="2"/>
  <c r="M451" i="2" s="1"/>
  <c r="D450" i="2"/>
  <c r="M450" i="2" s="1"/>
  <c r="D449" i="2"/>
  <c r="M449" i="2" s="1"/>
  <c r="D448" i="2"/>
  <c r="M448" i="2" s="1"/>
  <c r="D447" i="2"/>
  <c r="M447" i="2" s="1"/>
  <c r="D446" i="2"/>
  <c r="M446" i="2" s="1"/>
  <c r="D445" i="2"/>
  <c r="M445" i="2" s="1"/>
  <c r="D444" i="2"/>
  <c r="M444" i="2" s="1"/>
  <c r="D443" i="2"/>
  <c r="M443" i="2" s="1"/>
  <c r="D442" i="2"/>
  <c r="M442" i="2" s="1"/>
  <c r="D441" i="2"/>
  <c r="M441" i="2" s="1"/>
  <c r="D440" i="2"/>
  <c r="M440" i="2" s="1"/>
  <c r="D439" i="2"/>
  <c r="M439" i="2" s="1"/>
  <c r="D438" i="2"/>
  <c r="M438" i="2" s="1"/>
  <c r="D437" i="2"/>
  <c r="M437" i="2" s="1"/>
  <c r="D436" i="2"/>
  <c r="M436" i="2" s="1"/>
  <c r="D435" i="2"/>
  <c r="M435" i="2" s="1"/>
  <c r="D434" i="2"/>
  <c r="M434" i="2" s="1"/>
  <c r="D433" i="2"/>
  <c r="M433" i="2" s="1"/>
  <c r="D432" i="2"/>
  <c r="M432" i="2" s="1"/>
  <c r="D431" i="2"/>
  <c r="M431" i="2" s="1"/>
  <c r="D430" i="2"/>
  <c r="M430" i="2" s="1"/>
  <c r="D429" i="2"/>
  <c r="M429" i="2" s="1"/>
  <c r="D428" i="2"/>
  <c r="M428" i="2" s="1"/>
  <c r="D427" i="2"/>
  <c r="M427" i="2" s="1"/>
  <c r="D426" i="2"/>
  <c r="M426" i="2" s="1"/>
  <c r="D425" i="2"/>
  <c r="M425" i="2" s="1"/>
  <c r="D424" i="2"/>
  <c r="M424" i="2" s="1"/>
  <c r="D423" i="2"/>
  <c r="M423" i="2" s="1"/>
  <c r="D422" i="2"/>
  <c r="M422" i="2" s="1"/>
  <c r="D421" i="2"/>
  <c r="M421" i="2" s="1"/>
  <c r="D420" i="2"/>
  <c r="M420" i="2" s="1"/>
  <c r="D419" i="2"/>
  <c r="M419" i="2" s="1"/>
  <c r="D418" i="2"/>
  <c r="M418" i="2" s="1"/>
  <c r="D417" i="2"/>
  <c r="M417" i="2" s="1"/>
  <c r="D416" i="2"/>
  <c r="M416" i="2" s="1"/>
  <c r="D415" i="2"/>
  <c r="M415" i="2" s="1"/>
  <c r="D414" i="2"/>
  <c r="M414" i="2" s="1"/>
  <c r="D413" i="2"/>
  <c r="M413" i="2" s="1"/>
  <c r="D412" i="2"/>
  <c r="M412" i="2" s="1"/>
  <c r="D411" i="2"/>
  <c r="M411" i="2" s="1"/>
  <c r="D410" i="2"/>
  <c r="M410" i="2" s="1"/>
  <c r="D409" i="2"/>
  <c r="M409" i="2" s="1"/>
  <c r="D408" i="2"/>
  <c r="M408" i="2" s="1"/>
  <c r="D407" i="2"/>
  <c r="M407" i="2" s="1"/>
  <c r="D406" i="2"/>
  <c r="M406" i="2" s="1"/>
  <c r="D405" i="2"/>
  <c r="M405" i="2" s="1"/>
  <c r="D404" i="2"/>
  <c r="M404" i="2" s="1"/>
  <c r="D403" i="2"/>
  <c r="M403" i="2" s="1"/>
  <c r="D402" i="2"/>
  <c r="M402" i="2" s="1"/>
  <c r="D401" i="2"/>
  <c r="M401" i="2" s="1"/>
  <c r="D400" i="2"/>
  <c r="M400" i="2" s="1"/>
  <c r="D399" i="2"/>
  <c r="M399" i="2" s="1"/>
  <c r="D398" i="2"/>
  <c r="M398" i="2" s="1"/>
  <c r="D397" i="2"/>
  <c r="M397" i="2" s="1"/>
  <c r="D396" i="2"/>
  <c r="M396" i="2" s="1"/>
  <c r="D395" i="2"/>
  <c r="M395" i="2" s="1"/>
  <c r="D394" i="2"/>
  <c r="M394" i="2" s="1"/>
  <c r="D393" i="2"/>
  <c r="M393" i="2" s="1"/>
  <c r="D392" i="2"/>
  <c r="M392" i="2" s="1"/>
  <c r="D391" i="2"/>
  <c r="M391" i="2" s="1"/>
  <c r="D390" i="2"/>
  <c r="M390" i="2" s="1"/>
  <c r="D389" i="2"/>
  <c r="M389" i="2" s="1"/>
  <c r="D388" i="2"/>
  <c r="M388" i="2" s="1"/>
  <c r="D387" i="2"/>
  <c r="M387" i="2" s="1"/>
  <c r="D386" i="2"/>
  <c r="M386" i="2" s="1"/>
  <c r="D385" i="2"/>
  <c r="M385" i="2" s="1"/>
  <c r="D384" i="2"/>
  <c r="M384" i="2" s="1"/>
  <c r="D383" i="2"/>
  <c r="M383" i="2" s="1"/>
  <c r="D382" i="2"/>
  <c r="M382" i="2" s="1"/>
  <c r="D381" i="2"/>
  <c r="M381" i="2" s="1"/>
  <c r="D380" i="2"/>
  <c r="M380" i="2" s="1"/>
  <c r="D379" i="2"/>
  <c r="M379" i="2" s="1"/>
  <c r="D378" i="2"/>
  <c r="M378" i="2" s="1"/>
  <c r="D377" i="2"/>
  <c r="M377" i="2" s="1"/>
  <c r="D376" i="2"/>
  <c r="M376" i="2" s="1"/>
  <c r="D375" i="2"/>
  <c r="M375" i="2" s="1"/>
  <c r="D374" i="2"/>
  <c r="M374" i="2" s="1"/>
  <c r="D373" i="2"/>
  <c r="M373" i="2" s="1"/>
  <c r="D372" i="2"/>
  <c r="M372" i="2" s="1"/>
  <c r="D371" i="2"/>
  <c r="M371" i="2" s="1"/>
  <c r="D370" i="2"/>
  <c r="M370" i="2" s="1"/>
  <c r="D369" i="2"/>
  <c r="M369" i="2" s="1"/>
  <c r="D368" i="2"/>
  <c r="M368" i="2" s="1"/>
  <c r="D367" i="2"/>
  <c r="M367" i="2" s="1"/>
  <c r="D366" i="2"/>
  <c r="M366" i="2" s="1"/>
  <c r="D365" i="2"/>
  <c r="M365" i="2" s="1"/>
  <c r="D364" i="2"/>
  <c r="M364" i="2" s="1"/>
  <c r="D363" i="2"/>
  <c r="M363" i="2" s="1"/>
  <c r="D362" i="2"/>
  <c r="M362" i="2" s="1"/>
  <c r="D361" i="2"/>
  <c r="M361" i="2" s="1"/>
  <c r="D360" i="2"/>
  <c r="M360" i="2" s="1"/>
  <c r="D359" i="2"/>
  <c r="M359" i="2" s="1"/>
  <c r="D358" i="2"/>
  <c r="M358" i="2" s="1"/>
  <c r="D357" i="2"/>
  <c r="M357" i="2" s="1"/>
  <c r="D356" i="2"/>
  <c r="M356" i="2" s="1"/>
  <c r="D355" i="2"/>
  <c r="M355" i="2" s="1"/>
  <c r="D354" i="2"/>
  <c r="M354" i="2" s="1"/>
  <c r="D353" i="2"/>
  <c r="M353" i="2" s="1"/>
  <c r="D352" i="2"/>
  <c r="M352" i="2" s="1"/>
  <c r="D351" i="2"/>
  <c r="M351" i="2" s="1"/>
  <c r="D350" i="2"/>
  <c r="M350" i="2" s="1"/>
  <c r="D349" i="2"/>
  <c r="M349" i="2" s="1"/>
  <c r="D348" i="2"/>
  <c r="M348" i="2" s="1"/>
  <c r="D347" i="2"/>
  <c r="M347" i="2" s="1"/>
  <c r="D346" i="2"/>
  <c r="M346" i="2" s="1"/>
  <c r="D345" i="2"/>
  <c r="M345" i="2" s="1"/>
  <c r="D344" i="2"/>
  <c r="M344" i="2" s="1"/>
  <c r="D343" i="2"/>
  <c r="M343" i="2" s="1"/>
  <c r="D342" i="2"/>
  <c r="M342" i="2" s="1"/>
  <c r="D341" i="2"/>
  <c r="M341" i="2" s="1"/>
  <c r="D340" i="2"/>
  <c r="M340" i="2" s="1"/>
  <c r="D339" i="2"/>
  <c r="M339" i="2" s="1"/>
  <c r="D338" i="2"/>
  <c r="M338" i="2" s="1"/>
  <c r="D337" i="2"/>
  <c r="M337" i="2" s="1"/>
  <c r="D336" i="2"/>
  <c r="M336" i="2" s="1"/>
  <c r="D335" i="2"/>
  <c r="M335" i="2" s="1"/>
  <c r="D334" i="2"/>
  <c r="M334" i="2" s="1"/>
  <c r="D333" i="2"/>
  <c r="M333" i="2" s="1"/>
  <c r="D332" i="2"/>
  <c r="M332" i="2" s="1"/>
  <c r="D331" i="2"/>
  <c r="M331" i="2" s="1"/>
  <c r="D330" i="2"/>
  <c r="M330" i="2" s="1"/>
  <c r="D329" i="2"/>
  <c r="M329" i="2" s="1"/>
  <c r="D328" i="2"/>
  <c r="M328" i="2" s="1"/>
  <c r="D327" i="2"/>
  <c r="M327" i="2" s="1"/>
  <c r="D326" i="2"/>
  <c r="M326" i="2" s="1"/>
  <c r="D325" i="2"/>
  <c r="M325" i="2" s="1"/>
  <c r="D324" i="2"/>
  <c r="M324" i="2" s="1"/>
  <c r="D323" i="2"/>
  <c r="M323" i="2" s="1"/>
  <c r="D322" i="2"/>
  <c r="M322" i="2" s="1"/>
  <c r="D321" i="2"/>
  <c r="M321" i="2" s="1"/>
  <c r="D320" i="2"/>
  <c r="M320" i="2" s="1"/>
  <c r="D319" i="2"/>
  <c r="M319" i="2" s="1"/>
  <c r="D318" i="2"/>
  <c r="M318" i="2" s="1"/>
  <c r="D317" i="2"/>
  <c r="M317" i="2" s="1"/>
  <c r="D316" i="2"/>
  <c r="M316" i="2" s="1"/>
  <c r="D315" i="2"/>
  <c r="M315" i="2" s="1"/>
  <c r="D314" i="2"/>
  <c r="M314" i="2" s="1"/>
  <c r="D313" i="2"/>
  <c r="M313" i="2" s="1"/>
  <c r="D312" i="2"/>
  <c r="M312" i="2" s="1"/>
  <c r="D311" i="2"/>
  <c r="M311" i="2" s="1"/>
  <c r="D310" i="2"/>
  <c r="M310" i="2" s="1"/>
  <c r="D309" i="2"/>
  <c r="M309" i="2" s="1"/>
  <c r="D308" i="2"/>
  <c r="M308" i="2" s="1"/>
  <c r="D307" i="2"/>
  <c r="M307" i="2" s="1"/>
  <c r="D306" i="2"/>
  <c r="M306" i="2" s="1"/>
  <c r="D305" i="2"/>
  <c r="M305" i="2" s="1"/>
  <c r="D304" i="2"/>
  <c r="M304" i="2" s="1"/>
  <c r="D303" i="2"/>
  <c r="M303" i="2" s="1"/>
  <c r="D302" i="2"/>
  <c r="M302" i="2" s="1"/>
  <c r="D301" i="2"/>
  <c r="M301" i="2" s="1"/>
  <c r="D300" i="2"/>
  <c r="M300" i="2" s="1"/>
  <c r="D299" i="2"/>
  <c r="M299" i="2" s="1"/>
  <c r="D298" i="2"/>
  <c r="M298" i="2" s="1"/>
  <c r="D297" i="2"/>
  <c r="M297" i="2" s="1"/>
  <c r="D296" i="2"/>
  <c r="M296" i="2" s="1"/>
  <c r="D295" i="2"/>
  <c r="M295" i="2" s="1"/>
  <c r="D294" i="2"/>
  <c r="M294" i="2" s="1"/>
  <c r="D293" i="2"/>
  <c r="M293" i="2" s="1"/>
  <c r="D292" i="2"/>
  <c r="M292" i="2" s="1"/>
  <c r="D291" i="2"/>
  <c r="M291" i="2" s="1"/>
  <c r="D290" i="2"/>
  <c r="M290" i="2" s="1"/>
  <c r="D289" i="2"/>
  <c r="M289" i="2" s="1"/>
  <c r="D288" i="2"/>
  <c r="M288" i="2" s="1"/>
  <c r="D287" i="2"/>
  <c r="M287" i="2" s="1"/>
  <c r="D286" i="2"/>
  <c r="M286" i="2" s="1"/>
  <c r="D285" i="2"/>
  <c r="M285" i="2" s="1"/>
  <c r="D284" i="2"/>
  <c r="M284" i="2" s="1"/>
  <c r="D283" i="2"/>
  <c r="M283" i="2" s="1"/>
  <c r="D282" i="2"/>
  <c r="M282" i="2" s="1"/>
  <c r="D281" i="2"/>
  <c r="M281" i="2" s="1"/>
  <c r="D280" i="2"/>
  <c r="M280" i="2" s="1"/>
  <c r="D279" i="2"/>
  <c r="M279" i="2" s="1"/>
  <c r="D278" i="2"/>
  <c r="M278" i="2" s="1"/>
  <c r="D277" i="2"/>
  <c r="M277" i="2" s="1"/>
  <c r="D276" i="2"/>
  <c r="M276" i="2" s="1"/>
  <c r="D275" i="2"/>
  <c r="M275" i="2" s="1"/>
  <c r="D274" i="2"/>
  <c r="M274" i="2" s="1"/>
  <c r="D273" i="2"/>
  <c r="M273" i="2" s="1"/>
  <c r="D272" i="2"/>
  <c r="M272" i="2" s="1"/>
  <c r="D271" i="2"/>
  <c r="M271" i="2" s="1"/>
  <c r="D270" i="2"/>
  <c r="M270" i="2" s="1"/>
  <c r="D269" i="2"/>
  <c r="M269" i="2" s="1"/>
  <c r="D268" i="2"/>
  <c r="M268" i="2" s="1"/>
  <c r="D267" i="2"/>
  <c r="M267" i="2" s="1"/>
  <c r="D266" i="2"/>
  <c r="M266" i="2" s="1"/>
  <c r="D265" i="2"/>
  <c r="M265" i="2" s="1"/>
  <c r="D264" i="2"/>
  <c r="M264" i="2" s="1"/>
  <c r="D263" i="2"/>
  <c r="M263" i="2" s="1"/>
  <c r="D262" i="2"/>
  <c r="M262" i="2" s="1"/>
  <c r="D261" i="2"/>
  <c r="M261" i="2" s="1"/>
  <c r="D260" i="2"/>
  <c r="M260" i="2" s="1"/>
  <c r="D259" i="2"/>
  <c r="M259" i="2" s="1"/>
  <c r="D258" i="2"/>
  <c r="M258" i="2" s="1"/>
  <c r="D257" i="2"/>
  <c r="M257" i="2" s="1"/>
  <c r="D256" i="2"/>
  <c r="M256" i="2" s="1"/>
  <c r="D255" i="2"/>
  <c r="M255" i="2" s="1"/>
  <c r="D254" i="2"/>
  <c r="M254" i="2" s="1"/>
  <c r="D253" i="2"/>
  <c r="M253" i="2" s="1"/>
  <c r="D252" i="2"/>
  <c r="M252" i="2" s="1"/>
  <c r="D251" i="2"/>
  <c r="M251" i="2" s="1"/>
  <c r="D250" i="2"/>
  <c r="M250" i="2" s="1"/>
  <c r="D249" i="2"/>
  <c r="M249" i="2" s="1"/>
  <c r="D248" i="2"/>
  <c r="M248" i="2" s="1"/>
  <c r="D247" i="2"/>
  <c r="M247" i="2" s="1"/>
  <c r="D246" i="2"/>
  <c r="M246" i="2" s="1"/>
  <c r="D245" i="2"/>
  <c r="M245" i="2" s="1"/>
  <c r="D244" i="2"/>
  <c r="M244" i="2" s="1"/>
  <c r="D243" i="2"/>
  <c r="M243" i="2" s="1"/>
  <c r="D242" i="2"/>
  <c r="M242" i="2" s="1"/>
  <c r="D241" i="2"/>
  <c r="M241" i="2" s="1"/>
  <c r="D240" i="2"/>
  <c r="M240" i="2" s="1"/>
  <c r="D239" i="2"/>
  <c r="M239" i="2" s="1"/>
  <c r="D238" i="2"/>
  <c r="M238" i="2" s="1"/>
  <c r="D237" i="2"/>
  <c r="M237" i="2" s="1"/>
  <c r="D236" i="2"/>
  <c r="M236" i="2" s="1"/>
  <c r="D235" i="2"/>
  <c r="M235" i="2" s="1"/>
  <c r="D234" i="2"/>
  <c r="M234" i="2" s="1"/>
  <c r="D233" i="2"/>
  <c r="M233" i="2" s="1"/>
  <c r="D232" i="2"/>
  <c r="M232" i="2" s="1"/>
  <c r="D231" i="2"/>
  <c r="M231" i="2" s="1"/>
  <c r="D230" i="2"/>
  <c r="M230" i="2" s="1"/>
  <c r="D229" i="2"/>
  <c r="M229" i="2" s="1"/>
  <c r="D228" i="2"/>
  <c r="M228" i="2" s="1"/>
  <c r="D227" i="2"/>
  <c r="M227" i="2" s="1"/>
  <c r="D226" i="2"/>
  <c r="M226" i="2" s="1"/>
  <c r="D225" i="2"/>
  <c r="M225" i="2" s="1"/>
  <c r="D224" i="2"/>
  <c r="M224" i="2" s="1"/>
  <c r="D223" i="2"/>
  <c r="M223" i="2" s="1"/>
  <c r="D222" i="2"/>
  <c r="M222" i="2" s="1"/>
  <c r="D221" i="2"/>
  <c r="M221" i="2" s="1"/>
  <c r="D220" i="2"/>
  <c r="M220" i="2" s="1"/>
  <c r="D219" i="2"/>
  <c r="M219" i="2" s="1"/>
  <c r="D218" i="2"/>
  <c r="M218" i="2" s="1"/>
  <c r="D217" i="2"/>
  <c r="M217" i="2" s="1"/>
  <c r="D216" i="2"/>
  <c r="M216" i="2" s="1"/>
  <c r="D215" i="2"/>
  <c r="M215" i="2" s="1"/>
  <c r="D214" i="2"/>
  <c r="M214" i="2" s="1"/>
  <c r="D213" i="2"/>
  <c r="M213" i="2" s="1"/>
  <c r="D212" i="2"/>
  <c r="M212" i="2" s="1"/>
  <c r="D211" i="2"/>
  <c r="M211" i="2" s="1"/>
  <c r="D210" i="2"/>
  <c r="M210" i="2" s="1"/>
  <c r="D209" i="2"/>
  <c r="M209" i="2" s="1"/>
  <c r="D208" i="2"/>
  <c r="M208" i="2" s="1"/>
  <c r="D207" i="2"/>
  <c r="M207" i="2" s="1"/>
  <c r="D206" i="2"/>
  <c r="M206" i="2" s="1"/>
  <c r="D205" i="2"/>
  <c r="M205" i="2" s="1"/>
  <c r="D204" i="2"/>
  <c r="M204" i="2" s="1"/>
  <c r="D203" i="2"/>
  <c r="M203" i="2" s="1"/>
  <c r="D202" i="2"/>
  <c r="M202" i="2" s="1"/>
  <c r="D201" i="2"/>
  <c r="M201" i="2" s="1"/>
  <c r="D200" i="2"/>
  <c r="M200" i="2" s="1"/>
  <c r="D199" i="2"/>
  <c r="M199" i="2" s="1"/>
  <c r="D198" i="2"/>
  <c r="M198" i="2" s="1"/>
  <c r="D197" i="2"/>
  <c r="M197" i="2" s="1"/>
  <c r="D196" i="2"/>
  <c r="M196" i="2" s="1"/>
  <c r="D195" i="2"/>
  <c r="M195" i="2" s="1"/>
  <c r="D194" i="2"/>
  <c r="M194" i="2" s="1"/>
  <c r="D193" i="2"/>
  <c r="M193" i="2" s="1"/>
  <c r="D192" i="2"/>
  <c r="M192" i="2" s="1"/>
  <c r="D191" i="2"/>
  <c r="M191" i="2" s="1"/>
  <c r="D190" i="2"/>
  <c r="M190" i="2" s="1"/>
  <c r="D189" i="2"/>
  <c r="M189" i="2" s="1"/>
  <c r="D188" i="2"/>
  <c r="M188" i="2" s="1"/>
  <c r="D187" i="2"/>
  <c r="M187" i="2" s="1"/>
  <c r="D186" i="2"/>
  <c r="M186" i="2" s="1"/>
  <c r="D185" i="2"/>
  <c r="M185" i="2" s="1"/>
  <c r="D184" i="2"/>
  <c r="M184" i="2" s="1"/>
  <c r="D183" i="2"/>
  <c r="M183" i="2" s="1"/>
  <c r="D182" i="2"/>
  <c r="M182" i="2" s="1"/>
  <c r="D181" i="2"/>
  <c r="M181" i="2" s="1"/>
  <c r="D180" i="2"/>
  <c r="M180" i="2" s="1"/>
  <c r="D179" i="2"/>
  <c r="M179" i="2" s="1"/>
  <c r="D178" i="2"/>
  <c r="M178" i="2" s="1"/>
  <c r="D177" i="2"/>
  <c r="M177" i="2" s="1"/>
  <c r="D176" i="2"/>
  <c r="M176" i="2" s="1"/>
  <c r="D175" i="2"/>
  <c r="M175" i="2" s="1"/>
  <c r="D174" i="2"/>
  <c r="M174" i="2" s="1"/>
  <c r="D173" i="2"/>
  <c r="M173" i="2" s="1"/>
  <c r="D172" i="2"/>
  <c r="M172" i="2" s="1"/>
  <c r="D171" i="2"/>
  <c r="M171" i="2" s="1"/>
  <c r="D170" i="2"/>
  <c r="M170" i="2" s="1"/>
  <c r="D169" i="2"/>
  <c r="M169" i="2" s="1"/>
  <c r="D168" i="2"/>
  <c r="M168" i="2" s="1"/>
  <c r="D167" i="2"/>
  <c r="M167" i="2" s="1"/>
  <c r="D166" i="2"/>
  <c r="M166" i="2" s="1"/>
  <c r="D165" i="2"/>
  <c r="M165" i="2" s="1"/>
  <c r="D164" i="2"/>
  <c r="M164" i="2" s="1"/>
  <c r="D163" i="2"/>
  <c r="M163" i="2" s="1"/>
  <c r="D162" i="2"/>
  <c r="M162" i="2" s="1"/>
  <c r="D161" i="2"/>
  <c r="M161" i="2" s="1"/>
  <c r="D160" i="2"/>
  <c r="M160" i="2" s="1"/>
  <c r="D159" i="2"/>
  <c r="M159" i="2" s="1"/>
  <c r="D158" i="2"/>
  <c r="M158" i="2" s="1"/>
  <c r="D157" i="2"/>
  <c r="M157" i="2" s="1"/>
  <c r="D156" i="2"/>
  <c r="M156" i="2" s="1"/>
  <c r="D153" i="2"/>
  <c r="M153" i="2" s="1"/>
  <c r="D152" i="2"/>
  <c r="M152" i="2" s="1"/>
  <c r="D151" i="2"/>
  <c r="M151" i="2" s="1"/>
  <c r="D150" i="2"/>
  <c r="M150" i="2" s="1"/>
  <c r="D149" i="2"/>
  <c r="M149" i="2" s="1"/>
  <c r="D148" i="2"/>
  <c r="M148" i="2" s="1"/>
  <c r="D147" i="2"/>
  <c r="M147" i="2" s="1"/>
  <c r="D146" i="2"/>
  <c r="M146" i="2" s="1"/>
  <c r="D145" i="2"/>
  <c r="M145" i="2" s="1"/>
  <c r="D144" i="2"/>
  <c r="M144" i="2" s="1"/>
  <c r="D143" i="2"/>
  <c r="M143" i="2" s="1"/>
  <c r="D142" i="2"/>
  <c r="M142" i="2" s="1"/>
  <c r="D141" i="2"/>
  <c r="M141" i="2" s="1"/>
  <c r="D140" i="2"/>
  <c r="M140" i="2" s="1"/>
  <c r="D139" i="2"/>
  <c r="M139" i="2" s="1"/>
  <c r="D138" i="2"/>
  <c r="M138" i="2" s="1"/>
  <c r="D137" i="2"/>
  <c r="M137" i="2" s="1"/>
  <c r="D136" i="2"/>
  <c r="M136" i="2" s="1"/>
  <c r="D135" i="2"/>
  <c r="M135" i="2" s="1"/>
  <c r="D134" i="2"/>
  <c r="M134" i="2" s="1"/>
  <c r="D133" i="2"/>
  <c r="M133" i="2" s="1"/>
  <c r="D132" i="2"/>
  <c r="M132" i="2" s="1"/>
  <c r="D131" i="2"/>
  <c r="M131" i="2" s="1"/>
  <c r="D130" i="2"/>
  <c r="M130" i="2" s="1"/>
  <c r="D129" i="2"/>
  <c r="M129" i="2" s="1"/>
  <c r="D128" i="2"/>
  <c r="M128" i="2" s="1"/>
  <c r="D127" i="2"/>
  <c r="M127" i="2" s="1"/>
  <c r="D126" i="2"/>
  <c r="M126" i="2" s="1"/>
  <c r="D125" i="2"/>
  <c r="M125" i="2" s="1"/>
  <c r="D124" i="2"/>
  <c r="M124" i="2" s="1"/>
  <c r="D123" i="2"/>
  <c r="M123" i="2" s="1"/>
  <c r="D122" i="2"/>
  <c r="M122" i="2" s="1"/>
  <c r="D121" i="2"/>
  <c r="M121" i="2" s="1"/>
  <c r="D120" i="2"/>
  <c r="M120" i="2" s="1"/>
  <c r="D119" i="2"/>
  <c r="M119" i="2" s="1"/>
  <c r="D118" i="2"/>
  <c r="M118" i="2" s="1"/>
  <c r="D117" i="2"/>
  <c r="M117" i="2" s="1"/>
  <c r="D116" i="2"/>
  <c r="M116" i="2" s="1"/>
  <c r="D115" i="2"/>
  <c r="M115" i="2" s="1"/>
  <c r="D114" i="2"/>
  <c r="M114" i="2" s="1"/>
  <c r="D113" i="2"/>
  <c r="M113" i="2" s="1"/>
  <c r="D112" i="2"/>
  <c r="M112" i="2" s="1"/>
  <c r="D111" i="2"/>
  <c r="M111" i="2" s="1"/>
  <c r="D110" i="2"/>
  <c r="M110" i="2" s="1"/>
  <c r="D109" i="2"/>
  <c r="M109" i="2" s="1"/>
  <c r="D108" i="2"/>
  <c r="M108" i="2" s="1"/>
  <c r="D107" i="2"/>
  <c r="M107" i="2" s="1"/>
  <c r="D106" i="2"/>
  <c r="M106" i="2" s="1"/>
  <c r="D105" i="2"/>
  <c r="M105" i="2" s="1"/>
  <c r="D104" i="2"/>
  <c r="M104" i="2" s="1"/>
  <c r="D103" i="2"/>
  <c r="M103" i="2" s="1"/>
  <c r="D102" i="2"/>
  <c r="M102" i="2" s="1"/>
  <c r="D101" i="2"/>
  <c r="M101" i="2" s="1"/>
  <c r="D100" i="2"/>
  <c r="M100" i="2" s="1"/>
  <c r="D99" i="2"/>
  <c r="M99" i="2" s="1"/>
  <c r="D98" i="2"/>
  <c r="M98" i="2" s="1"/>
  <c r="D97" i="2"/>
  <c r="M97" i="2" s="1"/>
  <c r="D96" i="2"/>
  <c r="M96" i="2" s="1"/>
  <c r="D95" i="2"/>
  <c r="M95" i="2" s="1"/>
  <c r="D94" i="2"/>
  <c r="M94" i="2" s="1"/>
  <c r="D93" i="2"/>
  <c r="M93" i="2" s="1"/>
  <c r="D92" i="2"/>
  <c r="M92" i="2" s="1"/>
  <c r="D91" i="2"/>
  <c r="M91" i="2" s="1"/>
  <c r="D90" i="2"/>
  <c r="M90" i="2" s="1"/>
  <c r="D89" i="2"/>
  <c r="M89" i="2" s="1"/>
  <c r="D88" i="2"/>
  <c r="M88" i="2" s="1"/>
  <c r="D87" i="2"/>
  <c r="M87" i="2" s="1"/>
  <c r="D86" i="2"/>
  <c r="M86" i="2" s="1"/>
  <c r="D85" i="2"/>
  <c r="M85" i="2" s="1"/>
  <c r="D84" i="2"/>
  <c r="M84" i="2" s="1"/>
  <c r="D83" i="2"/>
  <c r="M83" i="2" s="1"/>
  <c r="D82" i="2"/>
  <c r="M82" i="2" s="1"/>
  <c r="D81" i="2"/>
  <c r="M81" i="2" s="1"/>
  <c r="D80" i="2"/>
  <c r="M80" i="2" s="1"/>
  <c r="D79" i="2"/>
  <c r="M79" i="2" s="1"/>
  <c r="D78" i="2"/>
  <c r="M78" i="2" s="1"/>
  <c r="D77" i="2"/>
  <c r="M77" i="2" s="1"/>
  <c r="D76" i="2"/>
  <c r="M76" i="2" s="1"/>
  <c r="D75" i="2"/>
  <c r="M75" i="2" s="1"/>
  <c r="D74" i="2"/>
  <c r="M74" i="2" s="1"/>
  <c r="D73" i="2"/>
  <c r="M73" i="2" s="1"/>
  <c r="D72" i="2"/>
  <c r="M72" i="2" s="1"/>
  <c r="D71" i="2"/>
  <c r="M71" i="2" s="1"/>
  <c r="D70" i="2"/>
  <c r="M70" i="2" s="1"/>
  <c r="D69" i="2"/>
  <c r="M69" i="2" s="1"/>
  <c r="D68" i="2"/>
  <c r="M68" i="2" s="1"/>
  <c r="D67" i="2"/>
  <c r="M67" i="2" s="1"/>
  <c r="D66" i="2"/>
  <c r="M66" i="2" s="1"/>
  <c r="D65" i="2"/>
  <c r="M65" i="2" s="1"/>
  <c r="D64" i="2"/>
  <c r="M64" i="2" s="1"/>
  <c r="D63" i="2"/>
  <c r="M63" i="2" s="1"/>
  <c r="D62" i="2"/>
  <c r="M62" i="2" s="1"/>
  <c r="D61" i="2"/>
  <c r="M61" i="2" s="1"/>
  <c r="D60" i="2"/>
  <c r="M60" i="2" s="1"/>
  <c r="D59" i="2"/>
  <c r="M59" i="2" s="1"/>
  <c r="D58" i="2"/>
  <c r="M58" i="2" s="1"/>
  <c r="D57" i="2"/>
  <c r="M57" i="2" s="1"/>
  <c r="D56" i="2"/>
  <c r="M56" i="2" s="1"/>
  <c r="D55" i="2"/>
  <c r="M55" i="2" s="1"/>
  <c r="D54" i="2"/>
  <c r="M54" i="2" s="1"/>
  <c r="D53" i="2"/>
  <c r="M53" i="2" s="1"/>
  <c r="D52" i="2"/>
  <c r="M52" i="2" s="1"/>
  <c r="D51" i="2"/>
  <c r="M51" i="2" s="1"/>
  <c r="D50" i="2"/>
  <c r="M50" i="2" s="1"/>
  <c r="D49" i="2"/>
  <c r="M49" i="2" s="1"/>
  <c r="D48" i="2"/>
  <c r="M48" i="2" s="1"/>
  <c r="D47" i="2"/>
  <c r="M47" i="2" s="1"/>
  <c r="D46" i="2"/>
  <c r="M46" i="2" s="1"/>
  <c r="D45" i="2"/>
  <c r="M45" i="2" s="1"/>
  <c r="D44" i="2"/>
  <c r="M44" i="2" s="1"/>
  <c r="D43" i="2"/>
  <c r="M43" i="2" s="1"/>
  <c r="D42" i="2"/>
  <c r="M42" i="2" s="1"/>
  <c r="D41" i="2"/>
  <c r="M41" i="2" s="1"/>
  <c r="D40" i="2"/>
  <c r="M40" i="2" s="1"/>
  <c r="D39" i="2"/>
  <c r="M39" i="2" s="1"/>
  <c r="D38" i="2"/>
  <c r="M38" i="2" s="1"/>
  <c r="D37" i="2"/>
  <c r="M37" i="2" s="1"/>
  <c r="D36" i="2"/>
  <c r="M36" i="2" s="1"/>
  <c r="D35" i="2"/>
  <c r="M35" i="2" s="1"/>
  <c r="D34" i="2"/>
  <c r="M34" i="2" s="1"/>
  <c r="D33" i="2"/>
  <c r="M33" i="2" s="1"/>
  <c r="D32" i="2"/>
  <c r="M32" i="2" s="1"/>
  <c r="D31" i="2"/>
  <c r="M31" i="2" s="1"/>
  <c r="D30" i="2"/>
  <c r="M30" i="2" s="1"/>
  <c r="D29" i="2"/>
  <c r="M29" i="2" s="1"/>
  <c r="D28" i="2"/>
  <c r="M28" i="2" s="1"/>
  <c r="D27" i="2"/>
  <c r="M27" i="2" s="1"/>
  <c r="D26" i="2"/>
  <c r="M26" i="2" s="1"/>
  <c r="D25" i="2"/>
  <c r="M25" i="2" s="1"/>
  <c r="D24" i="2"/>
  <c r="M24" i="2" s="1"/>
  <c r="D23" i="2"/>
  <c r="M23" i="2" s="1"/>
  <c r="D22" i="2"/>
  <c r="M22" i="2" s="1"/>
  <c r="D21" i="2"/>
  <c r="M21" i="2" s="1"/>
  <c r="D20" i="2"/>
  <c r="M20" i="2" s="1"/>
  <c r="D19" i="2"/>
  <c r="M19" i="2" s="1"/>
  <c r="D18" i="2"/>
  <c r="M18" i="2" s="1"/>
  <c r="D17" i="2"/>
  <c r="M17" i="2" s="1"/>
  <c r="D16" i="2"/>
  <c r="M16" i="2" s="1"/>
  <c r="D15" i="2"/>
  <c r="M15" i="2" s="1"/>
  <c r="D14" i="2"/>
  <c r="M14" i="2" s="1"/>
  <c r="D13" i="2"/>
  <c r="M13" i="2" s="1"/>
  <c r="D12" i="2"/>
  <c r="M12" i="2" s="1"/>
  <c r="D11" i="2"/>
  <c r="M11" i="2" s="1"/>
  <c r="D10" i="2"/>
  <c r="M10" i="2" s="1"/>
  <c r="D9" i="2"/>
  <c r="M9" i="2" s="1"/>
  <c r="D8" i="2"/>
  <c r="M8" i="2" s="1"/>
  <c r="D7" i="2"/>
  <c r="M7" i="2" s="1"/>
  <c r="D6" i="2"/>
  <c r="M6" i="2" s="1"/>
  <c r="D5" i="2"/>
  <c r="M5" i="2" s="1"/>
  <c r="D4" i="2"/>
  <c r="M4" i="2" s="1"/>
  <c r="D3" i="2"/>
  <c r="M3" i="2" s="1"/>
  <c r="D2" i="2"/>
  <c r="M2" i="2" s="1"/>
  <c r="D513" i="1"/>
  <c r="M513" i="1" s="1"/>
  <c r="D512" i="1"/>
  <c r="M512" i="1" s="1"/>
  <c r="D511" i="1"/>
  <c r="M511" i="1" s="1"/>
  <c r="D510" i="1"/>
  <c r="M510" i="1" s="1"/>
  <c r="D509" i="1"/>
  <c r="M509" i="1" s="1"/>
  <c r="D508" i="1"/>
  <c r="M508" i="1" s="1"/>
  <c r="D507" i="1"/>
  <c r="M507" i="1" s="1"/>
  <c r="D506" i="1"/>
  <c r="M506" i="1" s="1"/>
  <c r="D505" i="1"/>
  <c r="M505" i="1" s="1"/>
  <c r="D504" i="1"/>
  <c r="M504" i="1" s="1"/>
  <c r="D503" i="1"/>
  <c r="M503" i="1" s="1"/>
  <c r="D502" i="1"/>
  <c r="M502" i="1" s="1"/>
  <c r="D501" i="1"/>
  <c r="M501" i="1" s="1"/>
  <c r="D500" i="1"/>
  <c r="M500" i="1" s="1"/>
  <c r="D499" i="1"/>
  <c r="M499" i="1" s="1"/>
  <c r="D498" i="1"/>
  <c r="M498" i="1" s="1"/>
  <c r="D497" i="1"/>
  <c r="M497" i="1" s="1"/>
  <c r="D496" i="1"/>
  <c r="M496" i="1" s="1"/>
  <c r="D495" i="1"/>
  <c r="M495" i="1" s="1"/>
  <c r="D494" i="1"/>
  <c r="M494" i="1" s="1"/>
  <c r="D493" i="1"/>
  <c r="M493" i="1" s="1"/>
  <c r="D492" i="1"/>
  <c r="M492" i="1" s="1"/>
  <c r="D491" i="1"/>
  <c r="M491" i="1" s="1"/>
  <c r="D490" i="1"/>
  <c r="M490" i="1" s="1"/>
  <c r="D489" i="1"/>
  <c r="M489" i="1" s="1"/>
  <c r="D488" i="1"/>
  <c r="M488" i="1" s="1"/>
  <c r="D487" i="1"/>
  <c r="M487" i="1" s="1"/>
  <c r="D486" i="1"/>
  <c r="M486" i="1" s="1"/>
  <c r="D485" i="1"/>
  <c r="M485" i="1" s="1"/>
  <c r="D484" i="1"/>
  <c r="M484" i="1" s="1"/>
  <c r="D483" i="1"/>
  <c r="M483" i="1" s="1"/>
  <c r="D482" i="1"/>
  <c r="M482" i="1" s="1"/>
  <c r="D481" i="1"/>
  <c r="M481" i="1" s="1"/>
  <c r="D480" i="1"/>
  <c r="M480" i="1" s="1"/>
  <c r="D479" i="1"/>
  <c r="M479" i="1" s="1"/>
  <c r="D478" i="1"/>
  <c r="M478" i="1" s="1"/>
  <c r="D477" i="1"/>
  <c r="M477" i="1" s="1"/>
  <c r="D476" i="1"/>
  <c r="M476" i="1" s="1"/>
  <c r="D475" i="1"/>
  <c r="M475" i="1" s="1"/>
  <c r="D474" i="1"/>
  <c r="M474" i="1" s="1"/>
  <c r="D473" i="1"/>
  <c r="M473" i="1" s="1"/>
  <c r="D472" i="1"/>
  <c r="M472" i="1" s="1"/>
  <c r="D471" i="1"/>
  <c r="M471" i="1" s="1"/>
  <c r="D470" i="1"/>
  <c r="M470" i="1" s="1"/>
  <c r="D469" i="1"/>
  <c r="M469" i="1" s="1"/>
  <c r="D468" i="1"/>
  <c r="M468" i="1" s="1"/>
  <c r="D467" i="1"/>
  <c r="M467" i="1" s="1"/>
  <c r="D466" i="1"/>
  <c r="M466" i="1" s="1"/>
  <c r="D465" i="1"/>
  <c r="M465" i="1" s="1"/>
  <c r="D464" i="1"/>
  <c r="M464" i="1" s="1"/>
  <c r="D463" i="1"/>
  <c r="M463" i="1" s="1"/>
  <c r="D462" i="1"/>
  <c r="M462" i="1" s="1"/>
  <c r="D461" i="1"/>
  <c r="M461" i="1" s="1"/>
  <c r="D460" i="1"/>
  <c r="M460" i="1" s="1"/>
  <c r="D459" i="1"/>
  <c r="M459" i="1" s="1"/>
  <c r="D458" i="1"/>
  <c r="M458" i="1" s="1"/>
  <c r="D457" i="1"/>
  <c r="M457" i="1" s="1"/>
  <c r="D456" i="1"/>
  <c r="M456" i="1" s="1"/>
  <c r="D455" i="1"/>
  <c r="M455" i="1" s="1"/>
  <c r="D454" i="1"/>
  <c r="M454" i="1" s="1"/>
  <c r="D453" i="1"/>
  <c r="M453" i="1" s="1"/>
  <c r="D452" i="1"/>
  <c r="M452" i="1" s="1"/>
  <c r="D451" i="1"/>
  <c r="M451" i="1" s="1"/>
  <c r="D450" i="1"/>
  <c r="M450" i="1" s="1"/>
  <c r="D449" i="1"/>
  <c r="M449" i="1" s="1"/>
  <c r="D448" i="1"/>
  <c r="M448" i="1" s="1"/>
  <c r="D447" i="1"/>
  <c r="M447" i="1" s="1"/>
  <c r="D446" i="1"/>
  <c r="M446" i="1" s="1"/>
  <c r="D445" i="1"/>
  <c r="M445" i="1" s="1"/>
  <c r="D444" i="1"/>
  <c r="M444" i="1" s="1"/>
  <c r="D443" i="1"/>
  <c r="M443" i="1" s="1"/>
  <c r="D442" i="1"/>
  <c r="M442" i="1" s="1"/>
  <c r="D441" i="1"/>
  <c r="M441" i="1" s="1"/>
  <c r="D440" i="1"/>
  <c r="M440" i="1" s="1"/>
  <c r="D439" i="1"/>
  <c r="M439" i="1" s="1"/>
  <c r="D438" i="1"/>
  <c r="M438" i="1" s="1"/>
  <c r="D437" i="1"/>
  <c r="M437" i="1" s="1"/>
  <c r="D436" i="1"/>
  <c r="M436" i="1" s="1"/>
  <c r="D435" i="1"/>
  <c r="M435" i="1" s="1"/>
  <c r="D434" i="1"/>
  <c r="M434" i="1" s="1"/>
  <c r="D433" i="1"/>
  <c r="M433" i="1" s="1"/>
  <c r="D432" i="1"/>
  <c r="M432" i="1" s="1"/>
  <c r="D431" i="1"/>
  <c r="M431" i="1" s="1"/>
  <c r="D430" i="1"/>
  <c r="M430" i="1" s="1"/>
  <c r="D429" i="1"/>
  <c r="M429" i="1" s="1"/>
  <c r="D428" i="1"/>
  <c r="M428" i="1" s="1"/>
  <c r="D427" i="1"/>
  <c r="M427" i="1" s="1"/>
  <c r="D426" i="1"/>
  <c r="M426" i="1" s="1"/>
  <c r="D425" i="1"/>
  <c r="M425" i="1" s="1"/>
  <c r="D424" i="1"/>
  <c r="M424" i="1" s="1"/>
  <c r="D423" i="1"/>
  <c r="M423" i="1" s="1"/>
  <c r="D422" i="1"/>
  <c r="M422" i="1" s="1"/>
  <c r="D421" i="1"/>
  <c r="M421" i="1" s="1"/>
  <c r="D420" i="1"/>
  <c r="M420" i="1" s="1"/>
  <c r="D419" i="1"/>
  <c r="M419" i="1" s="1"/>
  <c r="D418" i="1"/>
  <c r="M418" i="1" s="1"/>
  <c r="D417" i="1"/>
  <c r="M417" i="1" s="1"/>
  <c r="D416" i="1"/>
  <c r="M416" i="1" s="1"/>
  <c r="D415" i="1"/>
  <c r="M415" i="1" s="1"/>
  <c r="D414" i="1"/>
  <c r="M414" i="1" s="1"/>
  <c r="D413" i="1"/>
  <c r="M413" i="1" s="1"/>
  <c r="D412" i="1"/>
  <c r="M412" i="1" s="1"/>
  <c r="D411" i="1"/>
  <c r="M411" i="1" s="1"/>
  <c r="D410" i="1"/>
  <c r="M410" i="1" s="1"/>
  <c r="D409" i="1"/>
  <c r="M409" i="1" s="1"/>
  <c r="D408" i="1"/>
  <c r="M408" i="1" s="1"/>
  <c r="D407" i="1"/>
  <c r="M407" i="1" s="1"/>
  <c r="D406" i="1"/>
  <c r="M406" i="1" s="1"/>
  <c r="D405" i="1"/>
  <c r="M405" i="1" s="1"/>
  <c r="D404" i="1"/>
  <c r="M404" i="1" s="1"/>
  <c r="D403" i="1"/>
  <c r="M403" i="1" s="1"/>
  <c r="D402" i="1"/>
  <c r="M402" i="1" s="1"/>
  <c r="D401" i="1"/>
  <c r="M401" i="1" s="1"/>
  <c r="D400" i="1"/>
  <c r="M400" i="1" s="1"/>
  <c r="D399" i="1"/>
  <c r="M399" i="1" s="1"/>
  <c r="D398" i="1"/>
  <c r="M398" i="1" s="1"/>
  <c r="D397" i="1"/>
  <c r="M397" i="1" s="1"/>
  <c r="D396" i="1"/>
  <c r="M396" i="1" s="1"/>
  <c r="D395" i="1"/>
  <c r="M395" i="1" s="1"/>
  <c r="D394" i="1"/>
  <c r="M394" i="1" s="1"/>
  <c r="D393" i="1"/>
  <c r="M393" i="1" s="1"/>
  <c r="D392" i="1"/>
  <c r="M392" i="1" s="1"/>
  <c r="D391" i="1"/>
  <c r="M391" i="1" s="1"/>
  <c r="D390" i="1"/>
  <c r="M390" i="1" s="1"/>
  <c r="D389" i="1"/>
  <c r="M389" i="1" s="1"/>
  <c r="D388" i="1"/>
  <c r="M388" i="1" s="1"/>
  <c r="D387" i="1"/>
  <c r="M387" i="1" s="1"/>
  <c r="D386" i="1"/>
  <c r="M386" i="1" s="1"/>
  <c r="D385" i="1"/>
  <c r="M385" i="1" s="1"/>
  <c r="D384" i="1"/>
  <c r="M384" i="1" s="1"/>
  <c r="D383" i="1"/>
  <c r="M383" i="1" s="1"/>
  <c r="D382" i="1"/>
  <c r="M382" i="1" s="1"/>
  <c r="D381" i="1"/>
  <c r="M381" i="1" s="1"/>
  <c r="D380" i="1"/>
  <c r="M380" i="1" s="1"/>
  <c r="D379" i="1"/>
  <c r="M379" i="1" s="1"/>
  <c r="D378" i="1"/>
  <c r="M378" i="1" s="1"/>
  <c r="D377" i="1"/>
  <c r="M377" i="1" s="1"/>
  <c r="D376" i="1"/>
  <c r="M376" i="1" s="1"/>
  <c r="D375" i="1"/>
  <c r="M375" i="1" s="1"/>
  <c r="D374" i="1"/>
  <c r="M374" i="1" s="1"/>
  <c r="D373" i="1"/>
  <c r="M373" i="1" s="1"/>
  <c r="D372" i="1"/>
  <c r="M372" i="1" s="1"/>
  <c r="D371" i="1"/>
  <c r="M371" i="1" s="1"/>
  <c r="D370" i="1"/>
  <c r="M370" i="1" s="1"/>
  <c r="D369" i="1"/>
  <c r="M369" i="1" s="1"/>
  <c r="D368" i="1"/>
  <c r="M368" i="1" s="1"/>
  <c r="D367" i="1"/>
  <c r="M367" i="1" s="1"/>
  <c r="D366" i="1"/>
  <c r="M366" i="1" s="1"/>
  <c r="D365" i="1"/>
  <c r="M365" i="1" s="1"/>
  <c r="D364" i="1"/>
  <c r="M364" i="1" s="1"/>
  <c r="D363" i="1"/>
  <c r="M363" i="1" s="1"/>
  <c r="D362" i="1"/>
  <c r="M362" i="1" s="1"/>
  <c r="D361" i="1"/>
  <c r="M361" i="1" s="1"/>
  <c r="D360" i="1"/>
  <c r="M360" i="1" s="1"/>
  <c r="D359" i="1"/>
  <c r="M359" i="1" s="1"/>
  <c r="D358" i="1"/>
  <c r="M358" i="1" s="1"/>
  <c r="D357" i="1"/>
  <c r="M357" i="1" s="1"/>
  <c r="D356" i="1"/>
  <c r="M356" i="1" s="1"/>
  <c r="D355" i="1"/>
  <c r="M355" i="1" s="1"/>
  <c r="D354" i="1"/>
  <c r="M354" i="1" s="1"/>
  <c r="D353" i="1"/>
  <c r="M353" i="1" s="1"/>
  <c r="D352" i="1"/>
  <c r="M352" i="1" s="1"/>
  <c r="D351" i="1"/>
  <c r="M351" i="1" s="1"/>
  <c r="D350" i="1"/>
  <c r="M350" i="1" s="1"/>
  <c r="D349" i="1"/>
  <c r="M349" i="1" s="1"/>
  <c r="D348" i="1"/>
  <c r="M348" i="1" s="1"/>
  <c r="D347" i="1"/>
  <c r="M347" i="1" s="1"/>
  <c r="D346" i="1"/>
  <c r="M346" i="1" s="1"/>
  <c r="D345" i="1"/>
  <c r="M345" i="1" s="1"/>
  <c r="D344" i="1"/>
  <c r="M344" i="1" s="1"/>
  <c r="D343" i="1"/>
  <c r="M343" i="1" s="1"/>
  <c r="D342" i="1"/>
  <c r="M342" i="1" s="1"/>
  <c r="D341" i="1"/>
  <c r="M341" i="1" s="1"/>
  <c r="D340" i="1"/>
  <c r="M340" i="1" s="1"/>
  <c r="D339" i="1"/>
  <c r="M339" i="1" s="1"/>
  <c r="D338" i="1"/>
  <c r="M338" i="1" s="1"/>
  <c r="D337" i="1"/>
  <c r="M337" i="1" s="1"/>
  <c r="D336" i="1"/>
  <c r="M336" i="1" s="1"/>
  <c r="D335" i="1"/>
  <c r="M335" i="1" s="1"/>
  <c r="D334" i="1"/>
  <c r="M334" i="1" s="1"/>
  <c r="D333" i="1"/>
  <c r="M333" i="1" s="1"/>
  <c r="D332" i="1"/>
  <c r="M332" i="1" s="1"/>
  <c r="D331" i="1"/>
  <c r="M331" i="1" s="1"/>
  <c r="D330" i="1"/>
  <c r="M330" i="1" s="1"/>
  <c r="D329" i="1"/>
  <c r="M329" i="1" s="1"/>
  <c r="D328" i="1"/>
  <c r="M328" i="1" s="1"/>
  <c r="D327" i="1"/>
  <c r="M327" i="1" s="1"/>
  <c r="D326" i="1"/>
  <c r="M326" i="1" s="1"/>
  <c r="D325" i="1"/>
  <c r="M325" i="1" s="1"/>
  <c r="D324" i="1"/>
  <c r="M324" i="1" s="1"/>
  <c r="D323" i="1"/>
  <c r="M323" i="1" s="1"/>
  <c r="D322" i="1"/>
  <c r="M322" i="1" s="1"/>
  <c r="D321" i="1"/>
  <c r="M321" i="1" s="1"/>
  <c r="D320" i="1"/>
  <c r="M320" i="1" s="1"/>
  <c r="D319" i="1"/>
  <c r="M319" i="1" s="1"/>
  <c r="D318" i="1"/>
  <c r="M318" i="1" s="1"/>
  <c r="D317" i="1"/>
  <c r="M317" i="1" s="1"/>
  <c r="D316" i="1"/>
  <c r="M316" i="1" s="1"/>
  <c r="D315" i="1"/>
  <c r="M315" i="1" s="1"/>
  <c r="D314" i="1"/>
  <c r="M314" i="1" s="1"/>
  <c r="D313" i="1"/>
  <c r="M313" i="1" s="1"/>
  <c r="D312" i="1"/>
  <c r="M312" i="1" s="1"/>
  <c r="D311" i="1"/>
  <c r="M311" i="1" s="1"/>
  <c r="D310" i="1"/>
  <c r="M310" i="1" s="1"/>
  <c r="D309" i="1"/>
  <c r="M309" i="1" s="1"/>
  <c r="D308" i="1"/>
  <c r="M308" i="1" s="1"/>
  <c r="D307" i="1"/>
  <c r="M307" i="1" s="1"/>
  <c r="D306" i="1"/>
  <c r="M306" i="1" s="1"/>
  <c r="D305" i="1"/>
  <c r="M305" i="1" s="1"/>
  <c r="D304" i="1"/>
  <c r="M304" i="1" s="1"/>
  <c r="D303" i="1"/>
  <c r="M303" i="1" s="1"/>
  <c r="D302" i="1"/>
  <c r="M302" i="1" s="1"/>
  <c r="D301" i="1"/>
  <c r="M301" i="1" s="1"/>
  <c r="D300" i="1"/>
  <c r="M300" i="1" s="1"/>
  <c r="D299" i="1"/>
  <c r="M299" i="1" s="1"/>
  <c r="D298" i="1"/>
  <c r="M298" i="1" s="1"/>
  <c r="D297" i="1"/>
  <c r="M297" i="1" s="1"/>
  <c r="D296" i="1"/>
  <c r="M296" i="1" s="1"/>
  <c r="D295" i="1"/>
  <c r="M295" i="1" s="1"/>
  <c r="D294" i="1"/>
  <c r="M294" i="1" s="1"/>
  <c r="D293" i="1"/>
  <c r="M293" i="1" s="1"/>
  <c r="D292" i="1"/>
  <c r="M292" i="1" s="1"/>
  <c r="D291" i="1"/>
  <c r="M291" i="1" s="1"/>
  <c r="D290" i="1"/>
  <c r="M290" i="1" s="1"/>
  <c r="D289" i="1"/>
  <c r="M289" i="1" s="1"/>
  <c r="D288" i="1"/>
  <c r="M288" i="1" s="1"/>
  <c r="D287" i="1"/>
  <c r="M287" i="1" s="1"/>
  <c r="D286" i="1"/>
  <c r="M286" i="1" s="1"/>
  <c r="D285" i="1"/>
  <c r="M285" i="1" s="1"/>
  <c r="D284" i="1"/>
  <c r="M284" i="1" s="1"/>
  <c r="D283" i="1"/>
  <c r="M283" i="1" s="1"/>
  <c r="D282" i="1"/>
  <c r="M282" i="1" s="1"/>
  <c r="D281" i="1"/>
  <c r="M281" i="1" s="1"/>
  <c r="D280" i="1"/>
  <c r="M280" i="1" s="1"/>
  <c r="D279" i="1"/>
  <c r="M279" i="1" s="1"/>
  <c r="D278" i="1"/>
  <c r="M278" i="1" s="1"/>
  <c r="D277" i="1"/>
  <c r="M277" i="1" s="1"/>
  <c r="D276" i="1"/>
  <c r="M276" i="1" s="1"/>
  <c r="D275" i="1"/>
  <c r="M275" i="1" s="1"/>
  <c r="D274" i="1"/>
  <c r="M274" i="1" s="1"/>
  <c r="D273" i="1"/>
  <c r="M273" i="1" s="1"/>
  <c r="D272" i="1"/>
  <c r="M272" i="1" s="1"/>
  <c r="D271" i="1"/>
  <c r="M271" i="1" s="1"/>
  <c r="D270" i="1"/>
  <c r="M270" i="1" s="1"/>
  <c r="D269" i="1"/>
  <c r="M269" i="1" s="1"/>
  <c r="D268" i="1"/>
  <c r="M268" i="1" s="1"/>
  <c r="D267" i="1"/>
  <c r="M267" i="1" s="1"/>
  <c r="D266" i="1"/>
  <c r="M266" i="1" s="1"/>
  <c r="D265" i="1"/>
  <c r="M265" i="1" s="1"/>
  <c r="D264" i="1"/>
  <c r="M264" i="1" s="1"/>
  <c r="D263" i="1"/>
  <c r="M263" i="1" s="1"/>
  <c r="D262" i="1"/>
  <c r="M262" i="1" s="1"/>
  <c r="D261" i="1"/>
  <c r="M261" i="1" s="1"/>
  <c r="D260" i="1"/>
  <c r="M260" i="1" s="1"/>
  <c r="D259" i="1"/>
  <c r="M259" i="1" s="1"/>
  <c r="D258" i="1"/>
  <c r="M258" i="1" s="1"/>
  <c r="D257" i="1"/>
  <c r="M257" i="1" s="1"/>
  <c r="D256" i="1"/>
  <c r="M256" i="1" s="1"/>
  <c r="D255" i="1"/>
  <c r="M255" i="1" s="1"/>
  <c r="D254" i="1"/>
  <c r="M254" i="1" s="1"/>
  <c r="D253" i="1"/>
  <c r="M253" i="1" s="1"/>
  <c r="D252" i="1"/>
  <c r="M252" i="1" s="1"/>
  <c r="D251" i="1"/>
  <c r="M251" i="1" s="1"/>
  <c r="D250" i="1"/>
  <c r="M250" i="1" s="1"/>
  <c r="D249" i="1"/>
  <c r="M249" i="1" s="1"/>
  <c r="D248" i="1"/>
  <c r="M248" i="1" s="1"/>
  <c r="D247" i="1"/>
  <c r="M247" i="1" s="1"/>
  <c r="D246" i="1"/>
  <c r="M246" i="1" s="1"/>
  <c r="D245" i="1"/>
  <c r="M245" i="1" s="1"/>
  <c r="D244" i="1"/>
  <c r="M244" i="1" s="1"/>
  <c r="D243" i="1"/>
  <c r="M243" i="1" s="1"/>
  <c r="D242" i="1"/>
  <c r="M242" i="1" s="1"/>
  <c r="D241" i="1"/>
  <c r="M241" i="1" s="1"/>
  <c r="D240" i="1"/>
  <c r="M240" i="1" s="1"/>
  <c r="D239" i="1"/>
  <c r="M239" i="1" s="1"/>
  <c r="D238" i="1"/>
  <c r="M238" i="1" s="1"/>
  <c r="D237" i="1"/>
  <c r="M237" i="1" s="1"/>
  <c r="D236" i="1"/>
  <c r="M236" i="1" s="1"/>
  <c r="D235" i="1"/>
  <c r="M235" i="1" s="1"/>
  <c r="D234" i="1"/>
  <c r="M234" i="1" s="1"/>
  <c r="D233" i="1"/>
  <c r="M233" i="1" s="1"/>
  <c r="D232" i="1"/>
  <c r="M232" i="1" s="1"/>
  <c r="D231" i="1"/>
  <c r="M231" i="1" s="1"/>
  <c r="D230" i="1"/>
  <c r="M230" i="1" s="1"/>
  <c r="D229" i="1"/>
  <c r="M229" i="1" s="1"/>
  <c r="D228" i="1"/>
  <c r="M228" i="1" s="1"/>
  <c r="D227" i="1"/>
  <c r="M227" i="1" s="1"/>
  <c r="D226" i="1"/>
  <c r="M226" i="1" s="1"/>
  <c r="D225" i="1"/>
  <c r="M225" i="1" s="1"/>
  <c r="D224" i="1"/>
  <c r="M224" i="1" s="1"/>
  <c r="D223" i="1"/>
  <c r="M223" i="1" s="1"/>
  <c r="D222" i="1"/>
  <c r="M222" i="1" s="1"/>
  <c r="D221" i="1"/>
  <c r="M221" i="1" s="1"/>
  <c r="D220" i="1"/>
  <c r="M220" i="1" s="1"/>
  <c r="D219" i="1"/>
  <c r="M219" i="1" s="1"/>
  <c r="D218" i="1"/>
  <c r="M218" i="1" s="1"/>
  <c r="D217" i="1"/>
  <c r="M217" i="1" s="1"/>
  <c r="D216" i="1"/>
  <c r="M216" i="1" s="1"/>
  <c r="D215" i="1"/>
  <c r="M215" i="1" s="1"/>
  <c r="D214" i="1"/>
  <c r="M214" i="1" s="1"/>
  <c r="D213" i="1"/>
  <c r="M213" i="1" s="1"/>
  <c r="D212" i="1"/>
  <c r="M212" i="1" s="1"/>
  <c r="D211" i="1"/>
  <c r="M211" i="1" s="1"/>
  <c r="D210" i="1"/>
  <c r="M210" i="1" s="1"/>
  <c r="D209" i="1"/>
  <c r="M209" i="1" s="1"/>
  <c r="D208" i="1"/>
  <c r="M208" i="1" s="1"/>
  <c r="D207" i="1"/>
  <c r="M207" i="1" s="1"/>
  <c r="D206" i="1"/>
  <c r="M206" i="1" s="1"/>
  <c r="D205" i="1"/>
  <c r="M205" i="1" s="1"/>
  <c r="D204" i="1"/>
  <c r="M204" i="1" s="1"/>
  <c r="D203" i="1"/>
  <c r="M203" i="1" s="1"/>
  <c r="D202" i="1"/>
  <c r="M202" i="1" s="1"/>
  <c r="D201" i="1"/>
  <c r="M201" i="1" s="1"/>
  <c r="D200" i="1"/>
  <c r="M200" i="1" s="1"/>
  <c r="D199" i="1"/>
  <c r="M199" i="1" s="1"/>
  <c r="D198" i="1"/>
  <c r="M198" i="1" s="1"/>
  <c r="D197" i="1"/>
  <c r="M197" i="1" s="1"/>
  <c r="D196" i="1"/>
  <c r="M196" i="1" s="1"/>
  <c r="D195" i="1"/>
  <c r="M195" i="1" s="1"/>
  <c r="D194" i="1"/>
  <c r="M194" i="1" s="1"/>
  <c r="D193" i="1"/>
  <c r="M193" i="1" s="1"/>
  <c r="D192" i="1"/>
  <c r="M192" i="1" s="1"/>
  <c r="D191" i="1"/>
  <c r="M191" i="1" s="1"/>
  <c r="D190" i="1"/>
  <c r="M190" i="1" s="1"/>
  <c r="D189" i="1"/>
  <c r="M189" i="1" s="1"/>
  <c r="D188" i="1"/>
  <c r="M188" i="1" s="1"/>
  <c r="D187" i="1"/>
  <c r="M187" i="1" s="1"/>
  <c r="D186" i="1"/>
  <c r="M186" i="1" s="1"/>
  <c r="D185" i="1"/>
  <c r="M185" i="1" s="1"/>
  <c r="D184" i="1"/>
  <c r="M184" i="1" s="1"/>
  <c r="D183" i="1"/>
  <c r="M183" i="1" s="1"/>
  <c r="D182" i="1"/>
  <c r="M182" i="1" s="1"/>
  <c r="D181" i="1"/>
  <c r="M181" i="1" s="1"/>
  <c r="D180" i="1"/>
  <c r="M180" i="1" s="1"/>
  <c r="D179" i="1"/>
  <c r="M179" i="1" s="1"/>
  <c r="D178" i="1"/>
  <c r="M178" i="1" s="1"/>
  <c r="D177" i="1"/>
  <c r="M177" i="1" s="1"/>
  <c r="D176" i="1"/>
  <c r="M176" i="1" s="1"/>
  <c r="D175" i="1"/>
  <c r="M175" i="1" s="1"/>
  <c r="D174" i="1"/>
  <c r="M174" i="1" s="1"/>
  <c r="D173" i="1"/>
  <c r="M173" i="1" s="1"/>
  <c r="D172" i="1"/>
  <c r="M172" i="1" s="1"/>
  <c r="D171" i="1"/>
  <c r="M171" i="1" s="1"/>
  <c r="D170" i="1"/>
  <c r="M170" i="1" s="1"/>
  <c r="D169" i="1"/>
  <c r="M169" i="1" s="1"/>
  <c r="D168" i="1"/>
  <c r="M168" i="1" s="1"/>
  <c r="D167" i="1"/>
  <c r="M167" i="1" s="1"/>
  <c r="D166" i="1"/>
  <c r="M166" i="1" s="1"/>
  <c r="D165" i="1"/>
  <c r="M165" i="1" s="1"/>
  <c r="D164" i="1"/>
  <c r="M164" i="1" s="1"/>
  <c r="D163" i="1"/>
  <c r="M163" i="1" s="1"/>
  <c r="D162" i="1"/>
  <c r="M162" i="1" s="1"/>
  <c r="D161" i="1"/>
  <c r="M161" i="1" s="1"/>
  <c r="D160" i="1"/>
  <c r="M160" i="1" s="1"/>
  <c r="D159" i="1"/>
  <c r="M159" i="1" s="1"/>
  <c r="D158" i="1"/>
  <c r="M158" i="1" s="1"/>
  <c r="D157" i="1"/>
  <c r="M157" i="1" s="1"/>
  <c r="D156" i="1"/>
  <c r="M156" i="1" s="1"/>
  <c r="D155" i="1"/>
  <c r="M155" i="1" s="1"/>
  <c r="D154" i="1"/>
  <c r="M154" i="1" s="1"/>
  <c r="D153" i="1"/>
  <c r="M153" i="1" s="1"/>
  <c r="D152" i="1"/>
  <c r="M152" i="1" s="1"/>
  <c r="D151" i="1"/>
  <c r="M151" i="1" s="1"/>
  <c r="D150" i="1"/>
  <c r="M150" i="1" s="1"/>
  <c r="D149" i="1"/>
  <c r="M149" i="1" s="1"/>
  <c r="D148" i="1"/>
  <c r="M148" i="1" s="1"/>
  <c r="D147" i="1"/>
  <c r="M147" i="1" s="1"/>
  <c r="D146" i="1"/>
  <c r="M146" i="1" s="1"/>
  <c r="D145" i="1"/>
  <c r="M145" i="1" s="1"/>
  <c r="D144" i="1"/>
  <c r="M144" i="1" s="1"/>
  <c r="D143" i="1"/>
  <c r="M143" i="1" s="1"/>
  <c r="D142" i="1"/>
  <c r="M142" i="1" s="1"/>
  <c r="D141" i="1"/>
  <c r="M141" i="1" s="1"/>
  <c r="D140" i="1"/>
  <c r="M140" i="1" s="1"/>
  <c r="D139" i="1"/>
  <c r="M139" i="1" s="1"/>
  <c r="D138" i="1"/>
  <c r="M138" i="1" s="1"/>
  <c r="D137" i="1"/>
  <c r="M137" i="1" s="1"/>
  <c r="D136" i="1"/>
  <c r="M136" i="1" s="1"/>
  <c r="D135" i="1"/>
  <c r="M135" i="1" s="1"/>
  <c r="D134" i="1"/>
  <c r="M134" i="1" s="1"/>
  <c r="D133" i="1"/>
  <c r="M133" i="1" s="1"/>
  <c r="D132" i="1"/>
  <c r="M132" i="1" s="1"/>
  <c r="D131" i="1"/>
  <c r="M131" i="1" s="1"/>
  <c r="D130" i="1"/>
  <c r="M130" i="1" s="1"/>
  <c r="D129" i="1"/>
  <c r="M129" i="1" s="1"/>
  <c r="D128" i="1"/>
  <c r="M128" i="1" s="1"/>
  <c r="D127" i="1"/>
  <c r="M127" i="1" s="1"/>
  <c r="D126" i="1"/>
  <c r="M126" i="1" s="1"/>
  <c r="D125" i="1"/>
  <c r="M125" i="1" s="1"/>
  <c r="D124" i="1"/>
  <c r="M124" i="1" s="1"/>
  <c r="D123" i="1"/>
  <c r="M123" i="1" s="1"/>
  <c r="D122" i="1"/>
  <c r="M122" i="1" s="1"/>
  <c r="D121" i="1"/>
  <c r="M121" i="1" s="1"/>
  <c r="D120" i="1"/>
  <c r="M120" i="1" s="1"/>
  <c r="D119" i="1"/>
  <c r="M119" i="1" s="1"/>
  <c r="D118" i="1"/>
  <c r="M118" i="1" s="1"/>
  <c r="D117" i="1"/>
  <c r="M117" i="1" s="1"/>
  <c r="D116" i="1"/>
  <c r="M116" i="1" s="1"/>
  <c r="D115" i="1"/>
  <c r="M115" i="1" s="1"/>
  <c r="D114" i="1"/>
  <c r="M114" i="1" s="1"/>
  <c r="D113" i="1"/>
  <c r="M113" i="1" s="1"/>
  <c r="D112" i="1"/>
  <c r="M112" i="1" s="1"/>
  <c r="D111" i="1"/>
  <c r="M111" i="1" s="1"/>
  <c r="D110" i="1"/>
  <c r="M110" i="1" s="1"/>
  <c r="D109" i="1"/>
  <c r="M109" i="1" s="1"/>
  <c r="D108" i="1"/>
  <c r="M108" i="1" s="1"/>
  <c r="D107" i="1"/>
  <c r="M107" i="1" s="1"/>
  <c r="D106" i="1"/>
  <c r="M106" i="1" s="1"/>
  <c r="D105" i="1"/>
  <c r="M105" i="1" s="1"/>
  <c r="D104" i="1"/>
  <c r="M104" i="1" s="1"/>
  <c r="D103" i="1"/>
  <c r="M103" i="1" s="1"/>
  <c r="D102" i="1"/>
  <c r="M102" i="1" s="1"/>
  <c r="D101" i="1"/>
  <c r="M101" i="1" s="1"/>
  <c r="D100" i="1"/>
  <c r="M100" i="1" s="1"/>
  <c r="D99" i="1"/>
  <c r="M99" i="1" s="1"/>
  <c r="D98" i="1"/>
  <c r="M98" i="1" s="1"/>
  <c r="D97" i="1"/>
  <c r="M97" i="1" s="1"/>
  <c r="D96" i="1"/>
  <c r="M96" i="1" s="1"/>
  <c r="D95" i="1"/>
  <c r="M95" i="1" s="1"/>
  <c r="D94" i="1"/>
  <c r="M94" i="1" s="1"/>
  <c r="D93" i="1"/>
  <c r="M93" i="1" s="1"/>
  <c r="D92" i="1"/>
  <c r="M92" i="1" s="1"/>
  <c r="D91" i="1"/>
  <c r="M91" i="1" s="1"/>
  <c r="D90" i="1"/>
  <c r="M90" i="1" s="1"/>
  <c r="D89" i="1"/>
  <c r="M89" i="1" s="1"/>
  <c r="D88" i="1"/>
  <c r="M88" i="1" s="1"/>
  <c r="D87" i="1"/>
  <c r="M87" i="1" s="1"/>
  <c r="D86" i="1"/>
  <c r="M86" i="1" s="1"/>
  <c r="D85" i="1"/>
  <c r="M85" i="1" s="1"/>
  <c r="D84" i="1"/>
  <c r="M84" i="1" s="1"/>
  <c r="D83" i="1"/>
  <c r="M83" i="1" s="1"/>
  <c r="D82" i="1"/>
  <c r="M82" i="1" s="1"/>
  <c r="D81" i="1"/>
  <c r="M81" i="1" s="1"/>
  <c r="D80" i="1"/>
  <c r="M80" i="1" s="1"/>
  <c r="D79" i="1"/>
  <c r="M79" i="1" s="1"/>
  <c r="D78" i="1"/>
  <c r="M78" i="1" s="1"/>
  <c r="D77" i="1"/>
  <c r="M77" i="1" s="1"/>
  <c r="D76" i="1"/>
  <c r="M76" i="1" s="1"/>
  <c r="D75" i="1"/>
  <c r="M75" i="1" s="1"/>
  <c r="D74" i="1"/>
  <c r="M74" i="1" s="1"/>
  <c r="D73" i="1"/>
  <c r="M73" i="1" s="1"/>
  <c r="D72" i="1"/>
  <c r="M72" i="1" s="1"/>
  <c r="D71" i="1"/>
  <c r="M71" i="1" s="1"/>
  <c r="D70" i="1"/>
  <c r="M70" i="1" s="1"/>
  <c r="D69" i="1"/>
  <c r="M69" i="1" s="1"/>
  <c r="D68" i="1"/>
  <c r="M68" i="1" s="1"/>
  <c r="D67" i="1"/>
  <c r="M67" i="1" s="1"/>
  <c r="D66" i="1"/>
  <c r="M66" i="1" s="1"/>
  <c r="D65" i="1"/>
  <c r="M65" i="1" s="1"/>
  <c r="D64" i="1"/>
  <c r="M64" i="1" s="1"/>
  <c r="D63" i="1"/>
  <c r="M63" i="1" s="1"/>
  <c r="D62" i="1"/>
  <c r="M62" i="1" s="1"/>
  <c r="D61" i="1"/>
  <c r="M61" i="1" s="1"/>
  <c r="D60" i="1"/>
  <c r="M60" i="1" s="1"/>
  <c r="D59" i="1"/>
  <c r="M59" i="1" s="1"/>
  <c r="D58" i="1"/>
  <c r="M58" i="1" s="1"/>
  <c r="D57" i="1"/>
  <c r="M57" i="1" s="1"/>
  <c r="D56" i="1"/>
  <c r="M56" i="1" s="1"/>
  <c r="D55" i="1"/>
  <c r="M55" i="1" s="1"/>
  <c r="D54" i="1"/>
  <c r="M54" i="1" s="1"/>
  <c r="D53" i="1"/>
  <c r="M53" i="1" s="1"/>
  <c r="D52" i="1"/>
  <c r="M52" i="1" s="1"/>
  <c r="D51" i="1"/>
  <c r="M51" i="1" s="1"/>
  <c r="D50" i="1"/>
  <c r="M50" i="1" s="1"/>
  <c r="D49" i="1"/>
  <c r="M49" i="1" s="1"/>
  <c r="D48" i="1"/>
  <c r="M48" i="1" s="1"/>
  <c r="D47" i="1"/>
  <c r="M47" i="1" s="1"/>
  <c r="D46" i="1"/>
  <c r="M46" i="1" s="1"/>
  <c r="D45" i="1"/>
  <c r="M45" i="1" s="1"/>
  <c r="D44" i="1"/>
  <c r="M44" i="1" s="1"/>
  <c r="D43" i="1"/>
  <c r="M43" i="1" s="1"/>
  <c r="D42" i="1"/>
  <c r="M42" i="1" s="1"/>
  <c r="D41" i="1"/>
  <c r="M41" i="1" s="1"/>
  <c r="D40" i="1"/>
  <c r="M40" i="1" s="1"/>
  <c r="D39" i="1"/>
  <c r="M39" i="1" s="1"/>
  <c r="D38" i="1"/>
  <c r="M38" i="1" s="1"/>
  <c r="D37" i="1"/>
  <c r="M37" i="1" s="1"/>
  <c r="D36" i="1"/>
  <c r="M36" i="1" s="1"/>
  <c r="D35" i="1"/>
  <c r="M35" i="1" s="1"/>
  <c r="D34" i="1"/>
  <c r="M34" i="1" s="1"/>
  <c r="D33" i="1"/>
  <c r="M33" i="1" s="1"/>
  <c r="D32" i="1"/>
  <c r="M32" i="1" s="1"/>
  <c r="D31" i="1"/>
  <c r="M31" i="1" s="1"/>
  <c r="D30" i="1"/>
  <c r="M30" i="1" s="1"/>
  <c r="D29" i="1"/>
  <c r="M29" i="1" s="1"/>
  <c r="D28" i="1"/>
  <c r="M28" i="1" s="1"/>
  <c r="D27" i="1"/>
  <c r="M27" i="1" s="1"/>
  <c r="D26" i="1"/>
  <c r="M26" i="1" s="1"/>
  <c r="D25" i="1"/>
  <c r="M25" i="1" s="1"/>
  <c r="D24" i="1"/>
  <c r="M24" i="1" s="1"/>
  <c r="D23" i="1"/>
  <c r="M23" i="1" s="1"/>
  <c r="D21" i="1"/>
  <c r="M21" i="1" s="1"/>
  <c r="D20" i="1"/>
  <c r="M20" i="1" s="1"/>
  <c r="D19" i="1"/>
  <c r="M19" i="1" s="1"/>
  <c r="D18" i="1"/>
  <c r="M18" i="1" s="1"/>
  <c r="D17" i="1"/>
  <c r="M17" i="1" s="1"/>
  <c r="D16" i="1"/>
  <c r="M16" i="1" s="1"/>
  <c r="D15" i="1"/>
  <c r="M15" i="1" s="1"/>
  <c r="D14" i="1"/>
  <c r="M14" i="1" s="1"/>
  <c r="D13" i="1"/>
  <c r="M13" i="1" s="1"/>
  <c r="D12" i="1"/>
  <c r="M12" i="1" s="1"/>
  <c r="D11" i="1"/>
  <c r="M11" i="1" s="1"/>
  <c r="D10" i="1"/>
  <c r="M10" i="1" s="1"/>
  <c r="D9" i="1"/>
  <c r="M9" i="1" s="1"/>
  <c r="D8" i="1"/>
  <c r="M8" i="1" s="1"/>
  <c r="D7" i="1"/>
  <c r="M7" i="1" s="1"/>
  <c r="D6" i="1"/>
  <c r="M6" i="1" s="1"/>
  <c r="D5" i="1"/>
  <c r="M5" i="1" s="1"/>
  <c r="D4" i="1"/>
  <c r="M4" i="1" s="1"/>
  <c r="D3" i="1"/>
  <c r="M3" i="1" s="1"/>
  <c r="D2" i="1"/>
  <c r="M2" i="1" s="1"/>
  <c r="M473" i="2"/>
  <c r="L472" i="2"/>
  <c r="M472" i="2" l="1"/>
</calcChain>
</file>

<file path=xl/sharedStrings.xml><?xml version="1.0" encoding="utf-8"?>
<sst xmlns="http://schemas.openxmlformats.org/spreadsheetml/2006/main" count="19180" uniqueCount="220">
  <si>
    <t>Minnesota Vikings</t>
  </si>
  <si>
    <t>Final</t>
  </si>
  <si>
    <t>New Orleans Saints</t>
  </si>
  <si>
    <t>Atlanta Falcons</t>
  </si>
  <si>
    <t>Pittsburgh Steelers</t>
  </si>
  <si>
    <t>OT</t>
  </si>
  <si>
    <t>Cincinnati Bengals</t>
  </si>
  <si>
    <t>New England Patriots</t>
  </si>
  <si>
    <t>Cleveland Browns</t>
  </si>
  <si>
    <t>Tampa Bay Buccaneers</t>
  </si>
  <si>
    <t>Miami Dolphins</t>
  </si>
  <si>
    <t>Buffalo Bills</t>
  </si>
  <si>
    <t>Oakland Raiders</t>
  </si>
  <si>
    <t>Tennessee Titans</t>
  </si>
  <si>
    <t>Indianapolis Colts</t>
  </si>
  <si>
    <t>Houston Texans</t>
  </si>
  <si>
    <t>Detroit Lions</t>
  </si>
  <si>
    <t>Chicago Bears</t>
  </si>
  <si>
    <t>Denver Broncos</t>
  </si>
  <si>
    <t>Jacksonville Jaguars</t>
  </si>
  <si>
    <t>Carolina Panthers</t>
  </si>
  <si>
    <t>New York Giants</t>
  </si>
  <si>
    <t>Arizona Cardinals</t>
  </si>
  <si>
    <t>St. Louis Rams</t>
  </si>
  <si>
    <t>San Francisco 49ers</t>
  </si>
  <si>
    <t>Seattle Seahawks</t>
  </si>
  <si>
    <t>Green Bay Packers</t>
  </si>
  <si>
    <t>Philadelphia Eagles</t>
  </si>
  <si>
    <t>Dallas Cowboys</t>
  </si>
  <si>
    <t>Washington Redskins</t>
  </si>
  <si>
    <t>Baltimore Ravens</t>
  </si>
  <si>
    <t>New York Jets</t>
  </si>
  <si>
    <t>San Diego Chargers</t>
  </si>
  <si>
    <t>Kansas City Chiefs</t>
  </si>
  <si>
    <t>A</t>
  </si>
  <si>
    <t>H</t>
  </si>
  <si>
    <t>H*</t>
  </si>
  <si>
    <t>A*</t>
  </si>
  <si>
    <t>Central</t>
  </si>
  <si>
    <t>Louisiana Superdome</t>
  </si>
  <si>
    <t>Mountain</t>
  </si>
  <si>
    <t>NDST</t>
  </si>
  <si>
    <t>Mall of America Field</t>
  </si>
  <si>
    <t>Eastern</t>
  </si>
  <si>
    <t>DST</t>
  </si>
  <si>
    <t>New Meadowlands Stadium</t>
  </si>
  <si>
    <t>Lambeau Field</t>
  </si>
  <si>
    <t>Gillette Stadium</t>
  </si>
  <si>
    <t>Soldier Field</t>
  </si>
  <si>
    <t>FedExField</t>
  </si>
  <si>
    <t>Lincoln Financial Field</t>
  </si>
  <si>
    <t>Ford Field</t>
  </si>
  <si>
    <t>Team</t>
  </si>
  <si>
    <t>Score</t>
  </si>
  <si>
    <t>Ending</t>
  </si>
  <si>
    <t>Outcome</t>
  </si>
  <si>
    <t>A/H</t>
  </si>
  <si>
    <t>Time</t>
  </si>
  <si>
    <t>Timezone</t>
  </si>
  <si>
    <t>Days rest</t>
  </si>
  <si>
    <t>Weather</t>
  </si>
  <si>
    <t>Dome</t>
  </si>
  <si>
    <t>Partly Cloudy</t>
  </si>
  <si>
    <t>W+</t>
  </si>
  <si>
    <t>Cloudy</t>
  </si>
  <si>
    <t>Sunny</t>
  </si>
  <si>
    <t>Snow</t>
  </si>
  <si>
    <t>Pacific</t>
  </si>
  <si>
    <t>Arrowhead Stadium</t>
  </si>
  <si>
    <t>Clear</t>
  </si>
  <si>
    <t>Bank of America Stadium</t>
  </si>
  <si>
    <t>Georgia Dome</t>
  </si>
  <si>
    <t>Candlestick Park</t>
  </si>
  <si>
    <t>Rain</t>
  </si>
  <si>
    <t>Mostly Cloudy</t>
  </si>
  <si>
    <t>Overcast</t>
  </si>
  <si>
    <t>Qualcom Stadium</t>
  </si>
  <si>
    <t>Edward Jones Dome</t>
  </si>
  <si>
    <t>Paul Brown Stadium</t>
  </si>
  <si>
    <t>Light Rain</t>
  </si>
  <si>
    <t>Roof Open</t>
  </si>
  <si>
    <t>Roof open</t>
  </si>
  <si>
    <t>Fair</t>
  </si>
  <si>
    <t>Ralph Wilson Stadium</t>
  </si>
  <si>
    <t>M&amp;T Bank Stadium</t>
  </si>
  <si>
    <t>Wind</t>
  </si>
  <si>
    <t>Showers</t>
  </si>
  <si>
    <t>Partly Sunny</t>
  </si>
  <si>
    <t>Mostly Cloudy/Rain</t>
  </si>
  <si>
    <t>Sun Life Stadium</t>
  </si>
  <si>
    <t>Cowboys Stadium</t>
  </si>
  <si>
    <t>Oakland-Alameda County Coliseum</t>
  </si>
  <si>
    <t>Sunny, Windy</t>
  </si>
  <si>
    <t>Cloudy, Rain</t>
  </si>
  <si>
    <t>Cleveland Browns Stadium</t>
  </si>
  <si>
    <t>Sunny, cold</t>
  </si>
  <si>
    <t>INVESCO Field at Mile High</t>
  </si>
  <si>
    <t>Cloudy, cold, windy, snow flurries</t>
  </si>
  <si>
    <t>Cloudy, flurries, steady temp</t>
  </si>
  <si>
    <t>Sunny, warm</t>
  </si>
  <si>
    <t>Qwest Field</t>
  </si>
  <si>
    <t>University of Phoenix Stadium</t>
  </si>
  <si>
    <t>Heinz Field</t>
  </si>
  <si>
    <t>Sunny, Cold</t>
  </si>
  <si>
    <t>Cloudy, Cold</t>
  </si>
  <si>
    <t>Sunny, Cool</t>
  </si>
  <si>
    <t>Clear, Cold</t>
  </si>
  <si>
    <t>Mostly Sunny</t>
  </si>
  <si>
    <t>Reliant Stadium</t>
  </si>
  <si>
    <t>Lucas Oil Stadium</t>
  </si>
  <si>
    <t>EverBank Field</t>
  </si>
  <si>
    <t>LP Field</t>
  </si>
  <si>
    <t>Rain Clouds</t>
  </si>
  <si>
    <t>Chance of Rain</t>
  </si>
  <si>
    <t>Raymond Jones Stadium</t>
  </si>
  <si>
    <t>Scattered Showers</t>
  </si>
  <si>
    <t>Snow, Windy 53 mph</t>
  </si>
  <si>
    <t>Mostly Clear</t>
  </si>
  <si>
    <t>Rain, Wind</t>
  </si>
  <si>
    <t>Cloudy, Sun</t>
  </si>
  <si>
    <t>Cloudy, Flurries</t>
  </si>
  <si>
    <t>Clear, Windy, Wind Chill 13</t>
  </si>
  <si>
    <t>Sunny, Wind Chill 13</t>
  </si>
  <si>
    <t>Light Snow</t>
  </si>
  <si>
    <t>Cloudy, Rainy</t>
  </si>
  <si>
    <t>Sunny, Roof open</t>
  </si>
  <si>
    <t>Scattered Clouds</t>
  </si>
  <si>
    <t>Rain Showers</t>
  </si>
  <si>
    <t>L</t>
  </si>
  <si>
    <t>W</t>
  </si>
  <si>
    <t>Clear, Winds 20 mph</t>
  </si>
  <si>
    <t>Cloudy, Winds 20 mph</t>
  </si>
  <si>
    <t>Cloudy, Winds 26 mph</t>
  </si>
  <si>
    <t>Dry, Wind Gale Force</t>
  </si>
  <si>
    <t>Cloudy, Windy</t>
  </si>
  <si>
    <t>Cloudy, Wind 15 mph</t>
  </si>
  <si>
    <t>Los Angeles Rams</t>
  </si>
  <si>
    <t>Rainy, warm</t>
  </si>
  <si>
    <t>Clear, Cool</t>
  </si>
  <si>
    <t>Cold, Rain</t>
  </si>
  <si>
    <t>Partly Cloudy, Cold, Wind Chill 16</t>
  </si>
  <si>
    <t>Cloudy, Wind 25 mph</t>
  </si>
  <si>
    <t>Clear, Crisp</t>
  </si>
  <si>
    <t>Wind 17mph</t>
  </si>
  <si>
    <t>Windy</t>
  </si>
  <si>
    <t>Broken Clouds</t>
  </si>
  <si>
    <t>Date</t>
  </si>
  <si>
    <t>Sunny, Breezy</t>
  </si>
  <si>
    <t>Cloudy, Thunderstorms, Wind 34 mph</t>
  </si>
  <si>
    <t>Flurries</t>
  </si>
  <si>
    <t>Rain/Snow mix</t>
  </si>
  <si>
    <t>Cloudy, Mist</t>
  </si>
  <si>
    <t>Cloudy, Chance of Snow</t>
  </si>
  <si>
    <t>Sunny, Haze</t>
  </si>
  <si>
    <t>Cloudy, Warm, Humid</t>
  </si>
  <si>
    <t>Partly Cloudy, Windy</t>
  </si>
  <si>
    <t>Partly Cloudy, Cool, Windy</t>
  </si>
  <si>
    <t>Clear, Windy, Cold</t>
  </si>
  <si>
    <t>Cloudy, Showers</t>
  </si>
  <si>
    <t>Cold, Snow</t>
  </si>
  <si>
    <t>Cloudy, Overcast</t>
  </si>
  <si>
    <t>Mostly Cloudy, Light Rain</t>
  </si>
  <si>
    <t>Sunny, Clear</t>
  </si>
  <si>
    <t>Thunderstorms</t>
  </si>
  <si>
    <t>Rain, Wind 17 mph</t>
  </si>
  <si>
    <t>Sunny, Wind 14 mph</t>
  </si>
  <si>
    <t>Cloudy, Wind 13 mph, Windchill 17</t>
  </si>
  <si>
    <t>Clear, Wind 15 mph</t>
  </si>
  <si>
    <t>Rain showers</t>
  </si>
  <si>
    <t>Mostly Cloudy, Chilly</t>
  </si>
  <si>
    <t>Cloudy, Humid</t>
  </si>
  <si>
    <t>Rain, Cool</t>
  </si>
  <si>
    <t>Cloudy, Light Snow</t>
  </si>
  <si>
    <t>Light Showers</t>
  </si>
  <si>
    <t>Sunny, Clouds</t>
  </si>
  <si>
    <t>Sunny Intervals</t>
  </si>
  <si>
    <t>Odds</t>
  </si>
  <si>
    <t>Upset</t>
  </si>
  <si>
    <t>Mostly Cloudy; Chance of Light Rain</t>
  </si>
  <si>
    <t>Cloudy, Wind 20 mph</t>
  </si>
  <si>
    <t>Grass</t>
  </si>
  <si>
    <t>Artificial Turf</t>
  </si>
  <si>
    <t>Week 3 2015 - Articifial Turf</t>
  </si>
  <si>
    <t>Hybrid</t>
  </si>
  <si>
    <t>2016 - Grass</t>
  </si>
  <si>
    <t>Partly Cloudy, Windy 29 mph</t>
  </si>
  <si>
    <t>QB</t>
  </si>
  <si>
    <t>RB</t>
  </si>
  <si>
    <t>WR</t>
  </si>
  <si>
    <t>TE</t>
  </si>
  <si>
    <t>LT</t>
  </si>
  <si>
    <t>LG</t>
  </si>
  <si>
    <t>C</t>
  </si>
  <si>
    <t>RG</t>
  </si>
  <si>
    <t>RT</t>
  </si>
  <si>
    <t>LDT</t>
  </si>
  <si>
    <t>NT</t>
  </si>
  <si>
    <t>RDT</t>
  </si>
  <si>
    <t>MLB</t>
  </si>
  <si>
    <t>LB</t>
  </si>
  <si>
    <t>LCB</t>
  </si>
  <si>
    <t>RCB</t>
  </si>
  <si>
    <t>FS</t>
  </si>
  <si>
    <t>P</t>
  </si>
  <si>
    <t>O</t>
  </si>
  <si>
    <t>Other 1</t>
  </si>
  <si>
    <t>Other 2</t>
  </si>
  <si>
    <t>DE</t>
  </si>
  <si>
    <t>DT</t>
  </si>
  <si>
    <t>Other LB 1</t>
  </si>
  <si>
    <t>SS</t>
  </si>
  <si>
    <t>Offense</t>
  </si>
  <si>
    <t>Defense</t>
  </si>
  <si>
    <t>Other 3</t>
  </si>
  <si>
    <t>DaysRest</t>
  </si>
  <si>
    <t>AorH</t>
  </si>
  <si>
    <t>PST</t>
  </si>
  <si>
    <t>Wind Chill 42</t>
  </si>
  <si>
    <t>Wind Chill 46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</si>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</sst>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NumberFormat="1" applyFill="1"/>
    <xf numFmtId="165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6" workbookViewId="0">
      <selection activeCell="C34" sqref="C34"/>
    </sheetView>
  </sheetViews>
  <sheetFormatPr defaultRowHeight="14.5" x14ac:dyDescent="0.35"/>
  <cols>
    <col min="1" max="1" width="21.1796875" bestFit="1" customWidth="1"/>
    <col min="2" max="2" width="33" bestFit="1" customWidth="1"/>
    <col min="3" max="3" width="9.54296875" bestFit="1" customWidth="1"/>
    <col min="5" max="5" width="12.54296875" bestFit="1" customWidth="1"/>
    <col min="6" max="6" width="25.7265625" bestFit="1" customWidth="1"/>
  </cols>
  <sheetData>
    <row r="1" spans="1:6" x14ac:dyDescent="0.35">
      <c r="A1" t="s">
        <v>22</v>
      </c>
      <c r="B1" t="s">
        <v>101</v>
      </c>
      <c r="C1" t="s">
        <v>40</v>
      </c>
      <c r="D1" t="s">
        <v>41</v>
      </c>
      <c r="E1" t="s">
        <v>180</v>
      </c>
    </row>
    <row r="2" spans="1:6" x14ac:dyDescent="0.35">
      <c r="A2" t="s">
        <v>3</v>
      </c>
      <c r="B2" t="s">
        <v>71</v>
      </c>
      <c r="C2" t="s">
        <v>43</v>
      </c>
      <c r="D2" t="s">
        <v>44</v>
      </c>
      <c r="E2" t="s">
        <v>181</v>
      </c>
    </row>
    <row r="3" spans="1:6" x14ac:dyDescent="0.35">
      <c r="A3" t="s">
        <v>30</v>
      </c>
      <c r="B3" t="s">
        <v>84</v>
      </c>
      <c r="C3" t="s">
        <v>43</v>
      </c>
      <c r="D3" t="s">
        <v>44</v>
      </c>
      <c r="E3" t="s">
        <v>181</v>
      </c>
      <c r="F3" t="s">
        <v>184</v>
      </c>
    </row>
    <row r="4" spans="1:6" x14ac:dyDescent="0.35">
      <c r="A4" t="s">
        <v>11</v>
      </c>
      <c r="B4" t="s">
        <v>83</v>
      </c>
      <c r="C4" t="s">
        <v>43</v>
      </c>
      <c r="D4" t="s">
        <v>44</v>
      </c>
      <c r="E4" t="s">
        <v>181</v>
      </c>
    </row>
    <row r="5" spans="1:6" x14ac:dyDescent="0.35">
      <c r="A5" t="s">
        <v>20</v>
      </c>
      <c r="B5" t="s">
        <v>70</v>
      </c>
      <c r="C5" t="s">
        <v>43</v>
      </c>
      <c r="D5" t="s">
        <v>44</v>
      </c>
      <c r="E5" t="s">
        <v>180</v>
      </c>
    </row>
    <row r="6" spans="1:6" x14ac:dyDescent="0.35">
      <c r="A6" t="s">
        <v>17</v>
      </c>
      <c r="B6" t="s">
        <v>48</v>
      </c>
      <c r="C6" t="s">
        <v>38</v>
      </c>
      <c r="D6" t="s">
        <v>44</v>
      </c>
      <c r="E6" t="s">
        <v>180</v>
      </c>
    </row>
    <row r="7" spans="1:6" x14ac:dyDescent="0.35">
      <c r="A7" t="s">
        <v>6</v>
      </c>
      <c r="B7" t="s">
        <v>78</v>
      </c>
      <c r="C7" t="s">
        <v>43</v>
      </c>
      <c r="D7" t="s">
        <v>44</v>
      </c>
      <c r="E7" t="s">
        <v>181</v>
      </c>
    </row>
    <row r="8" spans="1:6" x14ac:dyDescent="0.35">
      <c r="A8" t="s">
        <v>8</v>
      </c>
      <c r="B8" t="s">
        <v>94</v>
      </c>
      <c r="C8" t="s">
        <v>43</v>
      </c>
      <c r="D8" t="s">
        <v>44</v>
      </c>
      <c r="E8" t="s">
        <v>180</v>
      </c>
    </row>
    <row r="9" spans="1:6" x14ac:dyDescent="0.35">
      <c r="A9" t="s">
        <v>28</v>
      </c>
      <c r="B9" t="s">
        <v>90</v>
      </c>
      <c r="C9" t="s">
        <v>38</v>
      </c>
      <c r="D9" t="s">
        <v>44</v>
      </c>
      <c r="E9" t="s">
        <v>181</v>
      </c>
    </row>
    <row r="10" spans="1:6" x14ac:dyDescent="0.35">
      <c r="A10" t="s">
        <v>18</v>
      </c>
      <c r="B10" t="s">
        <v>96</v>
      </c>
      <c r="C10" t="s">
        <v>40</v>
      </c>
      <c r="D10" t="s">
        <v>44</v>
      </c>
      <c r="E10" t="s">
        <v>180</v>
      </c>
    </row>
    <row r="11" spans="1:6" x14ac:dyDescent="0.35">
      <c r="A11" t="s">
        <v>16</v>
      </c>
      <c r="B11" t="s">
        <v>51</v>
      </c>
      <c r="C11" t="s">
        <v>43</v>
      </c>
      <c r="D11" t="s">
        <v>44</v>
      </c>
      <c r="E11" t="s">
        <v>181</v>
      </c>
    </row>
    <row r="12" spans="1:6" x14ac:dyDescent="0.35">
      <c r="A12" t="s">
        <v>26</v>
      </c>
      <c r="B12" t="s">
        <v>46</v>
      </c>
      <c r="C12" t="s">
        <v>38</v>
      </c>
      <c r="D12" t="s">
        <v>44</v>
      </c>
      <c r="E12" t="s">
        <v>183</v>
      </c>
    </row>
    <row r="13" spans="1:6" x14ac:dyDescent="0.35">
      <c r="A13" t="s">
        <v>15</v>
      </c>
      <c r="B13" t="s">
        <v>108</v>
      </c>
      <c r="C13" t="s">
        <v>38</v>
      </c>
      <c r="D13" t="s">
        <v>44</v>
      </c>
      <c r="E13" t="s">
        <v>180</v>
      </c>
      <c r="F13" t="s">
        <v>182</v>
      </c>
    </row>
    <row r="14" spans="1:6" x14ac:dyDescent="0.35">
      <c r="A14" t="s">
        <v>14</v>
      </c>
      <c r="B14" t="s">
        <v>109</v>
      </c>
      <c r="C14" t="s">
        <v>43</v>
      </c>
      <c r="D14" t="s">
        <v>44</v>
      </c>
      <c r="E14" t="s">
        <v>181</v>
      </c>
    </row>
    <row r="15" spans="1:6" x14ac:dyDescent="0.35">
      <c r="A15" t="s">
        <v>19</v>
      </c>
      <c r="B15" t="s">
        <v>110</v>
      </c>
      <c r="C15" t="s">
        <v>43</v>
      </c>
      <c r="D15" t="s">
        <v>44</v>
      </c>
      <c r="E15" t="s">
        <v>180</v>
      </c>
    </row>
    <row r="16" spans="1:6" x14ac:dyDescent="0.35">
      <c r="A16" t="s">
        <v>33</v>
      </c>
      <c r="B16" t="s">
        <v>68</v>
      </c>
      <c r="C16" t="s">
        <v>38</v>
      </c>
      <c r="D16" t="s">
        <v>44</v>
      </c>
      <c r="E16" t="s">
        <v>180</v>
      </c>
    </row>
    <row r="17" spans="1:5" x14ac:dyDescent="0.35">
      <c r="A17" t="s">
        <v>10</v>
      </c>
      <c r="B17" t="s">
        <v>89</v>
      </c>
      <c r="C17" t="s">
        <v>43</v>
      </c>
      <c r="D17" t="s">
        <v>44</v>
      </c>
      <c r="E17" t="s">
        <v>180</v>
      </c>
    </row>
    <row r="18" spans="1:5" x14ac:dyDescent="0.35">
      <c r="A18" t="s">
        <v>0</v>
      </c>
      <c r="B18" t="s">
        <v>42</v>
      </c>
      <c r="C18" t="s">
        <v>38</v>
      </c>
      <c r="D18" t="s">
        <v>44</v>
      </c>
      <c r="E18" t="s">
        <v>181</v>
      </c>
    </row>
    <row r="19" spans="1:5" x14ac:dyDescent="0.35">
      <c r="A19" t="s">
        <v>7</v>
      </c>
      <c r="B19" t="s">
        <v>47</v>
      </c>
      <c r="C19" t="s">
        <v>43</v>
      </c>
      <c r="D19" t="s">
        <v>44</v>
      </c>
      <c r="E19" t="s">
        <v>181</v>
      </c>
    </row>
    <row r="20" spans="1:5" x14ac:dyDescent="0.35">
      <c r="A20" t="s">
        <v>2</v>
      </c>
      <c r="B20" t="s">
        <v>39</v>
      </c>
      <c r="C20" t="s">
        <v>38</v>
      </c>
      <c r="D20" t="s">
        <v>44</v>
      </c>
      <c r="E20" t="s">
        <v>181</v>
      </c>
    </row>
    <row r="21" spans="1:5" x14ac:dyDescent="0.35">
      <c r="A21" t="s">
        <v>21</v>
      </c>
      <c r="B21" t="s">
        <v>45</v>
      </c>
      <c r="C21" t="s">
        <v>43</v>
      </c>
      <c r="D21" t="s">
        <v>44</v>
      </c>
      <c r="E21" t="s">
        <v>181</v>
      </c>
    </row>
    <row r="22" spans="1:5" x14ac:dyDescent="0.35">
      <c r="A22" t="s">
        <v>31</v>
      </c>
      <c r="B22" t="s">
        <v>45</v>
      </c>
      <c r="C22" t="s">
        <v>43</v>
      </c>
      <c r="D22" t="s">
        <v>44</v>
      </c>
      <c r="E22" t="s">
        <v>181</v>
      </c>
    </row>
    <row r="23" spans="1:5" x14ac:dyDescent="0.35">
      <c r="A23" t="s">
        <v>12</v>
      </c>
      <c r="B23" t="s">
        <v>91</v>
      </c>
      <c r="C23" t="s">
        <v>67</v>
      </c>
      <c r="D23" t="s">
        <v>44</v>
      </c>
      <c r="E23" t="s">
        <v>180</v>
      </c>
    </row>
    <row r="24" spans="1:5" x14ac:dyDescent="0.35">
      <c r="A24" t="s">
        <v>27</v>
      </c>
      <c r="B24" t="s">
        <v>50</v>
      </c>
      <c r="C24" t="s">
        <v>43</v>
      </c>
      <c r="D24" t="s">
        <v>44</v>
      </c>
      <c r="E24" t="s">
        <v>183</v>
      </c>
    </row>
    <row r="25" spans="1:5" x14ac:dyDescent="0.35">
      <c r="A25" t="s">
        <v>4</v>
      </c>
      <c r="B25" t="s">
        <v>102</v>
      </c>
      <c r="C25" t="s">
        <v>43</v>
      </c>
      <c r="D25" t="s">
        <v>44</v>
      </c>
      <c r="E25" t="s">
        <v>180</v>
      </c>
    </row>
    <row r="26" spans="1:5" x14ac:dyDescent="0.35">
      <c r="A26" t="s">
        <v>23</v>
      </c>
      <c r="B26" t="s">
        <v>77</v>
      </c>
      <c r="C26" t="s">
        <v>38</v>
      </c>
      <c r="D26" t="s">
        <v>44</v>
      </c>
      <c r="E26" t="s">
        <v>181</v>
      </c>
    </row>
    <row r="27" spans="1:5" x14ac:dyDescent="0.35">
      <c r="A27" t="s">
        <v>32</v>
      </c>
      <c r="B27" t="s">
        <v>76</v>
      </c>
      <c r="C27" t="s">
        <v>67</v>
      </c>
      <c r="D27" t="s">
        <v>44</v>
      </c>
      <c r="E27" t="s">
        <v>180</v>
      </c>
    </row>
    <row r="28" spans="1:5" x14ac:dyDescent="0.35">
      <c r="A28" t="s">
        <v>24</v>
      </c>
      <c r="B28" t="s">
        <v>72</v>
      </c>
      <c r="C28" t="s">
        <v>67</v>
      </c>
      <c r="D28" t="s">
        <v>44</v>
      </c>
      <c r="E28" t="s">
        <v>180</v>
      </c>
    </row>
    <row r="29" spans="1:5" x14ac:dyDescent="0.35">
      <c r="A29" t="s">
        <v>25</v>
      </c>
      <c r="B29" t="s">
        <v>100</v>
      </c>
      <c r="C29" t="s">
        <v>67</v>
      </c>
      <c r="D29" t="s">
        <v>44</v>
      </c>
      <c r="E29" t="s">
        <v>181</v>
      </c>
    </row>
    <row r="30" spans="1:5" x14ac:dyDescent="0.35">
      <c r="A30" t="s">
        <v>9</v>
      </c>
      <c r="B30" t="s">
        <v>114</v>
      </c>
      <c r="C30" t="s">
        <v>43</v>
      </c>
      <c r="D30" t="s">
        <v>44</v>
      </c>
      <c r="E30" t="s">
        <v>180</v>
      </c>
    </row>
    <row r="31" spans="1:5" x14ac:dyDescent="0.35">
      <c r="A31" t="s">
        <v>13</v>
      </c>
      <c r="B31" t="s">
        <v>111</v>
      </c>
      <c r="C31" t="s">
        <v>38</v>
      </c>
      <c r="D31" t="s">
        <v>44</v>
      </c>
      <c r="E31" t="s">
        <v>180</v>
      </c>
    </row>
    <row r="32" spans="1:5" x14ac:dyDescent="0.35">
      <c r="A32" t="s">
        <v>29</v>
      </c>
      <c r="B32" t="s">
        <v>49</v>
      </c>
      <c r="C32" t="s">
        <v>43</v>
      </c>
      <c r="D32" t="s">
        <v>44</v>
      </c>
      <c r="E32" t="s">
        <v>180</v>
      </c>
    </row>
    <row r="33" spans="1:4" x14ac:dyDescent="0.35">
      <c r="A33" t="s">
        <v>136</v>
      </c>
      <c r="C33" t="s">
        <v>67</v>
      </c>
      <c r="D33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3"/>
  <sheetViews>
    <sheetView tabSelected="1" topLeftCell="A212" zoomScaleNormal="100" workbookViewId="0">
      <selection activeCell="L240" sqref="L240"/>
    </sheetView>
  </sheetViews>
  <sheetFormatPr defaultRowHeight="14.5" x14ac:dyDescent="0.35"/>
  <cols>
    <col min="1" max="1" width="21.1796875" bestFit="1" customWidth="1"/>
    <col min="2" max="2" width="5.81640625" customWidth="1"/>
    <col min="3" max="4" width="9.1796875" customWidth="1"/>
    <col min="9" max="9" width="9.7265625" bestFit="1" customWidth="1"/>
    <col min="11" max="11" width="14.1796875" bestFit="1" customWidth="1"/>
    <col min="13" max="13" width="9.1796875" customWidth="1"/>
    <col min="14" max="38" width="9.1796875" hidden="1" customWidth="1"/>
  </cols>
  <sheetData>
    <row r="1" spans="1:38" x14ac:dyDescent="0.35">
      <c r="A1" t="s">
        <v>52</v>
      </c>
      <c r="B1" t="s">
        <v>53</v>
      </c>
      <c r="C1" t="s">
        <v>54</v>
      </c>
      <c r="D1" t="s">
        <v>55</v>
      </c>
      <c r="E1" s="6" t="s">
        <v>146</v>
      </c>
      <c r="F1" t="s">
        <v>214</v>
      </c>
      <c r="G1" t="s">
        <v>215</v>
      </c>
      <c r="H1" t="s">
        <v>57</v>
      </c>
      <c r="I1" t="s">
        <v>58</v>
      </c>
      <c r="J1" t="s">
        <v>60</v>
      </c>
      <c r="K1" t="s">
        <v>63</v>
      </c>
      <c r="L1" s="9" t="s">
        <v>176</v>
      </c>
      <c r="M1" t="s">
        <v>177</v>
      </c>
      <c r="N1" t="s">
        <v>186</v>
      </c>
      <c r="O1" t="s">
        <v>187</v>
      </c>
      <c r="P1" t="s">
        <v>188</v>
      </c>
      <c r="Q1" t="s">
        <v>189</v>
      </c>
      <c r="R1" t="s">
        <v>192</v>
      </c>
      <c r="S1" t="s">
        <v>190</v>
      </c>
      <c r="T1" t="s">
        <v>191</v>
      </c>
      <c r="U1" t="s">
        <v>193</v>
      </c>
      <c r="V1" t="s">
        <v>194</v>
      </c>
      <c r="W1" t="s">
        <v>205</v>
      </c>
      <c r="X1" t="s">
        <v>206</v>
      </c>
      <c r="Y1" t="s">
        <v>211</v>
      </c>
      <c r="Z1" t="s">
        <v>207</v>
      </c>
      <c r="AA1" t="s">
        <v>208</v>
      </c>
      <c r="AB1" t="s">
        <v>196</v>
      </c>
      <c r="AC1" t="s">
        <v>197</v>
      </c>
      <c r="AD1" t="s">
        <v>199</v>
      </c>
      <c r="AE1" t="s">
        <v>209</v>
      </c>
      <c r="AF1" t="s">
        <v>206</v>
      </c>
      <c r="AG1" t="s">
        <v>213</v>
      </c>
      <c r="AH1" t="s">
        <v>200</v>
      </c>
      <c r="AI1" t="s">
        <v>201</v>
      </c>
      <c r="AJ1" t="s">
        <v>202</v>
      </c>
      <c r="AK1" t="s">
        <v>210</v>
      </c>
      <c r="AL1" t="s">
        <v>212</v>
      </c>
    </row>
    <row r="2" spans="1:38" x14ac:dyDescent="0.35">
      <c r="A2" t="s">
        <v>20</v>
      </c>
      <c r="B2">
        <v>20</v>
      </c>
      <c r="C2" t="s">
        <v>1</v>
      </c>
      <c r="D2" t="str">
        <f>IF($B3=$B2,"T",IF($B3&lt;$B2,"W","L"))</f>
        <v>L</v>
      </c>
      <c r="E2" s="6">
        <f>$E3</f>
        <v>42621</v>
      </c>
      <c r="G2" t="s">
        <v>34</v>
      </c>
      <c r="H2">
        <f>H3</f>
        <v>1840</v>
      </c>
      <c r="I2" t="str">
        <f>I3</f>
        <v>Mountain</v>
      </c>
      <c r="J2">
        <f>J3</f>
        <v>85</v>
      </c>
      <c r="K2" t="str">
        <f>K3</f>
        <v>Sunny, Clear</v>
      </c>
      <c r="L2">
        <f>(L3*-1)</f>
        <v>3</v>
      </c>
      <c r="M2" t="str">
        <f>IF(AND(($L2 &lt;  0), ($D2="L")), "N", IF(AND(($L2 &gt; 0), ($D2="W")),"N","Y"))</f>
        <v>Y</v>
      </c>
    </row>
    <row r="3" spans="1:38" x14ac:dyDescent="0.35">
      <c r="A3" t="s">
        <v>18</v>
      </c>
      <c r="B3">
        <v>21</v>
      </c>
      <c r="C3" t="s">
        <v>1</v>
      </c>
      <c r="D3" t="str">
        <f>IF($B2=$B3,"T",IF($B2&lt;$B3,"W","L"))</f>
        <v>W</v>
      </c>
      <c r="E3" s="6">
        <v>42621</v>
      </c>
      <c r="G3" t="s">
        <v>35</v>
      </c>
      <c r="H3">
        <v>1840</v>
      </c>
      <c r="I3" t="str">
        <f>VLOOKUP(A3,Sheet1!$A:$D,3, FALSE)</f>
        <v>Mountain</v>
      </c>
      <c r="J3">
        <v>85</v>
      </c>
      <c r="K3" t="s">
        <v>162</v>
      </c>
      <c r="L3">
        <v>-3</v>
      </c>
      <c r="M3" t="str">
        <f t="shared" ref="M3:M33" si="0">IF(AND(($L3 &lt;  0), ($D3="L")), "N", IF(AND(($L3 &gt; 0), ($D3="W")),"N","Y"))</f>
        <v>Y</v>
      </c>
    </row>
    <row r="4" spans="1:38" x14ac:dyDescent="0.35">
      <c r="A4" t="s">
        <v>26</v>
      </c>
      <c r="B4">
        <v>27</v>
      </c>
      <c r="C4" t="s">
        <v>1</v>
      </c>
      <c r="D4" t="str">
        <f t="shared" ref="D4" si="1">IF($B5=$B4,"T",IF($B5&lt;$B4,"W","L"))</f>
        <v>W</v>
      </c>
      <c r="E4" s="6">
        <f t="shared" ref="E4" si="2">$E5</f>
        <v>42624</v>
      </c>
      <c r="G4" t="s">
        <v>34</v>
      </c>
      <c r="H4">
        <f t="shared" ref="H4" si="3">H5</f>
        <v>1300</v>
      </c>
      <c r="I4" t="str">
        <f t="shared" ref="I4" si="4">I5</f>
        <v>Eastern</v>
      </c>
      <c r="J4">
        <f t="shared" ref="J4" si="5">J5</f>
        <v>90</v>
      </c>
      <c r="K4">
        <f t="shared" ref="K4" si="6">K5</f>
        <v>0</v>
      </c>
      <c r="L4">
        <f t="shared" ref="L4" si="7">(L5*-1)</f>
        <v>3.5</v>
      </c>
      <c r="M4" t="str">
        <f t="shared" si="0"/>
        <v>N</v>
      </c>
    </row>
    <row r="5" spans="1:38" x14ac:dyDescent="0.35">
      <c r="A5" t="s">
        <v>19</v>
      </c>
      <c r="B5">
        <v>23</v>
      </c>
      <c r="C5" t="s">
        <v>1</v>
      </c>
      <c r="D5" t="str">
        <f t="shared" ref="D5" si="8">IF($B4=$B5,"T",IF($B4&lt;$B5,"W","L"))</f>
        <v>L</v>
      </c>
      <c r="E5" s="6">
        <v>42624</v>
      </c>
      <c r="G5" t="s">
        <v>35</v>
      </c>
      <c r="H5">
        <v>1300</v>
      </c>
      <c r="I5" t="str">
        <f>VLOOKUP(A5,Sheet1!$A:$D,3, FALSE)</f>
        <v>Eastern</v>
      </c>
      <c r="J5">
        <v>90</v>
      </c>
      <c r="L5">
        <v>-3.5</v>
      </c>
      <c r="M5" t="str">
        <f t="shared" si="0"/>
        <v>N</v>
      </c>
    </row>
    <row r="6" spans="1:38" x14ac:dyDescent="0.35">
      <c r="A6" t="s">
        <v>0</v>
      </c>
      <c r="B6">
        <v>25</v>
      </c>
      <c r="C6" t="s">
        <v>1</v>
      </c>
      <c r="D6" t="str">
        <f t="shared" ref="D6" si="9">IF($B7=$B6,"T",IF($B7&lt;$B6,"W","L"))</f>
        <v>W</v>
      </c>
      <c r="E6" s="6">
        <f t="shared" ref="E6" si="10">$E7</f>
        <v>42624</v>
      </c>
      <c r="G6" t="s">
        <v>34</v>
      </c>
      <c r="H6">
        <f t="shared" ref="H6" si="11">H7</f>
        <v>1200</v>
      </c>
      <c r="I6" t="str">
        <f t="shared" ref="I6" si="12">I7</f>
        <v>Central</v>
      </c>
      <c r="J6">
        <f t="shared" ref="J6" si="13">J7</f>
        <v>76</v>
      </c>
      <c r="K6" t="str">
        <f t="shared" ref="K6" si="14">K7</f>
        <v>Sunny</v>
      </c>
      <c r="L6">
        <f t="shared" ref="L6" si="15">(L7*-1)</f>
        <v>2.5</v>
      </c>
      <c r="M6" t="str">
        <f t="shared" si="0"/>
        <v>N</v>
      </c>
    </row>
    <row r="7" spans="1:38" x14ac:dyDescent="0.35">
      <c r="A7" t="s">
        <v>13</v>
      </c>
      <c r="B7">
        <v>16</v>
      </c>
      <c r="C7" t="s">
        <v>1</v>
      </c>
      <c r="D7" t="str">
        <f t="shared" ref="D7" si="16">IF($B6=$B7,"T",IF($B6&lt;$B7,"W","L"))</f>
        <v>L</v>
      </c>
      <c r="E7" s="6">
        <v>42624</v>
      </c>
      <c r="G7" t="s">
        <v>35</v>
      </c>
      <c r="H7">
        <v>1200</v>
      </c>
      <c r="I7" t="str">
        <f>VLOOKUP(A7,Sheet1!$A:$D,3, FALSE)</f>
        <v>Central</v>
      </c>
      <c r="J7">
        <v>76</v>
      </c>
      <c r="K7" t="s">
        <v>65</v>
      </c>
      <c r="L7">
        <v>-2.5</v>
      </c>
      <c r="M7" t="str">
        <f t="shared" si="0"/>
        <v>N</v>
      </c>
    </row>
    <row r="8" spans="1:38" x14ac:dyDescent="0.35">
      <c r="A8" t="s">
        <v>32</v>
      </c>
      <c r="B8">
        <v>27</v>
      </c>
      <c r="C8" t="s">
        <v>1</v>
      </c>
      <c r="D8" t="str">
        <f t="shared" ref="D8" si="17">IF($B9=$B8,"T",IF($B9&lt;$B8,"W","L"))</f>
        <v>L</v>
      </c>
      <c r="E8" s="6">
        <f t="shared" ref="E8" si="18">$E9</f>
        <v>42624</v>
      </c>
      <c r="G8" t="s">
        <v>34</v>
      </c>
      <c r="H8">
        <f t="shared" ref="H8" si="19">H9</f>
        <v>1205</v>
      </c>
      <c r="I8" t="str">
        <f t="shared" ref="I8" si="20">I9</f>
        <v>Central</v>
      </c>
      <c r="J8">
        <f t="shared" ref="J8" si="21">J9</f>
        <v>74</v>
      </c>
      <c r="K8" t="str">
        <f t="shared" ref="K8" si="22">K9</f>
        <v>Sunny</v>
      </c>
      <c r="L8">
        <f t="shared" ref="L8" si="23">(L9*-1)</f>
        <v>-6.5</v>
      </c>
      <c r="M8" t="str">
        <f t="shared" si="0"/>
        <v>N</v>
      </c>
    </row>
    <row r="9" spans="1:38" x14ac:dyDescent="0.35">
      <c r="A9" t="s">
        <v>33</v>
      </c>
      <c r="B9">
        <v>33</v>
      </c>
      <c r="C9" t="s">
        <v>1</v>
      </c>
      <c r="D9" t="str">
        <f t="shared" ref="D9" si="24">IF($B8=$B9,"T",IF($B8&lt;$B9,"W","L"))</f>
        <v>W</v>
      </c>
      <c r="E9" s="6">
        <v>42624</v>
      </c>
      <c r="G9" t="s">
        <v>35</v>
      </c>
      <c r="H9">
        <v>1205</v>
      </c>
      <c r="I9" t="str">
        <f>VLOOKUP(A9,Sheet1!$A:$D,3, FALSE)</f>
        <v>Central</v>
      </c>
      <c r="J9">
        <v>74</v>
      </c>
      <c r="K9" t="s">
        <v>65</v>
      </c>
      <c r="L9">
        <v>6.5</v>
      </c>
      <c r="M9" t="str">
        <f t="shared" si="0"/>
        <v>N</v>
      </c>
    </row>
    <row r="10" spans="1:38" x14ac:dyDescent="0.35">
      <c r="A10" t="s">
        <v>12</v>
      </c>
      <c r="B10">
        <v>35</v>
      </c>
      <c r="C10" t="s">
        <v>1</v>
      </c>
      <c r="D10" t="str">
        <f t="shared" ref="D10" si="25">IF($B11=$B10,"T",IF($B11&lt;$B10,"W","L"))</f>
        <v>W</v>
      </c>
      <c r="E10" s="6">
        <f t="shared" ref="E10" si="26">$E11</f>
        <v>42624</v>
      </c>
      <c r="G10" t="s">
        <v>34</v>
      </c>
      <c r="H10">
        <f t="shared" ref="H10" si="27">H11</f>
        <v>1200</v>
      </c>
      <c r="I10" t="str">
        <f t="shared" ref="I10" si="28">I11</f>
        <v>Central</v>
      </c>
      <c r="J10">
        <f t="shared" ref="J10" si="29">J11</f>
        <v>87</v>
      </c>
      <c r="K10" t="str">
        <f t="shared" ref="K10" si="30">K11</f>
        <v>Partly Cloudy</v>
      </c>
      <c r="L10">
        <f t="shared" ref="L10" si="31">(L11*-1)</f>
        <v>-3</v>
      </c>
      <c r="M10" t="str">
        <f t="shared" si="0"/>
        <v>Y</v>
      </c>
    </row>
    <row r="11" spans="1:38" x14ac:dyDescent="0.35">
      <c r="A11" t="s">
        <v>2</v>
      </c>
      <c r="B11">
        <v>34</v>
      </c>
      <c r="C11" t="s">
        <v>1</v>
      </c>
      <c r="D11" t="str">
        <f t="shared" ref="D11" si="32">IF($B10=$B11,"T",IF($B10&lt;$B11,"W","L"))</f>
        <v>L</v>
      </c>
      <c r="E11" s="6">
        <v>42624</v>
      </c>
      <c r="G11" t="s">
        <v>35</v>
      </c>
      <c r="H11">
        <v>1200</v>
      </c>
      <c r="I11" t="str">
        <f>VLOOKUP(A11,Sheet1!$A:$D,3, FALSE)</f>
        <v>Central</v>
      </c>
      <c r="J11">
        <v>87</v>
      </c>
      <c r="K11" t="s">
        <v>62</v>
      </c>
      <c r="L11">
        <v>3</v>
      </c>
      <c r="M11" t="str">
        <f t="shared" si="0"/>
        <v>Y</v>
      </c>
    </row>
    <row r="12" spans="1:38" x14ac:dyDescent="0.35">
      <c r="A12" t="s">
        <v>11</v>
      </c>
      <c r="B12">
        <v>7</v>
      </c>
      <c r="C12" t="s">
        <v>1</v>
      </c>
      <c r="D12" t="str">
        <f t="shared" ref="D12" si="33">IF($B13=$B12,"T",IF($B13&lt;$B12,"W","L"))</f>
        <v>L</v>
      </c>
      <c r="E12" s="6">
        <f t="shared" ref="E12" si="34">$E13</f>
        <v>42624</v>
      </c>
      <c r="G12" t="s">
        <v>34</v>
      </c>
      <c r="H12">
        <f t="shared" ref="H12" si="35">H13</f>
        <v>1300</v>
      </c>
      <c r="I12" t="str">
        <f t="shared" ref="I12" si="36">I13</f>
        <v>Eastern</v>
      </c>
      <c r="J12">
        <f t="shared" ref="J12" si="37">J13</f>
        <v>84</v>
      </c>
      <c r="K12" t="str">
        <f t="shared" ref="K12" si="38">K13</f>
        <v>Partly Cloudy</v>
      </c>
      <c r="L12">
        <f t="shared" ref="L12" si="39">(L13*-1)</f>
        <v>-3</v>
      </c>
      <c r="M12" t="str">
        <f t="shared" si="0"/>
        <v>N</v>
      </c>
    </row>
    <row r="13" spans="1:38" x14ac:dyDescent="0.35">
      <c r="A13" t="s">
        <v>30</v>
      </c>
      <c r="B13">
        <v>13</v>
      </c>
      <c r="C13" t="s">
        <v>1</v>
      </c>
      <c r="D13" t="str">
        <f t="shared" ref="D13" si="40">IF($B12=$B13,"T",IF($B12&lt;$B13,"W","L"))</f>
        <v>W</v>
      </c>
      <c r="E13" s="6">
        <v>42624</v>
      </c>
      <c r="G13" t="s">
        <v>35</v>
      </c>
      <c r="H13">
        <v>1300</v>
      </c>
      <c r="I13" t="str">
        <f>VLOOKUP(A13,Sheet1!$A:$D,3, FALSE)</f>
        <v>Eastern</v>
      </c>
      <c r="J13">
        <v>84</v>
      </c>
      <c r="K13" t="s">
        <v>62</v>
      </c>
      <c r="L13">
        <v>3</v>
      </c>
      <c r="M13" t="str">
        <f t="shared" si="0"/>
        <v>N</v>
      </c>
    </row>
    <row r="14" spans="1:38" x14ac:dyDescent="0.35">
      <c r="A14" t="s">
        <v>6</v>
      </c>
      <c r="B14">
        <v>23</v>
      </c>
      <c r="C14" t="s">
        <v>1</v>
      </c>
      <c r="D14" t="str">
        <f t="shared" ref="D14" si="41">IF($B15=$B14,"T",IF($B15&lt;$B14,"W","L"))</f>
        <v>W</v>
      </c>
      <c r="E14" s="6">
        <f t="shared" ref="E14" si="42">$E15</f>
        <v>42624</v>
      </c>
      <c r="G14" t="s">
        <v>34</v>
      </c>
      <c r="H14">
        <f t="shared" ref="H14" si="43">H15</f>
        <v>1305</v>
      </c>
      <c r="I14" t="str">
        <f t="shared" ref="I14" si="44">I15</f>
        <v>Eastern</v>
      </c>
      <c r="J14">
        <f t="shared" ref="J14" si="45">J15</f>
        <v>79</v>
      </c>
      <c r="K14" t="str">
        <f t="shared" ref="K14" si="46">K15</f>
        <v>Clear</v>
      </c>
      <c r="L14">
        <f t="shared" ref="L14" si="47">(L15*-1)</f>
        <v>1</v>
      </c>
      <c r="M14" t="str">
        <f t="shared" si="0"/>
        <v>N</v>
      </c>
    </row>
    <row r="15" spans="1:38" x14ac:dyDescent="0.35">
      <c r="A15" t="s">
        <v>31</v>
      </c>
      <c r="B15">
        <v>22</v>
      </c>
      <c r="C15" t="s">
        <v>1</v>
      </c>
      <c r="D15" t="str">
        <f t="shared" ref="D15" si="48">IF($B14=$B15,"T",IF($B14&lt;$B15,"W","L"))</f>
        <v>L</v>
      </c>
      <c r="E15" s="6">
        <v>42624</v>
      </c>
      <c r="G15" t="s">
        <v>35</v>
      </c>
      <c r="H15">
        <v>1305</v>
      </c>
      <c r="I15" t="str">
        <f>VLOOKUP(A15,Sheet1!$A:$D,3, FALSE)</f>
        <v>Eastern</v>
      </c>
      <c r="J15">
        <v>79</v>
      </c>
      <c r="K15" t="s">
        <v>69</v>
      </c>
      <c r="L15">
        <v>-1</v>
      </c>
      <c r="M15" t="str">
        <f t="shared" si="0"/>
        <v>N</v>
      </c>
    </row>
    <row r="16" spans="1:38" x14ac:dyDescent="0.35">
      <c r="A16" t="s">
        <v>9</v>
      </c>
      <c r="B16">
        <v>31</v>
      </c>
      <c r="C16" t="s">
        <v>1</v>
      </c>
      <c r="D16" t="str">
        <f t="shared" ref="D16" si="49">IF($B17=$B16,"T",IF($B17&lt;$B16,"W","L"))</f>
        <v>W</v>
      </c>
      <c r="E16" s="6">
        <f t="shared" ref="E16" si="50">$E17</f>
        <v>42624</v>
      </c>
      <c r="G16" t="s">
        <v>34</v>
      </c>
      <c r="H16">
        <f t="shared" ref="H16" si="51">H17</f>
        <v>1300</v>
      </c>
      <c r="I16" t="str">
        <f t="shared" ref="I16" si="52">I17</f>
        <v>Eastern</v>
      </c>
      <c r="J16" t="str">
        <f t="shared" ref="J16" si="53">J17</f>
        <v>Dome</v>
      </c>
      <c r="K16">
        <f t="shared" ref="K16" si="54">K17</f>
        <v>0</v>
      </c>
      <c r="L16">
        <f t="shared" ref="L16" si="55">(L17*-1)</f>
        <v>-2.5</v>
      </c>
      <c r="M16" t="str">
        <f t="shared" si="0"/>
        <v>Y</v>
      </c>
    </row>
    <row r="17" spans="1:13" x14ac:dyDescent="0.35">
      <c r="A17" t="s">
        <v>3</v>
      </c>
      <c r="B17">
        <v>24</v>
      </c>
      <c r="C17" t="s">
        <v>1</v>
      </c>
      <c r="D17" t="str">
        <f t="shared" ref="D17" si="56">IF($B16=$B17,"T",IF($B16&lt;$B17,"W","L"))</f>
        <v>L</v>
      </c>
      <c r="E17" s="6">
        <v>42624</v>
      </c>
      <c r="G17" t="s">
        <v>35</v>
      </c>
      <c r="H17">
        <v>1300</v>
      </c>
      <c r="I17" t="str">
        <f>VLOOKUP(A17,Sheet1!$A:$D,3, FALSE)</f>
        <v>Eastern</v>
      </c>
      <c r="J17" s="2" t="s">
        <v>61</v>
      </c>
      <c r="L17">
        <v>2.5</v>
      </c>
      <c r="M17" t="str">
        <f t="shared" si="0"/>
        <v>Y</v>
      </c>
    </row>
    <row r="18" spans="1:13" x14ac:dyDescent="0.35">
      <c r="A18" t="s">
        <v>17</v>
      </c>
      <c r="B18">
        <v>14</v>
      </c>
      <c r="C18" t="s">
        <v>1</v>
      </c>
      <c r="D18" t="str">
        <f t="shared" ref="D18" si="57">IF($B19=$B18,"T",IF($B19&lt;$B18,"W","L"))</f>
        <v>L</v>
      </c>
      <c r="E18" s="6">
        <f t="shared" ref="E18" si="58">$E19</f>
        <v>42624</v>
      </c>
      <c r="G18" t="s">
        <v>34</v>
      </c>
      <c r="H18">
        <f t="shared" ref="H18" si="59">H19</f>
        <v>1205</v>
      </c>
      <c r="I18" t="str">
        <f t="shared" ref="I18" si="60">I19</f>
        <v>Central</v>
      </c>
      <c r="J18">
        <f t="shared" ref="J18" si="61">J19</f>
        <v>84</v>
      </c>
      <c r="K18" t="str">
        <f t="shared" ref="K18" si="62">K19</f>
        <v>Sunny</v>
      </c>
      <c r="L18">
        <f t="shared" ref="L18" si="63">(L19*-1)</f>
        <v>-5.5</v>
      </c>
      <c r="M18" t="str">
        <f t="shared" si="0"/>
        <v>N</v>
      </c>
    </row>
    <row r="19" spans="1:13" x14ac:dyDescent="0.35">
      <c r="A19" t="s">
        <v>15</v>
      </c>
      <c r="B19">
        <v>23</v>
      </c>
      <c r="C19" t="s">
        <v>1</v>
      </c>
      <c r="D19" t="str">
        <f t="shared" ref="D19" si="64">IF($B18=$B19,"T",IF($B18&lt;$B19,"W","L"))</f>
        <v>W</v>
      </c>
      <c r="E19" s="6">
        <v>42624</v>
      </c>
      <c r="G19" t="s">
        <v>35</v>
      </c>
      <c r="H19">
        <v>1205</v>
      </c>
      <c r="I19" t="str">
        <f>VLOOKUP(A19,Sheet1!$A:$D,3, FALSE)</f>
        <v>Central</v>
      </c>
      <c r="J19">
        <v>84</v>
      </c>
      <c r="K19" t="s">
        <v>65</v>
      </c>
      <c r="L19">
        <v>5.5</v>
      </c>
      <c r="M19" t="str">
        <f t="shared" si="0"/>
        <v>N</v>
      </c>
    </row>
    <row r="20" spans="1:13" x14ac:dyDescent="0.35">
      <c r="A20" t="s">
        <v>8</v>
      </c>
      <c r="B20">
        <v>10</v>
      </c>
      <c r="C20" t="s">
        <v>1</v>
      </c>
      <c r="D20" t="str">
        <f t="shared" ref="D20" si="65">IF($B21=$B20,"T",IF($B21&lt;$B20,"W","L"))</f>
        <v>L</v>
      </c>
      <c r="E20" s="6">
        <f t="shared" ref="E20" si="66">$E21</f>
        <v>42624</v>
      </c>
      <c r="G20" t="s">
        <v>34</v>
      </c>
      <c r="H20">
        <f t="shared" ref="H20" si="67">H21</f>
        <v>1305</v>
      </c>
      <c r="I20" t="str">
        <f t="shared" ref="I20" si="68">I21</f>
        <v>Eastern</v>
      </c>
      <c r="J20">
        <f t="shared" ref="J20" si="69">J21</f>
        <v>85</v>
      </c>
      <c r="K20" t="str">
        <f t="shared" ref="K20" si="70">K21</f>
        <v>Partly Cloudy</v>
      </c>
      <c r="L20">
        <f t="shared" ref="L20" si="71">(L21*-1)</f>
        <v>-3.5</v>
      </c>
      <c r="M20" t="str">
        <f t="shared" si="0"/>
        <v>N</v>
      </c>
    </row>
    <row r="21" spans="1:13" x14ac:dyDescent="0.35">
      <c r="A21" t="s">
        <v>27</v>
      </c>
      <c r="B21">
        <v>29</v>
      </c>
      <c r="C21" t="s">
        <v>1</v>
      </c>
      <c r="D21" t="str">
        <f t="shared" ref="D21" si="72">IF($B20=$B21,"T",IF($B20&lt;$B21,"W","L"))</f>
        <v>W</v>
      </c>
      <c r="E21" s="6">
        <v>42624</v>
      </c>
      <c r="G21" t="s">
        <v>35</v>
      </c>
      <c r="H21">
        <v>1305</v>
      </c>
      <c r="I21" t="str">
        <f>VLOOKUP(A21,Sheet1!$A:$D,3, FALSE)</f>
        <v>Eastern</v>
      </c>
      <c r="J21">
        <v>85</v>
      </c>
      <c r="K21" t="s">
        <v>62</v>
      </c>
      <c r="L21">
        <v>3.5</v>
      </c>
      <c r="M21" t="str">
        <f t="shared" si="0"/>
        <v>N</v>
      </c>
    </row>
    <row r="22" spans="1:13" x14ac:dyDescent="0.35">
      <c r="A22" t="s">
        <v>10</v>
      </c>
      <c r="B22">
        <v>10</v>
      </c>
      <c r="C22" t="s">
        <v>1</v>
      </c>
      <c r="D22" t="str">
        <f t="shared" ref="D22" si="73">IF($B23=$B22,"T",IF($B23&lt;$B22,"W","L"))</f>
        <v>L</v>
      </c>
      <c r="E22" s="6">
        <f t="shared" ref="E22" si="74">$E23</f>
        <v>42624</v>
      </c>
      <c r="G22" t="s">
        <v>34</v>
      </c>
      <c r="H22">
        <f t="shared" ref="H22" si="75">H23</f>
        <v>1305</v>
      </c>
      <c r="I22" t="str">
        <f t="shared" ref="I22" si="76">I23</f>
        <v>Pacific</v>
      </c>
      <c r="J22">
        <f t="shared" ref="J22" si="77">J23</f>
        <v>61</v>
      </c>
      <c r="K22" t="str">
        <f t="shared" ref="K22" si="78">K23</f>
        <v>Sunny</v>
      </c>
      <c r="L22">
        <f t="shared" ref="L22" si="79">(L23*-1)</f>
        <v>-10.5</v>
      </c>
      <c r="M22" t="str">
        <f t="shared" si="0"/>
        <v>N</v>
      </c>
    </row>
    <row r="23" spans="1:13" x14ac:dyDescent="0.35">
      <c r="A23" t="s">
        <v>25</v>
      </c>
      <c r="B23">
        <v>12</v>
      </c>
      <c r="C23" t="s">
        <v>1</v>
      </c>
      <c r="D23" t="str">
        <f t="shared" ref="D23" si="80">IF($B22=$B23,"T",IF($B22&lt;$B23,"W","L"))</f>
        <v>W</v>
      </c>
      <c r="E23" s="6">
        <v>42624</v>
      </c>
      <c r="G23" t="s">
        <v>35</v>
      </c>
      <c r="H23">
        <v>1305</v>
      </c>
      <c r="I23" t="str">
        <f>VLOOKUP(A23,Sheet1!$A:$D,3, FALSE)</f>
        <v>Pacific</v>
      </c>
      <c r="J23">
        <v>61</v>
      </c>
      <c r="K23" t="s">
        <v>65</v>
      </c>
      <c r="L23">
        <v>10.5</v>
      </c>
      <c r="M23" t="str">
        <f t="shared" si="0"/>
        <v>N</v>
      </c>
    </row>
    <row r="24" spans="1:13" x14ac:dyDescent="0.35">
      <c r="A24" t="s">
        <v>16</v>
      </c>
      <c r="B24">
        <v>39</v>
      </c>
      <c r="C24" t="s">
        <v>1</v>
      </c>
      <c r="D24" t="str">
        <f t="shared" ref="D24" si="81">IF($B25=$B24,"T",IF($B25&lt;$B24,"W","L"))</f>
        <v>W</v>
      </c>
      <c r="E24" s="6">
        <f t="shared" ref="E24" si="82">$E25</f>
        <v>42624</v>
      </c>
      <c r="G24" t="s">
        <v>34</v>
      </c>
      <c r="H24">
        <f t="shared" ref="H24" si="83">H25</f>
        <v>1625</v>
      </c>
      <c r="I24" t="str">
        <f t="shared" ref="I24" si="84">I25</f>
        <v>Eastern</v>
      </c>
      <c r="J24">
        <f t="shared" ref="J24" si="85">J25</f>
        <v>76</v>
      </c>
      <c r="K24" t="str">
        <f t="shared" ref="K24" si="86">K25</f>
        <v>Partly Sunny</v>
      </c>
      <c r="L24">
        <f t="shared" ref="L24" si="87">(L25*-1)</f>
        <v>-2.5</v>
      </c>
      <c r="M24" t="str">
        <f t="shared" si="0"/>
        <v>Y</v>
      </c>
    </row>
    <row r="25" spans="1:13" x14ac:dyDescent="0.35">
      <c r="A25" t="s">
        <v>14</v>
      </c>
      <c r="B25">
        <v>35</v>
      </c>
      <c r="C25" t="s">
        <v>1</v>
      </c>
      <c r="D25" t="str">
        <f t="shared" ref="D25" si="88">IF($B24=$B25,"T",IF($B24&lt;$B25,"W","L"))</f>
        <v>L</v>
      </c>
      <c r="E25" s="6">
        <v>42624</v>
      </c>
      <c r="G25" t="s">
        <v>35</v>
      </c>
      <c r="H25">
        <v>1625</v>
      </c>
      <c r="I25" t="str">
        <f>VLOOKUP(A25,Sheet1!$A:$D,3, FALSE)</f>
        <v>Eastern</v>
      </c>
      <c r="J25">
        <v>76</v>
      </c>
      <c r="K25" t="s">
        <v>87</v>
      </c>
      <c r="L25">
        <v>2.5</v>
      </c>
      <c r="M25" t="str">
        <f t="shared" si="0"/>
        <v>Y</v>
      </c>
    </row>
    <row r="26" spans="1:13" x14ac:dyDescent="0.35">
      <c r="A26" t="s">
        <v>21</v>
      </c>
      <c r="B26">
        <v>20</v>
      </c>
      <c r="C26" t="s">
        <v>1</v>
      </c>
      <c r="D26" t="str">
        <f t="shared" ref="D26" si="89">IF($B27=$B26,"T",IF($B27&lt;$B26,"W","L"))</f>
        <v>W</v>
      </c>
      <c r="E26" s="6">
        <f t="shared" ref="E26" si="90">$E27</f>
        <v>42624</v>
      </c>
      <c r="G26" t="s">
        <v>34</v>
      </c>
      <c r="H26">
        <f t="shared" ref="H26" si="91">H27</f>
        <v>1325</v>
      </c>
      <c r="I26" t="str">
        <f t="shared" ref="I26" si="92">I27</f>
        <v>Central</v>
      </c>
      <c r="J26" t="str">
        <f t="shared" ref="J26" si="93">J27</f>
        <v>Dome</v>
      </c>
      <c r="K26">
        <f t="shared" ref="K26" si="94">K27</f>
        <v>0</v>
      </c>
      <c r="L26">
        <f t="shared" ref="L26" si="95">(L27*-1)</f>
        <v>1</v>
      </c>
      <c r="M26" t="str">
        <f t="shared" si="0"/>
        <v>N</v>
      </c>
    </row>
    <row r="27" spans="1:13" x14ac:dyDescent="0.35">
      <c r="A27" t="s">
        <v>28</v>
      </c>
      <c r="B27">
        <v>19</v>
      </c>
      <c r="C27" t="s">
        <v>1</v>
      </c>
      <c r="D27" t="str">
        <f t="shared" ref="D27" si="96">IF($B26=$B27,"T",IF($B26&lt;$B27,"W","L"))</f>
        <v>L</v>
      </c>
      <c r="E27" s="6">
        <v>42624</v>
      </c>
      <c r="G27" t="s">
        <v>35</v>
      </c>
      <c r="H27">
        <v>1325</v>
      </c>
      <c r="I27" t="str">
        <f>VLOOKUP(A27,Sheet1!$A:$D,3, FALSE)</f>
        <v>Central</v>
      </c>
      <c r="J27" t="s">
        <v>61</v>
      </c>
      <c r="L27">
        <v>-1</v>
      </c>
      <c r="M27" t="str">
        <f t="shared" si="0"/>
        <v>N</v>
      </c>
    </row>
    <row r="28" spans="1:13" x14ac:dyDescent="0.35">
      <c r="A28" t="s">
        <v>7</v>
      </c>
      <c r="B28">
        <v>23</v>
      </c>
      <c r="C28" t="s">
        <v>1</v>
      </c>
      <c r="D28" t="str">
        <f t="shared" ref="D28" si="97">IF($B29=$B28,"T",IF($B29&lt;$B28,"W","L"))</f>
        <v>W</v>
      </c>
      <c r="E28" s="6">
        <f t="shared" ref="E28" si="98">$E29</f>
        <v>42624</v>
      </c>
      <c r="G28" t="s">
        <v>34</v>
      </c>
      <c r="H28">
        <f t="shared" ref="H28" si="99">H29</f>
        <v>1730</v>
      </c>
      <c r="I28" t="str">
        <f t="shared" ref="I28" si="100">I29</f>
        <v>Mountain</v>
      </c>
      <c r="J28" t="str">
        <f t="shared" ref="J28" si="101">J29</f>
        <v>Dome</v>
      </c>
      <c r="K28">
        <f t="shared" ref="K28" si="102">K29</f>
        <v>0</v>
      </c>
      <c r="L28">
        <f t="shared" ref="L28" si="103">(L29*-1)</f>
        <v>-8.5</v>
      </c>
      <c r="M28" t="str">
        <f t="shared" si="0"/>
        <v>Y</v>
      </c>
    </row>
    <row r="29" spans="1:13" x14ac:dyDescent="0.35">
      <c r="A29" t="s">
        <v>22</v>
      </c>
      <c r="B29">
        <v>21</v>
      </c>
      <c r="C29" t="s">
        <v>1</v>
      </c>
      <c r="D29" t="str">
        <f t="shared" ref="D29" si="104">IF($B28=$B29,"T",IF($B28&lt;$B29,"W","L"))</f>
        <v>L</v>
      </c>
      <c r="E29" s="6">
        <v>42624</v>
      </c>
      <c r="G29" t="s">
        <v>35</v>
      </c>
      <c r="H29">
        <v>1730</v>
      </c>
      <c r="I29" t="str">
        <f>VLOOKUP(A29,Sheet1!$A:$D,3, FALSE)</f>
        <v>Mountain</v>
      </c>
      <c r="J29" t="s">
        <v>61</v>
      </c>
      <c r="L29">
        <v>8.5</v>
      </c>
      <c r="M29" t="str">
        <f t="shared" si="0"/>
        <v>Y</v>
      </c>
    </row>
    <row r="30" spans="1:13" x14ac:dyDescent="0.35">
      <c r="A30" t="s">
        <v>4</v>
      </c>
      <c r="B30">
        <v>38</v>
      </c>
      <c r="C30" t="s">
        <v>1</v>
      </c>
      <c r="D30" t="str">
        <f t="shared" ref="D30" si="105">IF($B31=$B30,"T",IF($B31&lt;$B30,"W","L"))</f>
        <v>W</v>
      </c>
      <c r="E30" s="6">
        <f t="shared" ref="E30" si="106">$E31</f>
        <v>42625</v>
      </c>
      <c r="G30" t="s">
        <v>34</v>
      </c>
      <c r="H30">
        <f t="shared" ref="H30" si="107">H31</f>
        <v>1900</v>
      </c>
      <c r="I30" t="str">
        <f t="shared" ref="I30" si="108">I31</f>
        <v>Eastern</v>
      </c>
      <c r="J30">
        <f t="shared" ref="J30" si="109">J31</f>
        <v>79</v>
      </c>
      <c r="K30" t="str">
        <f t="shared" ref="K30" si="110">K31</f>
        <v>Sunny</v>
      </c>
      <c r="L30">
        <f t="shared" ref="L30" si="111">(L31*-1)</f>
        <v>2.5</v>
      </c>
      <c r="M30" t="str">
        <f t="shared" si="0"/>
        <v>N</v>
      </c>
    </row>
    <row r="31" spans="1:13" x14ac:dyDescent="0.35">
      <c r="A31" t="s">
        <v>29</v>
      </c>
      <c r="B31">
        <v>16</v>
      </c>
      <c r="C31" t="s">
        <v>1</v>
      </c>
      <c r="D31" t="str">
        <f t="shared" ref="D31" si="112">IF($B30=$B31,"T",IF($B30&lt;$B31,"W","L"))</f>
        <v>L</v>
      </c>
      <c r="E31" s="6">
        <v>42625</v>
      </c>
      <c r="G31" t="s">
        <v>35</v>
      </c>
      <c r="H31">
        <v>1900</v>
      </c>
      <c r="I31" t="str">
        <f>VLOOKUP(A31,Sheet1!$A:$D,3, FALSE)</f>
        <v>Eastern</v>
      </c>
      <c r="J31">
        <v>79</v>
      </c>
      <c r="K31" t="s">
        <v>65</v>
      </c>
      <c r="L31">
        <v>-2.5</v>
      </c>
      <c r="M31" t="str">
        <f t="shared" si="0"/>
        <v>N</v>
      </c>
    </row>
    <row r="32" spans="1:13" x14ac:dyDescent="0.35">
      <c r="A32" t="s">
        <v>136</v>
      </c>
      <c r="B32">
        <v>0</v>
      </c>
      <c r="C32" t="s">
        <v>1</v>
      </c>
      <c r="D32" t="str">
        <f t="shared" ref="D32" si="113">IF($B33=$B32,"T",IF($B33&lt;$B32,"W","L"))</f>
        <v>L</v>
      </c>
      <c r="E32" s="6">
        <f t="shared" ref="E32" si="114">$E33</f>
        <v>42625</v>
      </c>
      <c r="G32" t="s">
        <v>34</v>
      </c>
      <c r="H32">
        <f t="shared" ref="H32" si="115">H33</f>
        <v>1920</v>
      </c>
      <c r="I32" t="str">
        <f t="shared" ref="I32" si="116">I33</f>
        <v>Pacific</v>
      </c>
      <c r="J32">
        <f t="shared" ref="J32" si="117">J33</f>
        <v>66</v>
      </c>
      <c r="K32" t="str">
        <f t="shared" ref="K32" si="118">K33</f>
        <v>Clear</v>
      </c>
      <c r="L32">
        <f t="shared" ref="L32" si="119">(L33*-1)</f>
        <v>2.5</v>
      </c>
      <c r="M32" t="str">
        <f t="shared" si="0"/>
        <v>Y</v>
      </c>
    </row>
    <row r="33" spans="1:13" x14ac:dyDescent="0.35">
      <c r="A33" t="s">
        <v>24</v>
      </c>
      <c r="B33">
        <v>28</v>
      </c>
      <c r="C33" t="s">
        <v>1</v>
      </c>
      <c r="D33" t="str">
        <f t="shared" ref="D33" si="120">IF($B32=$B33,"T",IF($B32&lt;$B33,"W","L"))</f>
        <v>W</v>
      </c>
      <c r="E33" s="6">
        <v>42625</v>
      </c>
      <c r="G33" t="s">
        <v>35</v>
      </c>
      <c r="H33">
        <v>1920</v>
      </c>
      <c r="I33" t="str">
        <f>VLOOKUP(A33,Sheet1!$A:$D,3, FALSE)</f>
        <v>Pacific</v>
      </c>
      <c r="J33">
        <v>66</v>
      </c>
      <c r="K33" t="s">
        <v>69</v>
      </c>
      <c r="L33">
        <v>-2.5</v>
      </c>
      <c r="M33" t="str">
        <f t="shared" si="0"/>
        <v>Y</v>
      </c>
    </row>
    <row r="34" spans="1:13" x14ac:dyDescent="0.35">
      <c r="A34" t="s">
        <v>31</v>
      </c>
      <c r="B34">
        <v>37</v>
      </c>
      <c r="C34" t="s">
        <v>1</v>
      </c>
      <c r="D34" t="str">
        <f>IF($B35=$B34,"T",IF($B35&lt;$B34,"W","L"))</f>
        <v>W</v>
      </c>
      <c r="E34" s="6">
        <f>$E35</f>
        <v>42628</v>
      </c>
      <c r="F34">
        <f>VLOOKUP($A34,$A34:$E34,5,FALSE)-VLOOKUP($A34,$A$2:$E$33,5,FALSE)</f>
        <v>4</v>
      </c>
      <c r="G34" t="s">
        <v>34</v>
      </c>
      <c r="H34">
        <f>H35</f>
        <v>2025</v>
      </c>
      <c r="I34" t="str">
        <f>I35</f>
        <v>Eastern</v>
      </c>
      <c r="J34">
        <f>J35</f>
        <v>60</v>
      </c>
      <c r="K34" t="str">
        <f>K35</f>
        <v>Partly Cloudy</v>
      </c>
      <c r="L34">
        <f>(L35*-1)</f>
        <v>0</v>
      </c>
      <c r="M34" t="str">
        <f>IF(AND(($L34 &lt;  0), ($D34="L")), "N", IF(AND(($L34 &gt; 0), ($D34="W")),"N","Y"))</f>
        <v>Y</v>
      </c>
    </row>
    <row r="35" spans="1:13" x14ac:dyDescent="0.35">
      <c r="A35" t="s">
        <v>11</v>
      </c>
      <c r="B35">
        <v>31</v>
      </c>
      <c r="C35" t="s">
        <v>1</v>
      </c>
      <c r="D35" t="str">
        <f>IF($B34=$B35,"T",IF($B34&lt;$B35,"W","L"))</f>
        <v>L</v>
      </c>
      <c r="E35" s="6">
        <v>42628</v>
      </c>
      <c r="F35">
        <f>VLOOKUP($A35,$A35:$E35,5,FALSE)-VLOOKUP($A35,$A$2:$E$33,5,FALSE)</f>
        <v>4</v>
      </c>
      <c r="G35" t="s">
        <v>35</v>
      </c>
      <c r="H35">
        <v>2025</v>
      </c>
      <c r="I35" t="str">
        <f>VLOOKUP(A35,Sheet1!$A:$D,3, FALSE)</f>
        <v>Eastern</v>
      </c>
      <c r="J35">
        <v>60</v>
      </c>
      <c r="K35" t="s">
        <v>62</v>
      </c>
      <c r="L35">
        <v>0</v>
      </c>
      <c r="M35" t="str">
        <f t="shared" ref="M35:M65" si="121">IF(AND(($L35 &lt;  0), ($D35="L")), "N", IF(AND(($L35 &gt; 0), ($D35="W")),"N","Y"))</f>
        <v>Y</v>
      </c>
    </row>
    <row r="36" spans="1:13" x14ac:dyDescent="0.35">
      <c r="A36" t="s">
        <v>33</v>
      </c>
      <c r="B36">
        <v>12</v>
      </c>
      <c r="C36" t="s">
        <v>1</v>
      </c>
      <c r="D36" t="str">
        <f t="shared" ref="D36" si="122">IF($B37=$B36,"T",IF($B37&lt;$B36,"W","L"))</f>
        <v>L</v>
      </c>
      <c r="E36" s="6">
        <f t="shared" ref="E36" si="123">$E37</f>
        <v>42631</v>
      </c>
      <c r="F36">
        <f t="shared" ref="F36:F63" si="124">VLOOKUP($A36,$A36:$E36,5,FALSE)-VLOOKUP($A36,$A$2:$E$33,5,FALSE)</f>
        <v>7</v>
      </c>
      <c r="G36" t="s">
        <v>34</v>
      </c>
      <c r="H36">
        <f t="shared" ref="H36" si="125">H37</f>
        <v>1200</v>
      </c>
      <c r="I36" t="str">
        <f t="shared" ref="I36" si="126">I37</f>
        <v>Central</v>
      </c>
      <c r="J36">
        <f t="shared" ref="J36" si="127">J37</f>
        <v>91</v>
      </c>
      <c r="K36" t="str">
        <f t="shared" ref="K36" si="128">K37</f>
        <v>Partly Cloudy</v>
      </c>
      <c r="L36">
        <f t="shared" ref="L36" si="129">(L37*-1)</f>
        <v>-1</v>
      </c>
      <c r="M36" t="str">
        <f t="shared" si="121"/>
        <v>N</v>
      </c>
    </row>
    <row r="37" spans="1:13" x14ac:dyDescent="0.35">
      <c r="A37" t="s">
        <v>15</v>
      </c>
      <c r="B37">
        <v>19</v>
      </c>
      <c r="C37" t="s">
        <v>1</v>
      </c>
      <c r="D37" t="str">
        <f t="shared" ref="D37" si="130">IF($B36=$B37,"T",IF($B36&lt;$B37,"W","L"))</f>
        <v>W</v>
      </c>
      <c r="E37" s="6">
        <v>42631</v>
      </c>
      <c r="F37">
        <f t="shared" si="124"/>
        <v>7</v>
      </c>
      <c r="G37" t="s">
        <v>35</v>
      </c>
      <c r="H37">
        <v>1200</v>
      </c>
      <c r="I37" t="str">
        <f>VLOOKUP(A37,Sheet1!$A:$D,3, FALSE)</f>
        <v>Central</v>
      </c>
      <c r="J37">
        <v>91</v>
      </c>
      <c r="K37" t="s">
        <v>62</v>
      </c>
      <c r="L37">
        <v>1</v>
      </c>
      <c r="M37" t="str">
        <f t="shared" si="121"/>
        <v>N</v>
      </c>
    </row>
    <row r="38" spans="1:13" x14ac:dyDescent="0.35">
      <c r="A38" t="s">
        <v>13</v>
      </c>
      <c r="B38">
        <v>16</v>
      </c>
      <c r="C38" t="s">
        <v>1</v>
      </c>
      <c r="D38" t="str">
        <f t="shared" ref="D38" si="131">IF($B39=$B38,"T",IF($B39&lt;$B38,"W","L"))</f>
        <v>W</v>
      </c>
      <c r="E38" s="6">
        <f t="shared" ref="E38" si="132">$E39</f>
        <v>42631</v>
      </c>
      <c r="F38">
        <f t="shared" si="124"/>
        <v>7</v>
      </c>
      <c r="G38" t="s">
        <v>34</v>
      </c>
      <c r="H38">
        <f t="shared" ref="H38" si="133">H39</f>
        <v>1300</v>
      </c>
      <c r="I38" t="str">
        <f t="shared" ref="I38" si="134">I39</f>
        <v>Eastern</v>
      </c>
      <c r="J38">
        <f t="shared" ref="J38" si="135">J39</f>
        <v>68</v>
      </c>
      <c r="K38" t="str">
        <f t="shared" ref="K38" si="136">K39</f>
        <v>Dome</v>
      </c>
      <c r="L38">
        <f t="shared" ref="L38" si="137">(L39*-1)</f>
        <v>-6</v>
      </c>
      <c r="M38" t="str">
        <f t="shared" si="121"/>
        <v>Y</v>
      </c>
    </row>
    <row r="39" spans="1:13" x14ac:dyDescent="0.35">
      <c r="A39" t="s">
        <v>16</v>
      </c>
      <c r="B39">
        <v>15</v>
      </c>
      <c r="C39" t="s">
        <v>1</v>
      </c>
      <c r="D39" t="str">
        <f t="shared" ref="D39" si="138">IF($B38=$B39,"T",IF($B38&lt;$B39,"W","L"))</f>
        <v>L</v>
      </c>
      <c r="E39" s="6">
        <v>42631</v>
      </c>
      <c r="F39">
        <f t="shared" si="124"/>
        <v>7</v>
      </c>
      <c r="G39" t="s">
        <v>35</v>
      </c>
      <c r="H39">
        <v>1300</v>
      </c>
      <c r="I39" t="str">
        <f>VLOOKUP(A39,Sheet1!$A:$D,3, FALSE)</f>
        <v>Eastern</v>
      </c>
      <c r="J39">
        <v>68</v>
      </c>
      <c r="K39" t="s">
        <v>61</v>
      </c>
      <c r="L39">
        <v>6</v>
      </c>
      <c r="M39" t="str">
        <f t="shared" si="121"/>
        <v>Y</v>
      </c>
    </row>
    <row r="40" spans="1:13" x14ac:dyDescent="0.35">
      <c r="A40" t="s">
        <v>30</v>
      </c>
      <c r="B40">
        <v>25</v>
      </c>
      <c r="C40" t="s">
        <v>1</v>
      </c>
      <c r="D40" t="str">
        <f t="shared" ref="D40" si="139">IF($B41=$B40,"T",IF($B41&lt;$B40,"W","L"))</f>
        <v>W</v>
      </c>
      <c r="E40" s="6">
        <f t="shared" ref="E40" si="140">$E41</f>
        <v>42631</v>
      </c>
      <c r="F40">
        <f t="shared" si="124"/>
        <v>7</v>
      </c>
      <c r="G40" t="s">
        <v>34</v>
      </c>
      <c r="H40">
        <f t="shared" ref="H40" si="141">H41</f>
        <v>1300</v>
      </c>
      <c r="I40" t="str">
        <f t="shared" ref="I40" si="142">I41</f>
        <v>Eastern</v>
      </c>
      <c r="J40">
        <f t="shared" ref="J40" si="143">J41</f>
        <v>74</v>
      </c>
      <c r="K40" t="str">
        <f t="shared" ref="K40" si="144">K41</f>
        <v>Sunny</v>
      </c>
      <c r="L40">
        <f t="shared" ref="L40" si="145">(L41*-1)</f>
        <v>4.5</v>
      </c>
      <c r="M40" t="str">
        <f t="shared" si="121"/>
        <v>N</v>
      </c>
    </row>
    <row r="41" spans="1:13" x14ac:dyDescent="0.35">
      <c r="A41" t="s">
        <v>8</v>
      </c>
      <c r="B41">
        <v>20</v>
      </c>
      <c r="C41" t="s">
        <v>1</v>
      </c>
      <c r="D41" t="str">
        <f t="shared" ref="D41" si="146">IF($B40=$B41,"T",IF($B40&lt;$B41,"W","L"))</f>
        <v>L</v>
      </c>
      <c r="E41" s="6">
        <v>42631</v>
      </c>
      <c r="F41">
        <f t="shared" si="124"/>
        <v>7</v>
      </c>
      <c r="G41" t="s">
        <v>35</v>
      </c>
      <c r="H41">
        <v>1300</v>
      </c>
      <c r="I41" t="str">
        <f>VLOOKUP(A41,Sheet1!$A:$D,3, FALSE)</f>
        <v>Eastern</v>
      </c>
      <c r="J41">
        <v>74</v>
      </c>
      <c r="K41" t="s">
        <v>65</v>
      </c>
      <c r="L41">
        <v>-4.5</v>
      </c>
      <c r="M41" t="str">
        <f t="shared" si="121"/>
        <v>N</v>
      </c>
    </row>
    <row r="42" spans="1:13" x14ac:dyDescent="0.35">
      <c r="A42" t="s">
        <v>10</v>
      </c>
      <c r="B42">
        <v>24</v>
      </c>
      <c r="C42" t="s">
        <v>1</v>
      </c>
      <c r="D42" t="str">
        <f t="shared" ref="D42" si="147">IF($B43=$B42,"T",IF($B43&lt;$B42,"W","L"))</f>
        <v>L</v>
      </c>
      <c r="E42" s="6">
        <f t="shared" ref="E42" si="148">$E43</f>
        <v>42631</v>
      </c>
      <c r="F42">
        <f t="shared" si="124"/>
        <v>7</v>
      </c>
      <c r="G42" t="s">
        <v>34</v>
      </c>
      <c r="H42">
        <f t="shared" ref="H42" si="149">H43</f>
        <v>1300</v>
      </c>
      <c r="I42" t="str">
        <f t="shared" ref="I42" si="150">I43</f>
        <v>Eastern</v>
      </c>
      <c r="J42">
        <f t="shared" ref="J42" si="151">J43</f>
        <v>79</v>
      </c>
      <c r="K42" t="str">
        <f t="shared" ref="K42" si="152">K43</f>
        <v>Cloudy, Humid</v>
      </c>
      <c r="L42">
        <f t="shared" ref="L42" si="153">(L43*-1)</f>
        <v>-5.5</v>
      </c>
      <c r="M42" t="str">
        <f t="shared" si="121"/>
        <v>N</v>
      </c>
    </row>
    <row r="43" spans="1:13" x14ac:dyDescent="0.35">
      <c r="A43" t="s">
        <v>7</v>
      </c>
      <c r="B43">
        <v>31</v>
      </c>
      <c r="C43" t="s">
        <v>1</v>
      </c>
      <c r="D43" t="str">
        <f t="shared" ref="D43" si="154">IF($B42=$B43,"T",IF($B42&lt;$B43,"W","L"))</f>
        <v>W</v>
      </c>
      <c r="E43" s="6">
        <v>42631</v>
      </c>
      <c r="F43">
        <f t="shared" si="124"/>
        <v>7</v>
      </c>
      <c r="G43" t="s">
        <v>35</v>
      </c>
      <c r="H43">
        <v>1300</v>
      </c>
      <c r="I43" t="str">
        <f>VLOOKUP(A43,Sheet1!$A:$D,3, FALSE)</f>
        <v>Eastern</v>
      </c>
      <c r="J43">
        <v>79</v>
      </c>
      <c r="K43" t="s">
        <v>170</v>
      </c>
      <c r="L43">
        <v>5.5</v>
      </c>
      <c r="M43" t="str">
        <f t="shared" si="121"/>
        <v>N</v>
      </c>
    </row>
    <row r="44" spans="1:13" x14ac:dyDescent="0.35">
      <c r="A44" t="s">
        <v>6</v>
      </c>
      <c r="B44">
        <v>16</v>
      </c>
      <c r="C44" t="s">
        <v>1</v>
      </c>
      <c r="D44" t="str">
        <f t="shared" ref="D44" si="155">IF($B45=$B44,"T",IF($B45&lt;$B44,"W","L"))</f>
        <v>L</v>
      </c>
      <c r="E44" s="6">
        <f t="shared" ref="E44" si="156">$E45</f>
        <v>42631</v>
      </c>
      <c r="F44">
        <f t="shared" si="124"/>
        <v>7</v>
      </c>
      <c r="G44" t="s">
        <v>34</v>
      </c>
      <c r="H44">
        <f t="shared" ref="H44" si="157">H45</f>
        <v>1300</v>
      </c>
      <c r="I44" t="str">
        <f t="shared" ref="I44" si="158">I45</f>
        <v>Eastern</v>
      </c>
      <c r="J44">
        <f t="shared" ref="J44" si="159">J45</f>
        <v>72</v>
      </c>
      <c r="K44" t="str">
        <f t="shared" ref="K44" si="160">K45</f>
        <v>Cloudy</v>
      </c>
      <c r="L44">
        <f t="shared" ref="L44" si="161">(L45*-1)</f>
        <v>-3</v>
      </c>
      <c r="M44" t="str">
        <f t="shared" si="121"/>
        <v>N</v>
      </c>
    </row>
    <row r="45" spans="1:13" x14ac:dyDescent="0.35">
      <c r="A45" t="s">
        <v>4</v>
      </c>
      <c r="B45">
        <v>24</v>
      </c>
      <c r="C45" t="s">
        <v>1</v>
      </c>
      <c r="D45" t="str">
        <f t="shared" ref="D45" si="162">IF($B44=$B45,"T",IF($B44&lt;$B45,"W","L"))</f>
        <v>W</v>
      </c>
      <c r="E45" s="6">
        <v>42631</v>
      </c>
      <c r="F45">
        <f t="shared" si="124"/>
        <v>6</v>
      </c>
      <c r="G45" t="s">
        <v>35</v>
      </c>
      <c r="H45">
        <v>1300</v>
      </c>
      <c r="I45" t="str">
        <f>VLOOKUP(A45,Sheet1!$A:$D,3, FALSE)</f>
        <v>Eastern</v>
      </c>
      <c r="J45">
        <v>72</v>
      </c>
      <c r="K45" t="s">
        <v>64</v>
      </c>
      <c r="L45">
        <v>3</v>
      </c>
      <c r="M45" t="str">
        <f t="shared" si="121"/>
        <v>N</v>
      </c>
    </row>
    <row r="46" spans="1:13" x14ac:dyDescent="0.35">
      <c r="A46" t="s">
        <v>2</v>
      </c>
      <c r="B46">
        <v>13</v>
      </c>
      <c r="C46" t="s">
        <v>1</v>
      </c>
      <c r="D46" t="str">
        <f t="shared" ref="D46" si="163">IF($B47=$B46,"T",IF($B47&lt;$B46,"W","L"))</f>
        <v>L</v>
      </c>
      <c r="E46" s="6">
        <f t="shared" ref="E46" si="164">$E47</f>
        <v>42631</v>
      </c>
      <c r="F46">
        <f t="shared" si="124"/>
        <v>7</v>
      </c>
      <c r="G46" t="s">
        <v>34</v>
      </c>
      <c r="H46">
        <f t="shared" ref="H46" si="165">H47</f>
        <v>1300</v>
      </c>
      <c r="I46" t="str">
        <f t="shared" ref="I46" si="166">I47</f>
        <v>Eastern</v>
      </c>
      <c r="J46">
        <f t="shared" ref="J46" si="167">J47</f>
        <v>80</v>
      </c>
      <c r="K46" t="str">
        <f t="shared" ref="K46" si="168">K47</f>
        <v>Mostly Cloudy</v>
      </c>
      <c r="L46">
        <f t="shared" ref="L46" si="169">(L47*-1)</f>
        <v>-4</v>
      </c>
      <c r="M46" t="str">
        <f t="shared" si="121"/>
        <v>N</v>
      </c>
    </row>
    <row r="47" spans="1:13" x14ac:dyDescent="0.35">
      <c r="A47" t="s">
        <v>21</v>
      </c>
      <c r="B47">
        <v>16</v>
      </c>
      <c r="C47" t="s">
        <v>1</v>
      </c>
      <c r="D47" t="str">
        <f t="shared" ref="D47" si="170">IF($B46=$B47,"T",IF($B46&lt;$B47,"W","L"))</f>
        <v>W</v>
      </c>
      <c r="E47" s="6">
        <v>42631</v>
      </c>
      <c r="F47">
        <f t="shared" si="124"/>
        <v>7</v>
      </c>
      <c r="G47" t="s">
        <v>35</v>
      </c>
      <c r="H47">
        <v>1300</v>
      </c>
      <c r="I47" t="str">
        <f>VLOOKUP(A47,Sheet1!$A:$D,3, FALSE)</f>
        <v>Eastern</v>
      </c>
      <c r="J47">
        <v>80</v>
      </c>
      <c r="K47" t="s">
        <v>74</v>
      </c>
      <c r="L47">
        <v>4</v>
      </c>
      <c r="M47" t="str">
        <f t="shared" si="121"/>
        <v>N</v>
      </c>
    </row>
    <row r="48" spans="1:13" x14ac:dyDescent="0.35">
      <c r="A48" t="s">
        <v>24</v>
      </c>
      <c r="B48">
        <v>27</v>
      </c>
      <c r="C48" t="s">
        <v>1</v>
      </c>
      <c r="D48" t="str">
        <f t="shared" ref="D48" si="171">IF($B49=$B48,"T",IF($B49&lt;$B48,"W","L"))</f>
        <v>L</v>
      </c>
      <c r="E48" s="6">
        <f t="shared" ref="E48" si="172">$E49</f>
        <v>42631</v>
      </c>
      <c r="F48">
        <f t="shared" si="124"/>
        <v>6</v>
      </c>
      <c r="G48" t="s">
        <v>34</v>
      </c>
      <c r="H48">
        <f t="shared" ref="H48" si="173">H49</f>
        <v>1300</v>
      </c>
      <c r="I48" t="str">
        <f t="shared" ref="I48" si="174">I49</f>
        <v>Eastern</v>
      </c>
      <c r="J48">
        <f t="shared" ref="J48" si="175">J49</f>
        <v>82</v>
      </c>
      <c r="K48" t="str">
        <f t="shared" ref="K48" si="176">K49</f>
        <v>Sunny</v>
      </c>
      <c r="L48">
        <f t="shared" ref="L48" si="177">(L49*-1)</f>
        <v>-12.5</v>
      </c>
      <c r="M48" t="str">
        <f t="shared" si="121"/>
        <v>N</v>
      </c>
    </row>
    <row r="49" spans="1:13" x14ac:dyDescent="0.35">
      <c r="A49" t="s">
        <v>20</v>
      </c>
      <c r="B49">
        <v>46</v>
      </c>
      <c r="C49" t="s">
        <v>1</v>
      </c>
      <c r="D49" t="str">
        <f t="shared" ref="D49" si="178">IF($B48=$B49,"T",IF($B48&lt;$B49,"W","L"))</f>
        <v>W</v>
      </c>
      <c r="E49" s="6">
        <v>42631</v>
      </c>
      <c r="F49">
        <f t="shared" si="124"/>
        <v>10</v>
      </c>
      <c r="G49" t="s">
        <v>35</v>
      </c>
      <c r="H49">
        <v>1300</v>
      </c>
      <c r="I49" t="str">
        <f>VLOOKUP(A49,Sheet1!$A:$D,3, FALSE)</f>
        <v>Eastern</v>
      </c>
      <c r="J49">
        <v>82</v>
      </c>
      <c r="K49" t="s">
        <v>65</v>
      </c>
      <c r="L49">
        <v>12.5</v>
      </c>
      <c r="M49" t="str">
        <f t="shared" si="121"/>
        <v>N</v>
      </c>
    </row>
    <row r="50" spans="1:13" x14ac:dyDescent="0.35">
      <c r="A50" t="s">
        <v>28</v>
      </c>
      <c r="B50">
        <v>27</v>
      </c>
      <c r="C50" t="s">
        <v>1</v>
      </c>
      <c r="D50" t="str">
        <f t="shared" ref="D50" si="179">IF($B51=$B50,"T",IF($B51&lt;$B50,"W","L"))</f>
        <v>W</v>
      </c>
      <c r="E50" s="6">
        <f t="shared" ref="E50" si="180">$E51</f>
        <v>42631</v>
      </c>
      <c r="F50">
        <f t="shared" si="124"/>
        <v>7</v>
      </c>
      <c r="G50" t="s">
        <v>34</v>
      </c>
      <c r="H50">
        <f t="shared" ref="H50" si="181">H51</f>
        <v>1300</v>
      </c>
      <c r="I50" t="str">
        <f t="shared" ref="I50" si="182">I51</f>
        <v>Eastern</v>
      </c>
      <c r="J50">
        <f t="shared" ref="J50" si="183">J51</f>
        <v>81</v>
      </c>
      <c r="K50" t="str">
        <f t="shared" ref="K50" si="184">K51</f>
        <v>Sunny</v>
      </c>
      <c r="L50">
        <f t="shared" ref="L50" si="185">(L51*-1)</f>
        <v>-3</v>
      </c>
      <c r="M50" t="str">
        <f t="shared" si="121"/>
        <v>Y</v>
      </c>
    </row>
    <row r="51" spans="1:13" x14ac:dyDescent="0.35">
      <c r="A51" t="s">
        <v>29</v>
      </c>
      <c r="B51">
        <v>23</v>
      </c>
      <c r="C51" t="s">
        <v>1</v>
      </c>
      <c r="D51" t="str">
        <f t="shared" ref="D51" si="186">IF($B50=$B51,"T",IF($B50&lt;$B51,"W","L"))</f>
        <v>L</v>
      </c>
      <c r="E51" s="6">
        <v>42631</v>
      </c>
      <c r="F51">
        <f t="shared" si="124"/>
        <v>6</v>
      </c>
      <c r="G51" t="s">
        <v>35</v>
      </c>
      <c r="H51">
        <v>1300</v>
      </c>
      <c r="I51" t="str">
        <f>VLOOKUP(A51,Sheet1!$A:$D,3, FALSE)</f>
        <v>Eastern</v>
      </c>
      <c r="J51">
        <v>81</v>
      </c>
      <c r="K51" t="s">
        <v>65</v>
      </c>
      <c r="L51">
        <v>3</v>
      </c>
      <c r="M51" t="str">
        <f t="shared" si="121"/>
        <v>Y</v>
      </c>
    </row>
    <row r="52" spans="1:13" x14ac:dyDescent="0.35">
      <c r="A52" t="s">
        <v>9</v>
      </c>
      <c r="B52">
        <v>7</v>
      </c>
      <c r="C52" t="s">
        <v>1</v>
      </c>
      <c r="D52" t="str">
        <f t="shared" ref="D52" si="187">IF($B53=$B52,"T",IF($B53&lt;$B52,"W","L"))</f>
        <v>L</v>
      </c>
      <c r="E52" s="6">
        <f t="shared" ref="E52" si="188">$E53</f>
        <v>42631</v>
      </c>
      <c r="F52">
        <f t="shared" si="124"/>
        <v>7</v>
      </c>
      <c r="G52" t="s">
        <v>34</v>
      </c>
      <c r="H52">
        <f t="shared" ref="H52" si="189">H53</f>
        <v>1305</v>
      </c>
      <c r="I52" t="str">
        <f t="shared" ref="I52" si="190">I53</f>
        <v>Mountain</v>
      </c>
      <c r="J52" t="str">
        <f t="shared" ref="J52" si="191">J53</f>
        <v>Dome</v>
      </c>
      <c r="K52">
        <f t="shared" ref="K52" si="192">K53</f>
        <v>0</v>
      </c>
      <c r="L52">
        <f t="shared" ref="L52" si="193">(L53*-1)</f>
        <v>-7</v>
      </c>
      <c r="M52" t="str">
        <f t="shared" si="121"/>
        <v>N</v>
      </c>
    </row>
    <row r="53" spans="1:13" x14ac:dyDescent="0.35">
      <c r="A53" t="s">
        <v>22</v>
      </c>
      <c r="B53">
        <v>40</v>
      </c>
      <c r="C53" t="s">
        <v>1</v>
      </c>
      <c r="D53" t="str">
        <f t="shared" ref="D53" si="194">IF($B52=$B53,"T",IF($B52&lt;$B53,"W","L"))</f>
        <v>W</v>
      </c>
      <c r="E53" s="6">
        <v>42631</v>
      </c>
      <c r="F53">
        <f t="shared" si="124"/>
        <v>7</v>
      </c>
      <c r="G53" t="s">
        <v>35</v>
      </c>
      <c r="H53">
        <v>1305</v>
      </c>
      <c r="I53" t="str">
        <f>VLOOKUP(A53,Sheet1!$A:$D,3, FALSE)</f>
        <v>Mountain</v>
      </c>
      <c r="J53" t="s">
        <v>61</v>
      </c>
      <c r="L53">
        <v>7</v>
      </c>
      <c r="M53" t="str">
        <f t="shared" si="121"/>
        <v>N</v>
      </c>
    </row>
    <row r="54" spans="1:13" x14ac:dyDescent="0.35">
      <c r="A54" t="s">
        <v>25</v>
      </c>
      <c r="B54">
        <v>3</v>
      </c>
      <c r="C54" t="s">
        <v>1</v>
      </c>
      <c r="D54" t="str">
        <f t="shared" ref="D54" si="195">IF($B55=$B54,"T",IF($B55&lt;$B54,"W","L"))</f>
        <v>L</v>
      </c>
      <c r="E54" s="6">
        <f t="shared" ref="E54" si="196">$E55</f>
        <v>42631</v>
      </c>
      <c r="F54">
        <f t="shared" si="124"/>
        <v>7</v>
      </c>
      <c r="G54" t="s">
        <v>34</v>
      </c>
      <c r="H54">
        <f t="shared" ref="H54" si="197">H55</f>
        <v>1305</v>
      </c>
      <c r="I54" t="str">
        <f t="shared" ref="I54" si="198">I55</f>
        <v>Pacific</v>
      </c>
      <c r="J54">
        <f t="shared" ref="J54" si="199">J55</f>
        <v>88</v>
      </c>
      <c r="K54" t="str">
        <f t="shared" ref="K54" si="200">K55</f>
        <v>Sunny</v>
      </c>
      <c r="L54">
        <f t="shared" ref="L54" si="201">(L55*-1)</f>
        <v>5.5</v>
      </c>
      <c r="M54" t="str">
        <f t="shared" si="121"/>
        <v>Y</v>
      </c>
    </row>
    <row r="55" spans="1:13" x14ac:dyDescent="0.35">
      <c r="A55" t="s">
        <v>136</v>
      </c>
      <c r="B55">
        <v>9</v>
      </c>
      <c r="C55" t="s">
        <v>1</v>
      </c>
      <c r="D55" t="str">
        <f t="shared" ref="D55" si="202">IF($B54=$B55,"T",IF($B54&lt;$B55,"W","L"))</f>
        <v>W</v>
      </c>
      <c r="E55" s="6">
        <v>42631</v>
      </c>
      <c r="F55">
        <f t="shared" si="124"/>
        <v>6</v>
      </c>
      <c r="G55" t="s">
        <v>35</v>
      </c>
      <c r="H55">
        <v>1305</v>
      </c>
      <c r="I55" t="str">
        <f>VLOOKUP(A55,Sheet1!$A:$D,3, FALSE)</f>
        <v>Pacific</v>
      </c>
      <c r="J55">
        <v>88</v>
      </c>
      <c r="K55" t="s">
        <v>65</v>
      </c>
      <c r="L55">
        <v>-5.5</v>
      </c>
      <c r="M55" t="str">
        <f t="shared" si="121"/>
        <v>Y</v>
      </c>
    </row>
    <row r="56" spans="1:13" x14ac:dyDescent="0.35">
      <c r="A56" t="s">
        <v>3</v>
      </c>
      <c r="B56">
        <v>35</v>
      </c>
      <c r="C56" t="s">
        <v>1</v>
      </c>
      <c r="D56" t="str">
        <f t="shared" ref="D56" si="203">IF($B57=$B56,"T",IF($B57&lt;$B56,"W","L"))</f>
        <v>W</v>
      </c>
      <c r="E56" s="6">
        <f t="shared" ref="E56" si="204">$E57</f>
        <v>42631</v>
      </c>
      <c r="F56">
        <f t="shared" si="124"/>
        <v>7</v>
      </c>
      <c r="G56" t="s">
        <v>34</v>
      </c>
      <c r="H56">
        <f t="shared" ref="H56" si="205">H57</f>
        <v>1325</v>
      </c>
      <c r="I56" t="str">
        <f t="shared" ref="I56" si="206">I57</f>
        <v>Pacific</v>
      </c>
      <c r="J56">
        <f t="shared" ref="J56" si="207">J57</f>
        <v>79</v>
      </c>
      <c r="K56" t="str">
        <f t="shared" ref="K56" si="208">K57</f>
        <v>Sunny</v>
      </c>
      <c r="L56">
        <f t="shared" ref="L56" si="209">(L57*-1)</f>
        <v>-4</v>
      </c>
      <c r="M56" t="str">
        <f t="shared" si="121"/>
        <v>Y</v>
      </c>
    </row>
    <row r="57" spans="1:13" x14ac:dyDescent="0.35">
      <c r="A57" t="s">
        <v>12</v>
      </c>
      <c r="B57">
        <v>28</v>
      </c>
      <c r="C57" t="s">
        <v>1</v>
      </c>
      <c r="D57" t="str">
        <f t="shared" ref="D57" si="210">IF($B56=$B57,"T",IF($B56&lt;$B57,"W","L"))</f>
        <v>L</v>
      </c>
      <c r="E57" s="6">
        <v>42631</v>
      </c>
      <c r="F57">
        <f t="shared" si="124"/>
        <v>7</v>
      </c>
      <c r="G57" t="s">
        <v>35</v>
      </c>
      <c r="H57">
        <v>1325</v>
      </c>
      <c r="I57" t="str">
        <f>VLOOKUP(A57,Sheet1!$A:$D,3, FALSE)</f>
        <v>Pacific</v>
      </c>
      <c r="J57">
        <v>79</v>
      </c>
      <c r="K57" t="s">
        <v>65</v>
      </c>
      <c r="L57">
        <v>4</v>
      </c>
      <c r="M57" t="str">
        <f t="shared" si="121"/>
        <v>Y</v>
      </c>
    </row>
    <row r="58" spans="1:13" x14ac:dyDescent="0.35">
      <c r="A58" t="s">
        <v>14</v>
      </c>
      <c r="B58">
        <v>20</v>
      </c>
      <c r="C58" t="s">
        <v>1</v>
      </c>
      <c r="D58" t="str">
        <f t="shared" ref="D58" si="211">IF($B59=$B58,"T",IF($B59&lt;$B58,"W","L"))</f>
        <v>L</v>
      </c>
      <c r="E58" s="6">
        <f t="shared" ref="E58" si="212">$E59</f>
        <v>42631</v>
      </c>
      <c r="F58">
        <f t="shared" si="124"/>
        <v>7</v>
      </c>
      <c r="G58" t="s">
        <v>34</v>
      </c>
      <c r="H58">
        <f t="shared" ref="H58" si="213">H59</f>
        <v>1425</v>
      </c>
      <c r="I58" t="str">
        <f t="shared" ref="I58" si="214">I59</f>
        <v>Mountain</v>
      </c>
      <c r="J58">
        <f t="shared" ref="J58" si="215">J59</f>
        <v>85</v>
      </c>
      <c r="K58" t="str">
        <f t="shared" ref="K58" si="216">K59</f>
        <v>Sunny</v>
      </c>
      <c r="L58">
        <f t="shared" ref="L58" si="217">(L59*-1)</f>
        <v>-6</v>
      </c>
      <c r="M58" t="str">
        <f t="shared" si="121"/>
        <v>N</v>
      </c>
    </row>
    <row r="59" spans="1:13" x14ac:dyDescent="0.35">
      <c r="A59" t="s">
        <v>18</v>
      </c>
      <c r="B59">
        <v>34</v>
      </c>
      <c r="C59" t="s">
        <v>1</v>
      </c>
      <c r="D59" t="str">
        <f t="shared" ref="D59" si="218">IF($B58=$B59,"T",IF($B58&lt;$B59,"W","L"))</f>
        <v>W</v>
      </c>
      <c r="E59" s="6">
        <v>42631</v>
      </c>
      <c r="F59">
        <f t="shared" si="124"/>
        <v>10</v>
      </c>
      <c r="G59" t="s">
        <v>35</v>
      </c>
      <c r="H59">
        <v>1425</v>
      </c>
      <c r="I59" t="str">
        <f>VLOOKUP(A59,Sheet1!$A:$D,3, FALSE)</f>
        <v>Mountain</v>
      </c>
      <c r="J59">
        <v>85</v>
      </c>
      <c r="K59" t="s">
        <v>65</v>
      </c>
      <c r="L59">
        <v>6</v>
      </c>
      <c r="M59" t="str">
        <f t="shared" si="121"/>
        <v>N</v>
      </c>
    </row>
    <row r="60" spans="1:13" x14ac:dyDescent="0.35">
      <c r="A60" t="s">
        <v>19</v>
      </c>
      <c r="B60">
        <v>14</v>
      </c>
      <c r="C60" t="s">
        <v>1</v>
      </c>
      <c r="D60" t="str">
        <f t="shared" ref="D60" si="219">IF($B61=$B60,"T",IF($B61&lt;$B60,"W","L"))</f>
        <v>L</v>
      </c>
      <c r="E60" s="6">
        <f t="shared" ref="E60" si="220">$E61</f>
        <v>42631</v>
      </c>
      <c r="F60">
        <f t="shared" si="124"/>
        <v>7</v>
      </c>
      <c r="G60" t="s">
        <v>34</v>
      </c>
      <c r="H60">
        <f t="shared" ref="H60" si="221">H61</f>
        <v>1325</v>
      </c>
      <c r="I60" t="str">
        <f t="shared" ref="I60" si="222">I61</f>
        <v>Pacific</v>
      </c>
      <c r="J60">
        <f t="shared" ref="J60" si="223">J61</f>
        <v>82</v>
      </c>
      <c r="K60" t="str">
        <f t="shared" ref="K60" si="224">K61</f>
        <v>Sunny</v>
      </c>
      <c r="L60">
        <f t="shared" ref="L60" si="225">(L61*-1)</f>
        <v>-3</v>
      </c>
      <c r="M60" t="str">
        <f t="shared" si="121"/>
        <v>N</v>
      </c>
    </row>
    <row r="61" spans="1:13" x14ac:dyDescent="0.35">
      <c r="A61" t="s">
        <v>32</v>
      </c>
      <c r="B61">
        <v>38</v>
      </c>
      <c r="C61" t="s">
        <v>1</v>
      </c>
      <c r="D61" t="str">
        <f t="shared" ref="D61" si="226">IF($B60=$B61,"T",IF($B60&lt;$B61,"W","L"))</f>
        <v>W</v>
      </c>
      <c r="E61" s="6">
        <v>42631</v>
      </c>
      <c r="F61">
        <f t="shared" si="124"/>
        <v>7</v>
      </c>
      <c r="G61" t="s">
        <v>35</v>
      </c>
      <c r="H61">
        <v>1325</v>
      </c>
      <c r="I61" t="str">
        <f>VLOOKUP(A61,Sheet1!$A:$D,3, FALSE)</f>
        <v>Pacific</v>
      </c>
      <c r="J61">
        <v>82</v>
      </c>
      <c r="K61" t="s">
        <v>65</v>
      </c>
      <c r="L61">
        <v>3</v>
      </c>
      <c r="M61" t="str">
        <f t="shared" si="121"/>
        <v>N</v>
      </c>
    </row>
    <row r="62" spans="1:13" x14ac:dyDescent="0.35">
      <c r="A62" t="s">
        <v>26</v>
      </c>
      <c r="B62">
        <v>14</v>
      </c>
      <c r="C62" t="s">
        <v>1</v>
      </c>
      <c r="D62" t="str">
        <f t="shared" ref="D62" si="227">IF($B63=$B62,"T",IF($B63&lt;$B62,"W","L"))</f>
        <v>L</v>
      </c>
      <c r="E62" s="6">
        <f t="shared" ref="E62" si="228">$E63</f>
        <v>42631</v>
      </c>
      <c r="F62">
        <f t="shared" si="124"/>
        <v>7</v>
      </c>
      <c r="G62" t="s">
        <v>34</v>
      </c>
      <c r="H62">
        <f t="shared" ref="H62" si="229">H63</f>
        <v>1930</v>
      </c>
      <c r="I62" t="str">
        <f t="shared" ref="I62" si="230">I63</f>
        <v>Central</v>
      </c>
      <c r="J62" t="str">
        <f t="shared" ref="J62" si="231">J63</f>
        <v>Dome</v>
      </c>
      <c r="K62">
        <f t="shared" ref="K62" si="232">K63</f>
        <v>0</v>
      </c>
      <c r="L62">
        <f t="shared" ref="L62" si="233">(L63*-1)</f>
        <v>2</v>
      </c>
      <c r="M62" t="str">
        <f t="shared" si="121"/>
        <v>Y</v>
      </c>
    </row>
    <row r="63" spans="1:13" x14ac:dyDescent="0.35">
      <c r="A63" t="s">
        <v>0</v>
      </c>
      <c r="B63">
        <v>17</v>
      </c>
      <c r="C63" t="s">
        <v>1</v>
      </c>
      <c r="D63" t="str">
        <f t="shared" ref="D63" si="234">IF($B62=$B63,"T",IF($B62&lt;$B63,"W","L"))</f>
        <v>W</v>
      </c>
      <c r="E63" s="6">
        <v>42631</v>
      </c>
      <c r="F63">
        <f t="shared" si="124"/>
        <v>7</v>
      </c>
      <c r="G63" t="s">
        <v>35</v>
      </c>
      <c r="H63">
        <v>1930</v>
      </c>
      <c r="I63" t="str">
        <f>VLOOKUP(A63,Sheet1!$A:$D,3, FALSE)</f>
        <v>Central</v>
      </c>
      <c r="J63" t="s">
        <v>61</v>
      </c>
      <c r="L63">
        <v>-2</v>
      </c>
      <c r="M63" t="str">
        <f t="shared" si="121"/>
        <v>Y</v>
      </c>
    </row>
    <row r="64" spans="1:13" x14ac:dyDescent="0.35">
      <c r="A64" t="s">
        <v>27</v>
      </c>
      <c r="B64">
        <v>29</v>
      </c>
      <c r="C64" t="s">
        <v>1</v>
      </c>
      <c r="D64" t="str">
        <f t="shared" ref="D64" si="235">IF($B65=$B64,"T",IF($B65&lt;$B64,"W","L"))</f>
        <v>W</v>
      </c>
      <c r="E64" s="6">
        <f t="shared" ref="E64" si="236">$E65</f>
        <v>42632</v>
      </c>
      <c r="F64">
        <f>VLOOKUP($A64,$A64:$E64,5,FALSE)-VLOOKUP($A64,$A$2:$E$33,5,FALSE)</f>
        <v>8</v>
      </c>
      <c r="G64" t="s">
        <v>34</v>
      </c>
      <c r="H64">
        <f t="shared" ref="H64" si="237">H65</f>
        <v>1930</v>
      </c>
      <c r="I64" t="str">
        <f t="shared" ref="I64" si="238">I65</f>
        <v>Central</v>
      </c>
      <c r="J64">
        <f t="shared" ref="J64" si="239">J65</f>
        <v>84</v>
      </c>
      <c r="K64" t="str">
        <f t="shared" ref="K64" si="240">K65</f>
        <v>Mostly Cloudy</v>
      </c>
      <c r="L64">
        <f t="shared" ref="L64" si="241">(L65*-1)</f>
        <v>-3</v>
      </c>
      <c r="M64" t="str">
        <f t="shared" si="121"/>
        <v>Y</v>
      </c>
    </row>
    <row r="65" spans="1:13" x14ac:dyDescent="0.35">
      <c r="A65" t="s">
        <v>17</v>
      </c>
      <c r="B65">
        <v>14</v>
      </c>
      <c r="C65" t="s">
        <v>1</v>
      </c>
      <c r="D65" t="str">
        <f t="shared" ref="D65" si="242">IF($B64=$B65,"T",IF($B64&lt;$B65,"W","L"))</f>
        <v>L</v>
      </c>
      <c r="E65" s="6">
        <v>42632</v>
      </c>
      <c r="F65">
        <f>VLOOKUP($A65,$A65:$E65,5,FALSE)-VLOOKUP($A65,$A$2:$E$33,5,FALSE)</f>
        <v>8</v>
      </c>
      <c r="G65" t="s">
        <v>35</v>
      </c>
      <c r="H65">
        <v>1930</v>
      </c>
      <c r="I65" t="str">
        <f>VLOOKUP(A65,Sheet1!$A:$D,3, FALSE)</f>
        <v>Central</v>
      </c>
      <c r="J65">
        <v>84</v>
      </c>
      <c r="K65" t="s">
        <v>74</v>
      </c>
      <c r="L65">
        <v>3</v>
      </c>
      <c r="M65" t="str">
        <f t="shared" si="121"/>
        <v>Y</v>
      </c>
    </row>
    <row r="66" spans="1:13" x14ac:dyDescent="0.35">
      <c r="A66" t="s">
        <v>15</v>
      </c>
      <c r="B66">
        <v>0</v>
      </c>
      <c r="C66" t="s">
        <v>1</v>
      </c>
      <c r="D66" t="str">
        <f>IF($B67=$B66,"T",IF($B67&lt;$B66,"W","L"))</f>
        <v>L</v>
      </c>
      <c r="E66" s="6">
        <f>$E67</f>
        <v>42635</v>
      </c>
      <c r="F66" s="5">
        <f t="shared" ref="F66:F97" si="243">VLOOKUP($A66,$A66:$E66,5,FALSE)-IF(ISNA(VLOOKUP($A66,$A$34:$E$65,5,FALSE)),VLOOKUP($A66,$A$2:$E$33,5,FALSE),VLOOKUP($A66,$A$34:$E$65,5,FALSE))</f>
        <v>4</v>
      </c>
      <c r="G66" t="s">
        <v>34</v>
      </c>
      <c r="H66">
        <f>H67</f>
        <v>2025</v>
      </c>
      <c r="I66" t="str">
        <f>I67</f>
        <v>Eastern</v>
      </c>
      <c r="J66">
        <f>J67</f>
        <v>68</v>
      </c>
      <c r="K66" t="str">
        <f>K67</f>
        <v>Clear</v>
      </c>
      <c r="L66">
        <f>(L67*-1)</f>
        <v>-1</v>
      </c>
      <c r="M66" t="str">
        <f>IF(AND(($L66 &lt;  0), ($D66="L")), "N", IF(AND(($L66 &gt; 0), ($D66="W")),"N","Y"))</f>
        <v>N</v>
      </c>
    </row>
    <row r="67" spans="1:13" x14ac:dyDescent="0.35">
      <c r="A67" t="s">
        <v>7</v>
      </c>
      <c r="B67">
        <v>27</v>
      </c>
      <c r="C67" t="s">
        <v>1</v>
      </c>
      <c r="D67" t="str">
        <f>IF($B66=$B67,"T",IF($B66&lt;$B67,"W","L"))</f>
        <v>W</v>
      </c>
      <c r="E67" s="6">
        <v>42635</v>
      </c>
      <c r="F67" s="5">
        <f t="shared" si="243"/>
        <v>4</v>
      </c>
      <c r="G67" t="s">
        <v>35</v>
      </c>
      <c r="H67">
        <v>2025</v>
      </c>
      <c r="I67" t="str">
        <f>VLOOKUP(A67,Sheet1!$A:$D,3, FALSE)</f>
        <v>Eastern</v>
      </c>
      <c r="J67">
        <v>68</v>
      </c>
      <c r="K67" t="s">
        <v>69</v>
      </c>
      <c r="L67">
        <v>1</v>
      </c>
      <c r="M67" t="str">
        <f t="shared" ref="M67:M97" si="244">IF(AND(($L67 &lt;  0), ($D67="L")), "N", IF(AND(($L67 &gt; 0), ($D67="W")),"N","Y"))</f>
        <v>N</v>
      </c>
    </row>
    <row r="68" spans="1:13" x14ac:dyDescent="0.35">
      <c r="A68" t="s">
        <v>30</v>
      </c>
      <c r="B68">
        <v>19</v>
      </c>
      <c r="C68" t="s">
        <v>1</v>
      </c>
      <c r="D68" t="str">
        <f t="shared" ref="D68" si="245">IF($B69=$B68,"T",IF($B69&lt;$B68,"W","L"))</f>
        <v>W</v>
      </c>
      <c r="E68" s="6">
        <f t="shared" ref="E68" si="246">$E69</f>
        <v>42638</v>
      </c>
      <c r="F68" s="5">
        <f t="shared" si="243"/>
        <v>7</v>
      </c>
      <c r="G68" t="s">
        <v>34</v>
      </c>
      <c r="H68">
        <f t="shared" ref="H68" si="247">H69</f>
        <v>1300</v>
      </c>
      <c r="I68" t="str">
        <f t="shared" ref="I68" si="248">I69</f>
        <v>Eastern</v>
      </c>
      <c r="J68">
        <f t="shared" ref="J68" si="249">J69</f>
        <v>88</v>
      </c>
      <c r="K68">
        <f t="shared" ref="K68" si="250">K69</f>
        <v>0</v>
      </c>
      <c r="L68">
        <f t="shared" ref="L68" si="251">(L69*-1)</f>
        <v>2</v>
      </c>
      <c r="M68" t="str">
        <f t="shared" si="244"/>
        <v>N</v>
      </c>
    </row>
    <row r="69" spans="1:13" x14ac:dyDescent="0.35">
      <c r="A69" t="s">
        <v>19</v>
      </c>
      <c r="B69">
        <v>17</v>
      </c>
      <c r="C69" t="s">
        <v>1</v>
      </c>
      <c r="D69" t="str">
        <f t="shared" ref="D69" si="252">IF($B68=$B69,"T",IF($B68&lt;$B69,"W","L"))</f>
        <v>L</v>
      </c>
      <c r="E69" s="6">
        <v>42638</v>
      </c>
      <c r="F69" s="5">
        <f t="shared" si="243"/>
        <v>7</v>
      </c>
      <c r="G69" t="s">
        <v>35</v>
      </c>
      <c r="H69">
        <v>1300</v>
      </c>
      <c r="I69" t="str">
        <f>VLOOKUP(A69,Sheet1!$A:$D,3, FALSE)</f>
        <v>Eastern</v>
      </c>
      <c r="J69">
        <v>88</v>
      </c>
      <c r="L69">
        <v>-2</v>
      </c>
      <c r="M69" t="str">
        <f t="shared" si="244"/>
        <v>N</v>
      </c>
    </row>
    <row r="70" spans="1:13" x14ac:dyDescent="0.35">
      <c r="A70" t="s">
        <v>29</v>
      </c>
      <c r="B70">
        <v>29</v>
      </c>
      <c r="C70" t="s">
        <v>1</v>
      </c>
      <c r="D70" t="str">
        <f t="shared" ref="D70" si="253">IF($B71=$B70,"T",IF($B71&lt;$B70,"W","L"))</f>
        <v>W</v>
      </c>
      <c r="E70" s="6">
        <f t="shared" ref="E70" si="254">$E71</f>
        <v>42638</v>
      </c>
      <c r="F70" s="5">
        <f t="shared" si="243"/>
        <v>7</v>
      </c>
      <c r="G70" t="s">
        <v>34</v>
      </c>
      <c r="H70">
        <f t="shared" ref="H70" si="255">H71</f>
        <v>1300</v>
      </c>
      <c r="I70" t="str">
        <f t="shared" ref="I70" si="256">I71</f>
        <v>Eastern</v>
      </c>
      <c r="J70">
        <f t="shared" ref="J70" si="257">J71</f>
        <v>67</v>
      </c>
      <c r="K70" t="str">
        <f t="shared" ref="K70" si="258">K71</f>
        <v>Sunny</v>
      </c>
      <c r="L70">
        <f t="shared" ref="L70" si="259">(L71*-1)</f>
        <v>-3.5</v>
      </c>
      <c r="M70" t="str">
        <f t="shared" si="244"/>
        <v>Y</v>
      </c>
    </row>
    <row r="71" spans="1:13" x14ac:dyDescent="0.35">
      <c r="A71" t="s">
        <v>21</v>
      </c>
      <c r="B71">
        <v>27</v>
      </c>
      <c r="C71" t="s">
        <v>1</v>
      </c>
      <c r="D71" t="str">
        <f t="shared" ref="D71" si="260">IF($B70=$B71,"T",IF($B70&lt;$B71,"W","L"))</f>
        <v>L</v>
      </c>
      <c r="E71" s="6">
        <v>42638</v>
      </c>
      <c r="F71" s="5">
        <f t="shared" si="243"/>
        <v>7</v>
      </c>
      <c r="G71" t="s">
        <v>35</v>
      </c>
      <c r="H71">
        <v>1300</v>
      </c>
      <c r="I71" t="str">
        <f>VLOOKUP(A71,Sheet1!$A:$D,3, FALSE)</f>
        <v>Eastern</v>
      </c>
      <c r="J71">
        <v>67</v>
      </c>
      <c r="K71" t="s">
        <v>65</v>
      </c>
      <c r="L71">
        <v>3.5</v>
      </c>
      <c r="M71" t="str">
        <f t="shared" si="244"/>
        <v>Y</v>
      </c>
    </row>
    <row r="72" spans="1:13" x14ac:dyDescent="0.35">
      <c r="A72" t="s">
        <v>8</v>
      </c>
      <c r="B72">
        <v>24</v>
      </c>
      <c r="C72" t="s">
        <v>5</v>
      </c>
      <c r="D72" t="str">
        <f t="shared" ref="D72" si="261">IF($B73=$B72,"T",IF($B73&lt;$B72,"W","L"))</f>
        <v>L</v>
      </c>
      <c r="E72" s="6">
        <f t="shared" ref="E72" si="262">$E73</f>
        <v>42638</v>
      </c>
      <c r="F72" s="5">
        <f t="shared" si="243"/>
        <v>7</v>
      </c>
      <c r="G72" t="s">
        <v>34</v>
      </c>
      <c r="H72">
        <f t="shared" ref="H72" si="263">H73</f>
        <v>1300</v>
      </c>
      <c r="I72" t="str">
        <f t="shared" ref="I72" si="264">I73</f>
        <v>Eastern</v>
      </c>
      <c r="J72">
        <f t="shared" ref="J72" si="265">J73</f>
        <v>86</v>
      </c>
      <c r="K72" t="str">
        <f t="shared" ref="K72" si="266">K73</f>
        <v>Partly Cloudy</v>
      </c>
      <c r="L72">
        <f t="shared" ref="L72" si="267">(L73*-1)</f>
        <v>-10</v>
      </c>
      <c r="M72" t="str">
        <f t="shared" si="244"/>
        <v>N</v>
      </c>
    </row>
    <row r="73" spans="1:13" x14ac:dyDescent="0.35">
      <c r="A73" t="s">
        <v>10</v>
      </c>
      <c r="B73">
        <v>30</v>
      </c>
      <c r="C73" t="s">
        <v>5</v>
      </c>
      <c r="D73" t="str">
        <f t="shared" ref="D73" si="268">IF($B72=$B73,"T",IF($B72&lt;$B73,"W","L"))</f>
        <v>W</v>
      </c>
      <c r="E73" s="6">
        <v>42638</v>
      </c>
      <c r="F73" s="5">
        <f t="shared" si="243"/>
        <v>7</v>
      </c>
      <c r="G73" t="s">
        <v>35</v>
      </c>
      <c r="H73">
        <v>1300</v>
      </c>
      <c r="I73" t="str">
        <f>VLOOKUP(A73,Sheet1!$A:$D,3, FALSE)</f>
        <v>Eastern</v>
      </c>
      <c r="J73">
        <v>86</v>
      </c>
      <c r="K73" t="s">
        <v>62</v>
      </c>
      <c r="L73">
        <v>10</v>
      </c>
      <c r="M73" t="str">
        <f t="shared" si="244"/>
        <v>N</v>
      </c>
    </row>
    <row r="74" spans="1:13" x14ac:dyDescent="0.35">
      <c r="A74" t="s">
        <v>18</v>
      </c>
      <c r="B74">
        <v>29</v>
      </c>
      <c r="C74" t="s">
        <v>1</v>
      </c>
      <c r="D74" t="str">
        <f t="shared" ref="D74" si="269">IF($B75=$B74,"T",IF($B75&lt;$B74,"W","L"))</f>
        <v>W</v>
      </c>
      <c r="E74" s="6">
        <f t="shared" ref="E74" si="270">$E75</f>
        <v>42638</v>
      </c>
      <c r="F74" s="5">
        <f t="shared" si="243"/>
        <v>7</v>
      </c>
      <c r="G74" t="s">
        <v>34</v>
      </c>
      <c r="H74">
        <f t="shared" ref="H74" si="271">H75</f>
        <v>1300</v>
      </c>
      <c r="I74" t="str">
        <f t="shared" ref="I74" si="272">I75</f>
        <v>Eastern</v>
      </c>
      <c r="J74">
        <f t="shared" ref="J74" si="273">J75</f>
        <v>81</v>
      </c>
      <c r="K74" t="str">
        <f t="shared" ref="K74" si="274">K75</f>
        <v>Sunny</v>
      </c>
      <c r="L74">
        <f t="shared" ref="L74" si="275">(L75*-1)</f>
        <v>-3.5</v>
      </c>
      <c r="M74" t="str">
        <f t="shared" si="244"/>
        <v>Y</v>
      </c>
    </row>
    <row r="75" spans="1:13" x14ac:dyDescent="0.35">
      <c r="A75" t="s">
        <v>6</v>
      </c>
      <c r="B75">
        <v>17</v>
      </c>
      <c r="C75" t="s">
        <v>1</v>
      </c>
      <c r="D75" t="str">
        <f t="shared" ref="D75" si="276">IF($B74=$B75,"T",IF($B74&lt;$B75,"W","L"))</f>
        <v>L</v>
      </c>
      <c r="E75" s="6">
        <v>42638</v>
      </c>
      <c r="F75" s="5">
        <f t="shared" si="243"/>
        <v>7</v>
      </c>
      <c r="G75" t="s">
        <v>35</v>
      </c>
      <c r="H75">
        <v>1300</v>
      </c>
      <c r="I75" t="str">
        <f>VLOOKUP(A75,Sheet1!$A:$D,3, FALSE)</f>
        <v>Eastern</v>
      </c>
      <c r="J75">
        <v>81</v>
      </c>
      <c r="K75" t="s">
        <v>65</v>
      </c>
      <c r="L75">
        <v>3.5</v>
      </c>
      <c r="M75" t="str">
        <f t="shared" si="244"/>
        <v>Y</v>
      </c>
    </row>
    <row r="76" spans="1:13" x14ac:dyDescent="0.35">
      <c r="A76" t="s">
        <v>12</v>
      </c>
      <c r="B76">
        <v>17</v>
      </c>
      <c r="C76" t="s">
        <v>1</v>
      </c>
      <c r="D76" t="str">
        <f t="shared" ref="D76" si="277">IF($B77=$B76,"T",IF($B77&lt;$B76,"W","L"))</f>
        <v>W</v>
      </c>
      <c r="E76" s="6">
        <f t="shared" ref="E76" si="278">$E77</f>
        <v>42638</v>
      </c>
      <c r="F76" s="5">
        <f t="shared" si="243"/>
        <v>7</v>
      </c>
      <c r="G76" t="s">
        <v>34</v>
      </c>
      <c r="H76">
        <f t="shared" ref="H76" si="279">H77</f>
        <v>1200</v>
      </c>
      <c r="I76" t="str">
        <f t="shared" ref="I76" si="280">I77</f>
        <v>Central</v>
      </c>
      <c r="J76">
        <f t="shared" ref="J76" si="281">J77</f>
        <v>89</v>
      </c>
      <c r="K76" t="str">
        <f t="shared" ref="K76" si="282">K77</f>
        <v>Sunny</v>
      </c>
      <c r="L76">
        <f t="shared" ref="L76" si="283">(L77*-1)</f>
        <v>1.5</v>
      </c>
      <c r="M76" t="str">
        <f t="shared" si="244"/>
        <v>N</v>
      </c>
    </row>
    <row r="77" spans="1:13" x14ac:dyDescent="0.35">
      <c r="A77" t="s">
        <v>13</v>
      </c>
      <c r="B77">
        <v>10</v>
      </c>
      <c r="C77" t="s">
        <v>1</v>
      </c>
      <c r="D77" t="str">
        <f t="shared" ref="D77" si="284">IF($B76=$B77,"T",IF($B76&lt;$B77,"W","L"))</f>
        <v>L</v>
      </c>
      <c r="E77" s="6">
        <v>42638</v>
      </c>
      <c r="F77" s="5">
        <f t="shared" si="243"/>
        <v>7</v>
      </c>
      <c r="G77" t="s">
        <v>35</v>
      </c>
      <c r="H77">
        <v>1200</v>
      </c>
      <c r="I77" t="str">
        <f>VLOOKUP(A77,Sheet1!$A:$D,3, FALSE)</f>
        <v>Central</v>
      </c>
      <c r="J77">
        <v>89</v>
      </c>
      <c r="K77" t="s">
        <v>65</v>
      </c>
      <c r="L77">
        <v>-1.5</v>
      </c>
      <c r="M77" t="str">
        <f t="shared" si="244"/>
        <v>N</v>
      </c>
    </row>
    <row r="78" spans="1:13" x14ac:dyDescent="0.35">
      <c r="A78" t="s">
        <v>16</v>
      </c>
      <c r="B78">
        <v>27</v>
      </c>
      <c r="C78" t="s">
        <v>1</v>
      </c>
      <c r="D78" t="str">
        <f t="shared" ref="D78" si="285">IF($B79=$B78,"T",IF($B79&lt;$B78,"W","L"))</f>
        <v>L</v>
      </c>
      <c r="E78" s="6">
        <f t="shared" ref="E78" si="286">$E79</f>
        <v>42638</v>
      </c>
      <c r="F78" s="5">
        <f t="shared" si="243"/>
        <v>7</v>
      </c>
      <c r="G78" t="s">
        <v>34</v>
      </c>
      <c r="H78">
        <f t="shared" ref="H78" si="287">H79</f>
        <v>1200</v>
      </c>
      <c r="I78" t="str">
        <f t="shared" ref="I78" si="288">I79</f>
        <v>Central</v>
      </c>
      <c r="J78">
        <f t="shared" ref="J78" si="289">J79</f>
        <v>72</v>
      </c>
      <c r="K78">
        <f t="shared" ref="K78" si="290">K79</f>
        <v>0</v>
      </c>
      <c r="L78">
        <f t="shared" ref="L78" si="291">(L79*-1)</f>
        <v>-6.5</v>
      </c>
      <c r="M78" t="str">
        <f t="shared" si="244"/>
        <v>N</v>
      </c>
    </row>
    <row r="79" spans="1:13" x14ac:dyDescent="0.35">
      <c r="A79" t="s">
        <v>26</v>
      </c>
      <c r="B79">
        <v>34</v>
      </c>
      <c r="C79" t="s">
        <v>1</v>
      </c>
      <c r="D79" t="str">
        <f t="shared" ref="D79" si="292">IF($B78=$B79,"T",IF($B78&lt;$B79,"W","L"))</f>
        <v>W</v>
      </c>
      <c r="E79" s="6">
        <v>42638</v>
      </c>
      <c r="F79" s="5">
        <f t="shared" si="243"/>
        <v>7</v>
      </c>
      <c r="G79" t="s">
        <v>35</v>
      </c>
      <c r="H79">
        <v>1200</v>
      </c>
      <c r="I79" t="str">
        <f>VLOOKUP(A79,Sheet1!$A:$D,3, FALSE)</f>
        <v>Central</v>
      </c>
      <c r="J79">
        <v>72</v>
      </c>
      <c r="L79">
        <v>6.5</v>
      </c>
      <c r="M79" t="str">
        <f t="shared" si="244"/>
        <v>N</v>
      </c>
    </row>
    <row r="80" spans="1:13" x14ac:dyDescent="0.35">
      <c r="A80" t="s">
        <v>0</v>
      </c>
      <c r="B80">
        <v>22</v>
      </c>
      <c r="C80" t="s">
        <v>1</v>
      </c>
      <c r="D80" t="str">
        <f t="shared" ref="D80" si="293">IF($B81=$B80,"T",IF($B81&lt;$B80,"W","L"))</f>
        <v>W</v>
      </c>
      <c r="E80" s="6">
        <f t="shared" ref="E80" si="294">$E81</f>
        <v>42638</v>
      </c>
      <c r="F80" s="5">
        <f t="shared" si="243"/>
        <v>7</v>
      </c>
      <c r="G80" t="s">
        <v>34</v>
      </c>
      <c r="H80">
        <f t="shared" ref="H80" si="295">H81</f>
        <v>1300</v>
      </c>
      <c r="I80" t="str">
        <f t="shared" ref="I80" si="296">I81</f>
        <v>Eastern</v>
      </c>
      <c r="J80">
        <f t="shared" ref="J80" si="297">J81</f>
        <v>80</v>
      </c>
      <c r="K80" t="str">
        <f t="shared" ref="K80" si="298">K81</f>
        <v>Partly Cloudy</v>
      </c>
      <c r="L80">
        <f t="shared" ref="L80" si="299">(L81*-1)</f>
        <v>-6.5</v>
      </c>
      <c r="M80" t="str">
        <f t="shared" si="244"/>
        <v>Y</v>
      </c>
    </row>
    <row r="81" spans="1:13" x14ac:dyDescent="0.35">
      <c r="A81" t="s">
        <v>20</v>
      </c>
      <c r="B81">
        <v>10</v>
      </c>
      <c r="C81" t="s">
        <v>1</v>
      </c>
      <c r="D81" t="str">
        <f t="shared" ref="D81" si="300">IF($B80=$B81,"T",IF($B80&lt;$B81,"W","L"))</f>
        <v>L</v>
      </c>
      <c r="E81" s="6">
        <v>42638</v>
      </c>
      <c r="F81" s="5">
        <f t="shared" si="243"/>
        <v>7</v>
      </c>
      <c r="G81" t="s">
        <v>35</v>
      </c>
      <c r="H81">
        <v>1300</v>
      </c>
      <c r="I81" t="str">
        <f>VLOOKUP(A81,Sheet1!$A:$D,3, FALSE)</f>
        <v>Eastern</v>
      </c>
      <c r="J81">
        <v>80</v>
      </c>
      <c r="K81" t="s">
        <v>62</v>
      </c>
      <c r="L81">
        <v>6.5</v>
      </c>
      <c r="M81" t="str">
        <f t="shared" si="244"/>
        <v>Y</v>
      </c>
    </row>
    <row r="82" spans="1:13" x14ac:dyDescent="0.35">
      <c r="A82" t="s">
        <v>22</v>
      </c>
      <c r="B82">
        <v>18</v>
      </c>
      <c r="C82" t="s">
        <v>1</v>
      </c>
      <c r="D82" t="str">
        <f t="shared" ref="D82" si="301">IF($B83=$B82,"T",IF($B83&lt;$B82,"W","L"))</f>
        <v>L</v>
      </c>
      <c r="E82" s="6">
        <f t="shared" ref="E82" si="302">$E83</f>
        <v>42638</v>
      </c>
      <c r="F82" s="5">
        <f t="shared" si="243"/>
        <v>7</v>
      </c>
      <c r="G82" t="s">
        <v>34</v>
      </c>
      <c r="H82">
        <f t="shared" ref="H82" si="303">H83</f>
        <v>1300</v>
      </c>
      <c r="I82" t="str">
        <f t="shared" ref="I82" si="304">I83</f>
        <v>Eastern</v>
      </c>
      <c r="J82">
        <f t="shared" ref="J82" si="305">J83</f>
        <v>64</v>
      </c>
      <c r="K82" t="str">
        <f t="shared" ref="K82" si="306">K83</f>
        <v>Sunny</v>
      </c>
      <c r="L82">
        <f t="shared" ref="L82" si="307">(L83*-1)</f>
        <v>5</v>
      </c>
      <c r="M82" t="str">
        <f t="shared" si="244"/>
        <v>Y</v>
      </c>
    </row>
    <row r="83" spans="1:13" x14ac:dyDescent="0.35">
      <c r="A83" t="s">
        <v>11</v>
      </c>
      <c r="B83">
        <v>33</v>
      </c>
      <c r="C83" t="s">
        <v>1</v>
      </c>
      <c r="D83" t="str">
        <f t="shared" ref="D83" si="308">IF($B82=$B83,"T",IF($B82&lt;$B83,"W","L"))</f>
        <v>W</v>
      </c>
      <c r="E83" s="6">
        <v>42638</v>
      </c>
      <c r="F83" s="5">
        <f t="shared" si="243"/>
        <v>10</v>
      </c>
      <c r="G83" t="s">
        <v>35</v>
      </c>
      <c r="H83">
        <v>1300</v>
      </c>
      <c r="I83" t="str">
        <f>VLOOKUP(A83,Sheet1!$A:$D,3, FALSE)</f>
        <v>Eastern</v>
      </c>
      <c r="J83">
        <v>64</v>
      </c>
      <c r="K83" t="s">
        <v>65</v>
      </c>
      <c r="L83">
        <v>-5</v>
      </c>
      <c r="M83" t="str">
        <f t="shared" si="244"/>
        <v>Y</v>
      </c>
    </row>
    <row r="84" spans="1:13" x14ac:dyDescent="0.35">
      <c r="A84" t="s">
        <v>136</v>
      </c>
      <c r="B84">
        <v>37</v>
      </c>
      <c r="C84" t="s">
        <v>1</v>
      </c>
      <c r="D84" t="str">
        <f t="shared" ref="D84" si="309">IF($B85=$B84,"T",IF($B85&lt;$B84,"W","L"))</f>
        <v>W</v>
      </c>
      <c r="E84" s="6">
        <f t="shared" ref="E84" si="310">$E85</f>
        <v>42638</v>
      </c>
      <c r="F84" s="5">
        <f t="shared" si="243"/>
        <v>7</v>
      </c>
      <c r="G84" t="s">
        <v>34</v>
      </c>
      <c r="H84">
        <f t="shared" ref="H84" si="311">H85</f>
        <v>1600</v>
      </c>
      <c r="I84" t="str">
        <f t="shared" ref="I84" si="312">I85</f>
        <v>Eastern</v>
      </c>
      <c r="J84">
        <f t="shared" ref="J84" si="313">J85</f>
        <v>91</v>
      </c>
      <c r="K84" t="str">
        <f t="shared" ref="K84" si="314">K85</f>
        <v>Cloudy</v>
      </c>
      <c r="L84">
        <f t="shared" ref="L84" si="315">(L85*-1)</f>
        <v>-3.5</v>
      </c>
      <c r="M84" t="str">
        <f t="shared" si="244"/>
        <v>Y</v>
      </c>
    </row>
    <row r="85" spans="1:13" x14ac:dyDescent="0.35">
      <c r="A85" t="s">
        <v>9</v>
      </c>
      <c r="B85">
        <v>32</v>
      </c>
      <c r="C85" t="s">
        <v>1</v>
      </c>
      <c r="D85" t="str">
        <f t="shared" ref="D85" si="316">IF($B84=$B85,"T",IF($B84&lt;$B85,"W","L"))</f>
        <v>L</v>
      </c>
      <c r="E85" s="6">
        <v>42638</v>
      </c>
      <c r="F85" s="5">
        <f t="shared" si="243"/>
        <v>7</v>
      </c>
      <c r="G85" t="s">
        <v>35</v>
      </c>
      <c r="H85">
        <v>1600</v>
      </c>
      <c r="I85" t="str">
        <f>VLOOKUP(A85,Sheet1!$A:$D,3, FALSE)</f>
        <v>Eastern</v>
      </c>
      <c r="J85">
        <v>91</v>
      </c>
      <c r="K85" t="s">
        <v>64</v>
      </c>
      <c r="L85">
        <v>3.5</v>
      </c>
      <c r="M85" t="str">
        <f t="shared" si="244"/>
        <v>Y</v>
      </c>
    </row>
    <row r="86" spans="1:13" x14ac:dyDescent="0.35">
      <c r="A86" t="s">
        <v>24</v>
      </c>
      <c r="B86">
        <v>18</v>
      </c>
      <c r="C86" t="s">
        <v>1</v>
      </c>
      <c r="D86" t="str">
        <f t="shared" ref="D86" si="317">IF($B87=$B86,"T",IF($B87&lt;$B86,"W","L"))</f>
        <v>L</v>
      </c>
      <c r="E86" s="6">
        <f t="shared" ref="E86" si="318">$E87</f>
        <v>42638</v>
      </c>
      <c r="F86" s="5">
        <f t="shared" si="243"/>
        <v>7</v>
      </c>
      <c r="G86" t="s">
        <v>34</v>
      </c>
      <c r="H86">
        <f t="shared" ref="H86" si="319">H87</f>
        <v>1305</v>
      </c>
      <c r="I86" t="str">
        <f t="shared" ref="I86" si="320">I87</f>
        <v>Pacific</v>
      </c>
      <c r="J86">
        <f t="shared" ref="J86" si="321">J87</f>
        <v>66</v>
      </c>
      <c r="K86" t="str">
        <f t="shared" ref="K86" si="322">K87</f>
        <v>Sunny</v>
      </c>
      <c r="L86">
        <f t="shared" ref="L86" si="323">(L87*-1)</f>
        <v>-10.5</v>
      </c>
      <c r="M86" t="str">
        <f t="shared" si="244"/>
        <v>N</v>
      </c>
    </row>
    <row r="87" spans="1:13" x14ac:dyDescent="0.35">
      <c r="A87" t="s">
        <v>25</v>
      </c>
      <c r="B87">
        <v>37</v>
      </c>
      <c r="C87" t="s">
        <v>1</v>
      </c>
      <c r="D87" t="str">
        <f t="shared" ref="D87" si="324">IF($B86=$B87,"T",IF($B86&lt;$B87,"W","L"))</f>
        <v>W</v>
      </c>
      <c r="E87" s="6">
        <v>42638</v>
      </c>
      <c r="F87" s="5">
        <f t="shared" si="243"/>
        <v>7</v>
      </c>
      <c r="G87" t="s">
        <v>35</v>
      </c>
      <c r="H87">
        <v>1305</v>
      </c>
      <c r="I87" t="str">
        <f>VLOOKUP(A87,Sheet1!$A:$D,3, FALSE)</f>
        <v>Pacific</v>
      </c>
      <c r="J87">
        <v>66</v>
      </c>
      <c r="K87" t="s">
        <v>65</v>
      </c>
      <c r="L87">
        <v>10.5</v>
      </c>
      <c r="M87" t="str">
        <f t="shared" si="244"/>
        <v>N</v>
      </c>
    </row>
    <row r="88" spans="1:13" x14ac:dyDescent="0.35">
      <c r="A88" t="s">
        <v>31</v>
      </c>
      <c r="B88">
        <v>3</v>
      </c>
      <c r="C88" t="s">
        <v>1</v>
      </c>
      <c r="D88" t="str">
        <f t="shared" ref="D88" si="325">IF($B89=$B88,"T",IF($B89&lt;$B88,"W","L"))</f>
        <v>L</v>
      </c>
      <c r="E88" s="6">
        <f t="shared" ref="E88" si="326">$E89</f>
        <v>42638</v>
      </c>
      <c r="F88" s="5">
        <f t="shared" si="243"/>
        <v>10</v>
      </c>
      <c r="G88" t="s">
        <v>34</v>
      </c>
      <c r="H88">
        <f t="shared" ref="H88" si="327">H89</f>
        <v>1525</v>
      </c>
      <c r="I88" t="str">
        <f t="shared" ref="I88" si="328">I89</f>
        <v>Central</v>
      </c>
      <c r="J88">
        <f t="shared" ref="J88" si="329">J89</f>
        <v>65</v>
      </c>
      <c r="K88">
        <f t="shared" ref="K88" si="330">K89</f>
        <v>0</v>
      </c>
      <c r="L88">
        <f t="shared" ref="L88" si="331">(L89*-1)</f>
        <v>-3</v>
      </c>
      <c r="M88" t="str">
        <f t="shared" si="244"/>
        <v>N</v>
      </c>
    </row>
    <row r="89" spans="1:13" x14ac:dyDescent="0.35">
      <c r="A89" t="s">
        <v>33</v>
      </c>
      <c r="B89">
        <v>24</v>
      </c>
      <c r="C89" t="s">
        <v>1</v>
      </c>
      <c r="D89" t="str">
        <f t="shared" ref="D89" si="332">IF($B88=$B89,"T",IF($B88&lt;$B89,"W","L"))</f>
        <v>W</v>
      </c>
      <c r="E89" s="6">
        <v>42638</v>
      </c>
      <c r="F89" s="5">
        <f t="shared" si="243"/>
        <v>7</v>
      </c>
      <c r="G89" t="s">
        <v>35</v>
      </c>
      <c r="H89">
        <v>1525</v>
      </c>
      <c r="I89" t="str">
        <f>VLOOKUP(A89,Sheet1!$A:$D,3, FALSE)</f>
        <v>Central</v>
      </c>
      <c r="J89">
        <v>65</v>
      </c>
      <c r="L89">
        <v>3</v>
      </c>
      <c r="M89" t="str">
        <f t="shared" si="244"/>
        <v>N</v>
      </c>
    </row>
    <row r="90" spans="1:13" x14ac:dyDescent="0.35">
      <c r="A90" t="s">
        <v>32</v>
      </c>
      <c r="B90">
        <v>22</v>
      </c>
      <c r="C90" t="s">
        <v>1</v>
      </c>
      <c r="D90" t="str">
        <f t="shared" ref="D90" si="333">IF($B91=$B90,"T",IF($B91&lt;$B90,"W","L"))</f>
        <v>L</v>
      </c>
      <c r="E90" s="6">
        <f t="shared" ref="E90" si="334">$E91</f>
        <v>42638</v>
      </c>
      <c r="F90" s="5">
        <f t="shared" si="243"/>
        <v>7</v>
      </c>
      <c r="G90" t="s">
        <v>34</v>
      </c>
      <c r="H90">
        <f t="shared" ref="H90" si="335">H91</f>
        <v>1625</v>
      </c>
      <c r="I90" t="str">
        <f t="shared" ref="I90" si="336">I91</f>
        <v>Eastern</v>
      </c>
      <c r="J90">
        <f t="shared" ref="J90" si="337">J91</f>
        <v>85</v>
      </c>
      <c r="K90" t="str">
        <f t="shared" ref="K90" si="338">K91</f>
        <v>Cloudy</v>
      </c>
      <c r="L90">
        <f t="shared" ref="L90" si="339">(L91*-1)</f>
        <v>-1.5</v>
      </c>
      <c r="M90" t="str">
        <f t="shared" si="244"/>
        <v>N</v>
      </c>
    </row>
    <row r="91" spans="1:13" x14ac:dyDescent="0.35">
      <c r="A91" t="s">
        <v>14</v>
      </c>
      <c r="B91">
        <v>26</v>
      </c>
      <c r="C91" t="s">
        <v>1</v>
      </c>
      <c r="D91" t="str">
        <f t="shared" ref="D91" si="340">IF($B90=$B91,"T",IF($B90&lt;$B91,"W","L"))</f>
        <v>W</v>
      </c>
      <c r="E91" s="6">
        <v>42638</v>
      </c>
      <c r="F91" s="5">
        <f t="shared" si="243"/>
        <v>7</v>
      </c>
      <c r="G91" t="s">
        <v>35</v>
      </c>
      <c r="H91">
        <v>1625</v>
      </c>
      <c r="I91" t="str">
        <f>VLOOKUP(A91,Sheet1!$A:$D,3, FALSE)</f>
        <v>Eastern</v>
      </c>
      <c r="J91">
        <v>85</v>
      </c>
      <c r="K91" t="s">
        <v>64</v>
      </c>
      <c r="L91">
        <v>1.5</v>
      </c>
      <c r="M91" t="str">
        <f t="shared" si="244"/>
        <v>N</v>
      </c>
    </row>
    <row r="92" spans="1:13" x14ac:dyDescent="0.35">
      <c r="A92" t="s">
        <v>4</v>
      </c>
      <c r="B92">
        <v>3</v>
      </c>
      <c r="C92" t="s">
        <v>1</v>
      </c>
      <c r="D92" t="str">
        <f t="shared" ref="D92" si="341">IF($B93=$B92,"T",IF($B93&lt;$B92,"W","L"))</f>
        <v>L</v>
      </c>
      <c r="E92" s="6">
        <f t="shared" ref="E92" si="342">$E93</f>
        <v>42638</v>
      </c>
      <c r="F92" s="5">
        <f t="shared" si="243"/>
        <v>7</v>
      </c>
      <c r="G92" t="s">
        <v>34</v>
      </c>
      <c r="H92">
        <f t="shared" ref="H92" si="343">H93</f>
        <v>1625</v>
      </c>
      <c r="I92" t="str">
        <f t="shared" ref="I92" si="344">I93</f>
        <v>Eastern</v>
      </c>
      <c r="J92">
        <f t="shared" ref="J92" si="345">J93</f>
        <v>73</v>
      </c>
      <c r="K92" t="str">
        <f t="shared" ref="K92" si="346">K93</f>
        <v>Sunny</v>
      </c>
      <c r="L92">
        <f t="shared" ref="L92" si="347">(L93*-1)</f>
        <v>4</v>
      </c>
      <c r="M92" t="str">
        <f t="shared" si="244"/>
        <v>Y</v>
      </c>
    </row>
    <row r="93" spans="1:13" x14ac:dyDescent="0.35">
      <c r="A93" t="s">
        <v>27</v>
      </c>
      <c r="B93">
        <v>34</v>
      </c>
      <c r="C93" t="s">
        <v>1</v>
      </c>
      <c r="D93" t="str">
        <f t="shared" ref="D93" si="348">IF($B92=$B93,"T",IF($B92&lt;$B93,"W","L"))</f>
        <v>W</v>
      </c>
      <c r="E93" s="6">
        <v>42638</v>
      </c>
      <c r="F93" s="5">
        <f t="shared" si="243"/>
        <v>6</v>
      </c>
      <c r="G93" t="s">
        <v>35</v>
      </c>
      <c r="H93">
        <v>1625</v>
      </c>
      <c r="I93" t="str">
        <f>VLOOKUP(A93,Sheet1!$A:$D,3, FALSE)</f>
        <v>Eastern</v>
      </c>
      <c r="J93">
        <v>73</v>
      </c>
      <c r="K93" t="s">
        <v>65</v>
      </c>
      <c r="L93">
        <v>-4</v>
      </c>
      <c r="M93" t="str">
        <f t="shared" si="244"/>
        <v>Y</v>
      </c>
    </row>
    <row r="94" spans="1:13" x14ac:dyDescent="0.35">
      <c r="A94" t="s">
        <v>17</v>
      </c>
      <c r="B94">
        <v>17</v>
      </c>
      <c r="C94" t="s">
        <v>1</v>
      </c>
      <c r="D94" t="str">
        <f t="shared" ref="D94" si="349">IF($B95=$B94,"T",IF($B95&lt;$B94,"W","L"))</f>
        <v>L</v>
      </c>
      <c r="E94" s="6">
        <f t="shared" ref="E94" si="350">$E95</f>
        <v>42638</v>
      </c>
      <c r="F94" s="5">
        <f t="shared" si="243"/>
        <v>6</v>
      </c>
      <c r="G94" t="s">
        <v>34</v>
      </c>
      <c r="H94">
        <f t="shared" ref="H94" si="351">H95</f>
        <v>1930</v>
      </c>
      <c r="I94" t="str">
        <f t="shared" ref="I94" si="352">I95</f>
        <v>Central</v>
      </c>
      <c r="J94" t="str">
        <f t="shared" ref="J94" si="353">J95</f>
        <v>Dome</v>
      </c>
      <c r="K94">
        <f t="shared" ref="K94" si="354">K95</f>
        <v>0</v>
      </c>
      <c r="L94">
        <f t="shared" ref="L94" si="355">(L95*-1)</f>
        <v>-6.5</v>
      </c>
      <c r="M94" t="str">
        <f t="shared" si="244"/>
        <v>N</v>
      </c>
    </row>
    <row r="95" spans="1:13" x14ac:dyDescent="0.35">
      <c r="A95" t="s">
        <v>28</v>
      </c>
      <c r="B95">
        <v>31</v>
      </c>
      <c r="C95" t="s">
        <v>1</v>
      </c>
      <c r="D95" t="str">
        <f t="shared" ref="D95" si="356">IF($B94=$B95,"T",IF($B94&lt;$B95,"W","L"))</f>
        <v>W</v>
      </c>
      <c r="E95" s="6">
        <v>42638</v>
      </c>
      <c r="F95" s="5">
        <f t="shared" si="243"/>
        <v>7</v>
      </c>
      <c r="G95" t="s">
        <v>35</v>
      </c>
      <c r="H95">
        <v>1930</v>
      </c>
      <c r="I95" t="str">
        <f>VLOOKUP(A95,Sheet1!$A:$D,3, FALSE)</f>
        <v>Central</v>
      </c>
      <c r="J95" t="s">
        <v>61</v>
      </c>
      <c r="L95">
        <v>6.5</v>
      </c>
      <c r="M95" t="str">
        <f t="shared" si="244"/>
        <v>N</v>
      </c>
    </row>
    <row r="96" spans="1:13" x14ac:dyDescent="0.35">
      <c r="A96" t="s">
        <v>3</v>
      </c>
      <c r="B96">
        <v>45</v>
      </c>
      <c r="C96" t="s">
        <v>1</v>
      </c>
      <c r="D96" t="str">
        <f t="shared" ref="D96" si="357">IF($B97=$B96,"T",IF($B97&lt;$B96,"W","L"))</f>
        <v>W</v>
      </c>
      <c r="E96" s="6">
        <f t="shared" ref="E96" si="358">$E97</f>
        <v>42639</v>
      </c>
      <c r="F96" s="5">
        <f t="shared" si="243"/>
        <v>8</v>
      </c>
      <c r="G96" t="s">
        <v>34</v>
      </c>
      <c r="H96">
        <f t="shared" ref="H96" si="359">H97</f>
        <v>1930</v>
      </c>
      <c r="I96" t="str">
        <f t="shared" ref="I96" si="360">I97</f>
        <v>Central</v>
      </c>
      <c r="J96">
        <f t="shared" ref="J96" si="361">J97</f>
        <v>90</v>
      </c>
      <c r="K96" t="str">
        <f t="shared" ref="K96" si="362">K97</f>
        <v>Partly Cloudy</v>
      </c>
      <c r="L96">
        <f t="shared" ref="L96" si="363">(L97*-1)</f>
        <v>-3</v>
      </c>
      <c r="M96" t="str">
        <f t="shared" si="244"/>
        <v>Y</v>
      </c>
    </row>
    <row r="97" spans="1:13" x14ac:dyDescent="0.35">
      <c r="A97" t="s">
        <v>2</v>
      </c>
      <c r="B97">
        <v>32</v>
      </c>
      <c r="C97" t="s">
        <v>1</v>
      </c>
      <c r="D97" t="str">
        <f t="shared" ref="D97" si="364">IF($B96=$B97,"T",IF($B96&lt;$B97,"W","L"))</f>
        <v>L</v>
      </c>
      <c r="E97" s="6">
        <v>42639</v>
      </c>
      <c r="F97" s="5">
        <f t="shared" si="243"/>
        <v>8</v>
      </c>
      <c r="G97" t="s">
        <v>35</v>
      </c>
      <c r="H97">
        <v>1930</v>
      </c>
      <c r="I97" t="str">
        <f>VLOOKUP(A97,Sheet1!$A:$D,3, FALSE)</f>
        <v>Central</v>
      </c>
      <c r="J97">
        <v>90</v>
      </c>
      <c r="K97" t="s">
        <v>62</v>
      </c>
      <c r="L97">
        <v>3</v>
      </c>
      <c r="M97" t="str">
        <f t="shared" si="244"/>
        <v>Y</v>
      </c>
    </row>
    <row r="98" spans="1:13" x14ac:dyDescent="0.35">
      <c r="A98" t="s">
        <v>10</v>
      </c>
      <c r="B98">
        <v>7</v>
      </c>
      <c r="C98" t="s">
        <v>1</v>
      </c>
      <c r="D98" t="str">
        <f>IF($B99=$B98,"T",IF($B99&lt;$B98,"W","L"))</f>
        <v>L</v>
      </c>
      <c r="E98" s="6">
        <f>$E99</f>
        <v>42642</v>
      </c>
      <c r="F98" s="5">
        <f t="shared" ref="F98:F127" si="365">VLOOKUP($A98,$A98:$E98,5,FALSE)-IF(ISNA(VLOOKUP($A98,$A$66:$E$97,5,FALSE)),VLOOKUP($A98,$A$34:$E$65,5,FALSE),VLOOKUP($A98,$A$66:$E$97,5,FALSE))</f>
        <v>4</v>
      </c>
      <c r="G98" t="s">
        <v>34</v>
      </c>
      <c r="H98">
        <f>H99</f>
        <v>2025</v>
      </c>
      <c r="I98" t="str">
        <f>I99</f>
        <v>Eastern</v>
      </c>
      <c r="J98">
        <f>J99</f>
        <v>62</v>
      </c>
      <c r="K98" t="str">
        <f>K99</f>
        <v>Mostly Cloudy</v>
      </c>
      <c r="L98">
        <f>(L99*-1)</f>
        <v>-7.5</v>
      </c>
      <c r="M98" t="str">
        <f>IF(AND(($L98 &lt;  0), ($D98="L")), "N", IF(AND(($L98 &gt; 0), ($D98="W")),"N","Y"))</f>
        <v>N</v>
      </c>
    </row>
    <row r="99" spans="1:13" x14ac:dyDescent="0.35">
      <c r="A99" t="s">
        <v>6</v>
      </c>
      <c r="B99">
        <v>22</v>
      </c>
      <c r="C99" t="s">
        <v>1</v>
      </c>
      <c r="D99" t="str">
        <f>IF($B98=$B99,"T",IF($B98&lt;$B99,"W","L"))</f>
        <v>W</v>
      </c>
      <c r="E99" s="6">
        <v>42642</v>
      </c>
      <c r="F99" s="5">
        <f t="shared" si="365"/>
        <v>4</v>
      </c>
      <c r="G99" t="s">
        <v>35</v>
      </c>
      <c r="H99">
        <v>2025</v>
      </c>
      <c r="I99" t="str">
        <f>VLOOKUP(A99,Sheet1!$A:$D,3, FALSE)</f>
        <v>Eastern</v>
      </c>
      <c r="J99">
        <v>62</v>
      </c>
      <c r="K99" t="s">
        <v>74</v>
      </c>
      <c r="L99">
        <v>7.5</v>
      </c>
      <c r="M99" t="str">
        <f t="shared" ref="M99:M127" si="366">IF(AND(($L99 &lt;  0), ($D99="L")), "N", IF(AND(($L99 &gt; 0), ($D99="W")),"N","Y"))</f>
        <v>N</v>
      </c>
    </row>
    <row r="100" spans="1:13" x14ac:dyDescent="0.35">
      <c r="A100" t="s">
        <v>14</v>
      </c>
      <c r="B100">
        <v>27</v>
      </c>
      <c r="C100" t="s">
        <v>1</v>
      </c>
      <c r="D100" t="str">
        <f t="shared" ref="D100" si="367">IF($B101=$B100,"T",IF($B101&lt;$B100,"W","L"))</f>
        <v>L</v>
      </c>
      <c r="E100" s="6">
        <f t="shared" ref="E100" si="368">$E101</f>
        <v>42645</v>
      </c>
      <c r="F100" s="5">
        <f t="shared" si="365"/>
        <v>7</v>
      </c>
      <c r="G100" t="s">
        <v>37</v>
      </c>
      <c r="H100">
        <f t="shared" ref="H100" si="369">H101</f>
        <v>830</v>
      </c>
      <c r="I100" t="str">
        <f t="shared" ref="I100" si="370">I101</f>
        <v>Eastern</v>
      </c>
      <c r="J100">
        <f t="shared" ref="J100" si="371">J101</f>
        <v>59</v>
      </c>
      <c r="K100" t="str">
        <f t="shared" ref="K100" si="372">K101</f>
        <v>Partly Sunny</v>
      </c>
      <c r="L100">
        <f t="shared" ref="L100" si="373">(L101*-1)</f>
        <v>1</v>
      </c>
      <c r="M100" t="str">
        <f t="shared" si="366"/>
        <v>Y</v>
      </c>
    </row>
    <row r="101" spans="1:13" x14ac:dyDescent="0.35">
      <c r="A101" t="s">
        <v>19</v>
      </c>
      <c r="B101">
        <v>30</v>
      </c>
      <c r="C101" t="s">
        <v>1</v>
      </c>
      <c r="D101" t="str">
        <f t="shared" ref="D101" si="374">IF($B100=$B101,"T",IF($B100&lt;$B101,"W","L"))</f>
        <v>W</v>
      </c>
      <c r="E101" s="6">
        <v>42645</v>
      </c>
      <c r="F101" s="5">
        <f t="shared" si="365"/>
        <v>7</v>
      </c>
      <c r="G101" t="s">
        <v>36</v>
      </c>
      <c r="H101">
        <v>830</v>
      </c>
      <c r="I101" t="str">
        <f>VLOOKUP(A101,Sheet1!$A:$D,3, FALSE)</f>
        <v>Eastern</v>
      </c>
      <c r="J101">
        <v>59</v>
      </c>
      <c r="K101" t="s">
        <v>87</v>
      </c>
      <c r="L101">
        <v>-1</v>
      </c>
      <c r="M101" t="str">
        <f t="shared" si="366"/>
        <v>Y</v>
      </c>
    </row>
    <row r="102" spans="1:13" x14ac:dyDescent="0.35">
      <c r="A102" t="s">
        <v>11</v>
      </c>
      <c r="B102">
        <v>16</v>
      </c>
      <c r="C102" t="s">
        <v>1</v>
      </c>
      <c r="D102" t="str">
        <f t="shared" ref="D102" si="375">IF($B103=$B102,"T",IF($B103&lt;$B102,"W","L"))</f>
        <v>W</v>
      </c>
      <c r="E102" s="6">
        <f t="shared" ref="E102" si="376">$E103</f>
        <v>42645</v>
      </c>
      <c r="F102" s="5">
        <f t="shared" si="365"/>
        <v>7</v>
      </c>
      <c r="G102" t="s">
        <v>34</v>
      </c>
      <c r="H102">
        <f t="shared" ref="H102" si="377">H103</f>
        <v>1300</v>
      </c>
      <c r="I102" t="str">
        <f t="shared" ref="I102" si="378">I103</f>
        <v>Eastern</v>
      </c>
      <c r="J102">
        <f t="shared" ref="J102" si="379">J103</f>
        <v>56</v>
      </c>
      <c r="K102" t="str">
        <f t="shared" ref="K102" si="380">K103</f>
        <v>Cloudy</v>
      </c>
      <c r="L102">
        <f t="shared" ref="L102" si="381">(L103*-1)</f>
        <v>-3.5</v>
      </c>
      <c r="M102" t="str">
        <f t="shared" si="366"/>
        <v>Y</v>
      </c>
    </row>
    <row r="103" spans="1:13" x14ac:dyDescent="0.35">
      <c r="A103" t="s">
        <v>7</v>
      </c>
      <c r="B103">
        <v>0</v>
      </c>
      <c r="C103" t="s">
        <v>1</v>
      </c>
      <c r="D103" t="str">
        <f t="shared" ref="D103" si="382">IF($B102=$B103,"T",IF($B102&lt;$B103,"W","L"))</f>
        <v>L</v>
      </c>
      <c r="E103" s="6">
        <v>42645</v>
      </c>
      <c r="F103" s="5">
        <f t="shared" si="365"/>
        <v>10</v>
      </c>
      <c r="G103" t="s">
        <v>35</v>
      </c>
      <c r="H103">
        <v>1300</v>
      </c>
      <c r="I103" t="str">
        <f>VLOOKUP(A103,Sheet1!$A:$D,3, FALSE)</f>
        <v>Eastern</v>
      </c>
      <c r="J103">
        <v>56</v>
      </c>
      <c r="K103" t="s">
        <v>64</v>
      </c>
      <c r="L103">
        <v>3.5</v>
      </c>
      <c r="M103" t="str">
        <f t="shared" si="366"/>
        <v>Y</v>
      </c>
    </row>
    <row r="104" spans="1:13" x14ac:dyDescent="0.35">
      <c r="A104" t="s">
        <v>8</v>
      </c>
      <c r="B104">
        <v>20</v>
      </c>
      <c r="C104" t="s">
        <v>1</v>
      </c>
      <c r="D104" t="str">
        <f t="shared" ref="D104" si="383">IF($B105=$B104,"T",IF($B105&lt;$B104,"W","L"))</f>
        <v>L</v>
      </c>
      <c r="E104" s="6">
        <f t="shared" ref="E104" si="384">$E105</f>
        <v>42645</v>
      </c>
      <c r="F104" s="5">
        <f t="shared" si="365"/>
        <v>7</v>
      </c>
      <c r="G104" t="s">
        <v>34</v>
      </c>
      <c r="H104">
        <f t="shared" ref="H104" si="385">H105</f>
        <v>1300</v>
      </c>
      <c r="I104" t="str">
        <f t="shared" ref="I104" si="386">I105</f>
        <v>Eastern</v>
      </c>
      <c r="J104">
        <f t="shared" ref="J104" si="387">J105</f>
        <v>67</v>
      </c>
      <c r="K104" t="str">
        <f t="shared" ref="K104" si="388">K105</f>
        <v>Cloudy</v>
      </c>
      <c r="L104">
        <f t="shared" ref="L104" si="389">(L105*-1)</f>
        <v>-7.5</v>
      </c>
      <c r="M104" t="str">
        <f t="shared" si="366"/>
        <v>N</v>
      </c>
    </row>
    <row r="105" spans="1:13" x14ac:dyDescent="0.35">
      <c r="A105" t="s">
        <v>29</v>
      </c>
      <c r="B105">
        <v>31</v>
      </c>
      <c r="C105" t="s">
        <v>1</v>
      </c>
      <c r="D105" t="str">
        <f t="shared" ref="D105" si="390">IF($B104=$B105,"T",IF($B104&lt;$B105,"W","L"))</f>
        <v>W</v>
      </c>
      <c r="E105" s="6">
        <v>42645</v>
      </c>
      <c r="F105" s="5">
        <f t="shared" si="365"/>
        <v>7</v>
      </c>
      <c r="G105" t="s">
        <v>35</v>
      </c>
      <c r="H105">
        <v>1300</v>
      </c>
      <c r="I105" t="str">
        <f>VLOOKUP(A105,Sheet1!$A:$D,3, FALSE)</f>
        <v>Eastern</v>
      </c>
      <c r="J105">
        <v>67</v>
      </c>
      <c r="K105" t="s">
        <v>64</v>
      </c>
      <c r="L105">
        <v>7.5</v>
      </c>
      <c r="M105" t="str">
        <f t="shared" si="366"/>
        <v>N</v>
      </c>
    </row>
    <row r="106" spans="1:13" x14ac:dyDescent="0.35">
      <c r="A106" t="s">
        <v>16</v>
      </c>
      <c r="B106">
        <v>14</v>
      </c>
      <c r="C106" t="s">
        <v>1</v>
      </c>
      <c r="D106" t="str">
        <f t="shared" ref="D106" si="391">IF($B107=$B106,"T",IF($B107&lt;$B106,"W","L"))</f>
        <v>L</v>
      </c>
      <c r="E106" s="6">
        <f t="shared" ref="E106" si="392">$E107</f>
        <v>42645</v>
      </c>
      <c r="F106" s="5">
        <f t="shared" si="365"/>
        <v>7</v>
      </c>
      <c r="G106" t="s">
        <v>34</v>
      </c>
      <c r="H106">
        <f t="shared" ref="H106" si="393">H107</f>
        <v>1200</v>
      </c>
      <c r="I106" t="str">
        <f t="shared" ref="I106" si="394">I107</f>
        <v>Central</v>
      </c>
      <c r="J106">
        <f t="shared" ref="J106" si="395">J107</f>
        <v>62</v>
      </c>
      <c r="K106" t="str">
        <f t="shared" ref="K106" si="396">K107</f>
        <v>Cloudy</v>
      </c>
      <c r="L106">
        <f t="shared" ref="L106" si="397">(L107*-1)</f>
        <v>3.5</v>
      </c>
      <c r="M106" t="str">
        <f t="shared" si="366"/>
        <v>Y</v>
      </c>
    </row>
    <row r="107" spans="1:13" x14ac:dyDescent="0.35">
      <c r="A107" t="s">
        <v>17</v>
      </c>
      <c r="B107">
        <v>17</v>
      </c>
      <c r="C107" t="s">
        <v>1</v>
      </c>
      <c r="D107" t="str">
        <f t="shared" ref="D107" si="398">IF($B106=$B107,"T",IF($B106&lt;$B107,"W","L"))</f>
        <v>W</v>
      </c>
      <c r="E107" s="6">
        <v>42645</v>
      </c>
      <c r="F107" s="5">
        <f t="shared" si="365"/>
        <v>7</v>
      </c>
      <c r="G107" t="s">
        <v>35</v>
      </c>
      <c r="H107">
        <v>1200</v>
      </c>
      <c r="I107" t="str">
        <f>VLOOKUP(A107,Sheet1!$A:$D,3, FALSE)</f>
        <v>Central</v>
      </c>
      <c r="J107">
        <v>62</v>
      </c>
      <c r="K107" t="s">
        <v>64</v>
      </c>
      <c r="L107">
        <v>-3.5</v>
      </c>
      <c r="M107" t="str">
        <f t="shared" si="366"/>
        <v>Y</v>
      </c>
    </row>
    <row r="108" spans="1:13" x14ac:dyDescent="0.35">
      <c r="A108" t="s">
        <v>25</v>
      </c>
      <c r="B108">
        <v>27</v>
      </c>
      <c r="C108" t="s">
        <v>1</v>
      </c>
      <c r="D108" t="str">
        <f t="shared" ref="D108" si="399">IF($B109=$B108,"T",IF($B109&lt;$B108,"W","L"))</f>
        <v>W</v>
      </c>
      <c r="E108" s="6">
        <f t="shared" ref="E108" si="400">$E109</f>
        <v>42645</v>
      </c>
      <c r="F108" s="5">
        <f t="shared" si="365"/>
        <v>7</v>
      </c>
      <c r="G108" t="s">
        <v>34</v>
      </c>
      <c r="H108">
        <f t="shared" ref="H108" si="401">H109</f>
        <v>1300</v>
      </c>
      <c r="I108" t="str">
        <f t="shared" ref="I108" si="402">I109</f>
        <v>Eastern</v>
      </c>
      <c r="J108">
        <f t="shared" ref="J108" si="403">J109</f>
        <v>61</v>
      </c>
      <c r="K108" t="str">
        <f t="shared" ref="K108" si="404">K109</f>
        <v>Cloudy</v>
      </c>
      <c r="L108">
        <f t="shared" ref="L108" si="405">(L109*-1)</f>
        <v>1</v>
      </c>
      <c r="M108" t="str">
        <f t="shared" si="366"/>
        <v>N</v>
      </c>
    </row>
    <row r="109" spans="1:13" x14ac:dyDescent="0.35">
      <c r="A109" t="s">
        <v>31</v>
      </c>
      <c r="B109">
        <v>17</v>
      </c>
      <c r="C109" t="s">
        <v>1</v>
      </c>
      <c r="D109" t="str">
        <f t="shared" ref="D109" si="406">IF($B108=$B109,"T",IF($B108&lt;$B109,"W","L"))</f>
        <v>L</v>
      </c>
      <c r="E109" s="6">
        <v>42645</v>
      </c>
      <c r="F109" s="5">
        <f t="shared" si="365"/>
        <v>7</v>
      </c>
      <c r="G109" t="s">
        <v>35</v>
      </c>
      <c r="H109">
        <v>1300</v>
      </c>
      <c r="I109" t="str">
        <f>VLOOKUP(A109,Sheet1!$A:$D,3, FALSE)</f>
        <v>Eastern</v>
      </c>
      <c r="J109">
        <v>61</v>
      </c>
      <c r="K109" t="s">
        <v>64</v>
      </c>
      <c r="L109">
        <v>-1</v>
      </c>
      <c r="M109" t="str">
        <f t="shared" si="366"/>
        <v>N</v>
      </c>
    </row>
    <row r="110" spans="1:13" x14ac:dyDescent="0.35">
      <c r="A110" t="s">
        <v>20</v>
      </c>
      <c r="B110">
        <v>33</v>
      </c>
      <c r="C110" t="s">
        <v>1</v>
      </c>
      <c r="D110" t="str">
        <f t="shared" ref="D110" si="407">IF($B111=$B110,"T",IF($B111&lt;$B110,"W","L"))</f>
        <v>L</v>
      </c>
      <c r="E110" s="6">
        <f t="shared" ref="E110" si="408">$E111</f>
        <v>42645</v>
      </c>
      <c r="F110" s="5">
        <f t="shared" si="365"/>
        <v>7</v>
      </c>
      <c r="G110" t="s">
        <v>34</v>
      </c>
      <c r="H110">
        <f t="shared" ref="H110" si="409">H111</f>
        <v>1300</v>
      </c>
      <c r="I110" t="str">
        <f t="shared" ref="I110" si="410">I111</f>
        <v>Eastern</v>
      </c>
      <c r="J110" t="str">
        <f t="shared" ref="J110" si="411">J111</f>
        <v>Dome</v>
      </c>
      <c r="K110">
        <f t="shared" ref="K110" si="412">K111</f>
        <v>0</v>
      </c>
      <c r="L110">
        <f t="shared" ref="L110" si="413">(L111*-1)</f>
        <v>3</v>
      </c>
      <c r="M110" t="str">
        <f t="shared" si="366"/>
        <v>Y</v>
      </c>
    </row>
    <row r="111" spans="1:13" x14ac:dyDescent="0.35">
      <c r="A111" t="s">
        <v>3</v>
      </c>
      <c r="B111">
        <v>48</v>
      </c>
      <c r="C111" t="s">
        <v>1</v>
      </c>
      <c r="D111" t="str">
        <f t="shared" ref="D111" si="414">IF($B110=$B111,"T",IF($B110&lt;$B111,"W","L"))</f>
        <v>W</v>
      </c>
      <c r="E111" s="6">
        <v>42645</v>
      </c>
      <c r="F111" s="5">
        <f t="shared" si="365"/>
        <v>6</v>
      </c>
      <c r="G111" t="s">
        <v>35</v>
      </c>
      <c r="H111">
        <v>1300</v>
      </c>
      <c r="I111" t="str">
        <f>VLOOKUP(A111,Sheet1!$A:$D,3, FALSE)</f>
        <v>Eastern</v>
      </c>
      <c r="J111" s="2" t="s">
        <v>61</v>
      </c>
      <c r="L111">
        <v>-3</v>
      </c>
      <c r="M111" t="str">
        <f t="shared" si="366"/>
        <v>Y</v>
      </c>
    </row>
    <row r="112" spans="1:13" x14ac:dyDescent="0.35">
      <c r="A112" t="s">
        <v>12</v>
      </c>
      <c r="B112">
        <v>28</v>
      </c>
      <c r="C112" t="s">
        <v>1</v>
      </c>
      <c r="D112" t="str">
        <f t="shared" ref="D112" si="415">IF($B113=$B112,"T",IF($B113&lt;$B112,"W","L"))</f>
        <v>W</v>
      </c>
      <c r="E112" s="6">
        <f t="shared" ref="E112" si="416">$E113</f>
        <v>42645</v>
      </c>
      <c r="F112" s="5">
        <f t="shared" si="365"/>
        <v>7</v>
      </c>
      <c r="G112" t="s">
        <v>34</v>
      </c>
      <c r="H112">
        <f t="shared" ref="H112" si="417">H113</f>
        <v>1300</v>
      </c>
      <c r="I112" t="str">
        <f t="shared" ref="I112" si="418">I113</f>
        <v>Eastern</v>
      </c>
      <c r="J112">
        <f t="shared" ref="J112" si="419">J113</f>
        <v>65</v>
      </c>
      <c r="K112" t="str">
        <f t="shared" ref="K112" si="420">K113</f>
        <v>Cloudy</v>
      </c>
      <c r="L112">
        <f t="shared" ref="L112" si="421">(L113*-1)</f>
        <v>-3.5</v>
      </c>
      <c r="M112" t="str">
        <f t="shared" si="366"/>
        <v>Y</v>
      </c>
    </row>
    <row r="113" spans="1:13" x14ac:dyDescent="0.35">
      <c r="A113" t="s">
        <v>30</v>
      </c>
      <c r="B113">
        <v>27</v>
      </c>
      <c r="C113" t="s">
        <v>1</v>
      </c>
      <c r="D113" t="str">
        <f t="shared" ref="D113" si="422">IF($B112=$B113,"T",IF($B112&lt;$B113,"W","L"))</f>
        <v>L</v>
      </c>
      <c r="E113" s="6">
        <v>42645</v>
      </c>
      <c r="F113" s="5">
        <f t="shared" si="365"/>
        <v>7</v>
      </c>
      <c r="G113" t="s">
        <v>35</v>
      </c>
      <c r="H113">
        <v>1300</v>
      </c>
      <c r="I113" t="str">
        <f>VLOOKUP(A113,Sheet1!$A:$D,3, FALSE)</f>
        <v>Eastern</v>
      </c>
      <c r="J113">
        <v>65</v>
      </c>
      <c r="K113" t="s">
        <v>64</v>
      </c>
      <c r="L113">
        <v>3.5</v>
      </c>
      <c r="M113" t="str">
        <f t="shared" si="366"/>
        <v>Y</v>
      </c>
    </row>
    <row r="114" spans="1:13" x14ac:dyDescent="0.35">
      <c r="A114" t="s">
        <v>13</v>
      </c>
      <c r="B114">
        <v>20</v>
      </c>
      <c r="C114" t="s">
        <v>1</v>
      </c>
      <c r="D114" t="str">
        <f t="shared" ref="D114" si="423">IF($B115=$B114,"T",IF($B115&lt;$B114,"W","L"))</f>
        <v>L</v>
      </c>
      <c r="E114" s="6">
        <f t="shared" ref="E114" si="424">$E115</f>
        <v>42645</v>
      </c>
      <c r="F114" s="5">
        <f t="shared" si="365"/>
        <v>7</v>
      </c>
      <c r="G114" t="s">
        <v>34</v>
      </c>
      <c r="H114">
        <f t="shared" ref="H114" si="425">H115</f>
        <v>1200</v>
      </c>
      <c r="I114" t="str">
        <f t="shared" ref="I114" si="426">I115</f>
        <v>Central</v>
      </c>
      <c r="J114">
        <f t="shared" ref="J114" si="427">J115</f>
        <v>82</v>
      </c>
      <c r="K114" t="str">
        <f t="shared" ref="K114" si="428">K115</f>
        <v>Partly Cloudy</v>
      </c>
      <c r="L114">
        <f t="shared" ref="L114" si="429">(L115*-1)</f>
        <v>-4</v>
      </c>
      <c r="M114" t="str">
        <f t="shared" si="366"/>
        <v>N</v>
      </c>
    </row>
    <row r="115" spans="1:13" x14ac:dyDescent="0.35">
      <c r="A115" t="s">
        <v>15</v>
      </c>
      <c r="B115">
        <v>27</v>
      </c>
      <c r="C115" t="s">
        <v>1</v>
      </c>
      <c r="D115" t="str">
        <f t="shared" ref="D115" si="430">IF($B114=$B115,"T",IF($B114&lt;$B115,"W","L"))</f>
        <v>W</v>
      </c>
      <c r="E115" s="6">
        <v>42645</v>
      </c>
      <c r="F115" s="5">
        <f t="shared" si="365"/>
        <v>10</v>
      </c>
      <c r="G115" t="s">
        <v>35</v>
      </c>
      <c r="H115">
        <v>1200</v>
      </c>
      <c r="I115" t="str">
        <f>VLOOKUP(A115,Sheet1!$A:$D,3, FALSE)</f>
        <v>Central</v>
      </c>
      <c r="J115">
        <v>82</v>
      </c>
      <c r="K115" t="s">
        <v>62</v>
      </c>
      <c r="L115">
        <v>4</v>
      </c>
      <c r="M115" t="str">
        <f t="shared" si="366"/>
        <v>N</v>
      </c>
    </row>
    <row r="116" spans="1:13" x14ac:dyDescent="0.35">
      <c r="A116" t="s">
        <v>18</v>
      </c>
      <c r="B116">
        <v>27</v>
      </c>
      <c r="C116" t="s">
        <v>1</v>
      </c>
      <c r="D116" t="str">
        <f t="shared" ref="D116" si="431">IF($B117=$B116,"T",IF($B117&lt;$B116,"W","L"))</f>
        <v>W</v>
      </c>
      <c r="E116" s="6">
        <f t="shared" ref="E116" si="432">$E117</f>
        <v>42645</v>
      </c>
      <c r="F116" s="5">
        <f t="shared" si="365"/>
        <v>7</v>
      </c>
      <c r="G116" t="s">
        <v>34</v>
      </c>
      <c r="H116">
        <f t="shared" ref="H116" si="433">H117</f>
        <v>1600</v>
      </c>
      <c r="I116" t="str">
        <f t="shared" ref="I116" si="434">I117</f>
        <v>Eastern</v>
      </c>
      <c r="J116">
        <f t="shared" ref="J116" si="435">J117</f>
        <v>88</v>
      </c>
      <c r="K116" t="str">
        <f t="shared" ref="K116" si="436">K117</f>
        <v>Cloudy</v>
      </c>
      <c r="L116">
        <f t="shared" ref="L116" si="437">(L117*-1)</f>
        <v>3.5</v>
      </c>
      <c r="M116" t="str">
        <f t="shared" si="366"/>
        <v>N</v>
      </c>
    </row>
    <row r="117" spans="1:13" x14ac:dyDescent="0.35">
      <c r="A117" t="s">
        <v>9</v>
      </c>
      <c r="B117">
        <v>7</v>
      </c>
      <c r="C117" t="s">
        <v>1</v>
      </c>
      <c r="D117" t="str">
        <f t="shared" ref="D117" si="438">IF($B116=$B117,"T",IF($B116&lt;$B117,"W","L"))</f>
        <v>L</v>
      </c>
      <c r="E117" s="6">
        <v>42645</v>
      </c>
      <c r="F117" s="5">
        <f t="shared" si="365"/>
        <v>7</v>
      </c>
      <c r="G117" t="s">
        <v>35</v>
      </c>
      <c r="H117">
        <v>1600</v>
      </c>
      <c r="I117" t="str">
        <f>VLOOKUP(A117,Sheet1!$A:$D,3, FALSE)</f>
        <v>Eastern</v>
      </c>
      <c r="J117">
        <v>88</v>
      </c>
      <c r="K117" t="s">
        <v>64</v>
      </c>
      <c r="L117">
        <v>-3.5</v>
      </c>
      <c r="M117" t="str">
        <f t="shared" si="366"/>
        <v>N</v>
      </c>
    </row>
    <row r="118" spans="1:13" x14ac:dyDescent="0.35">
      <c r="A118" t="s">
        <v>28</v>
      </c>
      <c r="B118">
        <v>24</v>
      </c>
      <c r="C118" t="s">
        <v>1</v>
      </c>
      <c r="D118" t="str">
        <f t="shared" ref="D118" si="439">IF($B119=$B118,"T",IF($B119&lt;$B118,"W","L"))</f>
        <v>W</v>
      </c>
      <c r="E118" s="6">
        <f t="shared" ref="E118" si="440">$E119</f>
        <v>42645</v>
      </c>
      <c r="F118" s="5">
        <f t="shared" si="365"/>
        <v>7</v>
      </c>
      <c r="G118" t="s">
        <v>34</v>
      </c>
      <c r="H118">
        <f t="shared" ref="H118" si="441">H119</f>
        <v>1325</v>
      </c>
      <c r="I118" t="str">
        <f t="shared" ref="I118" si="442">I119</f>
        <v>Pacific</v>
      </c>
      <c r="J118">
        <f t="shared" ref="J118" si="443">J119</f>
        <v>68</v>
      </c>
      <c r="K118" t="str">
        <f t="shared" ref="K118" si="444">K119</f>
        <v>Cloudy</v>
      </c>
      <c r="L118">
        <f t="shared" ref="L118" si="445">(L119*-1)</f>
        <v>1.5</v>
      </c>
      <c r="M118" t="str">
        <f t="shared" si="366"/>
        <v>N</v>
      </c>
    </row>
    <row r="119" spans="1:13" x14ac:dyDescent="0.35">
      <c r="A119" t="s">
        <v>24</v>
      </c>
      <c r="B119">
        <v>17</v>
      </c>
      <c r="C119" t="s">
        <v>1</v>
      </c>
      <c r="D119" t="str">
        <f t="shared" ref="D119" si="446">IF($B118=$B119,"T",IF($B118&lt;$B119,"W","L"))</f>
        <v>L</v>
      </c>
      <c r="E119" s="6">
        <v>42645</v>
      </c>
      <c r="F119" s="5">
        <f t="shared" si="365"/>
        <v>7</v>
      </c>
      <c r="G119" t="s">
        <v>35</v>
      </c>
      <c r="H119">
        <v>1325</v>
      </c>
      <c r="I119" t="str">
        <f>VLOOKUP(A119,Sheet1!$A:$D,3, FALSE)</f>
        <v>Pacific</v>
      </c>
      <c r="J119">
        <v>68</v>
      </c>
      <c r="K119" t="s">
        <v>64</v>
      </c>
      <c r="L119">
        <v>-1.5</v>
      </c>
      <c r="M119" t="str">
        <f t="shared" si="366"/>
        <v>N</v>
      </c>
    </row>
    <row r="120" spans="1:13" x14ac:dyDescent="0.35">
      <c r="A120" t="s">
        <v>2</v>
      </c>
      <c r="B120">
        <v>35</v>
      </c>
      <c r="C120" t="s">
        <v>1</v>
      </c>
      <c r="D120" t="str">
        <f t="shared" ref="D120" si="447">IF($B121=$B120,"T",IF($B121&lt;$B120,"W","L"))</f>
        <v>W</v>
      </c>
      <c r="E120" s="6">
        <f t="shared" ref="E120" si="448">$E121</f>
        <v>42645</v>
      </c>
      <c r="F120" s="5">
        <f t="shared" si="365"/>
        <v>6</v>
      </c>
      <c r="G120" t="s">
        <v>34</v>
      </c>
      <c r="H120">
        <f t="shared" ref="H120" si="449">H121</f>
        <v>1325</v>
      </c>
      <c r="I120" t="str">
        <f t="shared" ref="I120" si="450">I121</f>
        <v>Pacific</v>
      </c>
      <c r="J120">
        <f t="shared" ref="J120" si="451">J121</f>
        <v>74</v>
      </c>
      <c r="K120" t="str">
        <f t="shared" ref="K120" si="452">K121</f>
        <v>Fair</v>
      </c>
      <c r="L120">
        <f t="shared" ref="L120" si="453">(L121*-1)</f>
        <v>-4</v>
      </c>
      <c r="M120" t="str">
        <f t="shared" si="366"/>
        <v>Y</v>
      </c>
    </row>
    <row r="121" spans="1:13" x14ac:dyDescent="0.35">
      <c r="A121" t="s">
        <v>32</v>
      </c>
      <c r="B121">
        <v>34</v>
      </c>
      <c r="C121" t="s">
        <v>1</v>
      </c>
      <c r="D121" t="str">
        <f t="shared" ref="D121" si="454">IF($B120=$B121,"T",IF($B120&lt;$B121,"W","L"))</f>
        <v>L</v>
      </c>
      <c r="E121" s="6">
        <v>42645</v>
      </c>
      <c r="F121" s="5">
        <f t="shared" si="365"/>
        <v>7</v>
      </c>
      <c r="G121" t="s">
        <v>35</v>
      </c>
      <c r="H121">
        <v>1325</v>
      </c>
      <c r="I121" t="str">
        <f>VLOOKUP(A121,Sheet1!$A:$D,3, FALSE)</f>
        <v>Pacific</v>
      </c>
      <c r="J121">
        <v>74</v>
      </c>
      <c r="K121" t="s">
        <v>82</v>
      </c>
      <c r="L121">
        <v>4</v>
      </c>
      <c r="M121" t="str">
        <f t="shared" si="366"/>
        <v>Y</v>
      </c>
    </row>
    <row r="122" spans="1:13" x14ac:dyDescent="0.35">
      <c r="A122" t="s">
        <v>136</v>
      </c>
      <c r="B122">
        <v>17</v>
      </c>
      <c r="C122" t="s">
        <v>1</v>
      </c>
      <c r="D122" t="str">
        <f t="shared" ref="D122" si="455">IF($B123=$B122,"T",IF($B123&lt;$B122,"W","L"))</f>
        <v>W</v>
      </c>
      <c r="E122" s="6">
        <f t="shared" ref="E122" si="456">$E123</f>
        <v>42645</v>
      </c>
      <c r="F122" s="5">
        <f t="shared" si="365"/>
        <v>7</v>
      </c>
      <c r="G122" t="s">
        <v>34</v>
      </c>
      <c r="H122">
        <f t="shared" ref="H122" si="457">H123</f>
        <v>1325</v>
      </c>
      <c r="I122" t="str">
        <f t="shared" ref="I122" si="458">I123</f>
        <v>Mountain</v>
      </c>
      <c r="J122" t="str">
        <f t="shared" ref="J122" si="459">J123</f>
        <v>Dome</v>
      </c>
      <c r="K122">
        <f t="shared" ref="K122" si="460">K123</f>
        <v>0</v>
      </c>
      <c r="L122">
        <f t="shared" ref="L122" si="461">(L123*-1)</f>
        <v>-9.5</v>
      </c>
      <c r="M122" t="str">
        <f t="shared" si="366"/>
        <v>Y</v>
      </c>
    </row>
    <row r="123" spans="1:13" x14ac:dyDescent="0.35">
      <c r="A123" t="s">
        <v>22</v>
      </c>
      <c r="B123">
        <v>13</v>
      </c>
      <c r="C123" t="s">
        <v>1</v>
      </c>
      <c r="D123" t="str">
        <f t="shared" ref="D123" si="462">IF($B122=$B123,"T",IF($B122&lt;$B123,"W","L"))</f>
        <v>L</v>
      </c>
      <c r="E123" s="6">
        <v>42645</v>
      </c>
      <c r="F123" s="5">
        <f t="shared" si="365"/>
        <v>7</v>
      </c>
      <c r="G123" t="s">
        <v>35</v>
      </c>
      <c r="H123">
        <v>1325</v>
      </c>
      <c r="I123" t="str">
        <f>VLOOKUP(A123,Sheet1!$A:$D,3, FALSE)</f>
        <v>Mountain</v>
      </c>
      <c r="J123" t="s">
        <v>61</v>
      </c>
      <c r="L123">
        <v>9.5</v>
      </c>
      <c r="M123" t="str">
        <f t="shared" si="366"/>
        <v>Y</v>
      </c>
    </row>
    <row r="124" spans="1:13" x14ac:dyDescent="0.35">
      <c r="A124" t="s">
        <v>33</v>
      </c>
      <c r="B124">
        <v>14</v>
      </c>
      <c r="C124" t="s">
        <v>1</v>
      </c>
      <c r="D124" t="str">
        <f t="shared" ref="D124" si="463">IF($B125=$B124,"T",IF($B125&lt;$B124,"W","L"))</f>
        <v>L</v>
      </c>
      <c r="E124" s="6">
        <f t="shared" ref="E124" si="464">$E125</f>
        <v>42645</v>
      </c>
      <c r="F124" s="5">
        <f t="shared" si="365"/>
        <v>7</v>
      </c>
      <c r="G124" t="s">
        <v>34</v>
      </c>
      <c r="H124">
        <f t="shared" ref="H124" si="465">H125</f>
        <v>2030</v>
      </c>
      <c r="I124" t="str">
        <f t="shared" ref="I124" si="466">I125</f>
        <v>Eastern</v>
      </c>
      <c r="J124">
        <f t="shared" ref="J124" si="467">J125</f>
        <v>59</v>
      </c>
      <c r="K124" t="str">
        <f t="shared" ref="K124" si="468">K125</f>
        <v>Rain</v>
      </c>
      <c r="L124">
        <f t="shared" ref="L124" si="469">(L125*-1)</f>
        <v>-3.5</v>
      </c>
      <c r="M124" t="str">
        <f t="shared" si="366"/>
        <v>N</v>
      </c>
    </row>
    <row r="125" spans="1:13" x14ac:dyDescent="0.35">
      <c r="A125" t="s">
        <v>4</v>
      </c>
      <c r="B125">
        <v>43</v>
      </c>
      <c r="C125" t="s">
        <v>1</v>
      </c>
      <c r="D125" t="str">
        <f t="shared" ref="D125" si="470">IF($B124=$B125,"T",IF($B124&lt;$B125,"W","L"))</f>
        <v>W</v>
      </c>
      <c r="E125" s="6">
        <v>42645</v>
      </c>
      <c r="F125" s="5">
        <f t="shared" si="365"/>
        <v>7</v>
      </c>
      <c r="G125" t="s">
        <v>35</v>
      </c>
      <c r="H125">
        <v>2030</v>
      </c>
      <c r="I125" t="str">
        <f>VLOOKUP(A125,Sheet1!$A:$D,3, FALSE)</f>
        <v>Eastern</v>
      </c>
      <c r="J125">
        <v>59</v>
      </c>
      <c r="K125" t="s">
        <v>73</v>
      </c>
      <c r="L125">
        <v>3.5</v>
      </c>
      <c r="M125" t="str">
        <f t="shared" si="366"/>
        <v>N</v>
      </c>
    </row>
    <row r="126" spans="1:13" x14ac:dyDescent="0.35">
      <c r="A126" t="s">
        <v>21</v>
      </c>
      <c r="B126">
        <v>10</v>
      </c>
      <c r="C126" t="s">
        <v>1</v>
      </c>
      <c r="D126" t="str">
        <f t="shared" ref="D126" si="471">IF($B127=$B126,"T",IF($B127&lt;$B126,"W","L"))</f>
        <v>L</v>
      </c>
      <c r="E126" s="6">
        <f t="shared" ref="E126" si="472">$E127</f>
        <v>42646</v>
      </c>
      <c r="F126" s="5">
        <f t="shared" si="365"/>
        <v>8</v>
      </c>
      <c r="G126" t="s">
        <v>34</v>
      </c>
      <c r="H126">
        <f t="shared" ref="H126" si="473">H127</f>
        <v>1935</v>
      </c>
      <c r="I126" t="str">
        <f t="shared" ref="I126" si="474">I127</f>
        <v>Central</v>
      </c>
      <c r="J126" t="str">
        <f t="shared" ref="J126" si="475">J127</f>
        <v>Dome</v>
      </c>
      <c r="K126">
        <f t="shared" ref="K126" si="476">K127</f>
        <v>0</v>
      </c>
      <c r="L126">
        <f t="shared" ref="L126" si="477">(L127*-1)</f>
        <v>-4</v>
      </c>
      <c r="M126" t="str">
        <f t="shared" si="366"/>
        <v>N</v>
      </c>
    </row>
    <row r="127" spans="1:13" x14ac:dyDescent="0.35">
      <c r="A127" t="s">
        <v>0</v>
      </c>
      <c r="B127">
        <v>24</v>
      </c>
      <c r="C127" t="s">
        <v>1</v>
      </c>
      <c r="D127" t="str">
        <f t="shared" ref="D127" si="478">IF($B126=$B127,"T",IF($B126&lt;$B127,"W","L"))</f>
        <v>W</v>
      </c>
      <c r="E127" s="6">
        <v>42646</v>
      </c>
      <c r="F127" s="5">
        <f t="shared" si="365"/>
        <v>8</v>
      </c>
      <c r="G127" t="s">
        <v>35</v>
      </c>
      <c r="H127">
        <v>1935</v>
      </c>
      <c r="I127" t="str">
        <f>VLOOKUP(A127,Sheet1!$A:$D,3, FALSE)</f>
        <v>Central</v>
      </c>
      <c r="J127" t="s">
        <v>61</v>
      </c>
      <c r="L127">
        <v>4</v>
      </c>
      <c r="M127" t="str">
        <f t="shared" si="366"/>
        <v>N</v>
      </c>
    </row>
    <row r="128" spans="1:13" x14ac:dyDescent="0.35">
      <c r="A128" t="s">
        <v>22</v>
      </c>
      <c r="B128">
        <v>33</v>
      </c>
      <c r="C128" t="s">
        <v>1</v>
      </c>
      <c r="D128" t="str">
        <f>IF($B129=$B128,"T",IF($B129&lt;$B128,"W","L"))</f>
        <v>W</v>
      </c>
      <c r="E128" s="6">
        <f>$E129</f>
        <v>42649</v>
      </c>
      <c r="F128" s="5">
        <f t="shared" ref="F128:F155" si="479">VLOOKUP($A128,$A128:$E128,5,FALSE)-IF(ISNA(VLOOKUP($A128,$A$98:$E$127,5,FALSE)),VLOOKUP($A128,$A$66:$E$97,5,FALSE),VLOOKUP($A128,$A$98:$E$127,5,FALSE))</f>
        <v>4</v>
      </c>
      <c r="G128" t="s">
        <v>34</v>
      </c>
      <c r="H128">
        <f>H129</f>
        <v>1725</v>
      </c>
      <c r="I128" t="str">
        <f>I129</f>
        <v>Pacific</v>
      </c>
      <c r="J128">
        <f>J129</f>
        <v>75</v>
      </c>
      <c r="K128" t="str">
        <f>K129</f>
        <v>Clear</v>
      </c>
      <c r="L128">
        <f>(L129*-1)</f>
        <v>3.5</v>
      </c>
      <c r="M128" t="str">
        <f>IF(AND(($L128 &lt;  0), ($D128="L")), "N", IF(AND(($L128 &gt; 0), ($D128="W")),"N","Y"))</f>
        <v>N</v>
      </c>
    </row>
    <row r="129" spans="1:13" x14ac:dyDescent="0.35">
      <c r="A129" t="s">
        <v>24</v>
      </c>
      <c r="B129">
        <v>21</v>
      </c>
      <c r="C129" t="s">
        <v>1</v>
      </c>
      <c r="D129" t="str">
        <f>IF($B128=$B129,"T",IF($B128&lt;$B129,"W","L"))</f>
        <v>L</v>
      </c>
      <c r="E129" s="6">
        <v>42649</v>
      </c>
      <c r="F129" s="5">
        <f t="shared" si="479"/>
        <v>4</v>
      </c>
      <c r="G129" t="s">
        <v>35</v>
      </c>
      <c r="H129">
        <v>1725</v>
      </c>
      <c r="I129" t="str">
        <f>VLOOKUP(A129,Sheet1!$A:$D,3, FALSE)</f>
        <v>Pacific</v>
      </c>
      <c r="J129">
        <v>75</v>
      </c>
      <c r="K129" t="s">
        <v>69</v>
      </c>
      <c r="L129">
        <v>-3.5</v>
      </c>
      <c r="M129" t="str">
        <f t="shared" ref="M129:M155" si="480">IF(AND(($L129 &lt;  0), ($D129="L")), "N", IF(AND(($L129 &gt; 0), ($D129="W")),"N","Y"))</f>
        <v>N</v>
      </c>
    </row>
    <row r="130" spans="1:13" x14ac:dyDescent="0.35">
      <c r="A130" t="s">
        <v>7</v>
      </c>
      <c r="B130">
        <v>33</v>
      </c>
      <c r="C130" t="s">
        <v>1</v>
      </c>
      <c r="D130" t="str">
        <f t="shared" ref="D130" si="481">IF($B131=$B130,"T",IF($B131&lt;$B130,"W","L"))</f>
        <v>W</v>
      </c>
      <c r="E130" s="6">
        <f t="shared" ref="E130" si="482">$E131</f>
        <v>42652</v>
      </c>
      <c r="F130" s="5">
        <f t="shared" si="479"/>
        <v>7</v>
      </c>
      <c r="G130" t="s">
        <v>34</v>
      </c>
      <c r="H130">
        <f t="shared" ref="H130" si="483">H131</f>
        <v>1300</v>
      </c>
      <c r="I130" t="str">
        <f t="shared" ref="I130" si="484">I131</f>
        <v>Eastern</v>
      </c>
      <c r="J130">
        <f t="shared" ref="J130" si="485">J131</f>
        <v>58</v>
      </c>
      <c r="K130" t="str">
        <f t="shared" ref="K130" si="486">K131</f>
        <v>Sunny</v>
      </c>
      <c r="L130">
        <f t="shared" ref="L130" si="487">(L131*-1)</f>
        <v>10</v>
      </c>
      <c r="M130" t="str">
        <f t="shared" si="480"/>
        <v>N</v>
      </c>
    </row>
    <row r="131" spans="1:13" x14ac:dyDescent="0.35">
      <c r="A131" t="s">
        <v>8</v>
      </c>
      <c r="B131">
        <v>13</v>
      </c>
      <c r="C131" t="s">
        <v>1</v>
      </c>
      <c r="D131" t="str">
        <f t="shared" ref="D131" si="488">IF($B130=$B131,"T",IF($B130&lt;$B131,"W","L"))</f>
        <v>L</v>
      </c>
      <c r="E131" s="6">
        <v>42652</v>
      </c>
      <c r="F131" s="5">
        <f t="shared" si="479"/>
        <v>7</v>
      </c>
      <c r="G131" t="s">
        <v>35</v>
      </c>
      <c r="H131">
        <v>1300</v>
      </c>
      <c r="I131" t="str">
        <f>VLOOKUP(A131,Sheet1!$A:$D,3, FALSE)</f>
        <v>Eastern</v>
      </c>
      <c r="J131">
        <v>58</v>
      </c>
      <c r="K131" t="s">
        <v>65</v>
      </c>
      <c r="L131">
        <v>-10</v>
      </c>
      <c r="M131" t="str">
        <f t="shared" si="480"/>
        <v>N</v>
      </c>
    </row>
    <row r="132" spans="1:13" x14ac:dyDescent="0.35">
      <c r="A132" t="s">
        <v>31</v>
      </c>
      <c r="B132">
        <v>13</v>
      </c>
      <c r="C132" t="s">
        <v>1</v>
      </c>
      <c r="D132" t="str">
        <f t="shared" ref="D132" si="489">IF($B133=$B132,"T",IF($B133&lt;$B132,"W","L"))</f>
        <v>L</v>
      </c>
      <c r="E132" s="6">
        <f t="shared" ref="E132" si="490">$E133</f>
        <v>42652</v>
      </c>
      <c r="F132" s="5">
        <f t="shared" si="479"/>
        <v>7</v>
      </c>
      <c r="G132" t="s">
        <v>34</v>
      </c>
      <c r="H132">
        <f t="shared" ref="H132" si="491">H133</f>
        <v>1300</v>
      </c>
      <c r="I132" t="str">
        <f t="shared" ref="I132" si="492">I133</f>
        <v>Eastern</v>
      </c>
      <c r="J132">
        <f t="shared" ref="J132" si="493">J133</f>
        <v>57</v>
      </c>
      <c r="K132" t="str">
        <f t="shared" ref="K132" si="494">K133</f>
        <v>Partly Cloudy</v>
      </c>
      <c r="L132">
        <f t="shared" ref="L132" si="495">(L133*-1)</f>
        <v>-9.5</v>
      </c>
      <c r="M132" t="str">
        <f t="shared" si="480"/>
        <v>N</v>
      </c>
    </row>
    <row r="133" spans="1:13" x14ac:dyDescent="0.35">
      <c r="A133" t="s">
        <v>4</v>
      </c>
      <c r="B133">
        <v>31</v>
      </c>
      <c r="C133" t="s">
        <v>1</v>
      </c>
      <c r="D133" t="str">
        <f t="shared" ref="D133" si="496">IF($B132=$B133,"T",IF($B132&lt;$B133,"W","L"))</f>
        <v>W</v>
      </c>
      <c r="E133" s="6">
        <v>42652</v>
      </c>
      <c r="F133" s="5">
        <f t="shared" si="479"/>
        <v>7</v>
      </c>
      <c r="G133" t="s">
        <v>35</v>
      </c>
      <c r="H133">
        <v>1300</v>
      </c>
      <c r="I133" t="str">
        <f>VLOOKUP(A133,Sheet1!$A:$D,3, FALSE)</f>
        <v>Eastern</v>
      </c>
      <c r="J133">
        <v>57</v>
      </c>
      <c r="K133" t="s">
        <v>62</v>
      </c>
      <c r="L133">
        <v>9.5</v>
      </c>
      <c r="M133" t="str">
        <f t="shared" si="480"/>
        <v>N</v>
      </c>
    </row>
    <row r="134" spans="1:13" x14ac:dyDescent="0.35">
      <c r="A134" t="s">
        <v>27</v>
      </c>
      <c r="B134">
        <v>23</v>
      </c>
      <c r="C134" t="s">
        <v>1</v>
      </c>
      <c r="D134" t="str">
        <f t="shared" ref="D134" si="497">IF($B135=$B134,"T",IF($B135&lt;$B134,"W","L"))</f>
        <v>L</v>
      </c>
      <c r="E134" s="6">
        <f t="shared" ref="E134" si="498">$E135</f>
        <v>42652</v>
      </c>
      <c r="F134" s="5">
        <f t="shared" si="479"/>
        <v>14</v>
      </c>
      <c r="G134" t="s">
        <v>34</v>
      </c>
      <c r="H134">
        <f t="shared" ref="H134" si="499">H135</f>
        <v>1300</v>
      </c>
      <c r="I134" t="str">
        <f t="shared" ref="I134" si="500">I135</f>
        <v>Eastern</v>
      </c>
      <c r="J134">
        <f t="shared" ref="J134" si="501">J135</f>
        <v>68</v>
      </c>
      <c r="K134" t="str">
        <f t="shared" ref="K134" si="502">K135</f>
        <v>Dome</v>
      </c>
      <c r="L134">
        <f t="shared" ref="L134" si="503">(L135*-1)</f>
        <v>3.5</v>
      </c>
      <c r="M134" t="str">
        <f t="shared" si="480"/>
        <v>Y</v>
      </c>
    </row>
    <row r="135" spans="1:13" x14ac:dyDescent="0.35">
      <c r="A135" t="s">
        <v>16</v>
      </c>
      <c r="B135">
        <v>24</v>
      </c>
      <c r="C135" t="s">
        <v>1</v>
      </c>
      <c r="D135" t="str">
        <f t="shared" ref="D135" si="504">IF($B134=$B135,"T",IF($B134&lt;$B135,"W","L"))</f>
        <v>W</v>
      </c>
      <c r="E135" s="6">
        <v>42652</v>
      </c>
      <c r="F135" s="5">
        <f t="shared" si="479"/>
        <v>7</v>
      </c>
      <c r="G135" t="s">
        <v>35</v>
      </c>
      <c r="H135">
        <v>1300</v>
      </c>
      <c r="I135" t="str">
        <f>VLOOKUP(A135,Sheet1!$A:$D,3, FALSE)</f>
        <v>Eastern</v>
      </c>
      <c r="J135">
        <v>68</v>
      </c>
      <c r="K135" t="s">
        <v>61</v>
      </c>
      <c r="L135">
        <v>-3.5</v>
      </c>
      <c r="M135" t="str">
        <f t="shared" si="480"/>
        <v>Y</v>
      </c>
    </row>
    <row r="136" spans="1:13" x14ac:dyDescent="0.35">
      <c r="A136" t="s">
        <v>29</v>
      </c>
      <c r="B136">
        <v>16</v>
      </c>
      <c r="C136" t="s">
        <v>1</v>
      </c>
      <c r="D136" t="str">
        <f t="shared" ref="D136" si="505">IF($B137=$B136,"T",IF($B137&lt;$B136,"W","L"))</f>
        <v>W</v>
      </c>
      <c r="E136" s="6">
        <f t="shared" ref="E136" si="506">$E137</f>
        <v>42652</v>
      </c>
      <c r="F136" s="5">
        <f t="shared" si="479"/>
        <v>7</v>
      </c>
      <c r="G136" t="s">
        <v>34</v>
      </c>
      <c r="H136">
        <f t="shared" ref="H136" si="507">H137</f>
        <v>1300</v>
      </c>
      <c r="I136" t="str">
        <f t="shared" ref="I136" si="508">I137</f>
        <v>Eastern</v>
      </c>
      <c r="J136">
        <f t="shared" ref="J136" si="509">J137</f>
        <v>62</v>
      </c>
      <c r="K136" t="str">
        <f t="shared" ref="K136" si="510">K137</f>
        <v>Partly Cloudy</v>
      </c>
      <c r="L136">
        <f t="shared" ref="L136" si="511">(L137*-1)</f>
        <v>-4</v>
      </c>
      <c r="M136" t="str">
        <f t="shared" si="480"/>
        <v>Y</v>
      </c>
    </row>
    <row r="137" spans="1:13" x14ac:dyDescent="0.35">
      <c r="A137" t="s">
        <v>30</v>
      </c>
      <c r="B137">
        <v>10</v>
      </c>
      <c r="C137" t="s">
        <v>1</v>
      </c>
      <c r="D137" t="str">
        <f t="shared" ref="D137" si="512">IF($B136=$B137,"T",IF($B136&lt;$B137,"W","L"))</f>
        <v>L</v>
      </c>
      <c r="E137" s="6">
        <v>42652</v>
      </c>
      <c r="F137" s="5">
        <f t="shared" si="479"/>
        <v>7</v>
      </c>
      <c r="G137" t="s">
        <v>35</v>
      </c>
      <c r="H137">
        <v>1300</v>
      </c>
      <c r="I137" t="str">
        <f>VLOOKUP(A137,Sheet1!$A:$D,3, FALSE)</f>
        <v>Eastern</v>
      </c>
      <c r="J137">
        <v>62</v>
      </c>
      <c r="K137" t="s">
        <v>62</v>
      </c>
      <c r="L137">
        <v>4</v>
      </c>
      <c r="M137" t="str">
        <f t="shared" si="480"/>
        <v>Y</v>
      </c>
    </row>
    <row r="138" spans="1:13" x14ac:dyDescent="0.35">
      <c r="A138" t="s">
        <v>17</v>
      </c>
      <c r="B138">
        <v>23</v>
      </c>
      <c r="C138" t="s">
        <v>1</v>
      </c>
      <c r="D138" t="str">
        <f t="shared" ref="D138" si="513">IF($B139=$B138,"T",IF($B139&lt;$B138,"W","L"))</f>
        <v>L</v>
      </c>
      <c r="E138" s="6">
        <f t="shared" ref="E138" si="514">$E139</f>
        <v>42652</v>
      </c>
      <c r="F138" s="5">
        <f t="shared" si="479"/>
        <v>7</v>
      </c>
      <c r="G138" t="s">
        <v>34</v>
      </c>
      <c r="H138">
        <f t="shared" ref="H138" si="515">H139</f>
        <v>1300</v>
      </c>
      <c r="I138" t="str">
        <f t="shared" ref="I138" si="516">I139</f>
        <v>Eastern</v>
      </c>
      <c r="J138">
        <f t="shared" ref="J138" si="517">J139</f>
        <v>60</v>
      </c>
      <c r="K138" t="str">
        <f t="shared" ref="K138" si="518">K139</f>
        <v>Mostly Sunny</v>
      </c>
      <c r="L138">
        <f t="shared" ref="L138" si="519">(L139*-1)</f>
        <v>-4</v>
      </c>
      <c r="M138" t="str">
        <f t="shared" si="480"/>
        <v>N</v>
      </c>
    </row>
    <row r="139" spans="1:13" x14ac:dyDescent="0.35">
      <c r="A139" t="s">
        <v>14</v>
      </c>
      <c r="B139">
        <v>29</v>
      </c>
      <c r="C139" t="s">
        <v>1</v>
      </c>
      <c r="D139" t="str">
        <f t="shared" ref="D139" si="520">IF($B138=$B139,"T",IF($B138&lt;$B139,"W","L"))</f>
        <v>W</v>
      </c>
      <c r="E139" s="6">
        <v>42652</v>
      </c>
      <c r="F139" s="5">
        <f t="shared" si="479"/>
        <v>7</v>
      </c>
      <c r="G139" t="s">
        <v>35</v>
      </c>
      <c r="H139">
        <v>1300</v>
      </c>
      <c r="I139" t="str">
        <f>VLOOKUP(A139,Sheet1!$A:$D,3, FALSE)</f>
        <v>Eastern</v>
      </c>
      <c r="J139">
        <v>60</v>
      </c>
      <c r="K139" t="s">
        <v>107</v>
      </c>
      <c r="L139">
        <v>4</v>
      </c>
      <c r="M139" t="str">
        <f t="shared" si="480"/>
        <v>N</v>
      </c>
    </row>
    <row r="140" spans="1:13" x14ac:dyDescent="0.35">
      <c r="A140" t="s">
        <v>15</v>
      </c>
      <c r="B140">
        <v>13</v>
      </c>
      <c r="C140" t="s">
        <v>1</v>
      </c>
      <c r="D140" t="str">
        <f t="shared" ref="D140" si="521">IF($B141=$B140,"T",IF($B141&lt;$B140,"W","L"))</f>
        <v>L</v>
      </c>
      <c r="E140" s="6">
        <f t="shared" ref="E140" si="522">$E141</f>
        <v>42652</v>
      </c>
      <c r="F140" s="5">
        <f t="shared" si="479"/>
        <v>7</v>
      </c>
      <c r="G140" t="s">
        <v>34</v>
      </c>
      <c r="H140">
        <f t="shared" ref="H140" si="523">H141</f>
        <v>1205</v>
      </c>
      <c r="I140" t="str">
        <f t="shared" ref="I140" si="524">I141</f>
        <v>Central</v>
      </c>
      <c r="J140" t="str">
        <f t="shared" ref="J140" si="525">J141</f>
        <v>Dome</v>
      </c>
      <c r="K140">
        <f t="shared" ref="K140" si="526">K141</f>
        <v>0</v>
      </c>
      <c r="L140">
        <f t="shared" ref="L140" si="527">(L141*-1)</f>
        <v>-6</v>
      </c>
      <c r="M140" t="str">
        <f t="shared" si="480"/>
        <v>N</v>
      </c>
    </row>
    <row r="141" spans="1:13" x14ac:dyDescent="0.35">
      <c r="A141" t="s">
        <v>0</v>
      </c>
      <c r="B141">
        <v>31</v>
      </c>
      <c r="C141" t="s">
        <v>1</v>
      </c>
      <c r="D141" t="str">
        <f t="shared" ref="D141" si="528">IF($B140=$B141,"T",IF($B140&lt;$B141,"W","L"))</f>
        <v>W</v>
      </c>
      <c r="E141" s="6">
        <v>42652</v>
      </c>
      <c r="F141" s="5">
        <f t="shared" si="479"/>
        <v>6</v>
      </c>
      <c r="G141" t="s">
        <v>35</v>
      </c>
      <c r="H141">
        <v>1205</v>
      </c>
      <c r="I141" t="str">
        <f>VLOOKUP(A141,Sheet1!$A:$D,3, FALSE)</f>
        <v>Central</v>
      </c>
      <c r="J141" t="s">
        <v>61</v>
      </c>
      <c r="L141">
        <v>6</v>
      </c>
      <c r="M141" t="str">
        <f t="shared" si="480"/>
        <v>N</v>
      </c>
    </row>
    <row r="142" spans="1:13" x14ac:dyDescent="0.35">
      <c r="A142" t="s">
        <v>13</v>
      </c>
      <c r="B142">
        <v>30</v>
      </c>
      <c r="C142" t="s">
        <v>1</v>
      </c>
      <c r="D142" t="str">
        <f t="shared" ref="D142" si="529">IF($B143=$B142,"T",IF($B143&lt;$B142,"W","L"))</f>
        <v>W</v>
      </c>
      <c r="E142" s="6">
        <f t="shared" ref="E142" si="530">$E143</f>
        <v>42652</v>
      </c>
      <c r="F142" s="5">
        <f t="shared" si="479"/>
        <v>7</v>
      </c>
      <c r="G142" t="s">
        <v>34</v>
      </c>
      <c r="H142">
        <f t="shared" ref="H142" si="531">H143</f>
        <v>1300</v>
      </c>
      <c r="I142" t="str">
        <f t="shared" ref="I142" si="532">I143</f>
        <v>Eastern</v>
      </c>
      <c r="J142">
        <f t="shared" ref="J142" si="533">J143</f>
        <v>88</v>
      </c>
      <c r="K142" t="str">
        <f t="shared" ref="K142" si="534">K143</f>
        <v>Partly Cloudy</v>
      </c>
      <c r="L142">
        <f t="shared" ref="L142" si="535">(L143*-1)</f>
        <v>-2.5</v>
      </c>
      <c r="M142" t="str">
        <f t="shared" si="480"/>
        <v>Y</v>
      </c>
    </row>
    <row r="143" spans="1:13" x14ac:dyDescent="0.35">
      <c r="A143" t="s">
        <v>10</v>
      </c>
      <c r="B143">
        <v>17</v>
      </c>
      <c r="C143" t="s">
        <v>1</v>
      </c>
      <c r="D143" t="str">
        <f t="shared" ref="D143" si="536">IF($B142=$B143,"T",IF($B142&lt;$B143,"W","L"))</f>
        <v>L</v>
      </c>
      <c r="E143" s="6">
        <v>42652</v>
      </c>
      <c r="F143" s="5">
        <f t="shared" si="479"/>
        <v>10</v>
      </c>
      <c r="G143" t="s">
        <v>35</v>
      </c>
      <c r="H143">
        <v>1300</v>
      </c>
      <c r="I143" t="str">
        <f>VLOOKUP(A143,Sheet1!$A:$D,3, FALSE)</f>
        <v>Eastern</v>
      </c>
      <c r="J143">
        <v>88</v>
      </c>
      <c r="K143" t="s">
        <v>62</v>
      </c>
      <c r="L143">
        <v>2.5</v>
      </c>
      <c r="M143" t="str">
        <f t="shared" si="480"/>
        <v>Y</v>
      </c>
    </row>
    <row r="144" spans="1:13" x14ac:dyDescent="0.35">
      <c r="A144" t="s">
        <v>3</v>
      </c>
      <c r="B144">
        <v>23</v>
      </c>
      <c r="C144" t="s">
        <v>1</v>
      </c>
      <c r="D144" t="str">
        <f t="shared" ref="D144" si="537">IF($B145=$B144,"T",IF($B145&lt;$B144,"W","L"))</f>
        <v>W</v>
      </c>
      <c r="E144" s="6">
        <f t="shared" ref="E144" si="538">$E145</f>
        <v>42652</v>
      </c>
      <c r="F144" s="5">
        <f t="shared" si="479"/>
        <v>7</v>
      </c>
      <c r="G144" t="s">
        <v>34</v>
      </c>
      <c r="H144">
        <f t="shared" ref="H144" si="539">H145</f>
        <v>1405</v>
      </c>
      <c r="I144" t="str">
        <f t="shared" ref="I144" si="540">I145</f>
        <v>Mountain</v>
      </c>
      <c r="J144">
        <f t="shared" ref="J144" si="541">J145</f>
        <v>72</v>
      </c>
      <c r="K144" t="str">
        <f t="shared" ref="K144" si="542">K145</f>
        <v>Mostly Cloudy</v>
      </c>
      <c r="L144">
        <f t="shared" ref="L144" si="543">(L145*-1)</f>
        <v>-4</v>
      </c>
      <c r="M144" t="str">
        <f t="shared" si="480"/>
        <v>Y</v>
      </c>
    </row>
    <row r="145" spans="1:13" x14ac:dyDescent="0.35">
      <c r="A145" t="s">
        <v>18</v>
      </c>
      <c r="B145">
        <v>16</v>
      </c>
      <c r="C145" t="s">
        <v>1</v>
      </c>
      <c r="D145" t="str">
        <f t="shared" ref="D145" si="544">IF($B144=$B145,"T",IF($B144&lt;$B145,"W","L"))</f>
        <v>L</v>
      </c>
      <c r="E145" s="6">
        <v>42652</v>
      </c>
      <c r="F145" s="5">
        <f t="shared" si="479"/>
        <v>7</v>
      </c>
      <c r="G145" t="s">
        <v>35</v>
      </c>
      <c r="H145">
        <v>1405</v>
      </c>
      <c r="I145" t="str">
        <f>VLOOKUP(A145,Sheet1!$A:$D,3, FALSE)</f>
        <v>Mountain</v>
      </c>
      <c r="J145">
        <v>72</v>
      </c>
      <c r="K145" t="s">
        <v>74</v>
      </c>
      <c r="L145">
        <v>4</v>
      </c>
      <c r="M145" t="str">
        <f t="shared" si="480"/>
        <v>Y</v>
      </c>
    </row>
    <row r="146" spans="1:13" x14ac:dyDescent="0.35">
      <c r="A146" t="s">
        <v>11</v>
      </c>
      <c r="B146">
        <v>30</v>
      </c>
      <c r="C146" t="s">
        <v>1</v>
      </c>
      <c r="D146" t="str">
        <f t="shared" ref="D146" si="545">IF($B147=$B146,"T",IF($B147&lt;$B146,"W","L"))</f>
        <v>W</v>
      </c>
      <c r="E146" s="6">
        <f t="shared" ref="E146" si="546">$E147</f>
        <v>42652</v>
      </c>
      <c r="F146" s="5">
        <f t="shared" si="479"/>
        <v>7</v>
      </c>
      <c r="G146" t="s">
        <v>34</v>
      </c>
      <c r="H146">
        <f t="shared" ref="H146" si="547">H147</f>
        <v>1325</v>
      </c>
      <c r="I146" t="str">
        <f t="shared" ref="I146" si="548">I147</f>
        <v>Pacific</v>
      </c>
      <c r="J146">
        <f t="shared" ref="J146" si="549">J147</f>
        <v>91</v>
      </c>
      <c r="K146" t="str">
        <f t="shared" ref="K146" si="550">K147</f>
        <v>Sunny</v>
      </c>
      <c r="L146">
        <f t="shared" ref="L146" si="551">(L147*-1)</f>
        <v>2.5</v>
      </c>
      <c r="M146" t="str">
        <f t="shared" si="480"/>
        <v>N</v>
      </c>
    </row>
    <row r="147" spans="1:13" x14ac:dyDescent="0.35">
      <c r="A147" t="s">
        <v>136</v>
      </c>
      <c r="B147">
        <v>19</v>
      </c>
      <c r="C147" t="s">
        <v>1</v>
      </c>
      <c r="D147" t="str">
        <f t="shared" ref="D147" si="552">IF($B146=$B147,"T",IF($B146&lt;$B147,"W","L"))</f>
        <v>L</v>
      </c>
      <c r="E147" s="6">
        <v>42652</v>
      </c>
      <c r="F147" s="5">
        <f t="shared" si="479"/>
        <v>7</v>
      </c>
      <c r="G147" t="s">
        <v>35</v>
      </c>
      <c r="H147">
        <v>1325</v>
      </c>
      <c r="I147" t="str">
        <f>VLOOKUP(A147,Sheet1!$A:$D,3, FALSE)</f>
        <v>Pacific</v>
      </c>
      <c r="J147">
        <v>91</v>
      </c>
      <c r="K147" t="s">
        <v>65</v>
      </c>
      <c r="L147">
        <v>-2.5</v>
      </c>
      <c r="M147" t="str">
        <f t="shared" si="480"/>
        <v>N</v>
      </c>
    </row>
    <row r="148" spans="1:13" x14ac:dyDescent="0.35">
      <c r="A148" t="s">
        <v>6</v>
      </c>
      <c r="B148">
        <v>14</v>
      </c>
      <c r="C148" t="s">
        <v>1</v>
      </c>
      <c r="D148" t="str">
        <f t="shared" ref="D148" si="553">IF($B149=$B148,"T",IF($B149&lt;$B148,"W","L"))</f>
        <v>L</v>
      </c>
      <c r="E148" s="6">
        <f t="shared" ref="E148" si="554">$E149</f>
        <v>42652</v>
      </c>
      <c r="F148" s="5">
        <f t="shared" si="479"/>
        <v>10</v>
      </c>
      <c r="G148" t="s">
        <v>34</v>
      </c>
      <c r="H148">
        <f t="shared" ref="H148" si="555">H149</f>
        <v>1525</v>
      </c>
      <c r="I148" t="str">
        <f t="shared" ref="I148" si="556">I149</f>
        <v>Central</v>
      </c>
      <c r="J148" t="str">
        <f t="shared" ref="J148" si="557">J149</f>
        <v>Dome</v>
      </c>
      <c r="K148">
        <f t="shared" ref="K148" si="558">K149</f>
        <v>0</v>
      </c>
      <c r="L148">
        <f t="shared" ref="L148" si="559">(L149*-1)</f>
        <v>2.5</v>
      </c>
      <c r="M148" t="str">
        <f t="shared" si="480"/>
        <v>Y</v>
      </c>
    </row>
    <row r="149" spans="1:13" x14ac:dyDescent="0.35">
      <c r="A149" t="s">
        <v>28</v>
      </c>
      <c r="B149">
        <v>28</v>
      </c>
      <c r="C149" t="s">
        <v>1</v>
      </c>
      <c r="D149" t="str">
        <f t="shared" ref="D149" si="560">IF($B148=$B149,"T",IF($B148&lt;$B149,"W","L"))</f>
        <v>W</v>
      </c>
      <c r="E149" s="6">
        <v>42652</v>
      </c>
      <c r="F149" s="5">
        <f t="shared" si="479"/>
        <v>7</v>
      </c>
      <c r="G149" t="s">
        <v>35</v>
      </c>
      <c r="H149">
        <v>1525</v>
      </c>
      <c r="I149" t="str">
        <f>VLOOKUP(A149,Sheet1!$A:$D,3, FALSE)</f>
        <v>Central</v>
      </c>
      <c r="J149" t="s">
        <v>61</v>
      </c>
      <c r="L149">
        <v>-2.5</v>
      </c>
      <c r="M149" t="str">
        <f t="shared" si="480"/>
        <v>Y</v>
      </c>
    </row>
    <row r="150" spans="1:13" x14ac:dyDescent="0.35">
      <c r="A150" t="s">
        <v>32</v>
      </c>
      <c r="B150">
        <v>31</v>
      </c>
      <c r="C150" t="s">
        <v>1</v>
      </c>
      <c r="D150" t="str">
        <f t="shared" ref="D150" si="561">IF($B151=$B150,"T",IF($B151&lt;$B150,"W","L"))</f>
        <v>L</v>
      </c>
      <c r="E150" s="6">
        <f t="shared" ref="E150" si="562">$E151</f>
        <v>42652</v>
      </c>
      <c r="F150" s="5">
        <f t="shared" si="479"/>
        <v>7</v>
      </c>
      <c r="G150" t="s">
        <v>34</v>
      </c>
      <c r="H150">
        <f t="shared" ref="H150" si="563">H151</f>
        <v>1325</v>
      </c>
      <c r="I150" t="str">
        <f t="shared" ref="I150" si="564">I151</f>
        <v>Pacific</v>
      </c>
      <c r="J150">
        <f t="shared" ref="J150" si="565">J151</f>
        <v>75</v>
      </c>
      <c r="K150" t="str">
        <f t="shared" ref="K150" si="566">K151</f>
        <v>Sunny</v>
      </c>
      <c r="L150">
        <f t="shared" ref="L150" si="567">(L151*-1)</f>
        <v>-3.5</v>
      </c>
      <c r="M150" t="str">
        <f t="shared" si="480"/>
        <v>N</v>
      </c>
    </row>
    <row r="151" spans="1:13" x14ac:dyDescent="0.35">
      <c r="A151" t="s">
        <v>12</v>
      </c>
      <c r="B151">
        <v>34</v>
      </c>
      <c r="C151" t="s">
        <v>1</v>
      </c>
      <c r="D151" t="str">
        <f t="shared" ref="D151" si="568">IF($B150=$B151,"T",IF($B150&lt;$B151,"W","L"))</f>
        <v>W</v>
      </c>
      <c r="E151" s="6">
        <v>42652</v>
      </c>
      <c r="F151" s="5">
        <f t="shared" si="479"/>
        <v>7</v>
      </c>
      <c r="G151" t="s">
        <v>35</v>
      </c>
      <c r="H151">
        <v>1325</v>
      </c>
      <c r="I151" t="str">
        <f>VLOOKUP(A151,Sheet1!$A:$D,3, FALSE)</f>
        <v>Pacific</v>
      </c>
      <c r="J151">
        <v>75</v>
      </c>
      <c r="K151" t="s">
        <v>65</v>
      </c>
      <c r="L151">
        <v>3.5</v>
      </c>
      <c r="M151" t="str">
        <f t="shared" si="480"/>
        <v>N</v>
      </c>
    </row>
    <row r="152" spans="1:13" x14ac:dyDescent="0.35">
      <c r="A152" t="s">
        <v>21</v>
      </c>
      <c r="B152">
        <v>16</v>
      </c>
      <c r="C152" t="s">
        <v>1</v>
      </c>
      <c r="D152" t="str">
        <f t="shared" ref="D152" si="569">IF($B153=$B152,"T",IF($B153&lt;$B152,"W","L"))</f>
        <v>L</v>
      </c>
      <c r="E152" s="6">
        <f t="shared" ref="E152" si="570">$E153</f>
        <v>42652</v>
      </c>
      <c r="F152" s="5">
        <f t="shared" si="479"/>
        <v>6</v>
      </c>
      <c r="G152" t="s">
        <v>34</v>
      </c>
      <c r="H152">
        <f t="shared" ref="H152" si="571">H153</f>
        <v>1930</v>
      </c>
      <c r="I152" t="str">
        <f t="shared" ref="I152" si="572">I153</f>
        <v>Central</v>
      </c>
      <c r="J152">
        <f t="shared" ref="J152" si="573">J153</f>
        <v>49</v>
      </c>
      <c r="K152" t="str">
        <f t="shared" ref="K152" si="574">K153</f>
        <v>Wind Chill 46</v>
      </c>
      <c r="L152">
        <f t="shared" ref="L152" si="575">(L153*-1)</f>
        <v>-7</v>
      </c>
      <c r="M152" t="str">
        <f t="shared" si="480"/>
        <v>N</v>
      </c>
    </row>
    <row r="153" spans="1:13" x14ac:dyDescent="0.35">
      <c r="A153" t="s">
        <v>26</v>
      </c>
      <c r="B153">
        <v>23</v>
      </c>
      <c r="C153" t="s">
        <v>1</v>
      </c>
      <c r="D153" t="str">
        <f t="shared" ref="D153" si="576">IF($B152=$B153,"T",IF($B152&lt;$B153,"W","L"))</f>
        <v>W</v>
      </c>
      <c r="E153" s="6">
        <v>42652</v>
      </c>
      <c r="F153" s="5">
        <f t="shared" si="479"/>
        <v>14</v>
      </c>
      <c r="G153" t="s">
        <v>35</v>
      </c>
      <c r="H153">
        <v>1930</v>
      </c>
      <c r="I153" t="str">
        <f>VLOOKUP(A153,Sheet1!$A:$D,3, FALSE)</f>
        <v>Central</v>
      </c>
      <c r="J153">
        <v>49</v>
      </c>
      <c r="K153" t="s">
        <v>218</v>
      </c>
      <c r="L153">
        <v>7</v>
      </c>
      <c r="M153" t="str">
        <f t="shared" si="480"/>
        <v>N</v>
      </c>
    </row>
    <row r="154" spans="1:13" x14ac:dyDescent="0.35">
      <c r="A154" t="s">
        <v>9</v>
      </c>
      <c r="B154">
        <v>17</v>
      </c>
      <c r="C154" t="s">
        <v>1</v>
      </c>
      <c r="D154" t="str">
        <f t="shared" ref="D154" si="577">IF($B155=$B154,"T",IF($B155&lt;$B154,"W","L"))</f>
        <v>W</v>
      </c>
      <c r="E154" s="6">
        <f t="shared" ref="E154" si="578">$E155</f>
        <v>42653</v>
      </c>
      <c r="F154" s="5">
        <f t="shared" si="479"/>
        <v>8</v>
      </c>
      <c r="G154" t="s">
        <v>34</v>
      </c>
      <c r="H154">
        <f t="shared" ref="H154" si="579">H155</f>
        <v>2000</v>
      </c>
      <c r="I154" t="str">
        <f t="shared" ref="I154" si="580">I155</f>
        <v>Eastern</v>
      </c>
      <c r="J154">
        <f t="shared" ref="J154" si="581">J155</f>
        <v>66</v>
      </c>
      <c r="K154" t="str">
        <f t="shared" ref="K154" si="582">K155</f>
        <v>Clear</v>
      </c>
      <c r="L154">
        <f t="shared" ref="L154" si="583">(L155*-1)</f>
        <v>-6</v>
      </c>
      <c r="M154" t="str">
        <f t="shared" si="480"/>
        <v>Y</v>
      </c>
    </row>
    <row r="155" spans="1:13" x14ac:dyDescent="0.35">
      <c r="A155" t="s">
        <v>20</v>
      </c>
      <c r="B155">
        <v>14</v>
      </c>
      <c r="C155" t="s">
        <v>1</v>
      </c>
      <c r="D155" t="str">
        <f t="shared" ref="D155" si="584">IF($B154=$B155,"T",IF($B154&lt;$B155,"W","L"))</f>
        <v>L</v>
      </c>
      <c r="E155" s="6">
        <v>42653</v>
      </c>
      <c r="F155" s="5">
        <f t="shared" si="479"/>
        <v>8</v>
      </c>
      <c r="G155" t="s">
        <v>35</v>
      </c>
      <c r="H155">
        <v>2000</v>
      </c>
      <c r="I155" t="str">
        <f>VLOOKUP(A155,Sheet1!$A:$D,3, FALSE)</f>
        <v>Eastern</v>
      </c>
      <c r="J155">
        <v>66</v>
      </c>
      <c r="K155" t="s">
        <v>69</v>
      </c>
      <c r="L155">
        <v>6</v>
      </c>
      <c r="M155" t="str">
        <f t="shared" si="480"/>
        <v>Y</v>
      </c>
    </row>
    <row r="156" spans="1:13" x14ac:dyDescent="0.35">
      <c r="A156" t="s">
        <v>18</v>
      </c>
      <c r="B156">
        <v>13</v>
      </c>
      <c r="C156" t="s">
        <v>1</v>
      </c>
      <c r="D156" t="str">
        <f>IF($B157=$B156,"T",IF($B157&lt;$B156,"W","L"))</f>
        <v>L</v>
      </c>
      <c r="E156" s="6">
        <f>$E157</f>
        <v>42656</v>
      </c>
      <c r="F156" s="5">
        <f>VLOOKUP($A156,$A156:$E156,5,FALSE)-IF(ISNA(VLOOKUP($A156,$A$128:$E$155,5,FALSE)),VLOOKUP($A156,$A$98:$E$127,5,FALSE),VLOOKUP($A156,$A$128:$E$155,5,FALSE))</f>
        <v>4</v>
      </c>
      <c r="G156" t="s">
        <v>34</v>
      </c>
      <c r="H156">
        <f>H157</f>
        <v>1725</v>
      </c>
      <c r="I156" t="str">
        <f>I157</f>
        <v>Pacific</v>
      </c>
      <c r="J156">
        <f>J157</f>
        <v>70</v>
      </c>
      <c r="K156" t="str">
        <f>K157</f>
        <v>Fair</v>
      </c>
      <c r="L156">
        <f>(L157*-1)</f>
        <v>3</v>
      </c>
      <c r="M156" t="str">
        <f>IF(AND(($L156 &lt;  0), ($D156="L")), "N", IF(AND(($L156 &gt; 0), ($D156="W")),"N","Y"))</f>
        <v>Y</v>
      </c>
    </row>
    <row r="157" spans="1:13" x14ac:dyDescent="0.35">
      <c r="A157" t="s">
        <v>32</v>
      </c>
      <c r="B157">
        <v>21</v>
      </c>
      <c r="C157" t="s">
        <v>1</v>
      </c>
      <c r="D157" t="str">
        <f>IF($B156=$B157,"T",IF($B156&lt;$B157,"W","L"))</f>
        <v>W</v>
      </c>
      <c r="E157" s="6">
        <v>42656</v>
      </c>
      <c r="F157" s="5">
        <f t="shared" ref="F157:F185" si="585">VLOOKUP($A157,$A157:$E157,5,FALSE)-IF(ISNA(VLOOKUP($A157,$A$128:$E$155,5,FALSE)),VLOOKUP($A157,$A$98:$E$127,5,FALSE),VLOOKUP($A157,$A$128:$E$155,5,FALSE))</f>
        <v>4</v>
      </c>
      <c r="G157" t="s">
        <v>35</v>
      </c>
      <c r="H157">
        <v>1725</v>
      </c>
      <c r="I157" t="str">
        <f>VLOOKUP(A157,Sheet1!$A:$D,3, FALSE)</f>
        <v>Pacific</v>
      </c>
      <c r="J157">
        <v>70</v>
      </c>
      <c r="K157" t="s">
        <v>82</v>
      </c>
      <c r="L157">
        <v>-3</v>
      </c>
      <c r="M157" t="str">
        <f t="shared" ref="M157:M185" si="586">IF(AND(($L157 &lt;  0), ($D157="L")), "N", IF(AND(($L157 &gt; 0), ($D157="W")),"N","Y"))</f>
        <v>Y</v>
      </c>
    </row>
    <row r="158" spans="1:13" x14ac:dyDescent="0.35">
      <c r="A158" t="s">
        <v>4</v>
      </c>
      <c r="B158">
        <v>15</v>
      </c>
      <c r="C158" t="s">
        <v>1</v>
      </c>
      <c r="D158" t="str">
        <f t="shared" ref="D158" si="587">IF($B159=$B158,"T",IF($B159&lt;$B158,"W","L"))</f>
        <v>L</v>
      </c>
      <c r="E158" s="6">
        <f t="shared" ref="E158" si="588">$E159</f>
        <v>42659</v>
      </c>
      <c r="F158" s="5">
        <f t="shared" si="585"/>
        <v>7</v>
      </c>
      <c r="G158" t="s">
        <v>34</v>
      </c>
      <c r="H158">
        <f t="shared" ref="H158" si="589">H159</f>
        <v>1300</v>
      </c>
      <c r="I158" t="str">
        <f t="shared" ref="I158" si="590">I159</f>
        <v>Eastern</v>
      </c>
      <c r="J158">
        <f t="shared" ref="J158" si="591">J159</f>
        <v>81</v>
      </c>
      <c r="K158" t="str">
        <f t="shared" ref="K158" si="592">K159</f>
        <v>Partly Sunny</v>
      </c>
      <c r="L158">
        <f t="shared" ref="L158" si="593">(L159*-1)</f>
        <v>7.5</v>
      </c>
      <c r="M158" t="str">
        <f t="shared" si="586"/>
        <v>Y</v>
      </c>
    </row>
    <row r="159" spans="1:13" x14ac:dyDescent="0.35">
      <c r="A159" t="s">
        <v>10</v>
      </c>
      <c r="B159">
        <v>30</v>
      </c>
      <c r="C159" t="s">
        <v>1</v>
      </c>
      <c r="D159" t="str">
        <f t="shared" ref="D159" si="594">IF($B158=$B159,"T",IF($B158&lt;$B159,"W","L"))</f>
        <v>W</v>
      </c>
      <c r="E159" s="6">
        <v>42659</v>
      </c>
      <c r="F159" s="5">
        <f t="shared" si="585"/>
        <v>7</v>
      </c>
      <c r="G159" t="s">
        <v>35</v>
      </c>
      <c r="H159">
        <v>1300</v>
      </c>
      <c r="I159" t="str">
        <f>VLOOKUP(A159,Sheet1!$A:$D,3, FALSE)</f>
        <v>Eastern</v>
      </c>
      <c r="J159">
        <v>81</v>
      </c>
      <c r="K159" t="s">
        <v>87</v>
      </c>
      <c r="L159">
        <v>-7.5</v>
      </c>
      <c r="M159" t="str">
        <f t="shared" si="586"/>
        <v>Y</v>
      </c>
    </row>
    <row r="160" spans="1:13" x14ac:dyDescent="0.35">
      <c r="A160" t="s">
        <v>20</v>
      </c>
      <c r="B160">
        <v>38</v>
      </c>
      <c r="C160" t="s">
        <v>1</v>
      </c>
      <c r="D160" t="str">
        <f t="shared" ref="D160" si="595">IF($B161=$B160,"T",IF($B161&lt;$B160,"W","L"))</f>
        <v>L</v>
      </c>
      <c r="E160" s="6">
        <f t="shared" ref="E160" si="596">$E161</f>
        <v>42659</v>
      </c>
      <c r="F160" s="5">
        <f t="shared" si="585"/>
        <v>6</v>
      </c>
      <c r="G160" t="s">
        <v>34</v>
      </c>
      <c r="H160">
        <f t="shared" ref="H160" si="597">H161</f>
        <v>1200</v>
      </c>
      <c r="I160" t="str">
        <f t="shared" ref="I160" si="598">I161</f>
        <v>Central</v>
      </c>
      <c r="J160">
        <f t="shared" ref="J160" si="599">J161</f>
        <v>80</v>
      </c>
      <c r="K160" t="str">
        <f t="shared" ref="K160" si="600">K161</f>
        <v>Partly Cloudy</v>
      </c>
      <c r="L160">
        <f t="shared" ref="L160" si="601">(L161*-1)</f>
        <v>3</v>
      </c>
      <c r="M160" t="str">
        <f t="shared" si="586"/>
        <v>Y</v>
      </c>
    </row>
    <row r="161" spans="1:13" x14ac:dyDescent="0.35">
      <c r="A161" t="s">
        <v>2</v>
      </c>
      <c r="B161">
        <v>41</v>
      </c>
      <c r="C161" t="s">
        <v>1</v>
      </c>
      <c r="D161" t="str">
        <f t="shared" ref="D161" si="602">IF($B160=$B161,"T",IF($B160&lt;$B161,"W","L"))</f>
        <v>W</v>
      </c>
      <c r="E161" s="6">
        <v>42659</v>
      </c>
      <c r="F161" s="5">
        <f t="shared" si="585"/>
        <v>14</v>
      </c>
      <c r="G161" t="s">
        <v>35</v>
      </c>
      <c r="H161">
        <v>1200</v>
      </c>
      <c r="I161" t="str">
        <f>VLOOKUP(A161,Sheet1!$A:$D,3, FALSE)</f>
        <v>Central</v>
      </c>
      <c r="J161">
        <v>80</v>
      </c>
      <c r="K161" t="s">
        <v>62</v>
      </c>
      <c r="L161">
        <v>-3</v>
      </c>
      <c r="M161" t="str">
        <f t="shared" si="586"/>
        <v>Y</v>
      </c>
    </row>
    <row r="162" spans="1:13" x14ac:dyDescent="0.35">
      <c r="A162" t="s">
        <v>6</v>
      </c>
      <c r="B162">
        <v>17</v>
      </c>
      <c r="C162" t="s">
        <v>1</v>
      </c>
      <c r="D162" t="str">
        <f t="shared" ref="D162" si="603">IF($B163=$B162,"T",IF($B163&lt;$B162,"W","L"))</f>
        <v>L</v>
      </c>
      <c r="E162" s="6">
        <f t="shared" ref="E162" si="604">$E163</f>
        <v>42659</v>
      </c>
      <c r="F162" s="5">
        <f t="shared" si="585"/>
        <v>7</v>
      </c>
      <c r="G162" t="s">
        <v>34</v>
      </c>
      <c r="H162">
        <f t="shared" ref="H162" si="605">H163</f>
        <v>1300</v>
      </c>
      <c r="I162" t="str">
        <f t="shared" ref="I162" si="606">I163</f>
        <v>Eastern</v>
      </c>
      <c r="J162">
        <f t="shared" ref="J162" si="607">J163</f>
        <v>66</v>
      </c>
      <c r="K162" t="str">
        <f t="shared" ref="K162" si="608">K163</f>
        <v>Sunny</v>
      </c>
      <c r="L162">
        <f t="shared" ref="L162" si="609">(L163*-1)</f>
        <v>-7.5</v>
      </c>
      <c r="M162" t="str">
        <f t="shared" si="586"/>
        <v>N</v>
      </c>
    </row>
    <row r="163" spans="1:13" x14ac:dyDescent="0.35">
      <c r="A163" t="s">
        <v>7</v>
      </c>
      <c r="B163">
        <v>35</v>
      </c>
      <c r="C163" t="s">
        <v>1</v>
      </c>
      <c r="D163" t="str">
        <f t="shared" ref="D163" si="610">IF($B162=$B163,"T",IF($B162&lt;$B163,"W","L"))</f>
        <v>W</v>
      </c>
      <c r="E163" s="6">
        <v>42659</v>
      </c>
      <c r="F163" s="5">
        <f t="shared" si="585"/>
        <v>7</v>
      </c>
      <c r="G163" t="s">
        <v>35</v>
      </c>
      <c r="H163">
        <v>1300</v>
      </c>
      <c r="I163" t="str">
        <f>VLOOKUP(A163,Sheet1!$A:$D,3, FALSE)</f>
        <v>Eastern</v>
      </c>
      <c r="J163">
        <v>66</v>
      </c>
      <c r="K163" t="s">
        <v>65</v>
      </c>
      <c r="L163">
        <v>7.5</v>
      </c>
      <c r="M163" t="str">
        <f t="shared" si="586"/>
        <v>N</v>
      </c>
    </row>
    <row r="164" spans="1:13" x14ac:dyDescent="0.35">
      <c r="A164" t="s">
        <v>8</v>
      </c>
      <c r="B164">
        <v>26</v>
      </c>
      <c r="C164" t="s">
        <v>1</v>
      </c>
      <c r="D164" t="str">
        <f t="shared" ref="D164" si="611">IF($B165=$B164,"T",IF($B165&lt;$B164,"W","L"))</f>
        <v>L</v>
      </c>
      <c r="E164" s="6">
        <f t="shared" ref="E164" si="612">$E165</f>
        <v>42659</v>
      </c>
      <c r="F164" s="5">
        <f t="shared" si="585"/>
        <v>7</v>
      </c>
      <c r="G164" t="s">
        <v>34</v>
      </c>
      <c r="H164">
        <f t="shared" ref="H164" si="613">H165</f>
        <v>1200</v>
      </c>
      <c r="I164" t="str">
        <f t="shared" ref="I164" si="614">I165</f>
        <v>Central</v>
      </c>
      <c r="J164">
        <f t="shared" ref="J164" si="615">J165</f>
        <v>75</v>
      </c>
      <c r="K164" t="str">
        <f t="shared" ref="K164" si="616">K165</f>
        <v>Sunny</v>
      </c>
      <c r="L164">
        <f t="shared" ref="L164" si="617">(L165*-1)</f>
        <v>-7.5</v>
      </c>
      <c r="M164" t="str">
        <f t="shared" si="586"/>
        <v>N</v>
      </c>
    </row>
    <row r="165" spans="1:13" x14ac:dyDescent="0.35">
      <c r="A165" t="s">
        <v>13</v>
      </c>
      <c r="B165">
        <v>28</v>
      </c>
      <c r="C165" t="s">
        <v>1</v>
      </c>
      <c r="D165" t="str">
        <f t="shared" ref="D165" si="618">IF($B164=$B165,"T",IF($B164&lt;$B165,"W","L"))</f>
        <v>W</v>
      </c>
      <c r="E165" s="6">
        <v>42659</v>
      </c>
      <c r="F165" s="5">
        <f t="shared" si="585"/>
        <v>7</v>
      </c>
      <c r="G165" t="s">
        <v>35</v>
      </c>
      <c r="H165">
        <v>1200</v>
      </c>
      <c r="I165" t="str">
        <f>VLOOKUP(A165,Sheet1!$A:$D,3, FALSE)</f>
        <v>Central</v>
      </c>
      <c r="J165">
        <v>75</v>
      </c>
      <c r="K165" t="s">
        <v>65</v>
      </c>
      <c r="L165">
        <v>7.5</v>
      </c>
      <c r="M165" t="str">
        <f t="shared" si="586"/>
        <v>N</v>
      </c>
    </row>
    <row r="166" spans="1:13" x14ac:dyDescent="0.35">
      <c r="A166" t="s">
        <v>27</v>
      </c>
      <c r="B166">
        <v>20</v>
      </c>
      <c r="C166" t="s">
        <v>1</v>
      </c>
      <c r="D166" t="str">
        <f t="shared" ref="D166" si="619">IF($B167=$B166,"T",IF($B167&lt;$B166,"W","L"))</f>
        <v>L</v>
      </c>
      <c r="E166" s="6">
        <f t="shared" ref="E166" si="620">$E167</f>
        <v>42659</v>
      </c>
      <c r="F166" s="5">
        <f t="shared" si="585"/>
        <v>7</v>
      </c>
      <c r="G166" t="s">
        <v>34</v>
      </c>
      <c r="H166">
        <f t="shared" ref="H166" si="621">H167</f>
        <v>1300</v>
      </c>
      <c r="I166" t="str">
        <f t="shared" ref="I166" si="622">I167</f>
        <v>Eastern</v>
      </c>
      <c r="J166">
        <f t="shared" ref="J166" si="623">J167</f>
        <v>69</v>
      </c>
      <c r="K166" t="str">
        <f t="shared" ref="K166" si="624">K167</f>
        <v>Sunny</v>
      </c>
      <c r="L166">
        <f t="shared" ref="L166" si="625">(L167*-1)</f>
        <v>3</v>
      </c>
      <c r="M166" t="str">
        <f t="shared" si="586"/>
        <v>Y</v>
      </c>
    </row>
    <row r="167" spans="1:13" x14ac:dyDescent="0.35">
      <c r="A167" t="s">
        <v>29</v>
      </c>
      <c r="B167">
        <v>27</v>
      </c>
      <c r="C167" t="s">
        <v>1</v>
      </c>
      <c r="D167" t="str">
        <f t="shared" ref="D167" si="626">IF($B166=$B167,"T",IF($B166&lt;$B167,"W","L"))</f>
        <v>W</v>
      </c>
      <c r="E167" s="6">
        <v>42659</v>
      </c>
      <c r="F167" s="5">
        <f t="shared" si="585"/>
        <v>7</v>
      </c>
      <c r="G167" t="s">
        <v>35</v>
      </c>
      <c r="H167">
        <v>1300</v>
      </c>
      <c r="I167" t="str">
        <f>VLOOKUP(A167,Sheet1!$A:$D,3, FALSE)</f>
        <v>Eastern</v>
      </c>
      <c r="J167">
        <v>69</v>
      </c>
      <c r="K167" t="s">
        <v>65</v>
      </c>
      <c r="L167">
        <v>-3</v>
      </c>
      <c r="M167" t="str">
        <f t="shared" si="586"/>
        <v>Y</v>
      </c>
    </row>
    <row r="168" spans="1:13" x14ac:dyDescent="0.35">
      <c r="A168" t="s">
        <v>30</v>
      </c>
      <c r="B168">
        <v>23</v>
      </c>
      <c r="C168" t="s">
        <v>1</v>
      </c>
      <c r="D168" t="str">
        <f t="shared" ref="D168" si="627">IF($B169=$B168,"T",IF($B169&lt;$B168,"W","L"))</f>
        <v>L</v>
      </c>
      <c r="E168" s="6">
        <f t="shared" ref="E168" si="628">$E169</f>
        <v>42659</v>
      </c>
      <c r="F168" s="5">
        <f t="shared" si="585"/>
        <v>7</v>
      </c>
      <c r="G168" t="s">
        <v>34</v>
      </c>
      <c r="H168">
        <f t="shared" ref="H168" si="629">H169</f>
        <v>1300</v>
      </c>
      <c r="I168" t="str">
        <f t="shared" ref="I168" si="630">I169</f>
        <v>Eastern</v>
      </c>
      <c r="J168">
        <f t="shared" ref="J168" si="631">J169</f>
        <v>66</v>
      </c>
      <c r="K168" t="str">
        <f t="shared" ref="K168" si="632">K169</f>
        <v>Partly Cloudy</v>
      </c>
      <c r="L168">
        <f t="shared" ref="L168" si="633">(L169*-1)</f>
        <v>-3.5</v>
      </c>
      <c r="M168" t="str">
        <f t="shared" si="586"/>
        <v>N</v>
      </c>
    </row>
    <row r="169" spans="1:13" x14ac:dyDescent="0.35">
      <c r="A169" t="s">
        <v>21</v>
      </c>
      <c r="B169">
        <v>27</v>
      </c>
      <c r="C169" t="s">
        <v>1</v>
      </c>
      <c r="D169" t="str">
        <f t="shared" ref="D169" si="634">IF($B168=$B169,"T",IF($B168&lt;$B169,"W","L"))</f>
        <v>W</v>
      </c>
      <c r="E169" s="6">
        <v>42659</v>
      </c>
      <c r="F169" s="5">
        <f t="shared" si="585"/>
        <v>7</v>
      </c>
      <c r="G169" t="s">
        <v>35</v>
      </c>
      <c r="H169">
        <v>1300</v>
      </c>
      <c r="I169" t="str">
        <f>VLOOKUP(A169,Sheet1!$A:$D,3, FALSE)</f>
        <v>Eastern</v>
      </c>
      <c r="J169">
        <v>66</v>
      </c>
      <c r="K169" t="s">
        <v>62</v>
      </c>
      <c r="L169">
        <v>3.5</v>
      </c>
      <c r="M169" t="str">
        <f t="shared" si="586"/>
        <v>N</v>
      </c>
    </row>
    <row r="170" spans="1:13" x14ac:dyDescent="0.35">
      <c r="A170" t="s">
        <v>19</v>
      </c>
      <c r="B170">
        <v>17</v>
      </c>
      <c r="C170" t="s">
        <v>1</v>
      </c>
      <c r="D170" t="str">
        <f t="shared" ref="D170" si="635">IF($B171=$B170,"T",IF($B171&lt;$B170,"W","L"))</f>
        <v>W</v>
      </c>
      <c r="E170" s="6">
        <f t="shared" ref="E170" si="636">$E171</f>
        <v>42659</v>
      </c>
      <c r="F170" s="5">
        <f t="shared" si="585"/>
        <v>14</v>
      </c>
      <c r="G170" t="s">
        <v>34</v>
      </c>
      <c r="H170">
        <f t="shared" ref="H170" si="637">H171</f>
        <v>1200</v>
      </c>
      <c r="I170" t="str">
        <f t="shared" ref="I170" si="638">I171</f>
        <v>Central</v>
      </c>
      <c r="J170">
        <f t="shared" ref="J170" si="639">J171</f>
        <v>69</v>
      </c>
      <c r="K170" t="str">
        <f t="shared" ref="K170" si="640">K171</f>
        <v>Cloudy</v>
      </c>
      <c r="L170">
        <f t="shared" ref="L170" si="641">(L171*-1)</f>
        <v>-2.5</v>
      </c>
      <c r="M170" t="str">
        <f t="shared" si="586"/>
        <v>Y</v>
      </c>
    </row>
    <row r="171" spans="1:13" x14ac:dyDescent="0.35">
      <c r="A171" t="s">
        <v>17</v>
      </c>
      <c r="B171">
        <v>16</v>
      </c>
      <c r="C171" t="s">
        <v>1</v>
      </c>
      <c r="D171" t="str">
        <f t="shared" ref="D171" si="642">IF($B170=$B171,"T",IF($B170&lt;$B171,"W","L"))</f>
        <v>L</v>
      </c>
      <c r="E171" s="6">
        <v>42659</v>
      </c>
      <c r="F171" s="5">
        <f t="shared" si="585"/>
        <v>7</v>
      </c>
      <c r="G171" t="s">
        <v>35</v>
      </c>
      <c r="H171">
        <v>1200</v>
      </c>
      <c r="I171" t="str">
        <f>VLOOKUP(A171,Sheet1!$A:$D,3, FALSE)</f>
        <v>Central</v>
      </c>
      <c r="J171">
        <v>69</v>
      </c>
      <c r="K171" t="s">
        <v>64</v>
      </c>
      <c r="L171">
        <v>2.5</v>
      </c>
      <c r="M171" t="str">
        <f t="shared" si="586"/>
        <v>Y</v>
      </c>
    </row>
    <row r="172" spans="1:13" x14ac:dyDescent="0.35">
      <c r="A172" t="s">
        <v>136</v>
      </c>
      <c r="B172">
        <v>28</v>
      </c>
      <c r="C172" t="s">
        <v>1</v>
      </c>
      <c r="D172" t="str">
        <f t="shared" ref="D172" si="643">IF($B173=$B172,"T",IF($B173&lt;$B172,"W","L"))</f>
        <v>L</v>
      </c>
      <c r="E172" s="6">
        <f t="shared" ref="E172" si="644">$E173</f>
        <v>42659</v>
      </c>
      <c r="F172" s="5">
        <f t="shared" si="585"/>
        <v>7</v>
      </c>
      <c r="G172" t="s">
        <v>34</v>
      </c>
      <c r="H172">
        <f t="shared" ref="H172" si="645">H173</f>
        <v>1300</v>
      </c>
      <c r="I172" t="str">
        <f t="shared" ref="I172" si="646">I173</f>
        <v>Eastern</v>
      </c>
      <c r="J172">
        <f t="shared" ref="J172" si="647">J173</f>
        <v>68</v>
      </c>
      <c r="K172" t="str">
        <f t="shared" ref="K172" si="648">K173</f>
        <v>Dome</v>
      </c>
      <c r="L172">
        <f t="shared" ref="L172" si="649">(L173*-1)</f>
        <v>-3</v>
      </c>
      <c r="M172" t="str">
        <f t="shared" si="586"/>
        <v>N</v>
      </c>
    </row>
    <row r="173" spans="1:13" x14ac:dyDescent="0.35">
      <c r="A173" t="s">
        <v>16</v>
      </c>
      <c r="B173">
        <v>31</v>
      </c>
      <c r="C173" t="s">
        <v>1</v>
      </c>
      <c r="D173" t="str">
        <f t="shared" ref="D173" si="650">IF($B172=$B173,"T",IF($B172&lt;$B173,"W","L"))</f>
        <v>W</v>
      </c>
      <c r="E173" s="6">
        <v>42659</v>
      </c>
      <c r="F173" s="5">
        <f t="shared" si="585"/>
        <v>7</v>
      </c>
      <c r="G173" t="s">
        <v>35</v>
      </c>
      <c r="H173">
        <v>1300</v>
      </c>
      <c r="I173" t="str">
        <f>VLOOKUP(A173,Sheet1!$A:$D,3, FALSE)</f>
        <v>Eastern</v>
      </c>
      <c r="J173">
        <v>68</v>
      </c>
      <c r="K173" t="s">
        <v>61</v>
      </c>
      <c r="L173">
        <v>3</v>
      </c>
      <c r="M173" t="str">
        <f t="shared" si="586"/>
        <v>N</v>
      </c>
    </row>
    <row r="174" spans="1:13" x14ac:dyDescent="0.35">
      <c r="A174" t="s">
        <v>24</v>
      </c>
      <c r="B174">
        <v>16</v>
      </c>
      <c r="C174" t="s">
        <v>1</v>
      </c>
      <c r="D174" t="str">
        <f t="shared" ref="D174" si="651">IF($B175=$B174,"T",IF($B175&lt;$B174,"W","L"))</f>
        <v>L</v>
      </c>
      <c r="E174" s="6">
        <f t="shared" ref="E174" si="652">$E175</f>
        <v>42659</v>
      </c>
      <c r="F174" s="5">
        <f t="shared" si="585"/>
        <v>10</v>
      </c>
      <c r="G174" t="s">
        <v>34</v>
      </c>
      <c r="H174">
        <f t="shared" ref="H174" si="653">H175</f>
        <v>1300</v>
      </c>
      <c r="I174" t="str">
        <f t="shared" ref="I174" si="654">I175</f>
        <v>Eastern</v>
      </c>
      <c r="J174">
        <f t="shared" ref="J174" si="655">J175</f>
        <v>72</v>
      </c>
      <c r="K174" t="str">
        <f t="shared" ref="K174" si="656">K175</f>
        <v>Mostly Cloudy</v>
      </c>
      <c r="L174">
        <f t="shared" ref="L174" si="657">(L175*-1)</f>
        <v>-7.5</v>
      </c>
      <c r="M174" t="str">
        <f t="shared" si="586"/>
        <v>N</v>
      </c>
    </row>
    <row r="175" spans="1:13" x14ac:dyDescent="0.35">
      <c r="A175" t="s">
        <v>11</v>
      </c>
      <c r="B175">
        <v>45</v>
      </c>
      <c r="C175" t="s">
        <v>1</v>
      </c>
      <c r="D175" t="str">
        <f t="shared" ref="D175" si="658">IF($B174=$B175,"T",IF($B174&lt;$B175,"W","L"))</f>
        <v>W</v>
      </c>
      <c r="E175" s="6">
        <v>42659</v>
      </c>
      <c r="F175" s="5">
        <f t="shared" si="585"/>
        <v>7</v>
      </c>
      <c r="G175" t="s">
        <v>35</v>
      </c>
      <c r="H175">
        <v>1300</v>
      </c>
      <c r="I175" t="str">
        <f>VLOOKUP(A175,Sheet1!$A:$D,3, FALSE)</f>
        <v>Eastern</v>
      </c>
      <c r="J175">
        <v>72</v>
      </c>
      <c r="K175" t="s">
        <v>74</v>
      </c>
      <c r="L175">
        <v>7.5</v>
      </c>
      <c r="M175" t="str">
        <f t="shared" si="586"/>
        <v>N</v>
      </c>
    </row>
    <row r="176" spans="1:13" x14ac:dyDescent="0.35">
      <c r="A176" t="s">
        <v>33</v>
      </c>
      <c r="B176">
        <v>26</v>
      </c>
      <c r="C176" t="s">
        <v>1</v>
      </c>
      <c r="D176" t="str">
        <f t="shared" ref="D176" si="659">IF($B177=$B176,"T",IF($B177&lt;$B176,"W","L"))</f>
        <v>W</v>
      </c>
      <c r="E176" s="6">
        <f t="shared" ref="E176" si="660">$E177</f>
        <v>42659</v>
      </c>
      <c r="F176" s="5">
        <f t="shared" si="585"/>
        <v>14</v>
      </c>
      <c r="G176" t="s">
        <v>34</v>
      </c>
      <c r="H176">
        <f t="shared" ref="H176" si="661">H177</f>
        <v>1305</v>
      </c>
      <c r="I176" t="str">
        <f t="shared" ref="I176" si="662">I177</f>
        <v>Pacific</v>
      </c>
      <c r="J176">
        <f t="shared" ref="J176" si="663">J177</f>
        <v>61</v>
      </c>
      <c r="K176" t="str">
        <f t="shared" ref="K176" si="664">K177</f>
        <v>Rain</v>
      </c>
      <c r="L176">
        <f t="shared" ref="L176" si="665">(L177*-1)</f>
        <v>2</v>
      </c>
      <c r="M176" t="str">
        <f t="shared" si="586"/>
        <v>N</v>
      </c>
    </row>
    <row r="177" spans="1:13" x14ac:dyDescent="0.35">
      <c r="A177" t="s">
        <v>12</v>
      </c>
      <c r="B177">
        <v>10</v>
      </c>
      <c r="C177" t="s">
        <v>1</v>
      </c>
      <c r="D177" t="str">
        <f t="shared" ref="D177" si="666">IF($B176=$B177,"T",IF($B176&lt;$B177,"W","L"))</f>
        <v>L</v>
      </c>
      <c r="E177" s="6">
        <v>42659</v>
      </c>
      <c r="F177" s="5">
        <f t="shared" si="585"/>
        <v>7</v>
      </c>
      <c r="G177" t="s">
        <v>35</v>
      </c>
      <c r="H177">
        <v>1305</v>
      </c>
      <c r="I177" t="str">
        <f>VLOOKUP(A177,Sheet1!$A:$D,3, FALSE)</f>
        <v>Pacific</v>
      </c>
      <c r="J177">
        <v>61</v>
      </c>
      <c r="K177" t="s">
        <v>73</v>
      </c>
      <c r="L177">
        <v>-2</v>
      </c>
      <c r="M177" t="str">
        <f t="shared" si="586"/>
        <v>N</v>
      </c>
    </row>
    <row r="178" spans="1:13" x14ac:dyDescent="0.35">
      <c r="A178" t="s">
        <v>28</v>
      </c>
      <c r="B178">
        <v>30</v>
      </c>
      <c r="C178" t="s">
        <v>1</v>
      </c>
      <c r="D178" t="str">
        <f t="shared" ref="D178" si="667">IF($B179=$B178,"T",IF($B179&lt;$B178,"W","L"))</f>
        <v>W</v>
      </c>
      <c r="E178" s="6">
        <f t="shared" ref="E178" si="668">$E179</f>
        <v>42659</v>
      </c>
      <c r="F178" s="5">
        <f t="shared" si="585"/>
        <v>7</v>
      </c>
      <c r="G178" t="s">
        <v>34</v>
      </c>
      <c r="H178">
        <f t="shared" ref="H178" si="669">H179</f>
        <v>1525</v>
      </c>
      <c r="I178" t="str">
        <f t="shared" ref="I178" si="670">I179</f>
        <v>Central</v>
      </c>
      <c r="J178">
        <f t="shared" ref="J178" si="671">J179</f>
        <v>69</v>
      </c>
      <c r="K178">
        <f t="shared" ref="K178" si="672">K179</f>
        <v>0</v>
      </c>
      <c r="L178">
        <f t="shared" ref="L178" si="673">(L179*-1)</f>
        <v>-5</v>
      </c>
      <c r="M178" t="str">
        <f t="shared" si="586"/>
        <v>Y</v>
      </c>
    </row>
    <row r="179" spans="1:13" x14ac:dyDescent="0.35">
      <c r="A179" t="s">
        <v>26</v>
      </c>
      <c r="B179">
        <v>16</v>
      </c>
      <c r="C179" t="s">
        <v>1</v>
      </c>
      <c r="D179" t="str">
        <f t="shared" ref="D179" si="674">IF($B178=$B179,"T",IF($B178&lt;$B179,"W","L"))</f>
        <v>L</v>
      </c>
      <c r="E179" s="6">
        <v>42659</v>
      </c>
      <c r="F179" s="5">
        <f t="shared" si="585"/>
        <v>7</v>
      </c>
      <c r="G179" t="s">
        <v>35</v>
      </c>
      <c r="H179">
        <v>1525</v>
      </c>
      <c r="I179" t="str">
        <f>VLOOKUP(A179,Sheet1!$A:$D,3, FALSE)</f>
        <v>Central</v>
      </c>
      <c r="J179">
        <v>69</v>
      </c>
      <c r="L179">
        <v>5</v>
      </c>
      <c r="M179" t="str">
        <f t="shared" si="586"/>
        <v>Y</v>
      </c>
    </row>
    <row r="180" spans="1:13" x14ac:dyDescent="0.35">
      <c r="A180" t="s">
        <v>3</v>
      </c>
      <c r="B180">
        <v>24</v>
      </c>
      <c r="C180" t="s">
        <v>1</v>
      </c>
      <c r="D180" t="str">
        <f t="shared" ref="D180" si="675">IF($B181=$B180,"T",IF($B181&lt;$B180,"W","L"))</f>
        <v>L</v>
      </c>
      <c r="E180" s="6">
        <f t="shared" ref="E180" si="676">$E181</f>
        <v>42659</v>
      </c>
      <c r="F180" s="5">
        <f t="shared" si="585"/>
        <v>7</v>
      </c>
      <c r="G180" t="s">
        <v>34</v>
      </c>
      <c r="H180">
        <f t="shared" ref="H180" si="677">H181</f>
        <v>1325</v>
      </c>
      <c r="I180" t="str">
        <f t="shared" ref="I180" si="678">I181</f>
        <v>Pacific</v>
      </c>
      <c r="J180">
        <f t="shared" ref="J180" si="679">J181</f>
        <v>54</v>
      </c>
      <c r="K180" t="str">
        <f t="shared" ref="K180" si="680">K181</f>
        <v>Cloudy</v>
      </c>
      <c r="L180">
        <f t="shared" ref="L180" si="681">(L181*-1)</f>
        <v>-7</v>
      </c>
      <c r="M180" t="str">
        <f t="shared" si="586"/>
        <v>N</v>
      </c>
    </row>
    <row r="181" spans="1:13" x14ac:dyDescent="0.35">
      <c r="A181" t="s">
        <v>25</v>
      </c>
      <c r="B181">
        <v>26</v>
      </c>
      <c r="C181" t="s">
        <v>1</v>
      </c>
      <c r="D181" t="str">
        <f t="shared" ref="D181" si="682">IF($B180=$B181,"T",IF($B180&lt;$B181,"W","L"))</f>
        <v>W</v>
      </c>
      <c r="E181" s="6">
        <v>42659</v>
      </c>
      <c r="F181" s="5">
        <f t="shared" si="585"/>
        <v>14</v>
      </c>
      <c r="G181" t="s">
        <v>35</v>
      </c>
      <c r="H181">
        <v>1325</v>
      </c>
      <c r="I181" t="str">
        <f>VLOOKUP(A181,Sheet1!$A:$D,3, FALSE)</f>
        <v>Pacific</v>
      </c>
      <c r="J181">
        <v>54</v>
      </c>
      <c r="K181" t="s">
        <v>64</v>
      </c>
      <c r="L181">
        <v>7</v>
      </c>
      <c r="M181" t="str">
        <f t="shared" si="586"/>
        <v>N</v>
      </c>
    </row>
    <row r="182" spans="1:13" x14ac:dyDescent="0.35">
      <c r="A182" t="s">
        <v>14</v>
      </c>
      <c r="B182">
        <v>23</v>
      </c>
      <c r="C182" t="s">
        <v>5</v>
      </c>
      <c r="D182" t="str">
        <f t="shared" ref="D182" si="683">IF($B183=$B182,"T",IF($B183&lt;$B182,"W","L"))</f>
        <v>L</v>
      </c>
      <c r="E182" s="6">
        <f t="shared" ref="E182" si="684">$E183</f>
        <v>42659</v>
      </c>
      <c r="F182" s="5">
        <f t="shared" si="585"/>
        <v>7</v>
      </c>
      <c r="G182" t="s">
        <v>34</v>
      </c>
      <c r="H182">
        <f t="shared" ref="H182" si="685">H183</f>
        <v>1930</v>
      </c>
      <c r="I182" t="str">
        <f t="shared" ref="I182" si="686">I183</f>
        <v>Central</v>
      </c>
      <c r="J182">
        <f t="shared" ref="J182" si="687">J183</f>
        <v>84</v>
      </c>
      <c r="K182" t="str">
        <f t="shared" ref="K182" si="688">K183</f>
        <v>Clear</v>
      </c>
      <c r="L182">
        <f t="shared" ref="L182" si="689">(L183*-1)</f>
        <v>-3</v>
      </c>
      <c r="M182" t="str">
        <f t="shared" si="586"/>
        <v>N</v>
      </c>
    </row>
    <row r="183" spans="1:13" x14ac:dyDescent="0.35">
      <c r="A183" t="s">
        <v>15</v>
      </c>
      <c r="B183">
        <v>26</v>
      </c>
      <c r="C183" t="s">
        <v>5</v>
      </c>
      <c r="D183" t="str">
        <f t="shared" ref="D183" si="690">IF($B182=$B183,"T",IF($B182&lt;$B183,"W","L"))</f>
        <v>W</v>
      </c>
      <c r="E183" s="6">
        <v>42659</v>
      </c>
      <c r="F183" s="5">
        <f t="shared" si="585"/>
        <v>7</v>
      </c>
      <c r="G183" t="s">
        <v>35</v>
      </c>
      <c r="H183">
        <v>1930</v>
      </c>
      <c r="I183" t="str">
        <f>VLOOKUP(A183,Sheet1!$A:$D,3, FALSE)</f>
        <v>Central</v>
      </c>
      <c r="J183">
        <v>84</v>
      </c>
      <c r="K183" t="s">
        <v>69</v>
      </c>
      <c r="L183">
        <v>3</v>
      </c>
      <c r="M183" t="str">
        <f t="shared" si="586"/>
        <v>N</v>
      </c>
    </row>
    <row r="184" spans="1:13" x14ac:dyDescent="0.35">
      <c r="A184" t="s">
        <v>31</v>
      </c>
      <c r="B184">
        <v>3</v>
      </c>
      <c r="C184" t="s">
        <v>1</v>
      </c>
      <c r="D184" t="str">
        <f t="shared" ref="D184" si="691">IF($B185=$B184,"T",IF($B185&lt;$B184,"W","L"))</f>
        <v>L</v>
      </c>
      <c r="E184" s="6">
        <f t="shared" ref="E184" si="692">$E185</f>
        <v>42660</v>
      </c>
      <c r="F184" s="5">
        <f t="shared" si="585"/>
        <v>8</v>
      </c>
      <c r="G184" t="s">
        <v>34</v>
      </c>
      <c r="H184">
        <f t="shared" ref="H184" si="693">H185</f>
        <v>1730</v>
      </c>
      <c r="I184" t="str">
        <f t="shared" ref="I184" si="694">I185</f>
        <v>Mountain</v>
      </c>
      <c r="J184" t="str">
        <f t="shared" ref="J184" si="695">J185</f>
        <v>Dome</v>
      </c>
      <c r="K184">
        <f t="shared" ref="K184" si="696">K185</f>
        <v>0</v>
      </c>
      <c r="L184">
        <f t="shared" ref="L184" si="697">(L185*-1)</f>
        <v>-7</v>
      </c>
      <c r="M184" t="str">
        <f t="shared" si="586"/>
        <v>N</v>
      </c>
    </row>
    <row r="185" spans="1:13" x14ac:dyDescent="0.35">
      <c r="A185" t="s">
        <v>22</v>
      </c>
      <c r="B185">
        <v>28</v>
      </c>
      <c r="C185" t="s">
        <v>1</v>
      </c>
      <c r="D185" t="str">
        <f t="shared" ref="D185" si="698">IF($B184=$B185,"T",IF($B184&lt;$B185,"W","L"))</f>
        <v>W</v>
      </c>
      <c r="E185" s="6">
        <v>42660</v>
      </c>
      <c r="F185" s="5">
        <f t="shared" si="585"/>
        <v>11</v>
      </c>
      <c r="G185" t="s">
        <v>35</v>
      </c>
      <c r="H185">
        <v>1730</v>
      </c>
      <c r="I185" t="str">
        <f>VLOOKUP(A185,Sheet1!$A:$D,3, FALSE)</f>
        <v>Mountain</v>
      </c>
      <c r="J185" t="s">
        <v>61</v>
      </c>
      <c r="L185">
        <v>7</v>
      </c>
      <c r="M185" t="str">
        <f t="shared" si="586"/>
        <v>N</v>
      </c>
    </row>
    <row r="186" spans="1:13" x14ac:dyDescent="0.35">
      <c r="A186" t="s">
        <v>17</v>
      </c>
      <c r="B186">
        <v>10</v>
      </c>
      <c r="C186" t="s">
        <v>1</v>
      </c>
      <c r="D186" t="str">
        <f>IF($B187=$B186,"T",IF($B187&lt;$B186,"W","L"))</f>
        <v>L</v>
      </c>
      <c r="E186" s="6">
        <f>$E187</f>
        <v>42663</v>
      </c>
      <c r="F186" s="5">
        <f>VLOOKUP($A186,$A186:$E186,5,FALSE)-IF(ISNA(VLOOKUP($A186,$A$156:$E$185,5,FALSE)),VLOOKUP($A186,$A$128:$E$155,5,FALSE),VLOOKUP($A186,$A$156:$E$185,5,FALSE))</f>
        <v>4</v>
      </c>
      <c r="G186" t="s">
        <v>34</v>
      </c>
      <c r="H186">
        <f>H187</f>
        <v>1925</v>
      </c>
      <c r="I186" t="str">
        <f>I187</f>
        <v>Central</v>
      </c>
      <c r="J186">
        <f>J187</f>
        <v>47</v>
      </c>
      <c r="K186" t="str">
        <f>K187</f>
        <v>Wind Chill 42</v>
      </c>
      <c r="L186">
        <f>(L187*-1)</f>
        <v>-7.5</v>
      </c>
      <c r="M186" t="str">
        <f>IF(AND(($L186 &lt;  0), ($D186="L")), "N", IF(AND(($L186 &gt; 0), ($D186="W")),"N","Y"))</f>
        <v>N</v>
      </c>
    </row>
    <row r="187" spans="1:13" x14ac:dyDescent="0.35">
      <c r="A187" t="s">
        <v>26</v>
      </c>
      <c r="B187">
        <v>26</v>
      </c>
      <c r="C187" t="s">
        <v>1</v>
      </c>
      <c r="D187" t="str">
        <f>IF($B186=$B187,"T",IF($B186&lt;$B187,"W","L"))</f>
        <v>W</v>
      </c>
      <c r="E187" s="6">
        <v>42663</v>
      </c>
      <c r="F187" s="5">
        <f t="shared" ref="F187:F215" si="699">VLOOKUP($A187,$A187:$E187,5,FALSE)-IF(ISNA(VLOOKUP($A187,$A$156:$E$185,5,FALSE)),VLOOKUP($A187,$A$128:$E$155,5,FALSE),VLOOKUP($A187,$A$156:$E$185,5,FALSE))</f>
        <v>4</v>
      </c>
      <c r="G187" t="s">
        <v>35</v>
      </c>
      <c r="H187">
        <v>1925</v>
      </c>
      <c r="I187" t="str">
        <f>VLOOKUP(A187,Sheet1!$A:$D,3, FALSE)</f>
        <v>Central</v>
      </c>
      <c r="J187">
        <v>47</v>
      </c>
      <c r="K187" t="s">
        <v>217</v>
      </c>
      <c r="L187">
        <v>7.5</v>
      </c>
      <c r="M187" t="str">
        <f t="shared" ref="M187:M215" si="700">IF(AND(($L187 &lt;  0), ($D187="L")), "N", IF(AND(($L187 &gt; 0), ($D187="W")),"N","Y"))</f>
        <v>N</v>
      </c>
    </row>
    <row r="188" spans="1:13" x14ac:dyDescent="0.35">
      <c r="A188" t="s">
        <v>21</v>
      </c>
      <c r="B188">
        <v>17</v>
      </c>
      <c r="C188" t="s">
        <v>1</v>
      </c>
      <c r="D188" t="str">
        <f t="shared" ref="D188" si="701">IF($B189=$B188,"T",IF($B189&lt;$B188,"W","L"))</f>
        <v>W</v>
      </c>
      <c r="E188" s="6">
        <f t="shared" ref="E188" si="702">$E189</f>
        <v>42666</v>
      </c>
      <c r="F188" s="5">
        <f t="shared" si="699"/>
        <v>7</v>
      </c>
      <c r="G188" t="s">
        <v>37</v>
      </c>
      <c r="H188">
        <f t="shared" ref="H188" si="703">H189</f>
        <v>530</v>
      </c>
      <c r="I188" t="str">
        <f t="shared" ref="I188" si="704">I189</f>
        <v>Pacific</v>
      </c>
      <c r="J188">
        <f t="shared" ref="J188" si="705">J189</f>
        <v>55</v>
      </c>
      <c r="K188" t="str">
        <f t="shared" ref="K188" si="706">K189</f>
        <v>Partly Sunny</v>
      </c>
      <c r="L188">
        <f t="shared" ref="L188" si="707">(L189*-1)</f>
        <v>3</v>
      </c>
      <c r="M188" t="str">
        <f t="shared" si="700"/>
        <v>N</v>
      </c>
    </row>
    <row r="189" spans="1:13" x14ac:dyDescent="0.35">
      <c r="A189" t="s">
        <v>136</v>
      </c>
      <c r="B189">
        <v>10</v>
      </c>
      <c r="C189" t="s">
        <v>1</v>
      </c>
      <c r="D189" t="str">
        <f t="shared" ref="D189" si="708">IF($B188=$B189,"T",IF($B188&lt;$B189,"W","L"))</f>
        <v>L</v>
      </c>
      <c r="E189" s="6">
        <v>42666</v>
      </c>
      <c r="F189" s="5">
        <f t="shared" si="699"/>
        <v>7</v>
      </c>
      <c r="G189" t="s">
        <v>36</v>
      </c>
      <c r="H189">
        <v>530</v>
      </c>
      <c r="I189" t="str">
        <f>VLOOKUP(A189,Sheet1!$A:$D,3, FALSE)</f>
        <v>Pacific</v>
      </c>
      <c r="J189">
        <v>55</v>
      </c>
      <c r="K189" t="s">
        <v>87</v>
      </c>
      <c r="L189">
        <v>-3</v>
      </c>
      <c r="M189" t="str">
        <f t="shared" si="700"/>
        <v>N</v>
      </c>
    </row>
    <row r="190" spans="1:13" x14ac:dyDescent="0.35">
      <c r="A190" t="s">
        <v>14</v>
      </c>
      <c r="B190">
        <v>34</v>
      </c>
      <c r="C190" t="s">
        <v>1</v>
      </c>
      <c r="D190" t="str">
        <f t="shared" ref="D190" si="709">IF($B191=$B190,"T",IF($B191&lt;$B190,"W","L"))</f>
        <v>W</v>
      </c>
      <c r="E190" s="6">
        <f t="shared" ref="E190" si="710">$E191</f>
        <v>42666</v>
      </c>
      <c r="F190" s="5">
        <f t="shared" si="699"/>
        <v>7</v>
      </c>
      <c r="G190" t="s">
        <v>34</v>
      </c>
      <c r="H190">
        <f t="shared" ref="H190" si="711">H191</f>
        <v>1200</v>
      </c>
      <c r="I190" t="str">
        <f t="shared" ref="I190" si="712">I191</f>
        <v>Central</v>
      </c>
      <c r="J190">
        <f t="shared" ref="J190" si="713">J191</f>
        <v>68</v>
      </c>
      <c r="K190" t="str">
        <f t="shared" ref="K190" si="714">K191</f>
        <v>Sunny</v>
      </c>
      <c r="L190">
        <f t="shared" ref="L190" si="715">(L191*-1)</f>
        <v>-4</v>
      </c>
      <c r="M190" t="str">
        <f t="shared" si="700"/>
        <v>Y</v>
      </c>
    </row>
    <row r="191" spans="1:13" x14ac:dyDescent="0.35">
      <c r="A191" t="s">
        <v>13</v>
      </c>
      <c r="B191">
        <v>26</v>
      </c>
      <c r="C191" t="s">
        <v>1</v>
      </c>
      <c r="D191" t="str">
        <f t="shared" ref="D191" si="716">IF($B190=$B191,"T",IF($B190&lt;$B191,"W","L"))</f>
        <v>L</v>
      </c>
      <c r="E191" s="6">
        <v>42666</v>
      </c>
      <c r="F191" s="5">
        <f t="shared" si="699"/>
        <v>7</v>
      </c>
      <c r="G191" t="s">
        <v>35</v>
      </c>
      <c r="H191">
        <v>1200</v>
      </c>
      <c r="I191" t="str">
        <f>VLOOKUP(A191,Sheet1!$A:$D,3, FALSE)</f>
        <v>Central</v>
      </c>
      <c r="J191">
        <v>68</v>
      </c>
      <c r="K191" t="s">
        <v>65</v>
      </c>
      <c r="L191">
        <v>4</v>
      </c>
      <c r="M191" t="str">
        <f t="shared" si="700"/>
        <v>Y</v>
      </c>
    </row>
    <row r="192" spans="1:13" x14ac:dyDescent="0.35">
      <c r="A192" t="s">
        <v>8</v>
      </c>
      <c r="B192">
        <v>17</v>
      </c>
      <c r="C192" t="s">
        <v>1</v>
      </c>
      <c r="D192" t="str">
        <f t="shared" ref="D192" si="717">IF($B193=$B192,"T",IF($B193&lt;$B192,"W","L"))</f>
        <v>L</v>
      </c>
      <c r="E192" s="6">
        <f t="shared" ref="E192" si="718">$E193</f>
        <v>42666</v>
      </c>
      <c r="F192" s="5">
        <f t="shared" si="699"/>
        <v>7</v>
      </c>
      <c r="G192" t="s">
        <v>34</v>
      </c>
      <c r="H192">
        <f t="shared" ref="H192" si="719">H193</f>
        <v>1300</v>
      </c>
      <c r="I192" t="str">
        <f t="shared" ref="I192" si="720">I193</f>
        <v>Eastern</v>
      </c>
      <c r="J192">
        <f t="shared" ref="J192" si="721">J193</f>
        <v>65</v>
      </c>
      <c r="K192" t="str">
        <f t="shared" ref="K192" si="722">K193</f>
        <v>Sunny</v>
      </c>
      <c r="L192">
        <f t="shared" ref="L192" si="723">(L193*-1)</f>
        <v>-11.5</v>
      </c>
      <c r="M192" t="str">
        <f t="shared" si="700"/>
        <v>N</v>
      </c>
    </row>
    <row r="193" spans="1:13" x14ac:dyDescent="0.35">
      <c r="A193" t="s">
        <v>6</v>
      </c>
      <c r="B193">
        <v>31</v>
      </c>
      <c r="C193" t="s">
        <v>1</v>
      </c>
      <c r="D193" t="str">
        <f t="shared" ref="D193" si="724">IF($B192=$B193,"T",IF($B192&lt;$B193,"W","L"))</f>
        <v>W</v>
      </c>
      <c r="E193" s="6">
        <v>42666</v>
      </c>
      <c r="F193" s="5">
        <f t="shared" si="699"/>
        <v>7</v>
      </c>
      <c r="G193" t="s">
        <v>35</v>
      </c>
      <c r="H193">
        <v>1300</v>
      </c>
      <c r="I193" t="str">
        <f>VLOOKUP(A193,Sheet1!$A:$D,3, FALSE)</f>
        <v>Eastern</v>
      </c>
      <c r="J193">
        <v>65</v>
      </c>
      <c r="K193" t="s">
        <v>65</v>
      </c>
      <c r="L193">
        <v>11.5</v>
      </c>
      <c r="M193" t="str">
        <f t="shared" si="700"/>
        <v>N</v>
      </c>
    </row>
    <row r="194" spans="1:13" x14ac:dyDescent="0.35">
      <c r="A194" t="s">
        <v>30</v>
      </c>
      <c r="B194">
        <v>16</v>
      </c>
      <c r="C194" t="s">
        <v>1</v>
      </c>
      <c r="D194" t="str">
        <f t="shared" ref="D194" si="725">IF($B195=$B194,"T",IF($B195&lt;$B194,"W","L"))</f>
        <v>L</v>
      </c>
      <c r="E194" s="6">
        <f t="shared" ref="E194" si="726">$E195</f>
        <v>42666</v>
      </c>
      <c r="F194" s="5">
        <f t="shared" si="699"/>
        <v>7</v>
      </c>
      <c r="G194" t="s">
        <v>34</v>
      </c>
      <c r="H194">
        <f t="shared" ref="H194" si="727">H195</f>
        <v>1300</v>
      </c>
      <c r="I194" t="str">
        <f t="shared" ref="I194" si="728">I195</f>
        <v>Eastern</v>
      </c>
      <c r="J194">
        <f t="shared" ref="J194" si="729">J195</f>
        <v>58</v>
      </c>
      <c r="K194">
        <f t="shared" ref="K194" si="730">K195</f>
        <v>0</v>
      </c>
      <c r="L194">
        <f t="shared" ref="L194" si="731">(L195*-1)</f>
        <v>-2</v>
      </c>
      <c r="M194" t="str">
        <f t="shared" si="700"/>
        <v>N</v>
      </c>
    </row>
    <row r="195" spans="1:13" x14ac:dyDescent="0.35">
      <c r="A195" t="s">
        <v>31</v>
      </c>
      <c r="B195">
        <v>24</v>
      </c>
      <c r="C195" t="s">
        <v>1</v>
      </c>
      <c r="D195" t="str">
        <f t="shared" ref="D195" si="732">IF($B194=$B195,"T",IF($B194&lt;$B195,"W","L"))</f>
        <v>W</v>
      </c>
      <c r="E195" s="6">
        <v>42666</v>
      </c>
      <c r="F195" s="5">
        <f t="shared" si="699"/>
        <v>6</v>
      </c>
      <c r="G195" t="s">
        <v>35</v>
      </c>
      <c r="H195">
        <v>1300</v>
      </c>
      <c r="I195" t="str">
        <f>VLOOKUP(A195,Sheet1!$A:$D,3, FALSE)</f>
        <v>Eastern</v>
      </c>
      <c r="J195">
        <v>58</v>
      </c>
      <c r="L195">
        <v>2</v>
      </c>
      <c r="M195" t="str">
        <f t="shared" si="700"/>
        <v>N</v>
      </c>
    </row>
    <row r="196" spans="1:13" x14ac:dyDescent="0.35">
      <c r="A196" t="s">
        <v>12</v>
      </c>
      <c r="B196">
        <v>33</v>
      </c>
      <c r="C196" t="s">
        <v>1</v>
      </c>
      <c r="D196" t="str">
        <f t="shared" ref="D196" si="733">IF($B197=$B196,"T",IF($B197&lt;$B196,"W","L"))</f>
        <v>W</v>
      </c>
      <c r="E196" s="6">
        <f t="shared" ref="E196" si="734">$E197</f>
        <v>42666</v>
      </c>
      <c r="F196" s="5">
        <f t="shared" si="699"/>
        <v>7</v>
      </c>
      <c r="G196" t="s">
        <v>34</v>
      </c>
      <c r="H196">
        <f t="shared" ref="H196" si="735">H197</f>
        <v>1300</v>
      </c>
      <c r="I196" t="str">
        <f t="shared" ref="I196" si="736">I197</f>
        <v>Eastern</v>
      </c>
      <c r="J196">
        <f t="shared" ref="J196" si="737">J197</f>
        <v>70</v>
      </c>
      <c r="K196">
        <f t="shared" ref="K196" si="738">K197</f>
        <v>0</v>
      </c>
      <c r="L196">
        <f t="shared" ref="L196" si="739">(L197*-1)</f>
        <v>-2</v>
      </c>
      <c r="M196" t="str">
        <f t="shared" si="700"/>
        <v>Y</v>
      </c>
    </row>
    <row r="197" spans="1:13" x14ac:dyDescent="0.35">
      <c r="A197" t="s">
        <v>19</v>
      </c>
      <c r="B197">
        <v>16</v>
      </c>
      <c r="C197" t="s">
        <v>1</v>
      </c>
      <c r="D197" t="str">
        <f t="shared" ref="D197" si="740">IF($B196=$B197,"T",IF($B196&lt;$B197,"W","L"))</f>
        <v>L</v>
      </c>
      <c r="E197" s="6">
        <v>42666</v>
      </c>
      <c r="F197" s="5">
        <f t="shared" si="699"/>
        <v>7</v>
      </c>
      <c r="G197" t="s">
        <v>35</v>
      </c>
      <c r="H197">
        <v>1300</v>
      </c>
      <c r="I197" t="str">
        <f>VLOOKUP(A197,Sheet1!$A:$D,3, FALSE)</f>
        <v>Eastern</v>
      </c>
      <c r="J197">
        <v>70</v>
      </c>
      <c r="L197">
        <v>2</v>
      </c>
      <c r="M197" t="str">
        <f t="shared" si="700"/>
        <v>Y</v>
      </c>
    </row>
    <row r="198" spans="1:13" x14ac:dyDescent="0.35">
      <c r="A198" t="s">
        <v>0</v>
      </c>
      <c r="B198">
        <v>10</v>
      </c>
      <c r="C198" t="s">
        <v>1</v>
      </c>
      <c r="D198" t="str">
        <f t="shared" ref="D198" si="741">IF($B199=$B198,"T",IF($B199&lt;$B198,"W","L"))</f>
        <v>L</v>
      </c>
      <c r="E198" s="6">
        <f t="shared" ref="E198" si="742">$E199</f>
        <v>42666</v>
      </c>
      <c r="F198" s="5">
        <f t="shared" si="699"/>
        <v>14</v>
      </c>
      <c r="G198" t="s">
        <v>34</v>
      </c>
      <c r="H198">
        <f t="shared" ref="H198" si="743">H199</f>
        <v>1300</v>
      </c>
      <c r="I198" t="str">
        <f t="shared" ref="I198" si="744">I199</f>
        <v>Eastern</v>
      </c>
      <c r="J198">
        <f t="shared" ref="J198" si="745">J199</f>
        <v>62</v>
      </c>
      <c r="K198" t="str">
        <f t="shared" ref="K198" si="746">K199</f>
        <v>Clear</v>
      </c>
      <c r="L198">
        <f t="shared" ref="L198" si="747">(L199*-1)</f>
        <v>3</v>
      </c>
      <c r="M198" t="str">
        <f t="shared" si="700"/>
        <v>Y</v>
      </c>
    </row>
    <row r="199" spans="1:13" x14ac:dyDescent="0.35">
      <c r="A199" t="s">
        <v>27</v>
      </c>
      <c r="B199">
        <v>21</v>
      </c>
      <c r="C199" t="s">
        <v>1</v>
      </c>
      <c r="D199" t="str">
        <f t="shared" ref="D199" si="748">IF($B198=$B199,"T",IF($B198&lt;$B199,"W","L"))</f>
        <v>W</v>
      </c>
      <c r="E199" s="6">
        <v>42666</v>
      </c>
      <c r="F199" s="5">
        <f t="shared" si="699"/>
        <v>7</v>
      </c>
      <c r="G199" t="s">
        <v>35</v>
      </c>
      <c r="H199">
        <v>1300</v>
      </c>
      <c r="I199" t="str">
        <f>VLOOKUP(A199,Sheet1!$A:$D,3, FALSE)</f>
        <v>Eastern</v>
      </c>
      <c r="J199">
        <v>62</v>
      </c>
      <c r="K199" t="s">
        <v>69</v>
      </c>
      <c r="L199">
        <v>-3</v>
      </c>
      <c r="M199" t="str">
        <f t="shared" si="700"/>
        <v>Y</v>
      </c>
    </row>
    <row r="200" spans="1:13" x14ac:dyDescent="0.35">
      <c r="A200" t="s">
        <v>2</v>
      </c>
      <c r="B200">
        <v>21</v>
      </c>
      <c r="C200" t="s">
        <v>1</v>
      </c>
      <c r="D200" t="str">
        <f t="shared" ref="D200" si="749">IF($B201=$B200,"T",IF($B201&lt;$B200,"W","L"))</f>
        <v>L</v>
      </c>
      <c r="E200" s="6">
        <f t="shared" ref="E200" si="750">$E201</f>
        <v>42666</v>
      </c>
      <c r="F200" s="5">
        <f t="shared" si="699"/>
        <v>7</v>
      </c>
      <c r="G200" t="s">
        <v>34</v>
      </c>
      <c r="H200">
        <f t="shared" ref="H200" si="751">H201</f>
        <v>1200</v>
      </c>
      <c r="I200" t="str">
        <f t="shared" ref="I200" si="752">I201</f>
        <v>Central</v>
      </c>
      <c r="J200">
        <f t="shared" ref="J200" si="753">J201</f>
        <v>68</v>
      </c>
      <c r="K200" t="str">
        <f t="shared" ref="K200" si="754">K201</f>
        <v>Sunny</v>
      </c>
      <c r="L200">
        <f t="shared" ref="L200" si="755">(L201*-1)</f>
        <v>-6.5</v>
      </c>
      <c r="M200" t="str">
        <f t="shared" si="700"/>
        <v>N</v>
      </c>
    </row>
    <row r="201" spans="1:13" x14ac:dyDescent="0.35">
      <c r="A201" t="s">
        <v>33</v>
      </c>
      <c r="B201">
        <v>27</v>
      </c>
      <c r="C201" t="s">
        <v>1</v>
      </c>
      <c r="D201" t="str">
        <f t="shared" ref="D201" si="756">IF($B200=$B201,"T",IF($B200&lt;$B201,"W","L"))</f>
        <v>W</v>
      </c>
      <c r="E201" s="6">
        <v>42666</v>
      </c>
      <c r="F201" s="5">
        <f t="shared" si="699"/>
        <v>7</v>
      </c>
      <c r="G201" t="s">
        <v>35</v>
      </c>
      <c r="H201">
        <v>1200</v>
      </c>
      <c r="I201" t="str">
        <f>VLOOKUP(A201,Sheet1!$A:$D,3, FALSE)</f>
        <v>Central</v>
      </c>
      <c r="J201">
        <v>68</v>
      </c>
      <c r="K201" t="s">
        <v>65</v>
      </c>
      <c r="L201">
        <v>6.5</v>
      </c>
      <c r="M201" t="str">
        <f t="shared" si="700"/>
        <v>N</v>
      </c>
    </row>
    <row r="202" spans="1:13" x14ac:dyDescent="0.35">
      <c r="A202" t="s">
        <v>29</v>
      </c>
      <c r="B202">
        <v>17</v>
      </c>
      <c r="C202" t="s">
        <v>1</v>
      </c>
      <c r="D202" t="str">
        <f t="shared" ref="D202" si="757">IF($B203=$B202,"T",IF($B203&lt;$B202,"W","L"))</f>
        <v>L</v>
      </c>
      <c r="E202" s="6">
        <f t="shared" ref="E202" si="758">$E203</f>
        <v>42666</v>
      </c>
      <c r="F202" s="5">
        <f t="shared" si="699"/>
        <v>7</v>
      </c>
      <c r="G202" t="s">
        <v>34</v>
      </c>
      <c r="H202">
        <f t="shared" ref="H202" si="759">H203</f>
        <v>1300</v>
      </c>
      <c r="I202" t="str">
        <f t="shared" ref="I202" si="760">I203</f>
        <v>Eastern</v>
      </c>
      <c r="J202">
        <f t="shared" ref="J202" si="761">J203</f>
        <v>68</v>
      </c>
      <c r="K202" t="str">
        <f t="shared" ref="K202" si="762">K203</f>
        <v>Dome</v>
      </c>
      <c r="L202">
        <f t="shared" ref="L202" si="763">(L203*-1)</f>
        <v>1</v>
      </c>
      <c r="M202" t="str">
        <f t="shared" si="700"/>
        <v>Y</v>
      </c>
    </row>
    <row r="203" spans="1:13" x14ac:dyDescent="0.35">
      <c r="A203" t="s">
        <v>16</v>
      </c>
      <c r="B203">
        <v>20</v>
      </c>
      <c r="C203" t="s">
        <v>1</v>
      </c>
      <c r="D203" t="str">
        <f t="shared" ref="D203" si="764">IF($B202=$B203,"T",IF($B202&lt;$B203,"W","L"))</f>
        <v>W</v>
      </c>
      <c r="E203" s="6">
        <v>42666</v>
      </c>
      <c r="F203" s="5">
        <f t="shared" si="699"/>
        <v>7</v>
      </c>
      <c r="G203" t="s">
        <v>35</v>
      </c>
      <c r="H203">
        <v>1300</v>
      </c>
      <c r="I203" t="str">
        <f>VLOOKUP(A203,Sheet1!$A:$D,3, FALSE)</f>
        <v>Eastern</v>
      </c>
      <c r="J203">
        <v>68</v>
      </c>
      <c r="K203" t="s">
        <v>61</v>
      </c>
      <c r="L203">
        <v>-1</v>
      </c>
      <c r="M203" t="str">
        <f t="shared" si="700"/>
        <v>Y</v>
      </c>
    </row>
    <row r="204" spans="1:13" x14ac:dyDescent="0.35">
      <c r="A204" t="s">
        <v>11</v>
      </c>
      <c r="B204">
        <v>25</v>
      </c>
      <c r="C204" t="s">
        <v>1</v>
      </c>
      <c r="D204" t="str">
        <f t="shared" ref="D204" si="765">IF($B205=$B204,"T",IF($B205&lt;$B204,"W","L"))</f>
        <v>L</v>
      </c>
      <c r="E204" s="6">
        <f t="shared" ref="E204" si="766">$E205</f>
        <v>42666</v>
      </c>
      <c r="F204" s="5">
        <f t="shared" si="699"/>
        <v>7</v>
      </c>
      <c r="G204" t="s">
        <v>34</v>
      </c>
      <c r="H204">
        <f t="shared" ref="H204" si="767">H205</f>
        <v>1300</v>
      </c>
      <c r="I204" t="str">
        <f t="shared" ref="I204" si="768">I205</f>
        <v>Eastern</v>
      </c>
      <c r="J204">
        <f t="shared" ref="J204" si="769">J205</f>
        <v>81</v>
      </c>
      <c r="K204" t="str">
        <f t="shared" ref="K204" si="770">K205</f>
        <v>Partly Sunny</v>
      </c>
      <c r="L204">
        <f t="shared" ref="L204" si="771">(L205*-1)</f>
        <v>2.5</v>
      </c>
      <c r="M204" t="str">
        <f t="shared" si="700"/>
        <v>Y</v>
      </c>
    </row>
    <row r="205" spans="1:13" x14ac:dyDescent="0.35">
      <c r="A205" t="s">
        <v>10</v>
      </c>
      <c r="B205">
        <v>28</v>
      </c>
      <c r="C205" t="s">
        <v>1</v>
      </c>
      <c r="D205" t="str">
        <f t="shared" ref="D205" si="772">IF($B204=$B205,"T",IF($B204&lt;$B205,"W","L"))</f>
        <v>W</v>
      </c>
      <c r="E205" s="6">
        <v>42666</v>
      </c>
      <c r="F205" s="5">
        <f t="shared" si="699"/>
        <v>7</v>
      </c>
      <c r="G205" t="s">
        <v>35</v>
      </c>
      <c r="H205">
        <v>1300</v>
      </c>
      <c r="I205" t="str">
        <f>VLOOKUP(A205,Sheet1!$A:$D,3, FALSE)</f>
        <v>Eastern</v>
      </c>
      <c r="J205">
        <v>81</v>
      </c>
      <c r="K205" t="s">
        <v>87</v>
      </c>
      <c r="L205">
        <v>-2.5</v>
      </c>
      <c r="M205" t="str">
        <f t="shared" si="700"/>
        <v>Y</v>
      </c>
    </row>
    <row r="206" spans="1:13" x14ac:dyDescent="0.35">
      <c r="A206" t="s">
        <v>9</v>
      </c>
      <c r="B206">
        <v>34</v>
      </c>
      <c r="C206" t="s">
        <v>1</v>
      </c>
      <c r="D206" t="str">
        <f t="shared" ref="D206" si="773">IF($B207=$B206,"T",IF($B207&lt;$B206,"W","L"))</f>
        <v>W</v>
      </c>
      <c r="E206" s="6">
        <f t="shared" ref="E206" si="774">$E207</f>
        <v>42666</v>
      </c>
      <c r="F206" s="5">
        <f t="shared" si="699"/>
        <v>13</v>
      </c>
      <c r="G206" t="s">
        <v>34</v>
      </c>
      <c r="H206">
        <f t="shared" ref="H206" si="775">H207</f>
        <v>1305</v>
      </c>
      <c r="I206" t="str">
        <f t="shared" ref="I206" si="776">I207</f>
        <v>Pacific</v>
      </c>
      <c r="J206">
        <f t="shared" ref="J206" si="777">J207</f>
        <v>68</v>
      </c>
      <c r="K206" t="str">
        <f t="shared" ref="K206" si="778">K207</f>
        <v>Clear</v>
      </c>
      <c r="L206">
        <f t="shared" ref="L206" si="779">(L207*-1)</f>
        <v>-1</v>
      </c>
      <c r="M206" t="str">
        <f t="shared" si="700"/>
        <v>Y</v>
      </c>
    </row>
    <row r="207" spans="1:13" x14ac:dyDescent="0.35">
      <c r="A207" t="s">
        <v>24</v>
      </c>
      <c r="B207">
        <v>17</v>
      </c>
      <c r="C207" t="s">
        <v>1</v>
      </c>
      <c r="D207" t="str">
        <f t="shared" ref="D207" si="780">IF($B206=$B207,"T",IF($B206&lt;$B207,"W","L"))</f>
        <v>L</v>
      </c>
      <c r="E207" s="6">
        <v>42666</v>
      </c>
      <c r="F207" s="5">
        <f t="shared" si="699"/>
        <v>7</v>
      </c>
      <c r="G207" t="s">
        <v>35</v>
      </c>
      <c r="H207">
        <v>1305</v>
      </c>
      <c r="I207" t="str">
        <f>VLOOKUP(A207,Sheet1!$A:$D,3, FALSE)</f>
        <v>Pacific</v>
      </c>
      <c r="J207">
        <v>68</v>
      </c>
      <c r="K207" t="s">
        <v>69</v>
      </c>
      <c r="L207">
        <v>1</v>
      </c>
      <c r="M207" t="str">
        <f t="shared" si="700"/>
        <v>Y</v>
      </c>
    </row>
    <row r="208" spans="1:13" x14ac:dyDescent="0.35">
      <c r="A208" t="s">
        <v>32</v>
      </c>
      <c r="B208">
        <v>33</v>
      </c>
      <c r="C208" t="s">
        <v>5</v>
      </c>
      <c r="D208" t="str">
        <f t="shared" ref="D208" si="781">IF($B209=$B208,"T",IF($B209&lt;$B208,"W","L"))</f>
        <v>W</v>
      </c>
      <c r="E208" s="6">
        <f t="shared" ref="E208" si="782">$E209</f>
        <v>42666</v>
      </c>
      <c r="F208" s="5">
        <f t="shared" si="699"/>
        <v>10</v>
      </c>
      <c r="G208" t="s">
        <v>34</v>
      </c>
      <c r="H208">
        <f t="shared" ref="H208" si="783">H209</f>
        <v>1605</v>
      </c>
      <c r="I208" t="str">
        <f t="shared" ref="I208" si="784">I209</f>
        <v>Eastern</v>
      </c>
      <c r="J208" t="str">
        <f t="shared" ref="J208" si="785">J209</f>
        <v>Dome</v>
      </c>
      <c r="K208">
        <f t="shared" ref="K208" si="786">K209</f>
        <v>0</v>
      </c>
      <c r="L208">
        <f t="shared" ref="L208" si="787">(L209*-1)</f>
        <v>-5</v>
      </c>
      <c r="M208" t="str">
        <f t="shared" si="700"/>
        <v>Y</v>
      </c>
    </row>
    <row r="209" spans="1:13" x14ac:dyDescent="0.35">
      <c r="A209" t="s">
        <v>3</v>
      </c>
      <c r="B209">
        <v>30</v>
      </c>
      <c r="C209" t="s">
        <v>5</v>
      </c>
      <c r="D209" t="str">
        <f t="shared" ref="D209" si="788">IF($B208=$B209,"T",IF($B208&lt;$B209,"W","L"))</f>
        <v>L</v>
      </c>
      <c r="E209" s="6">
        <v>42666</v>
      </c>
      <c r="F209" s="5">
        <f t="shared" si="699"/>
        <v>7</v>
      </c>
      <c r="G209" t="s">
        <v>35</v>
      </c>
      <c r="H209">
        <v>1605</v>
      </c>
      <c r="I209" t="str">
        <f>VLOOKUP(A209,Sheet1!$A:$D,3, FALSE)</f>
        <v>Eastern</v>
      </c>
      <c r="J209" t="s">
        <v>61</v>
      </c>
      <c r="L209">
        <v>5</v>
      </c>
      <c r="M209" t="str">
        <f t="shared" si="700"/>
        <v>Y</v>
      </c>
    </row>
    <row r="210" spans="1:13" x14ac:dyDescent="0.35">
      <c r="A210" t="s">
        <v>7</v>
      </c>
      <c r="B210">
        <v>27</v>
      </c>
      <c r="C210" t="s">
        <v>1</v>
      </c>
      <c r="D210" t="str">
        <f t="shared" ref="D210" si="789">IF($B211=$B210,"T",IF($B211&lt;$B210,"W","L"))</f>
        <v>W</v>
      </c>
      <c r="E210" s="6">
        <f t="shared" ref="E210" si="790">$E211</f>
        <v>42666</v>
      </c>
      <c r="F210" s="5">
        <f t="shared" si="699"/>
        <v>7</v>
      </c>
      <c r="G210" t="s">
        <v>34</v>
      </c>
      <c r="H210">
        <f t="shared" ref="H210" si="791">H211</f>
        <v>1625</v>
      </c>
      <c r="I210" t="str">
        <f t="shared" ref="I210" si="792">I211</f>
        <v>Eastern</v>
      </c>
      <c r="J210">
        <f t="shared" ref="J210" si="793">J211</f>
        <v>63</v>
      </c>
      <c r="K210" t="str">
        <f t="shared" ref="K210" si="794">K211</f>
        <v>Sunny</v>
      </c>
      <c r="L210">
        <f t="shared" ref="L210" si="795">(L211*-1)</f>
        <v>7.5</v>
      </c>
      <c r="M210" t="str">
        <f t="shared" si="700"/>
        <v>N</v>
      </c>
    </row>
    <row r="211" spans="1:13" x14ac:dyDescent="0.35">
      <c r="A211" t="s">
        <v>4</v>
      </c>
      <c r="B211">
        <v>16</v>
      </c>
      <c r="C211" t="s">
        <v>1</v>
      </c>
      <c r="D211" t="str">
        <f t="shared" ref="D211" si="796">IF($B210=$B211,"T",IF($B210&lt;$B211,"W","L"))</f>
        <v>L</v>
      </c>
      <c r="E211" s="6">
        <v>42666</v>
      </c>
      <c r="F211" s="5">
        <f t="shared" si="699"/>
        <v>7</v>
      </c>
      <c r="G211" t="s">
        <v>35</v>
      </c>
      <c r="H211">
        <v>1625</v>
      </c>
      <c r="I211" t="str">
        <f>VLOOKUP(A211,Sheet1!$A:$D,3, FALSE)</f>
        <v>Eastern</v>
      </c>
      <c r="J211">
        <v>63</v>
      </c>
      <c r="K211" t="s">
        <v>65</v>
      </c>
      <c r="L211">
        <v>-7.5</v>
      </c>
      <c r="M211" t="str">
        <f t="shared" si="700"/>
        <v>N</v>
      </c>
    </row>
    <row r="212" spans="1:13" x14ac:dyDescent="0.35">
      <c r="A212" t="s">
        <v>25</v>
      </c>
      <c r="B212">
        <v>6</v>
      </c>
      <c r="C212" t="s">
        <v>5</v>
      </c>
      <c r="D212" t="str">
        <f t="shared" ref="D212" si="797">IF($B213=$B212,"T",IF($B213&lt;$B212,"W","L"))</f>
        <v>T</v>
      </c>
      <c r="E212" s="6">
        <f t="shared" ref="E212" si="798">$E213</f>
        <v>42666</v>
      </c>
      <c r="F212" s="5">
        <f t="shared" si="699"/>
        <v>7</v>
      </c>
      <c r="G212" t="s">
        <v>34</v>
      </c>
      <c r="H212">
        <f t="shared" ref="H212" si="799">H213</f>
        <v>1730</v>
      </c>
      <c r="I212" t="str">
        <f t="shared" ref="I212" si="800">I213</f>
        <v>Mountain</v>
      </c>
      <c r="J212" t="str">
        <f t="shared" ref="J212" si="801">J213</f>
        <v>Dome</v>
      </c>
      <c r="K212">
        <f t="shared" ref="K212" si="802">K213</f>
        <v>0</v>
      </c>
      <c r="L212">
        <f t="shared" ref="L212" si="803">(L213*-1)</f>
        <v>-2.5</v>
      </c>
      <c r="M212" t="str">
        <f t="shared" si="700"/>
        <v>Y</v>
      </c>
    </row>
    <row r="213" spans="1:13" x14ac:dyDescent="0.35">
      <c r="A213" t="s">
        <v>22</v>
      </c>
      <c r="B213">
        <v>6</v>
      </c>
      <c r="C213" t="s">
        <v>5</v>
      </c>
      <c r="D213" t="str">
        <f t="shared" ref="D213" si="804">IF($B212=$B213,"T",IF($B212&lt;$B213,"W","L"))</f>
        <v>T</v>
      </c>
      <c r="E213" s="6">
        <v>42666</v>
      </c>
      <c r="F213" s="5">
        <f t="shared" si="699"/>
        <v>6</v>
      </c>
      <c r="G213" t="s">
        <v>35</v>
      </c>
      <c r="H213">
        <v>1730</v>
      </c>
      <c r="I213" t="str">
        <f>VLOOKUP(A213,Sheet1!$A:$D,3, FALSE)</f>
        <v>Mountain</v>
      </c>
      <c r="J213" t="s">
        <v>61</v>
      </c>
      <c r="L213">
        <v>2.5</v>
      </c>
      <c r="M213" t="str">
        <f t="shared" si="700"/>
        <v>Y</v>
      </c>
    </row>
    <row r="214" spans="1:13" x14ac:dyDescent="0.35">
      <c r="A214" t="s">
        <v>15</v>
      </c>
      <c r="B214">
        <v>9</v>
      </c>
      <c r="C214" t="s">
        <v>1</v>
      </c>
      <c r="D214" t="str">
        <f t="shared" ref="D214" si="805">IF($B215=$B214,"T",IF($B215&lt;$B214,"W","L"))</f>
        <v>L</v>
      </c>
      <c r="E214" s="6">
        <f t="shared" ref="E214" si="806">$E215</f>
        <v>42667</v>
      </c>
      <c r="F214" s="5">
        <f t="shared" si="699"/>
        <v>8</v>
      </c>
      <c r="G214" t="s">
        <v>34</v>
      </c>
      <c r="H214">
        <f t="shared" ref="H214" si="807">H215</f>
        <v>1830</v>
      </c>
      <c r="I214" t="str">
        <f t="shared" ref="I214" si="808">I215</f>
        <v>Mountain</v>
      </c>
      <c r="J214">
        <f t="shared" ref="J214" si="809">J215</f>
        <v>71</v>
      </c>
      <c r="K214" t="str">
        <f t="shared" ref="K214" si="810">K215</f>
        <v>Partly Cloudy</v>
      </c>
      <c r="L214">
        <f t="shared" ref="L214" si="811">(L215*-1)</f>
        <v>-8.5</v>
      </c>
      <c r="M214" t="str">
        <f t="shared" si="700"/>
        <v>N</v>
      </c>
    </row>
    <row r="215" spans="1:13" x14ac:dyDescent="0.35">
      <c r="A215" t="s">
        <v>18</v>
      </c>
      <c r="B215">
        <v>27</v>
      </c>
      <c r="C215" t="s">
        <v>1</v>
      </c>
      <c r="D215" t="str">
        <f t="shared" ref="D215" si="812">IF($B214=$B215,"T",IF($B214&lt;$B215,"W","L"))</f>
        <v>W</v>
      </c>
      <c r="E215" s="6">
        <v>42667</v>
      </c>
      <c r="F215" s="5">
        <f t="shared" si="699"/>
        <v>11</v>
      </c>
      <c r="G215" t="s">
        <v>35</v>
      </c>
      <c r="H215">
        <v>1830</v>
      </c>
      <c r="I215" t="str">
        <f>VLOOKUP(A215,Sheet1!$A:$D,3, FALSE)</f>
        <v>Mountain</v>
      </c>
      <c r="J215">
        <v>71</v>
      </c>
      <c r="K215" t="s">
        <v>62</v>
      </c>
      <c r="L215">
        <v>8.5</v>
      </c>
      <c r="M215" t="str">
        <f t="shared" si="700"/>
        <v>N</v>
      </c>
    </row>
    <row r="216" spans="1:13" x14ac:dyDescent="0.35">
      <c r="A216" t="s">
        <v>19</v>
      </c>
      <c r="B216">
        <v>22</v>
      </c>
      <c r="C216" t="s">
        <v>1</v>
      </c>
      <c r="D216" t="str">
        <f>IF($B217=$B216,"T",IF($B217&lt;$B216,"W","L"))</f>
        <v>L</v>
      </c>
      <c r="E216" s="6">
        <f>$E217</f>
        <v>42670</v>
      </c>
      <c r="F216" s="5">
        <f>VLOOKUP($A216,$A216:$E216,5,FALSE)-IF(ISNA(VLOOKUP($A216,$A$186:$E$215,5,FALSE)),VLOOKUP($A216,$A$156:$E$185,5,FALSE),VLOOKUP($A216,$A$186:$E$215,5,FALSE))</f>
        <v>4</v>
      </c>
      <c r="G216" t="s">
        <v>34</v>
      </c>
      <c r="H216">
        <f>H217</f>
        <v>1930</v>
      </c>
      <c r="I216" t="str">
        <f>I217</f>
        <v>Central</v>
      </c>
      <c r="J216">
        <f>J217</f>
        <v>71</v>
      </c>
      <c r="K216" t="str">
        <f>K217</f>
        <v>Clear</v>
      </c>
      <c r="L216">
        <f>(L217*-1)</f>
        <v>-3</v>
      </c>
      <c r="M216" t="str">
        <f>IF(AND(($L216 &lt;  0), ($D216="L")), "N", IF(AND(($L216 &gt; 0), ($D216="W")),"N","Y"))</f>
        <v>N</v>
      </c>
    </row>
    <row r="217" spans="1:13" x14ac:dyDescent="0.35">
      <c r="A217" t="s">
        <v>13</v>
      </c>
      <c r="B217">
        <v>36</v>
      </c>
      <c r="C217" t="s">
        <v>1</v>
      </c>
      <c r="D217" t="str">
        <f>IF($B216=$B217,"T",IF($B216&lt;$B217,"W","L"))</f>
        <v>W</v>
      </c>
      <c r="E217" s="6">
        <v>42670</v>
      </c>
      <c r="F217" s="5">
        <f t="shared" ref="F217:F241" si="813">VLOOKUP($A217,$A217:$E217,5,FALSE)-IF(ISNA(VLOOKUP($A217,$A$186:$E$215,5,FALSE)),VLOOKUP($A217,$A$156:$E$185,5,FALSE),VLOOKUP($A217,$A$186:$E$215,5,FALSE))</f>
        <v>4</v>
      </c>
      <c r="G217" t="s">
        <v>35</v>
      </c>
      <c r="H217">
        <v>1930</v>
      </c>
      <c r="I217" t="str">
        <f>VLOOKUP(A217,Sheet1!$A:$D,3, FALSE)</f>
        <v>Central</v>
      </c>
      <c r="J217">
        <v>71</v>
      </c>
      <c r="K217" t="s">
        <v>69</v>
      </c>
      <c r="L217">
        <v>3</v>
      </c>
      <c r="M217" t="str">
        <f t="shared" ref="M217:M241" si="814">IF(AND(($L217 &lt;  0), ($D217="L")), "N", IF(AND(($L217 &gt; 0), ($D217="W")),"N","Y"))</f>
        <v>N</v>
      </c>
    </row>
    <row r="218" spans="1:13" x14ac:dyDescent="0.35">
      <c r="A218" t="s">
        <v>29</v>
      </c>
      <c r="B218">
        <v>27</v>
      </c>
      <c r="C218" t="s">
        <v>5</v>
      </c>
      <c r="D218" t="str">
        <f t="shared" ref="D218" si="815">IF($B219=$B218,"T",IF($B219&lt;$B218,"W","L"))</f>
        <v>T</v>
      </c>
      <c r="E218" s="6">
        <f t="shared" ref="E218" si="816">$E219</f>
        <v>42673</v>
      </c>
      <c r="F218" s="5">
        <f t="shared" si="813"/>
        <v>7</v>
      </c>
      <c r="G218" t="s">
        <v>37</v>
      </c>
      <c r="H218">
        <f t="shared" ref="H218" si="817">H219</f>
        <v>830</v>
      </c>
      <c r="I218" t="str">
        <f t="shared" ref="I218" si="818">I219</f>
        <v>Eastern</v>
      </c>
      <c r="J218">
        <f t="shared" ref="J218" si="819">J219</f>
        <v>54</v>
      </c>
      <c r="K218" t="str">
        <f t="shared" ref="K218" si="820">K219</f>
        <v>Cloudy</v>
      </c>
      <c r="L218">
        <f t="shared" ref="L218" si="821">(L219*-1)</f>
        <v>-3</v>
      </c>
      <c r="M218" t="str">
        <f t="shared" si="814"/>
        <v>Y</v>
      </c>
    </row>
    <row r="219" spans="1:13" x14ac:dyDescent="0.35">
      <c r="A219" t="s">
        <v>6</v>
      </c>
      <c r="B219">
        <v>27</v>
      </c>
      <c r="C219" t="s">
        <v>5</v>
      </c>
      <c r="D219" t="str">
        <f t="shared" ref="D219" si="822">IF($B218=$B219,"T",IF($B218&lt;$B219,"W","L"))</f>
        <v>T</v>
      </c>
      <c r="E219" s="6">
        <v>42673</v>
      </c>
      <c r="F219" s="5">
        <f t="shared" si="813"/>
        <v>7</v>
      </c>
      <c r="G219" t="s">
        <v>36</v>
      </c>
      <c r="H219">
        <v>830</v>
      </c>
      <c r="I219" t="str">
        <f>VLOOKUP(A219,Sheet1!$A:$D,3, FALSE)</f>
        <v>Eastern</v>
      </c>
      <c r="J219">
        <v>54</v>
      </c>
      <c r="K219" t="s">
        <v>64</v>
      </c>
      <c r="L219">
        <v>3</v>
      </c>
      <c r="M219" t="str">
        <f t="shared" si="814"/>
        <v>Y</v>
      </c>
    </row>
    <row r="220" spans="1:13" x14ac:dyDescent="0.35">
      <c r="A220" t="s">
        <v>33</v>
      </c>
      <c r="B220">
        <v>30</v>
      </c>
      <c r="C220" t="s">
        <v>1</v>
      </c>
      <c r="D220" t="str">
        <f t="shared" ref="D220" si="823">IF($B221=$B220,"T",IF($B221&lt;$B220,"W","L"))</f>
        <v>W</v>
      </c>
      <c r="E220" s="6">
        <f t="shared" ref="E220" si="824">$E221</f>
        <v>42673</v>
      </c>
      <c r="F220" s="5">
        <f t="shared" si="813"/>
        <v>7</v>
      </c>
      <c r="G220" t="s">
        <v>34</v>
      </c>
      <c r="H220">
        <f t="shared" ref="H220" si="825">H221</f>
        <v>1300</v>
      </c>
      <c r="I220" t="str">
        <f t="shared" ref="I220" si="826">I221</f>
        <v>Eastern</v>
      </c>
      <c r="J220">
        <f t="shared" ref="J220" si="827">J221</f>
        <v>68</v>
      </c>
      <c r="K220" t="str">
        <f t="shared" ref="K220" si="828">K221</f>
        <v>Partly Sunny</v>
      </c>
      <c r="L220">
        <f t="shared" ref="L220" si="829">(L221*-1)</f>
        <v>3</v>
      </c>
      <c r="M220" t="str">
        <f t="shared" si="814"/>
        <v>N</v>
      </c>
    </row>
    <row r="221" spans="1:13" x14ac:dyDescent="0.35">
      <c r="A221" t="s">
        <v>14</v>
      </c>
      <c r="B221">
        <v>14</v>
      </c>
      <c r="C221" t="s">
        <v>1</v>
      </c>
      <c r="D221" t="str">
        <f t="shared" ref="D221" si="830">IF($B220=$B221,"T",IF($B220&lt;$B221,"W","L"))</f>
        <v>L</v>
      </c>
      <c r="E221" s="6">
        <v>42673</v>
      </c>
      <c r="F221" s="5">
        <f t="shared" si="813"/>
        <v>7</v>
      </c>
      <c r="G221" t="s">
        <v>35</v>
      </c>
      <c r="H221">
        <v>1300</v>
      </c>
      <c r="I221" t="str">
        <f>VLOOKUP(A221,Sheet1!$A:$D,3, FALSE)</f>
        <v>Eastern</v>
      </c>
      <c r="J221">
        <v>68</v>
      </c>
      <c r="K221" t="s">
        <v>87</v>
      </c>
      <c r="L221">
        <v>-3</v>
      </c>
      <c r="M221" t="str">
        <f t="shared" si="814"/>
        <v>N</v>
      </c>
    </row>
    <row r="222" spans="1:13" x14ac:dyDescent="0.35">
      <c r="A222" t="s">
        <v>12</v>
      </c>
      <c r="B222">
        <v>30</v>
      </c>
      <c r="C222" t="s">
        <v>5</v>
      </c>
      <c r="D222" t="str">
        <f t="shared" ref="D222" si="831">IF($B223=$B222,"T",IF($B223&lt;$B222,"W","L"))</f>
        <v>W</v>
      </c>
      <c r="E222" s="6">
        <f t="shared" ref="E222" si="832">$E223</f>
        <v>42673</v>
      </c>
      <c r="F222" s="5">
        <f t="shared" si="813"/>
        <v>7</v>
      </c>
      <c r="G222" t="s">
        <v>34</v>
      </c>
      <c r="H222">
        <f t="shared" ref="H222" si="833">H223</f>
        <v>1300</v>
      </c>
      <c r="I222" t="str">
        <f t="shared" ref="I222" si="834">I223</f>
        <v>Eastern</v>
      </c>
      <c r="J222">
        <f t="shared" ref="J222" si="835">J223</f>
        <v>86</v>
      </c>
      <c r="K222" t="str">
        <f t="shared" ref="K222" si="836">K223</f>
        <v>Clear</v>
      </c>
      <c r="L222">
        <f t="shared" ref="L222" si="837">(L223*-1)</f>
        <v>0</v>
      </c>
      <c r="M222" t="str">
        <f t="shared" si="814"/>
        <v>Y</v>
      </c>
    </row>
    <row r="223" spans="1:13" x14ac:dyDescent="0.35">
      <c r="A223" t="s">
        <v>9</v>
      </c>
      <c r="B223">
        <v>24</v>
      </c>
      <c r="C223" t="s">
        <v>5</v>
      </c>
      <c r="D223" t="str">
        <f t="shared" ref="D223" si="838">IF($B222=$B223,"T",IF($B222&lt;$B223,"W","L"))</f>
        <v>L</v>
      </c>
      <c r="E223" s="6">
        <v>42673</v>
      </c>
      <c r="F223" s="5">
        <f t="shared" si="813"/>
        <v>7</v>
      </c>
      <c r="G223" t="s">
        <v>35</v>
      </c>
      <c r="H223">
        <v>1300</v>
      </c>
      <c r="I223" t="str">
        <f>VLOOKUP(A223,Sheet1!$A:$D,3, FALSE)</f>
        <v>Eastern</v>
      </c>
      <c r="J223">
        <v>86</v>
      </c>
      <c r="K223" t="s">
        <v>69</v>
      </c>
      <c r="L223">
        <v>0</v>
      </c>
      <c r="M223" t="str">
        <f t="shared" si="814"/>
        <v>Y</v>
      </c>
    </row>
    <row r="224" spans="1:13" x14ac:dyDescent="0.35">
      <c r="A224" t="s">
        <v>7</v>
      </c>
      <c r="B224">
        <v>41</v>
      </c>
      <c r="C224" t="s">
        <v>1</v>
      </c>
      <c r="D224" t="str">
        <f t="shared" ref="D224" si="839">IF($B225=$B224,"T",IF($B225&lt;$B224,"W","L"))</f>
        <v>W</v>
      </c>
      <c r="E224" s="6">
        <f t="shared" ref="E224" si="840">$E225</f>
        <v>42673</v>
      </c>
      <c r="F224" s="5">
        <f t="shared" si="813"/>
        <v>7</v>
      </c>
      <c r="G224" t="s">
        <v>34</v>
      </c>
      <c r="H224">
        <f t="shared" ref="H224" si="841">H225</f>
        <v>1300</v>
      </c>
      <c r="I224" t="str">
        <f t="shared" ref="I224" si="842">I225</f>
        <v>Eastern</v>
      </c>
      <c r="J224">
        <f t="shared" ref="J224" si="843">J225</f>
        <v>49</v>
      </c>
      <c r="K224" t="str">
        <f t="shared" ref="K224" si="844">K225</f>
        <v>Rain</v>
      </c>
      <c r="L224">
        <f t="shared" ref="L224" si="845">(L225*-1)</f>
        <v>6.5</v>
      </c>
      <c r="M224" t="str">
        <f t="shared" si="814"/>
        <v>N</v>
      </c>
    </row>
    <row r="225" spans="1:13" x14ac:dyDescent="0.35">
      <c r="A225" t="s">
        <v>11</v>
      </c>
      <c r="B225">
        <v>25</v>
      </c>
      <c r="C225" t="s">
        <v>1</v>
      </c>
      <c r="D225" t="str">
        <f t="shared" ref="D225" si="846">IF($B224=$B225,"T",IF($B224&lt;$B225,"W","L"))</f>
        <v>L</v>
      </c>
      <c r="E225" s="6">
        <v>42673</v>
      </c>
      <c r="F225" s="5">
        <f t="shared" si="813"/>
        <v>7</v>
      </c>
      <c r="G225" t="s">
        <v>35</v>
      </c>
      <c r="H225">
        <v>1300</v>
      </c>
      <c r="I225" t="str">
        <f>VLOOKUP(A225,Sheet1!$A:$D,3, FALSE)</f>
        <v>Eastern</v>
      </c>
      <c r="J225">
        <v>49</v>
      </c>
      <c r="K225" t="s">
        <v>73</v>
      </c>
      <c r="L225">
        <v>-6.5</v>
      </c>
      <c r="M225" t="str">
        <f t="shared" si="814"/>
        <v>N</v>
      </c>
    </row>
    <row r="226" spans="1:13" x14ac:dyDescent="0.35">
      <c r="A226" t="s">
        <v>31</v>
      </c>
      <c r="B226">
        <v>31</v>
      </c>
      <c r="C226" t="s">
        <v>1</v>
      </c>
      <c r="D226" t="str">
        <f t="shared" ref="D226" si="847">IF($B227=$B226,"T",IF($B227&lt;$B226,"W","L"))</f>
        <v>W</v>
      </c>
      <c r="E226" s="6">
        <f t="shared" ref="E226" si="848">$E227</f>
        <v>42673</v>
      </c>
      <c r="F226" s="5">
        <f t="shared" si="813"/>
        <v>7</v>
      </c>
      <c r="G226" t="s">
        <v>34</v>
      </c>
      <c r="H226">
        <f t="shared" ref="H226" si="849">H227</f>
        <v>1300</v>
      </c>
      <c r="I226" t="str">
        <f t="shared" ref="I226" si="850">I227</f>
        <v>Eastern</v>
      </c>
      <c r="J226">
        <f t="shared" ref="J226" si="851">J227</f>
        <v>53</v>
      </c>
      <c r="K226" t="str">
        <f t="shared" ref="K226" si="852">K227</f>
        <v>Rain</v>
      </c>
      <c r="L226">
        <f t="shared" ref="L226" si="853">(L227*-1)</f>
        <v>2.5</v>
      </c>
      <c r="M226" t="str">
        <f t="shared" si="814"/>
        <v>N</v>
      </c>
    </row>
    <row r="227" spans="1:13" x14ac:dyDescent="0.35">
      <c r="A227" t="s">
        <v>8</v>
      </c>
      <c r="B227">
        <v>28</v>
      </c>
      <c r="C227" t="s">
        <v>1</v>
      </c>
      <c r="D227" t="str">
        <f t="shared" ref="D227" si="854">IF($B226=$B227,"T",IF($B226&lt;$B227,"W","L"))</f>
        <v>L</v>
      </c>
      <c r="E227" s="6">
        <v>42673</v>
      </c>
      <c r="F227" s="5">
        <f t="shared" si="813"/>
        <v>7</v>
      </c>
      <c r="G227" t="s">
        <v>35</v>
      </c>
      <c r="H227">
        <v>1300</v>
      </c>
      <c r="I227" t="str">
        <f>VLOOKUP(A227,Sheet1!$A:$D,3, FALSE)</f>
        <v>Eastern</v>
      </c>
      <c r="J227">
        <v>53</v>
      </c>
      <c r="K227" t="s">
        <v>73</v>
      </c>
      <c r="L227">
        <v>-2.5</v>
      </c>
      <c r="M227" t="str">
        <f t="shared" si="814"/>
        <v>N</v>
      </c>
    </row>
    <row r="228" spans="1:13" x14ac:dyDescent="0.35">
      <c r="A228" t="s">
        <v>26</v>
      </c>
      <c r="B228">
        <v>32</v>
      </c>
      <c r="C228" t="s">
        <v>1</v>
      </c>
      <c r="D228" t="str">
        <f t="shared" ref="D228" si="855">IF($B229=$B228,"T",IF($B229&lt;$B228,"W","L"))</f>
        <v>L</v>
      </c>
      <c r="E228" s="6">
        <f t="shared" ref="E228" si="856">$E229</f>
        <v>42673</v>
      </c>
      <c r="F228" s="5">
        <f t="shared" si="813"/>
        <v>10</v>
      </c>
      <c r="G228" t="s">
        <v>34</v>
      </c>
      <c r="H228">
        <f t="shared" ref="H228" si="857">H229</f>
        <v>1625</v>
      </c>
      <c r="I228" t="str">
        <f t="shared" ref="I228" si="858">I229</f>
        <v>Eastern</v>
      </c>
      <c r="J228" t="str">
        <f t="shared" ref="J228" si="859">J229</f>
        <v>Dome</v>
      </c>
      <c r="K228">
        <f t="shared" ref="K228" si="860">K229</f>
        <v>0</v>
      </c>
      <c r="L228">
        <f t="shared" ref="L228" si="861">(L229*-1)</f>
        <v>-3</v>
      </c>
      <c r="M228" t="str">
        <f t="shared" si="814"/>
        <v>N</v>
      </c>
    </row>
    <row r="229" spans="1:13" x14ac:dyDescent="0.35">
      <c r="A229" t="s">
        <v>3</v>
      </c>
      <c r="B229">
        <v>33</v>
      </c>
      <c r="C229" t="s">
        <v>1</v>
      </c>
      <c r="D229" t="str">
        <f t="shared" ref="D229" si="862">IF($B228=$B229,"T",IF($B228&lt;$B229,"W","L"))</f>
        <v>W</v>
      </c>
      <c r="E229" s="6">
        <v>42673</v>
      </c>
      <c r="F229" s="5">
        <f t="shared" si="813"/>
        <v>7</v>
      </c>
      <c r="G229" t="s">
        <v>35</v>
      </c>
      <c r="H229">
        <v>1625</v>
      </c>
      <c r="I229" t="str">
        <f>VLOOKUP(A229,Sheet1!$A:$D,3, FALSE)</f>
        <v>Eastern</v>
      </c>
      <c r="J229" t="s">
        <v>61</v>
      </c>
      <c r="L229">
        <v>3</v>
      </c>
      <c r="M229" t="str">
        <f t="shared" si="814"/>
        <v>N</v>
      </c>
    </row>
    <row r="230" spans="1:13" x14ac:dyDescent="0.35">
      <c r="A230" t="s">
        <v>16</v>
      </c>
      <c r="B230">
        <v>13</v>
      </c>
      <c r="C230" t="s">
        <v>1</v>
      </c>
      <c r="D230" t="str">
        <f t="shared" ref="D230" si="863">IF($B231=$B230,"T",IF($B231&lt;$B230,"W","L"))</f>
        <v>L</v>
      </c>
      <c r="E230" s="6">
        <f t="shared" ref="E230" si="864">$E231</f>
        <v>42673</v>
      </c>
      <c r="F230" s="5">
        <f t="shared" si="813"/>
        <v>7</v>
      </c>
      <c r="G230" t="s">
        <v>34</v>
      </c>
      <c r="H230">
        <f t="shared" ref="H230" si="865">H231</f>
        <v>1200</v>
      </c>
      <c r="I230" t="str">
        <f t="shared" ref="I230" si="866">I231</f>
        <v>Central</v>
      </c>
      <c r="J230">
        <f t="shared" ref="J230" si="867">J231</f>
        <v>80</v>
      </c>
      <c r="K230" t="str">
        <f t="shared" ref="K230" si="868">K231</f>
        <v>Mostly Sunny</v>
      </c>
      <c r="L230">
        <f t="shared" ref="L230" si="869">(L231*-1)</f>
        <v>-1</v>
      </c>
      <c r="M230" t="str">
        <f t="shared" si="814"/>
        <v>N</v>
      </c>
    </row>
    <row r="231" spans="1:13" x14ac:dyDescent="0.35">
      <c r="A231" t="s">
        <v>15</v>
      </c>
      <c r="B231">
        <v>20</v>
      </c>
      <c r="C231" t="s">
        <v>1</v>
      </c>
      <c r="D231" t="str">
        <f t="shared" ref="D231" si="870">IF($B230=$B231,"T",IF($B230&lt;$B231,"W","L"))</f>
        <v>W</v>
      </c>
      <c r="E231" s="6">
        <v>42673</v>
      </c>
      <c r="F231" s="5">
        <f t="shared" si="813"/>
        <v>6</v>
      </c>
      <c r="G231" t="s">
        <v>35</v>
      </c>
      <c r="H231">
        <v>1200</v>
      </c>
      <c r="I231" t="str">
        <f>VLOOKUP(A231,Sheet1!$A:$D,3, FALSE)</f>
        <v>Central</v>
      </c>
      <c r="J231">
        <v>80</v>
      </c>
      <c r="K231" t="s">
        <v>107</v>
      </c>
      <c r="L231">
        <v>1</v>
      </c>
      <c r="M231" t="str">
        <f t="shared" si="814"/>
        <v>N</v>
      </c>
    </row>
    <row r="232" spans="1:13" x14ac:dyDescent="0.35">
      <c r="A232" t="s">
        <v>25</v>
      </c>
      <c r="B232">
        <v>20</v>
      </c>
      <c r="C232" t="s">
        <v>1</v>
      </c>
      <c r="D232" t="str">
        <f t="shared" ref="D232" si="871">IF($B233=$B232,"T",IF($B233&lt;$B232,"W","L"))</f>
        <v>L</v>
      </c>
      <c r="E232" s="6">
        <f t="shared" ref="E232" si="872">$E233</f>
        <v>42673</v>
      </c>
      <c r="F232" s="5">
        <f t="shared" si="813"/>
        <v>7</v>
      </c>
      <c r="G232" t="s">
        <v>34</v>
      </c>
      <c r="H232">
        <f t="shared" ref="H232" si="873">H233</f>
        <v>1200</v>
      </c>
      <c r="I232" t="str">
        <f t="shared" ref="I232" si="874">I233</f>
        <v>Central</v>
      </c>
      <c r="J232">
        <f t="shared" ref="J232" si="875">J233</f>
        <v>80</v>
      </c>
      <c r="K232" t="str">
        <f t="shared" ref="K232" si="876">K233</f>
        <v>Sunny</v>
      </c>
      <c r="L232">
        <f t="shared" ref="L232" si="877">(L233*-1)</f>
        <v>1</v>
      </c>
      <c r="M232" t="str">
        <f t="shared" si="814"/>
        <v>Y</v>
      </c>
    </row>
    <row r="233" spans="1:13" x14ac:dyDescent="0.35">
      <c r="A233" t="s">
        <v>2</v>
      </c>
      <c r="B233">
        <v>25</v>
      </c>
      <c r="C233" t="s">
        <v>1</v>
      </c>
      <c r="D233" t="str">
        <f t="shared" ref="D233" si="878">IF($B232=$B233,"T",IF($B232&lt;$B233,"W","L"))</f>
        <v>W</v>
      </c>
      <c r="E233" s="6">
        <v>42673</v>
      </c>
      <c r="F233" s="5">
        <f t="shared" si="813"/>
        <v>7</v>
      </c>
      <c r="G233" t="s">
        <v>35</v>
      </c>
      <c r="H233">
        <v>1200</v>
      </c>
      <c r="I233" t="str">
        <f>VLOOKUP(A233,Sheet1!$A:$D,3, FALSE)</f>
        <v>Central</v>
      </c>
      <c r="J233">
        <v>80</v>
      </c>
      <c r="K233" t="s">
        <v>65</v>
      </c>
      <c r="L233">
        <v>-1</v>
      </c>
      <c r="M233" t="str">
        <f t="shared" si="814"/>
        <v>Y</v>
      </c>
    </row>
    <row r="234" spans="1:13" x14ac:dyDescent="0.35">
      <c r="A234" t="s">
        <v>32</v>
      </c>
      <c r="B234">
        <v>19</v>
      </c>
      <c r="C234" t="s">
        <v>1</v>
      </c>
      <c r="D234" t="str">
        <f t="shared" ref="D234" si="879">IF($B235=$B234,"T",IF($B235&lt;$B234,"W","L"))</f>
        <v>L</v>
      </c>
      <c r="E234" s="6">
        <f t="shared" ref="E234" si="880">$E235</f>
        <v>42673</v>
      </c>
      <c r="F234" s="5">
        <f t="shared" si="813"/>
        <v>7</v>
      </c>
      <c r="G234" t="s">
        <v>34</v>
      </c>
      <c r="H234">
        <f t="shared" ref="H234" si="881">H235</f>
        <v>1405</v>
      </c>
      <c r="I234" t="str">
        <f t="shared" ref="I234" si="882">I235</f>
        <v>Mountain</v>
      </c>
      <c r="J234">
        <f t="shared" ref="J234" si="883">J235</f>
        <v>76</v>
      </c>
      <c r="K234" t="str">
        <f t="shared" ref="K234" si="884">K235</f>
        <v>Partly Cloudy</v>
      </c>
      <c r="L234">
        <f t="shared" ref="L234" si="885">(L235*-1)</f>
        <v>-3.5</v>
      </c>
      <c r="M234" t="str">
        <f t="shared" si="814"/>
        <v>N</v>
      </c>
    </row>
    <row r="235" spans="1:13" x14ac:dyDescent="0.35">
      <c r="A235" t="s">
        <v>18</v>
      </c>
      <c r="B235">
        <v>27</v>
      </c>
      <c r="C235" t="s">
        <v>1</v>
      </c>
      <c r="D235" t="str">
        <f t="shared" ref="D235" si="886">IF($B234=$B235,"T",IF($B234&lt;$B235,"W","L"))</f>
        <v>W</v>
      </c>
      <c r="E235" s="6">
        <v>42673</v>
      </c>
      <c r="F235" s="5">
        <f t="shared" si="813"/>
        <v>6</v>
      </c>
      <c r="G235" t="s">
        <v>35</v>
      </c>
      <c r="H235">
        <v>1405</v>
      </c>
      <c r="I235" t="str">
        <f>VLOOKUP(A235,Sheet1!$A:$D,3, FALSE)</f>
        <v>Mountain</v>
      </c>
      <c r="J235">
        <v>76</v>
      </c>
      <c r="K235" t="s">
        <v>62</v>
      </c>
      <c r="L235">
        <v>3.5</v>
      </c>
      <c r="M235" t="str">
        <f t="shared" si="814"/>
        <v>N</v>
      </c>
    </row>
    <row r="236" spans="1:13" x14ac:dyDescent="0.35">
      <c r="A236" t="s">
        <v>22</v>
      </c>
      <c r="B236">
        <v>20</v>
      </c>
      <c r="C236" t="s">
        <v>1</v>
      </c>
      <c r="D236" t="str">
        <f t="shared" ref="D236" si="887">IF($B237=$B236,"T",IF($B237&lt;$B236,"W","L"))</f>
        <v>L</v>
      </c>
      <c r="E236" s="6">
        <f t="shared" ref="E236" si="888">$E237</f>
        <v>42673</v>
      </c>
      <c r="F236" s="5">
        <f t="shared" si="813"/>
        <v>7</v>
      </c>
      <c r="G236" t="s">
        <v>34</v>
      </c>
      <c r="H236">
        <f t="shared" ref="H236" si="889">H237</f>
        <v>1245</v>
      </c>
      <c r="I236" t="str">
        <f t="shared" ref="I236" si="890">I237</f>
        <v>Eastern</v>
      </c>
      <c r="J236">
        <f t="shared" ref="J236" si="891">J237</f>
        <v>85</v>
      </c>
      <c r="K236" t="str">
        <f t="shared" ref="K236" si="892">K237</f>
        <v>Sunny</v>
      </c>
      <c r="L236">
        <f t="shared" ref="L236" si="893">(L237*-1)</f>
        <v>-2.5</v>
      </c>
      <c r="M236" t="str">
        <f t="shared" si="814"/>
        <v>N</v>
      </c>
    </row>
    <row r="237" spans="1:13" x14ac:dyDescent="0.35">
      <c r="A237" t="s">
        <v>20</v>
      </c>
      <c r="B237">
        <v>30</v>
      </c>
      <c r="C237" t="s">
        <v>1</v>
      </c>
      <c r="D237" t="str">
        <f t="shared" ref="D237" si="894">IF($B236=$B237,"T",IF($B236&lt;$B237,"W","L"))</f>
        <v>W</v>
      </c>
      <c r="E237" s="6">
        <v>42673</v>
      </c>
      <c r="F237" s="5">
        <f t="shared" si="813"/>
        <v>14</v>
      </c>
      <c r="G237" t="s">
        <v>35</v>
      </c>
      <c r="H237">
        <v>1245</v>
      </c>
      <c r="I237" t="str">
        <f>VLOOKUP(A237,Sheet1!$A:$D,3, FALSE)</f>
        <v>Eastern</v>
      </c>
      <c r="J237">
        <v>85</v>
      </c>
      <c r="K237" t="s">
        <v>65</v>
      </c>
      <c r="L237">
        <v>2.5</v>
      </c>
      <c r="M237" t="str">
        <f t="shared" si="814"/>
        <v>N</v>
      </c>
    </row>
    <row r="238" spans="1:13" x14ac:dyDescent="0.35">
      <c r="A238" t="s">
        <v>27</v>
      </c>
      <c r="B238">
        <v>23</v>
      </c>
      <c r="C238" t="s">
        <v>5</v>
      </c>
      <c r="D238" t="str">
        <f t="shared" ref="D238" si="895">IF($B239=$B238,"T",IF($B239&lt;$B238,"W","L"))</f>
        <v>L</v>
      </c>
      <c r="E238" s="6">
        <f t="shared" ref="E238" si="896">$E239</f>
        <v>42673</v>
      </c>
      <c r="F238" s="5">
        <f t="shared" si="813"/>
        <v>7</v>
      </c>
      <c r="G238" t="s">
        <v>34</v>
      </c>
      <c r="H238">
        <f t="shared" ref="H238" si="897">H239</f>
        <v>1930</v>
      </c>
      <c r="I238" t="str">
        <f t="shared" ref="I238" si="898">I239</f>
        <v>Central</v>
      </c>
      <c r="J238">
        <f t="shared" ref="J238" si="899">J239</f>
        <v>84</v>
      </c>
      <c r="K238" t="str">
        <f t="shared" ref="K238" si="900">K239</f>
        <v>CLear</v>
      </c>
      <c r="L238">
        <f t="shared" ref="L238" si="901">(L239*-1)</f>
        <v>-5</v>
      </c>
      <c r="M238" t="str">
        <f t="shared" si="814"/>
        <v>N</v>
      </c>
    </row>
    <row r="239" spans="1:13" x14ac:dyDescent="0.35">
      <c r="A239" t="s">
        <v>28</v>
      </c>
      <c r="B239">
        <v>29</v>
      </c>
      <c r="C239" t="s">
        <v>5</v>
      </c>
      <c r="D239" t="str">
        <f t="shared" ref="D239" si="902">IF($B238=$B239,"T",IF($B238&lt;$B239,"W","L"))</f>
        <v>W</v>
      </c>
      <c r="E239" s="6">
        <v>42673</v>
      </c>
      <c r="F239" s="5">
        <f t="shared" si="813"/>
        <v>14</v>
      </c>
      <c r="G239" t="s">
        <v>35</v>
      </c>
      <c r="H239">
        <v>1930</v>
      </c>
      <c r="I239" t="str">
        <f>VLOOKUP(A239,Sheet1!$A:$D,3, FALSE)</f>
        <v>Central</v>
      </c>
      <c r="J239">
        <v>84</v>
      </c>
      <c r="K239" t="s">
        <v>219</v>
      </c>
      <c r="L239">
        <v>5</v>
      </c>
      <c r="M239" t="str">
        <f t="shared" si="814"/>
        <v>N</v>
      </c>
    </row>
    <row r="240" spans="1:13" x14ac:dyDescent="0.35">
      <c r="A240" t="s">
        <v>0</v>
      </c>
      <c r="B240">
        <v>10</v>
      </c>
      <c r="C240" t="s">
        <v>1</v>
      </c>
      <c r="D240" t="str">
        <f t="shared" ref="D240" si="903">IF($B241=$B240,"T",IF($B241&lt;$B240,"W","L"))</f>
        <v>L</v>
      </c>
      <c r="E240" s="6">
        <f t="shared" ref="E240" si="904">$E241</f>
        <v>42674</v>
      </c>
      <c r="F240" s="5">
        <f t="shared" si="813"/>
        <v>8</v>
      </c>
      <c r="G240" t="s">
        <v>34</v>
      </c>
      <c r="H240">
        <f t="shared" ref="H240" si="905">H241</f>
        <v>1930</v>
      </c>
      <c r="I240" t="str">
        <f t="shared" ref="I240" si="906">I241</f>
        <v>Central</v>
      </c>
      <c r="J240">
        <f t="shared" ref="J240" si="907">J241</f>
        <v>58</v>
      </c>
      <c r="K240" t="str">
        <f t="shared" ref="K240" si="908">K241</f>
        <v>Cloudy</v>
      </c>
      <c r="L240">
        <f t="shared" ref="L240" si="909">(L241*-1)</f>
        <v>5.5</v>
      </c>
      <c r="M240" t="str">
        <f t="shared" si="814"/>
        <v>Y</v>
      </c>
    </row>
    <row r="241" spans="1:13" x14ac:dyDescent="0.35">
      <c r="A241" t="s">
        <v>17</v>
      </c>
      <c r="B241">
        <v>20</v>
      </c>
      <c r="C241" t="s">
        <v>1</v>
      </c>
      <c r="D241" t="str">
        <f t="shared" ref="D241" si="910">IF($B240=$B241,"T",IF($B240&lt;$B241,"W","L"))</f>
        <v>W</v>
      </c>
      <c r="E241" s="6">
        <v>42674</v>
      </c>
      <c r="F241" s="5">
        <f t="shared" si="813"/>
        <v>11</v>
      </c>
      <c r="G241" t="s">
        <v>35</v>
      </c>
      <c r="H241">
        <v>1930</v>
      </c>
      <c r="I241" t="str">
        <f>VLOOKUP(A241,Sheet1!$A:$D,3, FALSE)</f>
        <v>Central</v>
      </c>
      <c r="J241">
        <v>58</v>
      </c>
      <c r="K241" t="s">
        <v>64</v>
      </c>
      <c r="L241">
        <v>-5.5</v>
      </c>
      <c r="M241" t="str">
        <f t="shared" si="814"/>
        <v>Y</v>
      </c>
    </row>
    <row r="242" spans="1:13" hidden="1" x14ac:dyDescent="0.35">
      <c r="A242" t="s">
        <v>3</v>
      </c>
      <c r="D242" t="str">
        <f>IF($B243=$B242,"T",IF($B243&lt;$B242,"W","L"))</f>
        <v>T</v>
      </c>
      <c r="E242" s="6">
        <f>$E243</f>
        <v>0</v>
      </c>
      <c r="F242" s="5">
        <f>VLOOKUP($A242,$A242:$E242,5,FALSE)-IF(ISNA(VLOOKUP($A242,$A$216:$E$241,5,FALSE)),VLOOKUP($A242,$A$186:$E$215,5,FALSE),VLOOKUP($A242,$A$216:$E$241,5,FALSE))</f>
        <v>-42673</v>
      </c>
      <c r="G242" t="s">
        <v>34</v>
      </c>
      <c r="H242">
        <f>H243</f>
        <v>0</v>
      </c>
      <c r="I242" t="str">
        <f>I243</f>
        <v>Eastern</v>
      </c>
      <c r="J242">
        <f>J243</f>
        <v>0</v>
      </c>
      <c r="K242">
        <f>K243</f>
        <v>0</v>
      </c>
      <c r="L242">
        <f>(L243*-1)</f>
        <v>0</v>
      </c>
      <c r="M242" t="str">
        <f>IF(AND(($L242 &lt;  0), ($D242="L")), "N", IF(AND(($L242 &gt; 0), ($D242="W")),"N","Y"))</f>
        <v>Y</v>
      </c>
    </row>
    <row r="243" spans="1:13" hidden="1" x14ac:dyDescent="0.35">
      <c r="A243" t="s">
        <v>9</v>
      </c>
      <c r="D243" t="str">
        <f>IF($B242=$B243,"T",IF($B242&lt;$B243,"W","L"))</f>
        <v>T</v>
      </c>
      <c r="E243" s="6"/>
      <c r="F243" s="5">
        <f t="shared" ref="F243:F267" si="911">VLOOKUP($A243,$A243:$E243,5,FALSE)-IF(ISNA(VLOOKUP($A243,$A$216:$E$241,5,FALSE)),VLOOKUP($A243,$A$186:$E$215,5,FALSE),VLOOKUP($A243,$A$216:$E$241,5,FALSE))</f>
        <v>-42673</v>
      </c>
      <c r="G243" t="s">
        <v>35</v>
      </c>
      <c r="I243" t="str">
        <f>VLOOKUP(A243,Sheet1!$A:$D,3, FALSE)</f>
        <v>Eastern</v>
      </c>
      <c r="M243" t="str">
        <f t="shared" ref="M243:M267" si="912">IF(AND(($L243 &lt;  0), ($D243="L")), "N", IF(AND(($L243 &gt; 0), ($D243="W")),"N","Y"))</f>
        <v>Y</v>
      </c>
    </row>
    <row r="244" spans="1:13" hidden="1" x14ac:dyDescent="0.35">
      <c r="A244" t="s">
        <v>31</v>
      </c>
      <c r="D244" t="str">
        <f t="shared" ref="D244" si="913">IF($B245=$B244,"T",IF($B245&lt;$B244,"W","L"))</f>
        <v>T</v>
      </c>
      <c r="E244" s="6">
        <f t="shared" ref="E244" si="914">$E245</f>
        <v>0</v>
      </c>
      <c r="F244" s="5">
        <f t="shared" si="911"/>
        <v>-42673</v>
      </c>
      <c r="G244" t="s">
        <v>34</v>
      </c>
      <c r="H244">
        <f t="shared" ref="H244" si="915">H245</f>
        <v>0</v>
      </c>
      <c r="I244" t="str">
        <f t="shared" ref="I244" si="916">I245</f>
        <v>Eastern</v>
      </c>
      <c r="J244">
        <f t="shared" ref="J244" si="917">J245</f>
        <v>0</v>
      </c>
      <c r="K244">
        <f t="shared" ref="K244" si="918">K245</f>
        <v>0</v>
      </c>
      <c r="L244">
        <f t="shared" ref="L244" si="919">(L245*-1)</f>
        <v>0</v>
      </c>
      <c r="M244" t="str">
        <f t="shared" si="912"/>
        <v>Y</v>
      </c>
    </row>
    <row r="245" spans="1:13" hidden="1" x14ac:dyDescent="0.35">
      <c r="A245" t="s">
        <v>10</v>
      </c>
      <c r="D245" t="str">
        <f t="shared" ref="D245" si="920">IF($B244=$B245,"T",IF($B244&lt;$B245,"W","L"))</f>
        <v>T</v>
      </c>
      <c r="E245" s="6"/>
      <c r="F245" s="5">
        <f t="shared" si="911"/>
        <v>-42666</v>
      </c>
      <c r="G245" t="s">
        <v>35</v>
      </c>
      <c r="I245" t="str">
        <f>VLOOKUP(A245,Sheet1!$A:$D,3, FALSE)</f>
        <v>Eastern</v>
      </c>
      <c r="M245" t="str">
        <f t="shared" si="912"/>
        <v>Y</v>
      </c>
    </row>
    <row r="246" spans="1:13" hidden="1" x14ac:dyDescent="0.35">
      <c r="A246" t="s">
        <v>16</v>
      </c>
      <c r="D246" t="str">
        <f t="shared" ref="D246" si="921">IF($B247=$B246,"T",IF($B247&lt;$B246,"W","L"))</f>
        <v>T</v>
      </c>
      <c r="E246" s="6">
        <f t="shared" ref="E246" si="922">$E247</f>
        <v>0</v>
      </c>
      <c r="F246" s="5">
        <f t="shared" si="911"/>
        <v>-42673</v>
      </c>
      <c r="G246" t="s">
        <v>34</v>
      </c>
      <c r="H246">
        <f t="shared" ref="H246" si="923">H247</f>
        <v>0</v>
      </c>
      <c r="I246" t="str">
        <f t="shared" ref="I246" si="924">I247</f>
        <v>Central</v>
      </c>
      <c r="J246">
        <f t="shared" ref="J246" si="925">J247</f>
        <v>0</v>
      </c>
      <c r="K246">
        <f t="shared" ref="K246" si="926">K247</f>
        <v>0</v>
      </c>
      <c r="L246">
        <f t="shared" ref="L246" si="927">(L247*-1)</f>
        <v>0</v>
      </c>
      <c r="M246" t="str">
        <f t="shared" si="912"/>
        <v>Y</v>
      </c>
    </row>
    <row r="247" spans="1:13" hidden="1" x14ac:dyDescent="0.35">
      <c r="A247" t="s">
        <v>0</v>
      </c>
      <c r="D247" t="str">
        <f t="shared" ref="D247" si="928">IF($B246=$B247,"T",IF($B246&lt;$B247,"W","L"))</f>
        <v>T</v>
      </c>
      <c r="E247" s="6"/>
      <c r="F247" s="5">
        <f t="shared" si="911"/>
        <v>-42674</v>
      </c>
      <c r="G247" t="s">
        <v>35</v>
      </c>
      <c r="I247" t="str">
        <f>VLOOKUP(A247,Sheet1!$A:$D,3, FALSE)</f>
        <v>Central</v>
      </c>
      <c r="M247" t="str">
        <f t="shared" si="912"/>
        <v>Y</v>
      </c>
    </row>
    <row r="248" spans="1:13" hidden="1" x14ac:dyDescent="0.35">
      <c r="A248" t="s">
        <v>19</v>
      </c>
      <c r="D248" t="str">
        <f t="shared" ref="D248" si="929">IF($B249=$B248,"T",IF($B249&lt;$B248,"W","L"))</f>
        <v>T</v>
      </c>
      <c r="E248" s="6">
        <f t="shared" ref="E248" si="930">$E249</f>
        <v>0</v>
      </c>
      <c r="F248" s="5">
        <f t="shared" si="911"/>
        <v>-42670</v>
      </c>
      <c r="G248" t="s">
        <v>34</v>
      </c>
      <c r="H248">
        <f t="shared" ref="H248" si="931">H249</f>
        <v>0</v>
      </c>
      <c r="I248" t="str">
        <f t="shared" ref="I248" si="932">I249</f>
        <v>Central</v>
      </c>
      <c r="J248">
        <f t="shared" ref="J248" si="933">J249</f>
        <v>0</v>
      </c>
      <c r="K248">
        <f t="shared" ref="K248" si="934">K249</f>
        <v>0</v>
      </c>
      <c r="L248">
        <f t="shared" ref="L248" si="935">(L249*-1)</f>
        <v>0</v>
      </c>
      <c r="M248" t="str">
        <f t="shared" si="912"/>
        <v>Y</v>
      </c>
    </row>
    <row r="249" spans="1:13" hidden="1" x14ac:dyDescent="0.35">
      <c r="A249" t="s">
        <v>33</v>
      </c>
      <c r="D249" t="str">
        <f t="shared" ref="D249" si="936">IF($B248=$B249,"T",IF($B248&lt;$B249,"W","L"))</f>
        <v>T</v>
      </c>
      <c r="E249" s="6"/>
      <c r="F249" s="5">
        <f t="shared" si="911"/>
        <v>-42673</v>
      </c>
      <c r="G249" t="s">
        <v>35</v>
      </c>
      <c r="I249" t="str">
        <f>VLOOKUP(A249,Sheet1!$A:$D,3, FALSE)</f>
        <v>Central</v>
      </c>
      <c r="M249" t="str">
        <f t="shared" si="912"/>
        <v>Y</v>
      </c>
    </row>
    <row r="250" spans="1:13" hidden="1" x14ac:dyDescent="0.35">
      <c r="A250" t="s">
        <v>27</v>
      </c>
      <c r="D250" t="str">
        <f t="shared" ref="D250" si="937">IF($B251=$B250,"T",IF($B251&lt;$B250,"W","L"))</f>
        <v>T</v>
      </c>
      <c r="E250" s="6">
        <f t="shared" ref="E250" si="938">$E251</f>
        <v>0</v>
      </c>
      <c r="F250" s="5">
        <f t="shared" si="911"/>
        <v>-42673</v>
      </c>
      <c r="G250" t="s">
        <v>34</v>
      </c>
      <c r="H250">
        <f t="shared" ref="H250" si="939">H251</f>
        <v>0</v>
      </c>
      <c r="I250" t="str">
        <f t="shared" ref="I250" si="940">I251</f>
        <v>Eastern</v>
      </c>
      <c r="J250">
        <f t="shared" ref="J250" si="941">J251</f>
        <v>0</v>
      </c>
      <c r="K250">
        <f t="shared" ref="K250" si="942">K251</f>
        <v>0</v>
      </c>
      <c r="L250">
        <f t="shared" ref="L250" si="943">(L251*-1)</f>
        <v>0</v>
      </c>
      <c r="M250" t="str">
        <f t="shared" si="912"/>
        <v>Y</v>
      </c>
    </row>
    <row r="251" spans="1:13" hidden="1" x14ac:dyDescent="0.35">
      <c r="A251" t="s">
        <v>21</v>
      </c>
      <c r="D251" t="str">
        <f t="shared" ref="D251" si="944">IF($B250=$B251,"T",IF($B250&lt;$B251,"W","L"))</f>
        <v>T</v>
      </c>
      <c r="E251" s="6"/>
      <c r="F251" s="5">
        <f t="shared" si="911"/>
        <v>-42666</v>
      </c>
      <c r="G251" t="s">
        <v>35</v>
      </c>
      <c r="I251" t="str">
        <f>VLOOKUP(A251,Sheet1!$A:$D,3, FALSE)</f>
        <v>Eastern</v>
      </c>
      <c r="M251" t="str">
        <f t="shared" si="912"/>
        <v>Y</v>
      </c>
    </row>
    <row r="252" spans="1:13" hidden="1" x14ac:dyDescent="0.35">
      <c r="A252" t="s">
        <v>28</v>
      </c>
      <c r="D252" t="str">
        <f t="shared" ref="D252" si="945">IF($B253=$B252,"T",IF($B253&lt;$B252,"W","L"))</f>
        <v>T</v>
      </c>
      <c r="E252" s="6">
        <f t="shared" ref="E252" si="946">$E253</f>
        <v>0</v>
      </c>
      <c r="F252" s="5">
        <f t="shared" si="911"/>
        <v>-42673</v>
      </c>
      <c r="G252" t="s">
        <v>34</v>
      </c>
      <c r="H252">
        <f t="shared" ref="H252" si="947">H253</f>
        <v>0</v>
      </c>
      <c r="I252" t="str">
        <f t="shared" ref="I252" si="948">I253</f>
        <v>Eastern</v>
      </c>
      <c r="J252">
        <f t="shared" ref="J252" si="949">J253</f>
        <v>0</v>
      </c>
      <c r="K252">
        <f t="shared" ref="K252" si="950">K253</f>
        <v>0</v>
      </c>
      <c r="L252">
        <f t="shared" ref="L252" si="951">(L253*-1)</f>
        <v>0</v>
      </c>
      <c r="M252" t="str">
        <f t="shared" si="912"/>
        <v>Y</v>
      </c>
    </row>
    <row r="253" spans="1:13" hidden="1" x14ac:dyDescent="0.35">
      <c r="A253" t="s">
        <v>8</v>
      </c>
      <c r="D253" t="str">
        <f t="shared" ref="D253" si="952">IF($B252=$B253,"T",IF($B252&lt;$B253,"W","L"))</f>
        <v>T</v>
      </c>
      <c r="E253" s="6"/>
      <c r="F253" s="5">
        <f t="shared" si="911"/>
        <v>-42673</v>
      </c>
      <c r="G253" t="s">
        <v>35</v>
      </c>
      <c r="I253" t="str">
        <f>VLOOKUP(A253,Sheet1!$A:$D,3, FALSE)</f>
        <v>Eastern</v>
      </c>
      <c r="M253" t="str">
        <f t="shared" si="912"/>
        <v>Y</v>
      </c>
    </row>
    <row r="254" spans="1:13" hidden="1" x14ac:dyDescent="0.35">
      <c r="A254" t="s">
        <v>4</v>
      </c>
      <c r="D254" t="str">
        <f t="shared" ref="D254" si="953">IF($B255=$B254,"T",IF($B255&lt;$B254,"W","L"))</f>
        <v>T</v>
      </c>
      <c r="E254" s="6">
        <f t="shared" ref="E254" si="954">$E255</f>
        <v>0</v>
      </c>
      <c r="F254" s="5">
        <f t="shared" si="911"/>
        <v>-42666</v>
      </c>
      <c r="G254" t="s">
        <v>34</v>
      </c>
      <c r="H254">
        <f t="shared" ref="H254" si="955">H255</f>
        <v>0</v>
      </c>
      <c r="I254" t="str">
        <f t="shared" ref="I254" si="956">I255</f>
        <v>Eastern</v>
      </c>
      <c r="J254">
        <f t="shared" ref="J254" si="957">J255</f>
        <v>0</v>
      </c>
      <c r="K254">
        <f t="shared" ref="K254" si="958">K255</f>
        <v>0</v>
      </c>
      <c r="L254">
        <f t="shared" ref="L254" si="959">(L255*-1)</f>
        <v>0</v>
      </c>
      <c r="M254" t="str">
        <f t="shared" si="912"/>
        <v>Y</v>
      </c>
    </row>
    <row r="255" spans="1:13" hidden="1" x14ac:dyDescent="0.35">
      <c r="A255" t="s">
        <v>30</v>
      </c>
      <c r="D255" t="str">
        <f t="shared" ref="D255" si="960">IF($B254=$B255,"T",IF($B254&lt;$B255,"W","L"))</f>
        <v>T</v>
      </c>
      <c r="E255" s="6"/>
      <c r="F255" s="5">
        <f t="shared" si="911"/>
        <v>-42666</v>
      </c>
      <c r="G255" t="s">
        <v>35</v>
      </c>
      <c r="I255" t="str">
        <f>VLOOKUP(A255,Sheet1!$A:$D,3, FALSE)</f>
        <v>Eastern</v>
      </c>
      <c r="M255" t="str">
        <f t="shared" si="912"/>
        <v>Y</v>
      </c>
    </row>
    <row r="256" spans="1:13" hidden="1" x14ac:dyDescent="0.35">
      <c r="A256" t="s">
        <v>2</v>
      </c>
      <c r="D256" t="str">
        <f t="shared" ref="D256" si="961">IF($B257=$B256,"T",IF($B257&lt;$B256,"W","L"))</f>
        <v>T</v>
      </c>
      <c r="E256" s="6">
        <f t="shared" ref="E256" si="962">$E257</f>
        <v>0</v>
      </c>
      <c r="F256" s="5">
        <f t="shared" si="911"/>
        <v>-42673</v>
      </c>
      <c r="G256" t="s">
        <v>34</v>
      </c>
      <c r="H256">
        <f t="shared" ref="H256" si="963">H257</f>
        <v>0</v>
      </c>
      <c r="I256" t="str">
        <f t="shared" ref="I256" si="964">I257</f>
        <v>Pacific</v>
      </c>
      <c r="J256">
        <f t="shared" ref="J256" si="965">J257</f>
        <v>0</v>
      </c>
      <c r="K256">
        <f t="shared" ref="K256" si="966">K257</f>
        <v>0</v>
      </c>
      <c r="L256">
        <f t="shared" ref="L256" si="967">(L257*-1)</f>
        <v>0</v>
      </c>
      <c r="M256" t="str">
        <f t="shared" si="912"/>
        <v>Y</v>
      </c>
    </row>
    <row r="257" spans="1:13" hidden="1" x14ac:dyDescent="0.35">
      <c r="A257" t="s">
        <v>24</v>
      </c>
      <c r="D257" t="str">
        <f t="shared" ref="D257" si="968">IF($B256=$B257,"T",IF($B256&lt;$B257,"W","L"))</f>
        <v>T</v>
      </c>
      <c r="E257" s="6"/>
      <c r="F257" s="5">
        <f t="shared" si="911"/>
        <v>-42666</v>
      </c>
      <c r="G257" t="s">
        <v>35</v>
      </c>
      <c r="I257" t="str">
        <f>VLOOKUP(A257,Sheet1!$A:$D,3, FALSE)</f>
        <v>Pacific</v>
      </c>
      <c r="M257" t="str">
        <f t="shared" si="912"/>
        <v>Y</v>
      </c>
    </row>
    <row r="258" spans="1:13" hidden="1" x14ac:dyDescent="0.35">
      <c r="A258" t="s">
        <v>20</v>
      </c>
      <c r="D258" t="str">
        <f t="shared" ref="D258" si="969">IF($B259=$B258,"T",IF($B259&lt;$B258,"W","L"))</f>
        <v>T</v>
      </c>
      <c r="E258" s="6">
        <f t="shared" ref="E258" si="970">$E259</f>
        <v>0</v>
      </c>
      <c r="F258" s="5">
        <f t="shared" si="911"/>
        <v>-42673</v>
      </c>
      <c r="G258" t="s">
        <v>34</v>
      </c>
      <c r="H258">
        <f t="shared" ref="H258" si="971">H259</f>
        <v>0</v>
      </c>
      <c r="I258" t="str">
        <f t="shared" ref="I258" si="972">I259</f>
        <v>Pacific</v>
      </c>
      <c r="J258">
        <f t="shared" ref="J258" si="973">J259</f>
        <v>0</v>
      </c>
      <c r="K258">
        <f t="shared" ref="K258" si="974">K259</f>
        <v>0</v>
      </c>
      <c r="L258">
        <f t="shared" ref="L258" si="975">(L259*-1)</f>
        <v>0</v>
      </c>
      <c r="M258" t="str">
        <f t="shared" si="912"/>
        <v>Y</v>
      </c>
    </row>
    <row r="259" spans="1:13" hidden="1" x14ac:dyDescent="0.35">
      <c r="A259" t="s">
        <v>136</v>
      </c>
      <c r="D259" t="str">
        <f t="shared" ref="D259" si="976">IF($B258=$B259,"T",IF($B258&lt;$B259,"W","L"))</f>
        <v>T</v>
      </c>
      <c r="E259" s="6"/>
      <c r="F259" s="5">
        <f t="shared" si="911"/>
        <v>-42666</v>
      </c>
      <c r="G259" t="s">
        <v>35</v>
      </c>
      <c r="I259" t="str">
        <f>VLOOKUP(A259,Sheet1!$A:$D,3, FALSE)</f>
        <v>Pacific</v>
      </c>
      <c r="M259" t="str">
        <f t="shared" si="912"/>
        <v>Y</v>
      </c>
    </row>
    <row r="260" spans="1:13" hidden="1" x14ac:dyDescent="0.35">
      <c r="A260" t="s">
        <v>13</v>
      </c>
      <c r="D260" t="str">
        <f t="shared" ref="D260" si="977">IF($B261=$B260,"T",IF($B261&lt;$B260,"W","L"))</f>
        <v>T</v>
      </c>
      <c r="E260" s="6">
        <f t="shared" ref="E260" si="978">$E261</f>
        <v>0</v>
      </c>
      <c r="F260" s="5">
        <f t="shared" si="911"/>
        <v>-42670</v>
      </c>
      <c r="G260" t="s">
        <v>34</v>
      </c>
      <c r="H260">
        <f t="shared" ref="H260" si="979">H261</f>
        <v>0</v>
      </c>
      <c r="I260" t="str">
        <f t="shared" ref="I260" si="980">I261</f>
        <v>Pacific</v>
      </c>
      <c r="J260">
        <f t="shared" ref="J260" si="981">J261</f>
        <v>0</v>
      </c>
      <c r="K260">
        <f t="shared" ref="K260" si="982">K261</f>
        <v>0</v>
      </c>
      <c r="L260">
        <f t="shared" ref="L260" si="983">(L261*-1)</f>
        <v>0</v>
      </c>
      <c r="M260" t="str">
        <f t="shared" si="912"/>
        <v>Y</v>
      </c>
    </row>
    <row r="261" spans="1:13" hidden="1" x14ac:dyDescent="0.35">
      <c r="A261" t="s">
        <v>32</v>
      </c>
      <c r="D261" t="str">
        <f t="shared" ref="D261" si="984">IF($B260=$B261,"T",IF($B260&lt;$B261,"W","L"))</f>
        <v>T</v>
      </c>
      <c r="E261" s="6"/>
      <c r="F261" s="5">
        <f t="shared" si="911"/>
        <v>-42673</v>
      </c>
      <c r="G261" t="s">
        <v>35</v>
      </c>
      <c r="I261" t="str">
        <f>VLOOKUP(A261,Sheet1!$A:$D,3, FALSE)</f>
        <v>Pacific</v>
      </c>
      <c r="M261" t="str">
        <f t="shared" si="912"/>
        <v>Y</v>
      </c>
    </row>
    <row r="262" spans="1:13" hidden="1" x14ac:dyDescent="0.35">
      <c r="A262" t="s">
        <v>14</v>
      </c>
      <c r="D262" t="str">
        <f t="shared" ref="D262" si="985">IF($B263=$B262,"T",IF($B263&lt;$B262,"W","L"))</f>
        <v>T</v>
      </c>
      <c r="E262" s="6">
        <f t="shared" ref="E262" si="986">$E263</f>
        <v>0</v>
      </c>
      <c r="F262" s="5">
        <f t="shared" si="911"/>
        <v>-42673</v>
      </c>
      <c r="G262" t="s">
        <v>34</v>
      </c>
      <c r="H262">
        <f t="shared" ref="H262" si="987">H263</f>
        <v>0</v>
      </c>
      <c r="I262" t="str">
        <f t="shared" ref="I262" si="988">I263</f>
        <v>Central</v>
      </c>
      <c r="J262">
        <f t="shared" ref="J262" si="989">J263</f>
        <v>0</v>
      </c>
      <c r="K262">
        <f t="shared" ref="K262" si="990">K263</f>
        <v>0</v>
      </c>
      <c r="L262">
        <f t="shared" ref="L262" si="991">(L263*-1)</f>
        <v>0</v>
      </c>
      <c r="M262" t="str">
        <f t="shared" si="912"/>
        <v>Y</v>
      </c>
    </row>
    <row r="263" spans="1:13" hidden="1" x14ac:dyDescent="0.35">
      <c r="A263" t="s">
        <v>26</v>
      </c>
      <c r="D263" t="str">
        <f t="shared" ref="D263" si="992">IF($B262=$B263,"T",IF($B262&lt;$B263,"W","L"))</f>
        <v>T</v>
      </c>
      <c r="E263" s="6"/>
      <c r="F263" s="5">
        <f t="shared" si="911"/>
        <v>-42673</v>
      </c>
      <c r="G263" t="s">
        <v>35</v>
      </c>
      <c r="I263" t="str">
        <f>VLOOKUP(A263,Sheet1!$A:$D,3, FALSE)</f>
        <v>Central</v>
      </c>
      <c r="M263" t="str">
        <f t="shared" si="912"/>
        <v>Y</v>
      </c>
    </row>
    <row r="264" spans="1:13" hidden="1" x14ac:dyDescent="0.35">
      <c r="A264" t="s">
        <v>18</v>
      </c>
      <c r="D264" t="str">
        <f t="shared" ref="D264" si="993">IF($B265=$B264,"T",IF($B265&lt;$B264,"W","L"))</f>
        <v>T</v>
      </c>
      <c r="E264" s="6">
        <f t="shared" ref="E264" si="994">$E265</f>
        <v>0</v>
      </c>
      <c r="F264" s="5">
        <f t="shared" si="911"/>
        <v>-42673</v>
      </c>
      <c r="G264" t="s">
        <v>34</v>
      </c>
      <c r="H264">
        <f t="shared" ref="H264" si="995">H265</f>
        <v>0</v>
      </c>
      <c r="I264" t="str">
        <f t="shared" ref="I264" si="996">I265</f>
        <v>Pacific</v>
      </c>
      <c r="J264">
        <f t="shared" ref="J264" si="997">J265</f>
        <v>0</v>
      </c>
      <c r="K264">
        <f t="shared" ref="K264" si="998">K265</f>
        <v>0</v>
      </c>
      <c r="L264">
        <f t="shared" ref="L264" si="999">(L265*-1)</f>
        <v>0</v>
      </c>
      <c r="M264" t="str">
        <f t="shared" si="912"/>
        <v>Y</v>
      </c>
    </row>
    <row r="265" spans="1:13" hidden="1" x14ac:dyDescent="0.35">
      <c r="A265" t="s">
        <v>12</v>
      </c>
      <c r="D265" t="str">
        <f t="shared" ref="D265" si="1000">IF($B264=$B265,"T",IF($B264&lt;$B265,"W","L"))</f>
        <v>T</v>
      </c>
      <c r="E265" s="6"/>
      <c r="F265" s="5">
        <f t="shared" si="911"/>
        <v>-42673</v>
      </c>
      <c r="G265" t="s">
        <v>35</v>
      </c>
      <c r="I265" t="str">
        <f>VLOOKUP(A265,Sheet1!$A:$D,3, FALSE)</f>
        <v>Pacific</v>
      </c>
      <c r="M265" t="str">
        <f t="shared" si="912"/>
        <v>Y</v>
      </c>
    </row>
    <row r="266" spans="1:13" hidden="1" x14ac:dyDescent="0.35">
      <c r="A266" t="s">
        <v>11</v>
      </c>
      <c r="D266" t="str">
        <f t="shared" ref="D266" si="1001">IF($B267=$B266,"T",IF($B267&lt;$B266,"W","L"))</f>
        <v>T</v>
      </c>
      <c r="E266" s="6">
        <f t="shared" ref="E266" si="1002">$E267</f>
        <v>0</v>
      </c>
      <c r="F266" s="5">
        <f t="shared" si="911"/>
        <v>-42673</v>
      </c>
      <c r="G266" t="s">
        <v>34</v>
      </c>
      <c r="H266">
        <f t="shared" ref="H266" si="1003">H267</f>
        <v>0</v>
      </c>
      <c r="I266" t="str">
        <f t="shared" ref="I266" si="1004">I267</f>
        <v>Pacific</v>
      </c>
      <c r="J266">
        <f t="shared" ref="J266" si="1005">J267</f>
        <v>0</v>
      </c>
      <c r="K266">
        <f t="shared" ref="K266" si="1006">K267</f>
        <v>0</v>
      </c>
      <c r="L266">
        <f t="shared" ref="L266" si="1007">(L267*-1)</f>
        <v>0</v>
      </c>
      <c r="M266" t="str">
        <f t="shared" si="912"/>
        <v>Y</v>
      </c>
    </row>
    <row r="267" spans="1:13" hidden="1" x14ac:dyDescent="0.35">
      <c r="A267" t="s">
        <v>25</v>
      </c>
      <c r="D267" t="str">
        <f t="shared" ref="D267" si="1008">IF($B266=$B267,"T",IF($B266&lt;$B267,"W","L"))</f>
        <v>T</v>
      </c>
      <c r="E267" s="6"/>
      <c r="F267" s="5">
        <f t="shared" si="911"/>
        <v>-42673</v>
      </c>
      <c r="G267" t="s">
        <v>35</v>
      </c>
      <c r="I267" t="str">
        <f>VLOOKUP(A267,Sheet1!$A:$D,3, FALSE)</f>
        <v>Pacific</v>
      </c>
      <c r="M267" t="str">
        <f t="shared" si="912"/>
        <v>Y</v>
      </c>
    </row>
    <row r="268" spans="1:13" hidden="1" x14ac:dyDescent="0.35">
      <c r="A268" t="s">
        <v>8</v>
      </c>
      <c r="D268" t="str">
        <f>IF($B269=$B268,"T",IF($B269&lt;$B268,"W","L"))</f>
        <v>T</v>
      </c>
      <c r="E268" s="6">
        <f>$E269</f>
        <v>0</v>
      </c>
      <c r="F268" s="5">
        <f>VLOOKUP($A268,$A268:$E268,5,FALSE)-IF(ISNA(VLOOKUP($A268,$A$242:$E$267,5,FALSE)),VLOOKUP($A268,$A$216:$E$241,5,FALSE),VLOOKUP($A268,$A$242:$E$267,5,FALSE))</f>
        <v>0</v>
      </c>
      <c r="G268" t="s">
        <v>34</v>
      </c>
      <c r="H268">
        <f>H269</f>
        <v>0</v>
      </c>
      <c r="I268" t="str">
        <f>I269</f>
        <v>Eastern</v>
      </c>
      <c r="J268">
        <f>J269</f>
        <v>0</v>
      </c>
      <c r="K268">
        <f>K269</f>
        <v>0</v>
      </c>
      <c r="L268">
        <f>(L269*-1)</f>
        <v>0</v>
      </c>
      <c r="M268" t="str">
        <f>IF(AND(($L268 &lt;  0), ($D268="L")), "N", IF(AND(($L268 &gt; 0), ($D268="W")),"N","Y"))</f>
        <v>Y</v>
      </c>
    </row>
    <row r="269" spans="1:13" hidden="1" x14ac:dyDescent="0.35">
      <c r="A269" t="s">
        <v>30</v>
      </c>
      <c r="D269" t="str">
        <f>IF($B268=$B269,"T",IF($B268&lt;$B269,"W","L"))</f>
        <v>T</v>
      </c>
      <c r="E269" s="6"/>
      <c r="F269" s="5">
        <f t="shared" ref="F269:F295" si="1009">VLOOKUP($A269,$A269:$E269,5,FALSE)-IF(ISNA(VLOOKUP($A269,$A$242:$E$267,5,FALSE)),VLOOKUP($A269,$A$216:$E$241,5,FALSE),VLOOKUP($A269,$A$242:$E$267,5,FALSE))</f>
        <v>0</v>
      </c>
      <c r="G269" t="s">
        <v>35</v>
      </c>
      <c r="I269" t="str">
        <f>VLOOKUP(A269,Sheet1!$A:$D,3, FALSE)</f>
        <v>Eastern</v>
      </c>
      <c r="M269" t="str">
        <f t="shared" ref="M269:M295" si="1010">IF(AND(($L269 &lt;  0), ($D269="L")), "N", IF(AND(($L269 &gt; 0), ($D269="W")),"N","Y"))</f>
        <v>Y</v>
      </c>
    </row>
    <row r="270" spans="1:13" hidden="1" x14ac:dyDescent="0.35">
      <c r="A270" t="s">
        <v>0</v>
      </c>
      <c r="D270" t="str">
        <f>IF($B271=$B270,"T",IF($B271&lt;$B270,"W","L"))</f>
        <v>T</v>
      </c>
      <c r="E270" s="6">
        <f>$E271</f>
        <v>0</v>
      </c>
      <c r="F270" s="5">
        <f t="shared" si="1009"/>
        <v>0</v>
      </c>
      <c r="G270" t="s">
        <v>34</v>
      </c>
      <c r="H270">
        <f>H271</f>
        <v>0</v>
      </c>
      <c r="I270" t="str">
        <f>I271</f>
        <v>Eastern</v>
      </c>
      <c r="J270">
        <f>J271</f>
        <v>0</v>
      </c>
      <c r="K270">
        <f>K271</f>
        <v>0</v>
      </c>
      <c r="L270">
        <f>(L271*-1)</f>
        <v>0</v>
      </c>
      <c r="M270" t="str">
        <f t="shared" si="1010"/>
        <v>Y</v>
      </c>
    </row>
    <row r="271" spans="1:13" hidden="1" x14ac:dyDescent="0.35">
      <c r="A271" t="s">
        <v>29</v>
      </c>
      <c r="D271" t="str">
        <f t="shared" ref="D271" si="1011">IF($B270=$B271,"T",IF($B270&lt;$B271,"W","L"))</f>
        <v>T</v>
      </c>
      <c r="E271" s="6"/>
      <c r="F271" s="5">
        <f t="shared" si="1009"/>
        <v>-42673</v>
      </c>
      <c r="G271" t="s">
        <v>35</v>
      </c>
      <c r="I271" t="str">
        <f>VLOOKUP(A271,Sheet1!$A:$D,3, FALSE)</f>
        <v>Eastern</v>
      </c>
      <c r="M271" t="str">
        <f t="shared" si="1010"/>
        <v>Y</v>
      </c>
    </row>
    <row r="272" spans="1:13" hidden="1" x14ac:dyDescent="0.35">
      <c r="A272" t="s">
        <v>3</v>
      </c>
      <c r="D272" t="str">
        <f t="shared" ref="D272" si="1012">IF($B273=$B272,"T",IF($B273&lt;$B272,"W","L"))</f>
        <v>T</v>
      </c>
      <c r="E272" s="6">
        <f t="shared" ref="E272" si="1013">$E273</f>
        <v>0</v>
      </c>
      <c r="F272" s="5">
        <f t="shared" si="1009"/>
        <v>0</v>
      </c>
      <c r="G272" t="s">
        <v>34</v>
      </c>
      <c r="H272">
        <f t="shared" ref="H272" si="1014">H273</f>
        <v>0</v>
      </c>
      <c r="I272" t="str">
        <f t="shared" ref="I272" si="1015">I273</f>
        <v>Eastern</v>
      </c>
      <c r="J272">
        <f t="shared" ref="J272" si="1016">J273</f>
        <v>0</v>
      </c>
      <c r="K272">
        <f t="shared" ref="K272" si="1017">K273</f>
        <v>0</v>
      </c>
      <c r="L272">
        <f t="shared" ref="L272" si="1018">(L273*-1)</f>
        <v>0</v>
      </c>
      <c r="M272" t="str">
        <f t="shared" si="1010"/>
        <v>Y</v>
      </c>
    </row>
    <row r="273" spans="1:13" hidden="1" x14ac:dyDescent="0.35">
      <c r="A273" t="s">
        <v>27</v>
      </c>
      <c r="D273" t="str">
        <f t="shared" ref="D273" si="1019">IF($B272=$B273,"T",IF($B272&lt;$B273,"W","L"))</f>
        <v>T</v>
      </c>
      <c r="E273" s="6"/>
      <c r="F273" s="5">
        <f t="shared" si="1009"/>
        <v>0</v>
      </c>
      <c r="G273" t="s">
        <v>35</v>
      </c>
      <c r="I273" t="str">
        <f>VLOOKUP(A273,Sheet1!$A:$D,3, FALSE)</f>
        <v>Eastern</v>
      </c>
      <c r="M273" t="str">
        <f t="shared" si="1010"/>
        <v>Y</v>
      </c>
    </row>
    <row r="274" spans="1:13" hidden="1" x14ac:dyDescent="0.35">
      <c r="A274" t="s">
        <v>17</v>
      </c>
      <c r="D274" t="str">
        <f t="shared" ref="D274" si="1020">IF($B275=$B274,"T",IF($B275&lt;$B274,"W","L"))</f>
        <v>T</v>
      </c>
      <c r="E274" s="6">
        <f t="shared" ref="E274" si="1021">$E275</f>
        <v>0</v>
      </c>
      <c r="F274" s="5">
        <f t="shared" si="1009"/>
        <v>-42674</v>
      </c>
      <c r="G274" t="s">
        <v>34</v>
      </c>
      <c r="H274">
        <f t="shared" ref="H274" si="1022">H275</f>
        <v>0</v>
      </c>
      <c r="I274" t="str">
        <f t="shared" ref="I274" si="1023">I275</f>
        <v>Eastern</v>
      </c>
      <c r="J274">
        <f t="shared" ref="J274" si="1024">J275</f>
        <v>0</v>
      </c>
      <c r="K274">
        <f t="shared" ref="K274" si="1025">K275</f>
        <v>0</v>
      </c>
      <c r="L274">
        <f t="shared" ref="L274" si="1026">(L275*-1)</f>
        <v>0</v>
      </c>
      <c r="M274" t="str">
        <f t="shared" si="1010"/>
        <v>Y</v>
      </c>
    </row>
    <row r="275" spans="1:13" hidden="1" x14ac:dyDescent="0.35">
      <c r="A275" t="s">
        <v>9</v>
      </c>
      <c r="D275" t="str">
        <f t="shared" ref="D275" si="1027">IF($B274=$B275,"T",IF($B274&lt;$B275,"W","L"))</f>
        <v>T</v>
      </c>
      <c r="E275" s="6"/>
      <c r="F275" s="5">
        <f t="shared" si="1009"/>
        <v>0</v>
      </c>
      <c r="G275" t="s">
        <v>35</v>
      </c>
      <c r="I275" t="str">
        <f>VLOOKUP(A275,Sheet1!$A:$D,3, FALSE)</f>
        <v>Eastern</v>
      </c>
      <c r="M275" t="str">
        <f t="shared" si="1010"/>
        <v>Y</v>
      </c>
    </row>
    <row r="276" spans="1:13" hidden="1" x14ac:dyDescent="0.35">
      <c r="A276" t="s">
        <v>33</v>
      </c>
      <c r="D276" t="str">
        <f t="shared" ref="D276" si="1028">IF($B277=$B276,"T",IF($B277&lt;$B276,"W","L"))</f>
        <v>T</v>
      </c>
      <c r="E276" s="6">
        <f t="shared" ref="E276" si="1029">$E277</f>
        <v>0</v>
      </c>
      <c r="F276" s="5">
        <f t="shared" si="1009"/>
        <v>0</v>
      </c>
      <c r="G276" t="s">
        <v>34</v>
      </c>
      <c r="H276">
        <f t="shared" ref="H276" si="1030">H277</f>
        <v>0</v>
      </c>
      <c r="I276" t="str">
        <f t="shared" ref="I276" si="1031">I277</f>
        <v>Eastern</v>
      </c>
      <c r="J276">
        <f t="shared" ref="J276" si="1032">J277</f>
        <v>0</v>
      </c>
      <c r="K276">
        <f t="shared" ref="K276" si="1033">K277</f>
        <v>0</v>
      </c>
      <c r="L276">
        <f t="shared" ref="L276" si="1034">(L277*-1)</f>
        <v>0</v>
      </c>
      <c r="M276" t="str">
        <f t="shared" si="1010"/>
        <v>Y</v>
      </c>
    </row>
    <row r="277" spans="1:13" hidden="1" x14ac:dyDescent="0.35">
      <c r="A277" t="s">
        <v>20</v>
      </c>
      <c r="D277" t="str">
        <f t="shared" ref="D277" si="1035">IF($B276=$B277,"T",IF($B276&lt;$B277,"W","L"))</f>
        <v>T</v>
      </c>
      <c r="E277" s="6"/>
      <c r="F277" s="5">
        <f t="shared" si="1009"/>
        <v>0</v>
      </c>
      <c r="G277" t="s">
        <v>35</v>
      </c>
      <c r="I277" t="str">
        <f>VLOOKUP(A277,Sheet1!$A:$D,3, FALSE)</f>
        <v>Eastern</v>
      </c>
      <c r="M277" t="str">
        <f t="shared" si="1010"/>
        <v>Y</v>
      </c>
    </row>
    <row r="278" spans="1:13" hidden="1" x14ac:dyDescent="0.35">
      <c r="A278" t="s">
        <v>136</v>
      </c>
      <c r="D278" t="str">
        <f t="shared" ref="D278" si="1036">IF($B279=$B278,"T",IF($B279&lt;$B278,"W","L"))</f>
        <v>T</v>
      </c>
      <c r="E278" s="6">
        <f t="shared" ref="E278" si="1037">$E279</f>
        <v>0</v>
      </c>
      <c r="F278" s="5">
        <f t="shared" si="1009"/>
        <v>0</v>
      </c>
      <c r="G278" t="s">
        <v>34</v>
      </c>
      <c r="H278">
        <f t="shared" ref="H278" si="1038">H279</f>
        <v>0</v>
      </c>
      <c r="I278" t="str">
        <f t="shared" ref="I278" si="1039">I279</f>
        <v>Eastern</v>
      </c>
      <c r="J278">
        <f t="shared" ref="J278" si="1040">J279</f>
        <v>0</v>
      </c>
      <c r="K278">
        <f t="shared" ref="K278" si="1041">K279</f>
        <v>0</v>
      </c>
      <c r="L278">
        <f t="shared" ref="L278" si="1042">(L279*-1)</f>
        <v>0</v>
      </c>
      <c r="M278" t="str">
        <f t="shared" si="1010"/>
        <v>Y</v>
      </c>
    </row>
    <row r="279" spans="1:13" hidden="1" x14ac:dyDescent="0.35">
      <c r="A279" t="s">
        <v>31</v>
      </c>
      <c r="D279" t="str">
        <f t="shared" ref="D279" si="1043">IF($B278=$B279,"T",IF($B278&lt;$B279,"W","L"))</f>
        <v>T</v>
      </c>
      <c r="E279" s="6"/>
      <c r="F279" s="5">
        <f t="shared" si="1009"/>
        <v>0</v>
      </c>
      <c r="G279" t="s">
        <v>35</v>
      </c>
      <c r="I279" t="str">
        <f>VLOOKUP(A279,Sheet1!$A:$D,3, FALSE)</f>
        <v>Eastern</v>
      </c>
      <c r="M279" t="str">
        <f t="shared" si="1010"/>
        <v>Y</v>
      </c>
    </row>
    <row r="280" spans="1:13" hidden="1" x14ac:dyDescent="0.35">
      <c r="A280" t="s">
        <v>15</v>
      </c>
      <c r="D280" t="str">
        <f t="shared" ref="D280" si="1044">IF($B281=$B280,"T",IF($B281&lt;$B280,"W","L"))</f>
        <v>T</v>
      </c>
      <c r="E280" s="6">
        <f t="shared" ref="E280" si="1045">$E281</f>
        <v>0</v>
      </c>
      <c r="F280" s="5">
        <f t="shared" si="1009"/>
        <v>-42673</v>
      </c>
      <c r="G280" t="s">
        <v>34</v>
      </c>
      <c r="H280">
        <f t="shared" ref="H280" si="1046">H281</f>
        <v>0</v>
      </c>
      <c r="I280" t="str">
        <f t="shared" ref="I280" si="1047">I281</f>
        <v>Eastern</v>
      </c>
      <c r="J280">
        <f t="shared" ref="J280" si="1048">J281</f>
        <v>0</v>
      </c>
      <c r="K280">
        <f t="shared" ref="K280" si="1049">K281</f>
        <v>0</v>
      </c>
      <c r="L280">
        <f t="shared" ref="L280" si="1050">(L281*-1)</f>
        <v>0</v>
      </c>
      <c r="M280" t="str">
        <f t="shared" si="1010"/>
        <v>Y</v>
      </c>
    </row>
    <row r="281" spans="1:13" hidden="1" x14ac:dyDescent="0.35">
      <c r="A281" t="s">
        <v>19</v>
      </c>
      <c r="D281" t="str">
        <f t="shared" ref="D281" si="1051">IF($B280=$B281,"T",IF($B280&lt;$B281,"W","L"))</f>
        <v>T</v>
      </c>
      <c r="E281" s="6"/>
      <c r="F281" s="5">
        <f t="shared" si="1009"/>
        <v>0</v>
      </c>
      <c r="G281" t="s">
        <v>35</v>
      </c>
      <c r="I281" t="str">
        <f>VLOOKUP(A281,Sheet1!$A:$D,3, FALSE)</f>
        <v>Eastern</v>
      </c>
      <c r="M281" t="str">
        <f t="shared" si="1010"/>
        <v>Y</v>
      </c>
    </row>
    <row r="282" spans="1:13" hidden="1" x14ac:dyDescent="0.35">
      <c r="A282" t="s">
        <v>26</v>
      </c>
      <c r="D282" t="str">
        <f t="shared" ref="D282" si="1052">IF($B283=$B282,"T",IF($B283&lt;$B282,"W","L"))</f>
        <v>T</v>
      </c>
      <c r="E282" s="6">
        <f t="shared" ref="E282" si="1053">$E283</f>
        <v>0</v>
      </c>
      <c r="F282" s="5">
        <f t="shared" si="1009"/>
        <v>0</v>
      </c>
      <c r="G282" t="s">
        <v>34</v>
      </c>
      <c r="H282">
        <f t="shared" ref="H282" si="1054">H283</f>
        <v>0</v>
      </c>
      <c r="I282" t="str">
        <f t="shared" ref="I282" si="1055">I283</f>
        <v>Central</v>
      </c>
      <c r="J282">
        <f t="shared" ref="J282" si="1056">J283</f>
        <v>0</v>
      </c>
      <c r="K282">
        <f t="shared" ref="K282" si="1057">K283</f>
        <v>0</v>
      </c>
      <c r="L282">
        <f t="shared" ref="L282" si="1058">(L283*-1)</f>
        <v>0</v>
      </c>
      <c r="M282" t="str">
        <f t="shared" si="1010"/>
        <v>Y</v>
      </c>
    </row>
    <row r="283" spans="1:13" hidden="1" x14ac:dyDescent="0.35">
      <c r="A283" t="s">
        <v>13</v>
      </c>
      <c r="D283" t="str">
        <f t="shared" ref="D283" si="1059">IF($B282=$B283,"T",IF($B282&lt;$B283,"W","L"))</f>
        <v>T</v>
      </c>
      <c r="E283" s="6"/>
      <c r="F283" s="5">
        <f t="shared" si="1009"/>
        <v>0</v>
      </c>
      <c r="G283" t="s">
        <v>35</v>
      </c>
      <c r="I283" t="str">
        <f>VLOOKUP(A283,Sheet1!$A:$D,3, FALSE)</f>
        <v>Central</v>
      </c>
      <c r="M283" t="str">
        <f t="shared" si="1010"/>
        <v>Y</v>
      </c>
    </row>
    <row r="284" spans="1:13" hidden="1" x14ac:dyDescent="0.35">
      <c r="A284" t="s">
        <v>18</v>
      </c>
      <c r="D284" t="str">
        <f t="shared" ref="D284" si="1060">IF($B285=$B284,"T",IF($B285&lt;$B284,"W","L"))</f>
        <v>T</v>
      </c>
      <c r="E284" s="6">
        <f t="shared" ref="E284" si="1061">$E285</f>
        <v>0</v>
      </c>
      <c r="F284" s="5">
        <f t="shared" si="1009"/>
        <v>0</v>
      </c>
      <c r="G284" t="s">
        <v>34</v>
      </c>
      <c r="H284">
        <f t="shared" ref="H284" si="1062">H285</f>
        <v>0</v>
      </c>
      <c r="I284" t="str">
        <f t="shared" ref="I284" si="1063">I285</f>
        <v>Central</v>
      </c>
      <c r="J284">
        <f t="shared" ref="J284" si="1064">J285</f>
        <v>0</v>
      </c>
      <c r="K284">
        <f t="shared" ref="K284" si="1065">K285</f>
        <v>0</v>
      </c>
      <c r="L284">
        <f t="shared" ref="L284" si="1066">(L285*-1)</f>
        <v>0</v>
      </c>
      <c r="M284" t="str">
        <f t="shared" si="1010"/>
        <v>Y</v>
      </c>
    </row>
    <row r="285" spans="1:13" hidden="1" x14ac:dyDescent="0.35">
      <c r="A285" t="s">
        <v>2</v>
      </c>
      <c r="D285" t="str">
        <f t="shared" ref="D285" si="1067">IF($B284=$B285,"T",IF($B284&lt;$B285,"W","L"))</f>
        <v>T</v>
      </c>
      <c r="E285" s="6"/>
      <c r="F285" s="5">
        <f t="shared" si="1009"/>
        <v>0</v>
      </c>
      <c r="G285" t="s">
        <v>35</v>
      </c>
      <c r="I285" t="str">
        <f>VLOOKUP(A285,Sheet1!$A:$D,3, FALSE)</f>
        <v>Central</v>
      </c>
      <c r="M285" t="str">
        <f t="shared" si="1010"/>
        <v>Y</v>
      </c>
    </row>
    <row r="286" spans="1:13" hidden="1" x14ac:dyDescent="0.35">
      <c r="A286" t="s">
        <v>10</v>
      </c>
      <c r="D286" t="str">
        <f t="shared" ref="D286" si="1068">IF($B287=$B286,"T",IF($B287&lt;$B286,"W","L"))</f>
        <v>T</v>
      </c>
      <c r="E286" s="6">
        <f t="shared" ref="E286" si="1069">$E287</f>
        <v>0</v>
      </c>
      <c r="F286" s="5">
        <f t="shared" si="1009"/>
        <v>0</v>
      </c>
      <c r="G286" t="s">
        <v>34</v>
      </c>
      <c r="H286">
        <f t="shared" ref="H286" si="1070">H287</f>
        <v>0</v>
      </c>
      <c r="I286" t="str">
        <f t="shared" ref="I286" si="1071">I287</f>
        <v>Pacific</v>
      </c>
      <c r="J286">
        <f t="shared" ref="J286" si="1072">J287</f>
        <v>0</v>
      </c>
      <c r="K286">
        <f t="shared" ref="K286" si="1073">K287</f>
        <v>0</v>
      </c>
      <c r="L286">
        <f t="shared" ref="L286" si="1074">(L287*-1)</f>
        <v>0</v>
      </c>
      <c r="M286" t="str">
        <f t="shared" si="1010"/>
        <v>Y</v>
      </c>
    </row>
    <row r="287" spans="1:13" hidden="1" x14ac:dyDescent="0.35">
      <c r="A287" t="s">
        <v>32</v>
      </c>
      <c r="D287" t="str">
        <f t="shared" ref="D287" si="1075">IF($B286=$B287,"T",IF($B286&lt;$B287,"W","L"))</f>
        <v>T</v>
      </c>
      <c r="E287" s="6"/>
      <c r="F287" s="5">
        <f t="shared" si="1009"/>
        <v>0</v>
      </c>
      <c r="G287" t="s">
        <v>35</v>
      </c>
      <c r="I287" t="str">
        <f>VLOOKUP(A287,Sheet1!$A:$D,3, FALSE)</f>
        <v>Pacific</v>
      </c>
      <c r="M287" t="str">
        <f t="shared" si="1010"/>
        <v>Y</v>
      </c>
    </row>
    <row r="288" spans="1:13" hidden="1" x14ac:dyDescent="0.35">
      <c r="A288" t="s">
        <v>24</v>
      </c>
      <c r="D288" t="str">
        <f t="shared" ref="D288" si="1076">IF($B289=$B288,"T",IF($B289&lt;$B288,"W","L"))</f>
        <v>T</v>
      </c>
      <c r="E288" s="6">
        <f t="shared" ref="E288" si="1077">$E289</f>
        <v>0</v>
      </c>
      <c r="F288" s="5">
        <f t="shared" si="1009"/>
        <v>0</v>
      </c>
      <c r="G288" t="s">
        <v>34</v>
      </c>
      <c r="H288">
        <f t="shared" ref="H288" si="1078">H289</f>
        <v>0</v>
      </c>
      <c r="I288" t="str">
        <f t="shared" ref="I288" si="1079">I289</f>
        <v>Mountain</v>
      </c>
      <c r="J288">
        <f t="shared" ref="J288" si="1080">J289</f>
        <v>0</v>
      </c>
      <c r="K288">
        <f t="shared" ref="K288" si="1081">K289</f>
        <v>0</v>
      </c>
      <c r="L288">
        <f t="shared" ref="L288" si="1082">(L289*-1)</f>
        <v>0</v>
      </c>
      <c r="M288" t="str">
        <f t="shared" si="1010"/>
        <v>Y</v>
      </c>
    </row>
    <row r="289" spans="1:13" hidden="1" x14ac:dyDescent="0.35">
      <c r="A289" t="s">
        <v>22</v>
      </c>
      <c r="D289" t="str">
        <f t="shared" ref="D289" si="1083">IF($B288=$B289,"T",IF($B288&lt;$B289,"W","L"))</f>
        <v>T</v>
      </c>
      <c r="E289" s="6"/>
      <c r="F289" s="5">
        <f t="shared" si="1009"/>
        <v>-42673</v>
      </c>
      <c r="G289" t="s">
        <v>35</v>
      </c>
      <c r="I289" t="str">
        <f>VLOOKUP(A289,Sheet1!$A:$D,3, FALSE)</f>
        <v>Mountain</v>
      </c>
      <c r="M289" t="str">
        <f t="shared" si="1010"/>
        <v>Y</v>
      </c>
    </row>
    <row r="290" spans="1:13" hidden="1" x14ac:dyDescent="0.35">
      <c r="A290" t="s">
        <v>28</v>
      </c>
      <c r="D290" t="str">
        <f t="shared" ref="D290" si="1084">IF($B291=$B290,"T",IF($B291&lt;$B290,"W","L"))</f>
        <v>T</v>
      </c>
      <c r="E290" s="6">
        <f t="shared" ref="E290" si="1085">$E291</f>
        <v>0</v>
      </c>
      <c r="F290" s="5">
        <f t="shared" si="1009"/>
        <v>0</v>
      </c>
      <c r="G290" t="s">
        <v>34</v>
      </c>
      <c r="H290">
        <f t="shared" ref="H290" si="1086">H291</f>
        <v>0</v>
      </c>
      <c r="I290" t="str">
        <f t="shared" ref="I290" si="1087">I291</f>
        <v>Eastern</v>
      </c>
      <c r="J290">
        <f t="shared" ref="J290" si="1088">J291</f>
        <v>0</v>
      </c>
      <c r="K290">
        <f t="shared" ref="K290" si="1089">K291</f>
        <v>0</v>
      </c>
      <c r="L290">
        <f t="shared" ref="L290" si="1090">(L291*-1)</f>
        <v>0</v>
      </c>
      <c r="M290" t="str">
        <f t="shared" si="1010"/>
        <v>Y</v>
      </c>
    </row>
    <row r="291" spans="1:13" hidden="1" x14ac:dyDescent="0.35">
      <c r="A291" t="s">
        <v>4</v>
      </c>
      <c r="D291" t="str">
        <f t="shared" ref="D291" si="1091">IF($B290=$B291,"T",IF($B290&lt;$B291,"W","L"))</f>
        <v>T</v>
      </c>
      <c r="E291" s="6"/>
      <c r="F291" s="5">
        <f t="shared" si="1009"/>
        <v>0</v>
      </c>
      <c r="G291" t="s">
        <v>35</v>
      </c>
      <c r="I291" t="str">
        <f>VLOOKUP(A291,Sheet1!$A:$D,3, FALSE)</f>
        <v>Eastern</v>
      </c>
      <c r="M291" t="str">
        <f t="shared" si="1010"/>
        <v>Y</v>
      </c>
    </row>
    <row r="292" spans="1:13" hidden="1" x14ac:dyDescent="0.35">
      <c r="A292" t="s">
        <v>25</v>
      </c>
      <c r="D292" t="str">
        <f t="shared" ref="D292" si="1092">IF($B293=$B292,"T",IF($B293&lt;$B292,"W","L"))</f>
        <v>T</v>
      </c>
      <c r="E292" s="6">
        <f t="shared" ref="E292" si="1093">$E293</f>
        <v>0</v>
      </c>
      <c r="F292" s="5">
        <f t="shared" si="1009"/>
        <v>0</v>
      </c>
      <c r="G292" t="s">
        <v>34</v>
      </c>
      <c r="H292">
        <f t="shared" ref="H292" si="1094">H293</f>
        <v>0</v>
      </c>
      <c r="I292" t="str">
        <f t="shared" ref="I292" si="1095">I293</f>
        <v>Eastern</v>
      </c>
      <c r="J292">
        <f t="shared" ref="J292" si="1096">J293</f>
        <v>0</v>
      </c>
      <c r="K292">
        <f t="shared" ref="K292" si="1097">K293</f>
        <v>0</v>
      </c>
      <c r="L292">
        <f t="shared" ref="L292" si="1098">(L293*-1)</f>
        <v>0</v>
      </c>
      <c r="M292" t="str">
        <f t="shared" si="1010"/>
        <v>Y</v>
      </c>
    </row>
    <row r="293" spans="1:13" hidden="1" x14ac:dyDescent="0.35">
      <c r="A293" t="s">
        <v>7</v>
      </c>
      <c r="D293" t="str">
        <f t="shared" ref="D293" si="1099">IF($B292=$B293,"T",IF($B292&lt;$B293,"W","L"))</f>
        <v>T</v>
      </c>
      <c r="E293" s="6"/>
      <c r="F293" s="5">
        <f t="shared" si="1009"/>
        <v>-42673</v>
      </c>
      <c r="G293" t="s">
        <v>35</v>
      </c>
      <c r="I293" t="str">
        <f>VLOOKUP(A293,Sheet1!$A:$D,3, FALSE)</f>
        <v>Eastern</v>
      </c>
      <c r="M293" t="str">
        <f t="shared" si="1010"/>
        <v>Y</v>
      </c>
    </row>
    <row r="294" spans="1:13" hidden="1" x14ac:dyDescent="0.35">
      <c r="A294" t="s">
        <v>6</v>
      </c>
      <c r="D294" t="str">
        <f t="shared" ref="D294" si="1100">IF($B295=$B294,"T",IF($B295&lt;$B294,"W","L"))</f>
        <v>T</v>
      </c>
      <c r="E294" s="6">
        <f t="shared" ref="E294" si="1101">$E295</f>
        <v>0</v>
      </c>
      <c r="F294" s="5">
        <f t="shared" si="1009"/>
        <v>-42673</v>
      </c>
      <c r="G294" t="s">
        <v>34</v>
      </c>
      <c r="H294">
        <f t="shared" ref="H294" si="1102">H295</f>
        <v>0</v>
      </c>
      <c r="I294" t="str">
        <f t="shared" ref="I294" si="1103">I295</f>
        <v>Eastern</v>
      </c>
      <c r="J294">
        <f t="shared" ref="J294" si="1104">J295</f>
        <v>0</v>
      </c>
      <c r="K294">
        <f t="shared" ref="K294" si="1105">K295</f>
        <v>0</v>
      </c>
      <c r="L294">
        <f t="shared" ref="L294" si="1106">(L295*-1)</f>
        <v>0</v>
      </c>
      <c r="M294" t="str">
        <f t="shared" si="1010"/>
        <v>Y</v>
      </c>
    </row>
    <row r="295" spans="1:13" hidden="1" x14ac:dyDescent="0.35">
      <c r="A295" t="s">
        <v>21</v>
      </c>
      <c r="D295" t="str">
        <f t="shared" ref="D295" si="1107">IF($B294=$B295,"T",IF($B294&lt;$B295,"W","L"))</f>
        <v>T</v>
      </c>
      <c r="E295" s="6"/>
      <c r="F295" s="5">
        <f t="shared" si="1009"/>
        <v>0</v>
      </c>
      <c r="G295" t="s">
        <v>35</v>
      </c>
      <c r="I295" t="str">
        <f>VLOOKUP(A295,Sheet1!$A:$D,3, FALSE)</f>
        <v>Eastern</v>
      </c>
      <c r="M295" t="str">
        <f t="shared" si="1010"/>
        <v>Y</v>
      </c>
    </row>
    <row r="296" spans="1:13" hidden="1" x14ac:dyDescent="0.35">
      <c r="A296" t="s">
        <v>2</v>
      </c>
      <c r="D296" t="str">
        <f>IF($B297=$B296,"T",IF($B297&lt;$B296,"W","L"))</f>
        <v>T</v>
      </c>
      <c r="E296" s="6">
        <f>$E297</f>
        <v>0</v>
      </c>
      <c r="F296" s="5">
        <f t="shared" ref="F296:F323" si="1108">VLOOKUP($A296,$A296:$E296,5,FALSE)-IF(ISNA(VLOOKUP($A296,$A$268:$E$295,5,FALSE)),VLOOKUP($A296,$A$242:$E$267,5,FALSE),VLOOKUP($A296,$A$268:$E$295,5,FALSE))</f>
        <v>0</v>
      </c>
      <c r="G296" t="s">
        <v>34</v>
      </c>
      <c r="H296">
        <f>H297</f>
        <v>0</v>
      </c>
      <c r="I296" t="str">
        <f>I297</f>
        <v>Eastern</v>
      </c>
      <c r="J296">
        <f>J297</f>
        <v>0</v>
      </c>
      <c r="K296">
        <f>K297</f>
        <v>0</v>
      </c>
      <c r="L296">
        <f>(L297*-1)</f>
        <v>0</v>
      </c>
      <c r="M296" t="str">
        <f>IF(AND(($L296 &lt;  0), ($D296="L")), "N", IF(AND(($L296 &gt; 0), ($D296="W")),"N","Y"))</f>
        <v>Y</v>
      </c>
    </row>
    <row r="297" spans="1:13" hidden="1" x14ac:dyDescent="0.35">
      <c r="A297" t="s">
        <v>20</v>
      </c>
      <c r="D297" t="str">
        <f>IF($B296=$B297,"T",IF($B296&lt;$B297,"W","L"))</f>
        <v>T</v>
      </c>
      <c r="E297" s="6"/>
      <c r="F297" s="5">
        <f t="shared" si="1108"/>
        <v>0</v>
      </c>
      <c r="G297" t="s">
        <v>35</v>
      </c>
      <c r="I297" t="str">
        <f>VLOOKUP(A297,Sheet1!$A:$D,3, FALSE)</f>
        <v>Eastern</v>
      </c>
      <c r="M297" t="str">
        <f t="shared" ref="M297:M323" si="1109">IF(AND(($L297 &lt;  0), ($D297="L")), "N", IF(AND(($L297 &gt; 0), ($D297="W")),"N","Y"))</f>
        <v>Y</v>
      </c>
    </row>
    <row r="298" spans="1:13" hidden="1" x14ac:dyDescent="0.35">
      <c r="A298" t="s">
        <v>13</v>
      </c>
      <c r="D298" t="str">
        <f t="shared" ref="D298" si="1110">IF($B299=$B298,"T",IF($B299&lt;$B298,"W","L"))</f>
        <v>T</v>
      </c>
      <c r="E298" s="6">
        <f t="shared" ref="E298" si="1111">$E299</f>
        <v>0</v>
      </c>
      <c r="F298" s="5">
        <f t="shared" si="1108"/>
        <v>0</v>
      </c>
      <c r="G298" t="s">
        <v>34</v>
      </c>
      <c r="H298">
        <f t="shared" ref="H298" si="1112">H299</f>
        <v>0</v>
      </c>
      <c r="I298" t="str">
        <f t="shared" ref="I298" si="1113">I299</f>
        <v>Eastern</v>
      </c>
      <c r="J298">
        <f t="shared" ref="J298" si="1114">J299</f>
        <v>0</v>
      </c>
      <c r="K298">
        <f t="shared" ref="K298" si="1115">K299</f>
        <v>0</v>
      </c>
      <c r="L298">
        <f t="shared" ref="L298" si="1116">(L299*-1)</f>
        <v>0</v>
      </c>
      <c r="M298" t="str">
        <f t="shared" si="1109"/>
        <v>Y</v>
      </c>
    </row>
    <row r="299" spans="1:13" hidden="1" x14ac:dyDescent="0.35">
      <c r="A299" t="s">
        <v>14</v>
      </c>
      <c r="D299" t="str">
        <f t="shared" ref="D299" si="1117">IF($B298=$B299,"T",IF($B298&lt;$B299,"W","L"))</f>
        <v>T</v>
      </c>
      <c r="E299" s="6"/>
      <c r="F299" s="5">
        <f t="shared" si="1108"/>
        <v>0</v>
      </c>
      <c r="G299" t="s">
        <v>35</v>
      </c>
      <c r="I299" t="str">
        <f>VLOOKUP(A299,Sheet1!$A:$D,3, FALSE)</f>
        <v>Eastern</v>
      </c>
      <c r="M299" t="str">
        <f t="shared" si="1109"/>
        <v>Y</v>
      </c>
    </row>
    <row r="300" spans="1:13" hidden="1" x14ac:dyDescent="0.35">
      <c r="A300" t="s">
        <v>19</v>
      </c>
      <c r="D300" t="str">
        <f t="shared" ref="D300" si="1118">IF($B301=$B300,"T",IF($B301&lt;$B300,"W","L"))</f>
        <v>T</v>
      </c>
      <c r="E300" s="6">
        <f t="shared" ref="E300" si="1119">$E301</f>
        <v>0</v>
      </c>
      <c r="F300" s="5">
        <f t="shared" si="1108"/>
        <v>0</v>
      </c>
      <c r="G300" t="s">
        <v>34</v>
      </c>
      <c r="H300">
        <f t="shared" ref="H300" si="1120">H301</f>
        <v>0</v>
      </c>
      <c r="I300" t="str">
        <f t="shared" ref="I300" si="1121">I301</f>
        <v>Eastern</v>
      </c>
      <c r="J300">
        <f t="shared" ref="J300" si="1122">J301</f>
        <v>0</v>
      </c>
      <c r="K300">
        <f t="shared" ref="K300" si="1123">K301</f>
        <v>0</v>
      </c>
      <c r="L300">
        <f t="shared" ref="L300" si="1124">(L301*-1)</f>
        <v>0</v>
      </c>
      <c r="M300" t="str">
        <f t="shared" si="1109"/>
        <v>Y</v>
      </c>
    </row>
    <row r="301" spans="1:13" hidden="1" x14ac:dyDescent="0.35">
      <c r="A301" t="s">
        <v>16</v>
      </c>
      <c r="D301" t="str">
        <f t="shared" ref="D301" si="1125">IF($B300=$B301,"T",IF($B300&lt;$B301,"W","L"))</f>
        <v>T</v>
      </c>
      <c r="E301" s="6"/>
      <c r="F301" s="5">
        <f t="shared" si="1108"/>
        <v>0</v>
      </c>
      <c r="G301" t="s">
        <v>35</v>
      </c>
      <c r="I301" t="str">
        <f>VLOOKUP(A301,Sheet1!$A:$D,3, FALSE)</f>
        <v>Eastern</v>
      </c>
      <c r="M301" t="str">
        <f t="shared" si="1109"/>
        <v>Y</v>
      </c>
    </row>
    <row r="302" spans="1:13" hidden="1" x14ac:dyDescent="0.35">
      <c r="A302" t="s">
        <v>9</v>
      </c>
      <c r="D302" t="str">
        <f t="shared" ref="D302" si="1126">IF($B303=$B302,"T",IF($B303&lt;$B302,"W","L"))</f>
        <v>T</v>
      </c>
      <c r="E302" s="6">
        <f t="shared" ref="E302" si="1127">$E303</f>
        <v>0</v>
      </c>
      <c r="F302" s="5">
        <f t="shared" si="1108"/>
        <v>0</v>
      </c>
      <c r="G302" t="s">
        <v>34</v>
      </c>
      <c r="H302">
        <f t="shared" ref="H302" si="1128">H303</f>
        <v>0</v>
      </c>
      <c r="I302" t="str">
        <f t="shared" ref="I302" si="1129">I303</f>
        <v>Central</v>
      </c>
      <c r="J302">
        <f t="shared" ref="J302" si="1130">J303</f>
        <v>0</v>
      </c>
      <c r="K302">
        <f t="shared" ref="K302" si="1131">K303</f>
        <v>0</v>
      </c>
      <c r="L302">
        <f t="shared" ref="L302" si="1132">(L303*-1)</f>
        <v>0</v>
      </c>
      <c r="M302" t="str">
        <f t="shared" si="1109"/>
        <v>Y</v>
      </c>
    </row>
    <row r="303" spans="1:13" hidden="1" x14ac:dyDescent="0.35">
      <c r="A303" t="s">
        <v>33</v>
      </c>
      <c r="D303" t="str">
        <f t="shared" ref="D303" si="1133">IF($B302=$B303,"T",IF($B302&lt;$B303,"W","L"))</f>
        <v>T</v>
      </c>
      <c r="E303" s="6"/>
      <c r="F303" s="5">
        <f t="shared" si="1108"/>
        <v>0</v>
      </c>
      <c r="G303" t="s">
        <v>35</v>
      </c>
      <c r="I303" t="str">
        <f>VLOOKUP(A303,Sheet1!$A:$D,3, FALSE)</f>
        <v>Central</v>
      </c>
      <c r="M303" t="str">
        <f t="shared" si="1109"/>
        <v>Y</v>
      </c>
    </row>
    <row r="304" spans="1:13" hidden="1" x14ac:dyDescent="0.35">
      <c r="A304" t="s">
        <v>11</v>
      </c>
      <c r="D304" t="str">
        <f t="shared" ref="D304" si="1134">IF($B305=$B304,"T",IF($B305&lt;$B304,"W","L"))</f>
        <v>T</v>
      </c>
      <c r="E304" s="6">
        <f t="shared" ref="E304" si="1135">$E305</f>
        <v>0</v>
      </c>
      <c r="F304" s="5">
        <f t="shared" si="1108"/>
        <v>0</v>
      </c>
      <c r="G304" t="s">
        <v>34</v>
      </c>
      <c r="H304">
        <f t="shared" ref="H304" si="1136">H305</f>
        <v>0</v>
      </c>
      <c r="I304" t="str">
        <f t="shared" ref="I304" si="1137">I305</f>
        <v>Eastern</v>
      </c>
      <c r="J304">
        <f t="shared" ref="J304" si="1138">J305</f>
        <v>0</v>
      </c>
      <c r="K304">
        <f t="shared" ref="K304" si="1139">K305</f>
        <v>0</v>
      </c>
      <c r="L304">
        <f t="shared" ref="L304" si="1140">(L305*-1)</f>
        <v>0</v>
      </c>
      <c r="M304" t="str">
        <f t="shared" si="1109"/>
        <v>Y</v>
      </c>
    </row>
    <row r="305" spans="1:13" hidden="1" x14ac:dyDescent="0.35">
      <c r="A305" t="s">
        <v>6</v>
      </c>
      <c r="D305" t="str">
        <f t="shared" ref="D305" si="1141">IF($B304=$B305,"T",IF($B304&lt;$B305,"W","L"))</f>
        <v>T</v>
      </c>
      <c r="E305" s="6"/>
      <c r="F305" s="5">
        <f t="shared" si="1108"/>
        <v>0</v>
      </c>
      <c r="G305" t="s">
        <v>35</v>
      </c>
      <c r="I305" t="str">
        <f>VLOOKUP(A305,Sheet1!$A:$D,3, FALSE)</f>
        <v>Eastern</v>
      </c>
      <c r="M305" t="str">
        <f t="shared" si="1109"/>
        <v>Y</v>
      </c>
    </row>
    <row r="306" spans="1:13" hidden="1" x14ac:dyDescent="0.35">
      <c r="A306" t="s">
        <v>4</v>
      </c>
      <c r="D306" t="str">
        <f t="shared" ref="D306" si="1142">IF($B307=$B306,"T",IF($B307&lt;$B306,"W","L"))</f>
        <v>T</v>
      </c>
      <c r="E306" s="6">
        <f t="shared" ref="E306" si="1143">$E307</f>
        <v>0</v>
      </c>
      <c r="F306" s="5">
        <f t="shared" si="1108"/>
        <v>0</v>
      </c>
      <c r="G306" t="s">
        <v>34</v>
      </c>
      <c r="H306">
        <f t="shared" ref="H306" si="1144">H307</f>
        <v>0</v>
      </c>
      <c r="I306" t="str">
        <f t="shared" ref="I306" si="1145">I307</f>
        <v>Eastern</v>
      </c>
      <c r="J306">
        <f t="shared" ref="J306" si="1146">J307</f>
        <v>0</v>
      </c>
      <c r="K306">
        <f t="shared" ref="K306" si="1147">K307</f>
        <v>0</v>
      </c>
      <c r="L306">
        <f t="shared" ref="L306" si="1148">(L307*-1)</f>
        <v>0</v>
      </c>
      <c r="M306" t="str">
        <f t="shared" si="1109"/>
        <v>Y</v>
      </c>
    </row>
    <row r="307" spans="1:13" hidden="1" x14ac:dyDescent="0.35">
      <c r="A307" t="s">
        <v>8</v>
      </c>
      <c r="D307" t="str">
        <f t="shared" ref="D307" si="1149">IF($B306=$B307,"T",IF($B306&lt;$B307,"W","L"))</f>
        <v>T</v>
      </c>
      <c r="E307" s="6"/>
      <c r="F307" s="5">
        <f t="shared" si="1108"/>
        <v>0</v>
      </c>
      <c r="G307" t="s">
        <v>35</v>
      </c>
      <c r="I307" t="str">
        <f>VLOOKUP(A307,Sheet1!$A:$D,3, FALSE)</f>
        <v>Eastern</v>
      </c>
      <c r="M307" t="str">
        <f t="shared" si="1109"/>
        <v>Y</v>
      </c>
    </row>
    <row r="308" spans="1:13" hidden="1" x14ac:dyDescent="0.35">
      <c r="A308" t="s">
        <v>22</v>
      </c>
      <c r="D308" t="str">
        <f t="shared" ref="D308" si="1150">IF($B309=$B308,"T",IF($B309&lt;$B308,"W","L"))</f>
        <v>T</v>
      </c>
      <c r="E308" s="6">
        <f t="shared" ref="E308" si="1151">$E309</f>
        <v>0</v>
      </c>
      <c r="F308" s="5">
        <f t="shared" si="1108"/>
        <v>0</v>
      </c>
      <c r="G308" t="s">
        <v>34</v>
      </c>
      <c r="H308">
        <f t="shared" ref="H308" si="1152">H309</f>
        <v>0</v>
      </c>
      <c r="I308" t="str">
        <f t="shared" ref="I308" si="1153">I309</f>
        <v>Central</v>
      </c>
      <c r="J308">
        <f t="shared" ref="J308" si="1154">J309</f>
        <v>0</v>
      </c>
      <c r="K308">
        <f t="shared" ref="K308" si="1155">K309</f>
        <v>0</v>
      </c>
      <c r="L308">
        <f t="shared" ref="L308" si="1156">(L309*-1)</f>
        <v>0</v>
      </c>
      <c r="M308" t="str">
        <f t="shared" si="1109"/>
        <v>Y</v>
      </c>
    </row>
    <row r="309" spans="1:13" hidden="1" x14ac:dyDescent="0.35">
      <c r="A309" t="s">
        <v>0</v>
      </c>
      <c r="D309" t="str">
        <f t="shared" ref="D309" si="1157">IF($B308=$B309,"T",IF($B308&lt;$B309,"W","L"))</f>
        <v>T</v>
      </c>
      <c r="E309" s="6"/>
      <c r="F309" s="5">
        <f t="shared" si="1108"/>
        <v>0</v>
      </c>
      <c r="G309" t="s">
        <v>35</v>
      </c>
      <c r="I309" t="str">
        <f>VLOOKUP(A309,Sheet1!$A:$D,3, FALSE)</f>
        <v>Central</v>
      </c>
      <c r="M309" t="str">
        <f t="shared" si="1109"/>
        <v>Y</v>
      </c>
    </row>
    <row r="310" spans="1:13" hidden="1" x14ac:dyDescent="0.35">
      <c r="A310" t="s">
        <v>17</v>
      </c>
      <c r="D310" t="str">
        <f t="shared" ref="D310" si="1158">IF($B311=$B310,"T",IF($B311&lt;$B310,"W","L"))</f>
        <v>T</v>
      </c>
      <c r="E310" s="6">
        <f t="shared" ref="E310" si="1159">$E311</f>
        <v>0</v>
      </c>
      <c r="F310" s="5">
        <f t="shared" si="1108"/>
        <v>0</v>
      </c>
      <c r="G310" t="s">
        <v>34</v>
      </c>
      <c r="H310">
        <f t="shared" ref="H310" si="1160">H311</f>
        <v>0</v>
      </c>
      <c r="I310" t="str">
        <f t="shared" ref="I310" si="1161">I311</f>
        <v>Eastern</v>
      </c>
      <c r="J310">
        <f t="shared" ref="J310" si="1162">J311</f>
        <v>0</v>
      </c>
      <c r="K310">
        <f t="shared" ref="K310" si="1163">K311</f>
        <v>0</v>
      </c>
      <c r="L310">
        <f t="shared" ref="L310" si="1164">(L311*-1)</f>
        <v>0</v>
      </c>
      <c r="M310" t="str">
        <f t="shared" si="1109"/>
        <v>Y</v>
      </c>
    </row>
    <row r="311" spans="1:13" hidden="1" x14ac:dyDescent="0.35">
      <c r="A311" t="s">
        <v>21</v>
      </c>
      <c r="D311" t="str">
        <f t="shared" ref="D311" si="1165">IF($B310=$B311,"T",IF($B310&lt;$B311,"W","L"))</f>
        <v>T</v>
      </c>
      <c r="E311" s="6"/>
      <c r="F311" s="5">
        <f t="shared" si="1108"/>
        <v>0</v>
      </c>
      <c r="G311" t="s">
        <v>35</v>
      </c>
      <c r="I311" t="str">
        <f>VLOOKUP(A311,Sheet1!$A:$D,3, FALSE)</f>
        <v>Eastern</v>
      </c>
      <c r="M311" t="str">
        <f t="shared" si="1109"/>
        <v>Y</v>
      </c>
    </row>
    <row r="312" spans="1:13" hidden="1" x14ac:dyDescent="0.35">
      <c r="A312" t="s">
        <v>30</v>
      </c>
      <c r="D312" t="str">
        <f t="shared" ref="D312" si="1166">IF($B313=$B312,"T",IF($B313&lt;$B312,"W","L"))</f>
        <v>T</v>
      </c>
      <c r="E312" s="6">
        <f t="shared" ref="E312" si="1167">$E313</f>
        <v>0</v>
      </c>
      <c r="F312" s="5">
        <f t="shared" si="1108"/>
        <v>0</v>
      </c>
      <c r="G312" t="s">
        <v>34</v>
      </c>
      <c r="H312">
        <f t="shared" ref="H312" si="1168">H313</f>
        <v>0</v>
      </c>
      <c r="I312" t="str">
        <f t="shared" ref="I312" si="1169">I313</f>
        <v>Central</v>
      </c>
      <c r="J312">
        <f t="shared" ref="J312" si="1170">J313</f>
        <v>0</v>
      </c>
      <c r="K312">
        <f t="shared" ref="K312" si="1171">K313</f>
        <v>0</v>
      </c>
      <c r="L312">
        <f t="shared" ref="L312" si="1172">(L313*-1)</f>
        <v>0</v>
      </c>
      <c r="M312" t="str">
        <f t="shared" si="1109"/>
        <v>Y</v>
      </c>
    </row>
    <row r="313" spans="1:13" hidden="1" x14ac:dyDescent="0.35">
      <c r="A313" t="s">
        <v>28</v>
      </c>
      <c r="D313" t="str">
        <f t="shared" ref="D313" si="1173">IF($B312=$B313,"T",IF($B312&lt;$B313,"W","L"))</f>
        <v>T</v>
      </c>
      <c r="E313" s="6"/>
      <c r="F313" s="5">
        <f t="shared" si="1108"/>
        <v>0</v>
      </c>
      <c r="G313" t="s">
        <v>35</v>
      </c>
      <c r="I313" t="str">
        <f>VLOOKUP(A313,Sheet1!$A:$D,3, FALSE)</f>
        <v>Central</v>
      </c>
      <c r="M313" t="str">
        <f t="shared" si="1109"/>
        <v>Y</v>
      </c>
    </row>
    <row r="314" spans="1:13" hidden="1" x14ac:dyDescent="0.35">
      <c r="A314" t="s">
        <v>10</v>
      </c>
      <c r="D314" t="str">
        <f t="shared" ref="D314" si="1174">IF($B315=$B314,"T",IF($B315&lt;$B314,"W","L"))</f>
        <v>T</v>
      </c>
      <c r="E314" s="6">
        <f t="shared" ref="E314" si="1175">$E315</f>
        <v>0</v>
      </c>
      <c r="F314" s="5">
        <f t="shared" si="1108"/>
        <v>0</v>
      </c>
      <c r="G314" t="s">
        <v>34</v>
      </c>
      <c r="H314">
        <f t="shared" ref="H314" si="1176">H315</f>
        <v>0</v>
      </c>
      <c r="I314" t="str">
        <f t="shared" ref="I314" si="1177">I315</f>
        <v>Pacific</v>
      </c>
      <c r="J314">
        <f t="shared" ref="J314" si="1178">J315</f>
        <v>0</v>
      </c>
      <c r="K314">
        <f t="shared" ref="K314" si="1179">K315</f>
        <v>0</v>
      </c>
      <c r="L314">
        <f t="shared" ref="L314" si="1180">(L315*-1)</f>
        <v>0</v>
      </c>
      <c r="M314" t="str">
        <f t="shared" si="1109"/>
        <v>Y</v>
      </c>
    </row>
    <row r="315" spans="1:13" hidden="1" x14ac:dyDescent="0.35">
      <c r="A315" t="s">
        <v>136</v>
      </c>
      <c r="D315" t="str">
        <f t="shared" ref="D315" si="1181">IF($B314=$B315,"T",IF($B314&lt;$B315,"W","L"))</f>
        <v>T</v>
      </c>
      <c r="E315" s="6"/>
      <c r="F315" s="5">
        <f t="shared" si="1108"/>
        <v>0</v>
      </c>
      <c r="G315" t="s">
        <v>35</v>
      </c>
      <c r="I315" t="str">
        <f>VLOOKUP(A315,Sheet1!$A:$D,3, FALSE)</f>
        <v>Pacific</v>
      </c>
      <c r="M315" t="str">
        <f t="shared" si="1109"/>
        <v>Y</v>
      </c>
    </row>
    <row r="316" spans="1:13" hidden="1" x14ac:dyDescent="0.35">
      <c r="A316" t="s">
        <v>7</v>
      </c>
      <c r="D316" t="str">
        <f t="shared" ref="D316" si="1182">IF($B317=$B316,"T",IF($B317&lt;$B316,"W","L"))</f>
        <v>T</v>
      </c>
      <c r="E316" s="6">
        <f t="shared" ref="E316" si="1183">$E317</f>
        <v>0</v>
      </c>
      <c r="F316" s="5">
        <f t="shared" si="1108"/>
        <v>0</v>
      </c>
      <c r="G316" t="s">
        <v>34</v>
      </c>
      <c r="H316">
        <f t="shared" ref="H316" si="1184">H317</f>
        <v>0</v>
      </c>
      <c r="I316" t="str">
        <f t="shared" ref="I316" si="1185">I317</f>
        <v>Pacific</v>
      </c>
      <c r="J316">
        <f t="shared" ref="J316" si="1186">J317</f>
        <v>0</v>
      </c>
      <c r="K316">
        <f t="shared" ref="K316" si="1187">K317</f>
        <v>0</v>
      </c>
      <c r="L316">
        <f t="shared" ref="L316" si="1188">(L317*-1)</f>
        <v>0</v>
      </c>
      <c r="M316" t="str">
        <f t="shared" si="1109"/>
        <v>Y</v>
      </c>
    </row>
    <row r="317" spans="1:13" hidden="1" x14ac:dyDescent="0.35">
      <c r="A317" t="s">
        <v>24</v>
      </c>
      <c r="D317" t="str">
        <f t="shared" ref="D317" si="1189">IF($B316=$B317,"T",IF($B316&lt;$B317,"W","L"))</f>
        <v>T</v>
      </c>
      <c r="E317" s="6"/>
      <c r="F317" s="5">
        <f t="shared" si="1108"/>
        <v>0</v>
      </c>
      <c r="G317" t="s">
        <v>35</v>
      </c>
      <c r="I317" t="str">
        <f>VLOOKUP(A317,Sheet1!$A:$D,3, FALSE)</f>
        <v>Pacific</v>
      </c>
      <c r="M317" t="str">
        <f t="shared" si="1109"/>
        <v>Y</v>
      </c>
    </row>
    <row r="318" spans="1:13" hidden="1" x14ac:dyDescent="0.35">
      <c r="A318" t="s">
        <v>27</v>
      </c>
      <c r="D318" t="str">
        <f t="shared" ref="D318" si="1190">IF($B319=$B318,"T",IF($B319&lt;$B318,"W","L"))</f>
        <v>T</v>
      </c>
      <c r="E318" s="6">
        <f t="shared" ref="E318" si="1191">$E319</f>
        <v>0</v>
      </c>
      <c r="F318" s="5">
        <f t="shared" si="1108"/>
        <v>0</v>
      </c>
      <c r="G318" t="s">
        <v>34</v>
      </c>
      <c r="H318">
        <f t="shared" ref="H318" si="1192">H319</f>
        <v>0</v>
      </c>
      <c r="I318" t="str">
        <f t="shared" ref="I318" si="1193">I319</f>
        <v>Pacific</v>
      </c>
      <c r="J318">
        <f t="shared" ref="J318" si="1194">J319</f>
        <v>0</v>
      </c>
      <c r="K318">
        <f t="shared" ref="K318" si="1195">K319</f>
        <v>0</v>
      </c>
      <c r="L318">
        <f t="shared" ref="L318" si="1196">(L319*-1)</f>
        <v>0</v>
      </c>
      <c r="M318" t="str">
        <f t="shared" si="1109"/>
        <v>Y</v>
      </c>
    </row>
    <row r="319" spans="1:13" hidden="1" x14ac:dyDescent="0.35">
      <c r="A319" t="s">
        <v>25</v>
      </c>
      <c r="D319" t="str">
        <f t="shared" ref="D319" si="1197">IF($B318=$B319,"T",IF($B318&lt;$B319,"W","L"))</f>
        <v>T</v>
      </c>
      <c r="E319" s="6"/>
      <c r="F319" s="5">
        <f t="shared" si="1108"/>
        <v>0</v>
      </c>
      <c r="G319" t="s">
        <v>35</v>
      </c>
      <c r="I319" t="str">
        <f>VLOOKUP(A319,Sheet1!$A:$D,3, FALSE)</f>
        <v>Pacific</v>
      </c>
      <c r="M319" t="str">
        <f t="shared" si="1109"/>
        <v>Y</v>
      </c>
    </row>
    <row r="320" spans="1:13" hidden="1" x14ac:dyDescent="0.35">
      <c r="A320" t="s">
        <v>26</v>
      </c>
      <c r="D320" t="str">
        <f t="shared" ref="D320" si="1198">IF($B321=$B320,"T",IF($B321&lt;$B320,"W","L"))</f>
        <v>T</v>
      </c>
      <c r="E320" s="6">
        <f t="shared" ref="E320" si="1199">$E321</f>
        <v>0</v>
      </c>
      <c r="F320" s="5">
        <f t="shared" si="1108"/>
        <v>0</v>
      </c>
      <c r="G320" t="s">
        <v>34</v>
      </c>
      <c r="H320">
        <f t="shared" ref="H320" si="1200">H321</f>
        <v>0</v>
      </c>
      <c r="I320" t="str">
        <f t="shared" ref="I320" si="1201">I321</f>
        <v>Eastern</v>
      </c>
      <c r="J320">
        <f t="shared" ref="J320" si="1202">J321</f>
        <v>0</v>
      </c>
      <c r="K320">
        <f t="shared" ref="K320" si="1203">K321</f>
        <v>0</v>
      </c>
      <c r="L320">
        <f t="shared" ref="L320" si="1204">(L321*-1)</f>
        <v>0</v>
      </c>
      <c r="M320" t="str">
        <f t="shared" si="1109"/>
        <v>Y</v>
      </c>
    </row>
    <row r="321" spans="1:13" hidden="1" x14ac:dyDescent="0.35">
      <c r="A321" t="s">
        <v>29</v>
      </c>
      <c r="D321" t="str">
        <f t="shared" ref="D321" si="1205">IF($B320=$B321,"T",IF($B320&lt;$B321,"W","L"))</f>
        <v>T</v>
      </c>
      <c r="E321" s="6"/>
      <c r="F321" s="5">
        <f t="shared" si="1108"/>
        <v>0</v>
      </c>
      <c r="G321" t="s">
        <v>35</v>
      </c>
      <c r="I321" t="str">
        <f>VLOOKUP(A321,Sheet1!$A:$D,3, FALSE)</f>
        <v>Eastern</v>
      </c>
      <c r="M321" t="str">
        <f t="shared" si="1109"/>
        <v>Y</v>
      </c>
    </row>
    <row r="322" spans="1:13" hidden="1" x14ac:dyDescent="0.35">
      <c r="A322" t="s">
        <v>15</v>
      </c>
      <c r="D322" t="str">
        <f t="shared" ref="D322" si="1206">IF($B323=$B322,"T",IF($B323&lt;$B322,"W","L"))</f>
        <v>T</v>
      </c>
      <c r="E322" s="6">
        <f t="shared" ref="E322" si="1207">$E323</f>
        <v>0</v>
      </c>
      <c r="F322" s="5">
        <f t="shared" si="1108"/>
        <v>0</v>
      </c>
      <c r="G322" t="s">
        <v>34</v>
      </c>
      <c r="H322">
        <f t="shared" ref="H322" si="1208">H323</f>
        <v>0</v>
      </c>
      <c r="I322" t="str">
        <f t="shared" ref="I322" si="1209">I323</f>
        <v>Pacific</v>
      </c>
      <c r="J322">
        <f t="shared" ref="J322" si="1210">J323</f>
        <v>0</v>
      </c>
      <c r="K322">
        <f t="shared" ref="K322" si="1211">K323</f>
        <v>0</v>
      </c>
      <c r="L322">
        <f t="shared" ref="L322" si="1212">(L323*-1)</f>
        <v>0</v>
      </c>
      <c r="M322" t="str">
        <f t="shared" si="1109"/>
        <v>Y</v>
      </c>
    </row>
    <row r="323" spans="1:13" hidden="1" x14ac:dyDescent="0.35">
      <c r="A323" t="s">
        <v>12</v>
      </c>
      <c r="D323" t="str">
        <f t="shared" ref="D323" si="1213">IF($B322=$B323,"T",IF($B322&lt;$B323,"W","L"))</f>
        <v>T</v>
      </c>
      <c r="E323" s="6"/>
      <c r="F323" s="5">
        <f t="shared" si="1108"/>
        <v>0</v>
      </c>
      <c r="G323" t="s">
        <v>35</v>
      </c>
      <c r="I323" t="str">
        <f>VLOOKUP(A323,Sheet1!$A:$D,3, FALSE)</f>
        <v>Pacific</v>
      </c>
      <c r="M323" t="str">
        <f t="shared" si="1109"/>
        <v>Y</v>
      </c>
    </row>
    <row r="324" spans="1:13" hidden="1" x14ac:dyDescent="0.35">
      <c r="A324" t="s">
        <v>0</v>
      </c>
      <c r="D324" t="str">
        <f>IF($B325=$B324,"T",IF($B325&lt;$B324,"W","L"))</f>
        <v>T</v>
      </c>
      <c r="E324" s="6">
        <f>$E325</f>
        <v>0</v>
      </c>
      <c r="F324" s="5">
        <f t="shared" ref="F324:F355" si="1214">VLOOKUP($A324,$A324:$E324,5,FALSE)-IF(ISNA(VLOOKUP($A324,$A$296:$E$323,5,FALSE)),VLOOKUP($A324,$A$268:$E$295,5,FALSE),VLOOKUP($A324,$A$296:$E$323,5,FALSE))</f>
        <v>0</v>
      </c>
      <c r="G324" t="s">
        <v>34</v>
      </c>
      <c r="H324">
        <f>H325</f>
        <v>0</v>
      </c>
      <c r="I324" t="str">
        <f>I325</f>
        <v>Eastern</v>
      </c>
      <c r="J324">
        <f>J325</f>
        <v>0</v>
      </c>
      <c r="K324">
        <f>K325</f>
        <v>0</v>
      </c>
      <c r="L324">
        <f>(L325*-1)</f>
        <v>0</v>
      </c>
      <c r="M324" t="str">
        <f>IF(AND(($L324 &lt;  0), ($D324="L")), "N", IF(AND(($L324 &gt; 0), ($D324="W")),"N","Y"))</f>
        <v>Y</v>
      </c>
    </row>
    <row r="325" spans="1:13" hidden="1" x14ac:dyDescent="0.35">
      <c r="A325" t="s">
        <v>16</v>
      </c>
      <c r="D325" t="str">
        <f>IF($B324=$B325,"T",IF($B324&lt;$B325,"W","L"))</f>
        <v>T</v>
      </c>
      <c r="E325" s="6"/>
      <c r="F325" s="5">
        <f t="shared" si="1214"/>
        <v>0</v>
      </c>
      <c r="G325" t="s">
        <v>35</v>
      </c>
      <c r="I325" t="str">
        <f>VLOOKUP(A325,Sheet1!$A:$D,3, FALSE)</f>
        <v>Eastern</v>
      </c>
      <c r="M325" t="str">
        <f t="shared" ref="M325:M355" si="1215">IF(AND(($L325 &lt;  0), ($D325="L")), "N", IF(AND(($L325 &gt; 0), ($D325="W")),"N","Y"))</f>
        <v>Y</v>
      </c>
    </row>
    <row r="326" spans="1:13" hidden="1" x14ac:dyDescent="0.35">
      <c r="A326" t="s">
        <v>29</v>
      </c>
      <c r="D326" t="str">
        <f t="shared" ref="D326" si="1216">IF($B327=$B326,"T",IF($B327&lt;$B326,"W","L"))</f>
        <v>T</v>
      </c>
      <c r="E326" s="6">
        <f t="shared" ref="E326" si="1217">$E327</f>
        <v>0</v>
      </c>
      <c r="F326" s="5">
        <f t="shared" si="1214"/>
        <v>0</v>
      </c>
      <c r="G326" t="s">
        <v>34</v>
      </c>
      <c r="H326">
        <f t="shared" ref="H326" si="1218">H327</f>
        <v>0</v>
      </c>
      <c r="I326" t="str">
        <f t="shared" ref="I326" si="1219">I327</f>
        <v>Central</v>
      </c>
      <c r="J326">
        <f t="shared" ref="J326" si="1220">J327</f>
        <v>0</v>
      </c>
      <c r="K326">
        <f t="shared" ref="K326" si="1221">K327</f>
        <v>0</v>
      </c>
      <c r="L326">
        <f t="shared" ref="L326" si="1222">(L327*-1)</f>
        <v>0</v>
      </c>
      <c r="M326" t="str">
        <f t="shared" si="1215"/>
        <v>Y</v>
      </c>
    </row>
    <row r="327" spans="1:13" hidden="1" x14ac:dyDescent="0.35">
      <c r="A327" t="s">
        <v>28</v>
      </c>
      <c r="D327" t="str">
        <f t="shared" ref="D327" si="1223">IF($B326=$B327,"T",IF($B326&lt;$B327,"W","L"))</f>
        <v>T</v>
      </c>
      <c r="E327" s="6"/>
      <c r="F327" s="5">
        <f t="shared" si="1214"/>
        <v>0</v>
      </c>
      <c r="G327" t="s">
        <v>35</v>
      </c>
      <c r="I327" t="str">
        <f>VLOOKUP(A327,Sheet1!$A:$D,3, FALSE)</f>
        <v>Central</v>
      </c>
      <c r="M327" t="str">
        <f t="shared" si="1215"/>
        <v>Y</v>
      </c>
    </row>
    <row r="328" spans="1:13" hidden="1" x14ac:dyDescent="0.35">
      <c r="A328" t="s">
        <v>4</v>
      </c>
      <c r="D328" t="str">
        <f t="shared" ref="D328" si="1224">IF($B329=$B328,"T",IF($B329&lt;$B328,"W","L"))</f>
        <v>T</v>
      </c>
      <c r="E328" s="6">
        <f t="shared" ref="E328" si="1225">$E329</f>
        <v>0</v>
      </c>
      <c r="F328" s="5">
        <f t="shared" si="1214"/>
        <v>0</v>
      </c>
      <c r="G328" t="s">
        <v>34</v>
      </c>
      <c r="H328">
        <f t="shared" ref="H328" si="1226">H329</f>
        <v>0</v>
      </c>
      <c r="I328" t="str">
        <f t="shared" ref="I328" si="1227">I329</f>
        <v>Eastern</v>
      </c>
      <c r="J328">
        <f t="shared" ref="J328" si="1228">J329</f>
        <v>0</v>
      </c>
      <c r="K328">
        <f t="shared" ref="K328" si="1229">K329</f>
        <v>0</v>
      </c>
      <c r="L328">
        <f t="shared" ref="L328" si="1230">(L329*-1)</f>
        <v>0</v>
      </c>
      <c r="M328" t="str">
        <f t="shared" si="1215"/>
        <v>Y</v>
      </c>
    </row>
    <row r="329" spans="1:13" hidden="1" x14ac:dyDescent="0.35">
      <c r="A329" t="s">
        <v>14</v>
      </c>
      <c r="D329" t="str">
        <f t="shared" ref="D329" si="1231">IF($B328=$B329,"T",IF($B328&lt;$B329,"W","L"))</f>
        <v>T</v>
      </c>
      <c r="E329" s="6"/>
      <c r="F329" s="5">
        <f t="shared" si="1214"/>
        <v>0</v>
      </c>
      <c r="G329" t="s">
        <v>35</v>
      </c>
      <c r="I329" t="str">
        <f>VLOOKUP(A329,Sheet1!$A:$D,3, FALSE)</f>
        <v>Eastern</v>
      </c>
      <c r="M329" t="str">
        <f t="shared" si="1215"/>
        <v>Y</v>
      </c>
    </row>
    <row r="330" spans="1:13" hidden="1" x14ac:dyDescent="0.35">
      <c r="A330" t="s">
        <v>19</v>
      </c>
      <c r="D330" t="str">
        <f t="shared" ref="D330" si="1232">IF($B331=$B330,"T",IF($B331&lt;$B330,"W","L"))</f>
        <v>T</v>
      </c>
      <c r="E330" s="6">
        <f t="shared" ref="E330" si="1233">$E331</f>
        <v>0</v>
      </c>
      <c r="F330" s="5">
        <f t="shared" si="1214"/>
        <v>0</v>
      </c>
      <c r="G330" t="s">
        <v>34</v>
      </c>
      <c r="H330">
        <f t="shared" ref="H330" si="1234">H331</f>
        <v>0</v>
      </c>
      <c r="I330" t="str">
        <f t="shared" ref="I330" si="1235">I331</f>
        <v>Eastern</v>
      </c>
      <c r="J330">
        <f t="shared" ref="J330" si="1236">J331</f>
        <v>0</v>
      </c>
      <c r="K330">
        <f t="shared" ref="K330" si="1237">K331</f>
        <v>0</v>
      </c>
      <c r="L330">
        <f t="shared" ref="L330" si="1238">(L331*-1)</f>
        <v>0</v>
      </c>
      <c r="M330" t="str">
        <f t="shared" si="1215"/>
        <v>Y</v>
      </c>
    </row>
    <row r="331" spans="1:13" hidden="1" x14ac:dyDescent="0.35">
      <c r="A331" t="s">
        <v>11</v>
      </c>
      <c r="D331" t="str">
        <f t="shared" ref="D331" si="1239">IF($B330=$B331,"T",IF($B330&lt;$B331,"W","L"))</f>
        <v>T</v>
      </c>
      <c r="E331" s="6"/>
      <c r="F331" s="5">
        <f t="shared" si="1214"/>
        <v>0</v>
      </c>
      <c r="G331" t="s">
        <v>35</v>
      </c>
      <c r="I331" t="str">
        <f>VLOOKUP(A331,Sheet1!$A:$D,3, FALSE)</f>
        <v>Eastern</v>
      </c>
      <c r="M331" t="str">
        <f t="shared" si="1215"/>
        <v>Y</v>
      </c>
    </row>
    <row r="332" spans="1:13" hidden="1" x14ac:dyDescent="0.35">
      <c r="A332" t="s">
        <v>24</v>
      </c>
      <c r="D332" t="str">
        <f t="shared" ref="D332" si="1240">IF($B333=$B332,"T",IF($B333&lt;$B332,"W","L"))</f>
        <v>T</v>
      </c>
      <c r="E332" s="6">
        <f t="shared" ref="E332" si="1241">$E333</f>
        <v>0</v>
      </c>
      <c r="F332" s="5">
        <f t="shared" si="1214"/>
        <v>0</v>
      </c>
      <c r="G332" t="s">
        <v>34</v>
      </c>
      <c r="H332">
        <f t="shared" ref="H332" si="1242">H333</f>
        <v>0</v>
      </c>
      <c r="I332" t="str">
        <f t="shared" ref="I332" si="1243">I333</f>
        <v>Eastern</v>
      </c>
      <c r="J332">
        <f t="shared" ref="J332" si="1244">J333</f>
        <v>0</v>
      </c>
      <c r="K332">
        <f t="shared" ref="K332" si="1245">K333</f>
        <v>0</v>
      </c>
      <c r="L332">
        <f t="shared" ref="L332" si="1246">(L333*-1)</f>
        <v>0</v>
      </c>
      <c r="M332" t="str">
        <f t="shared" si="1215"/>
        <v>Y</v>
      </c>
    </row>
    <row r="333" spans="1:13" hidden="1" x14ac:dyDescent="0.35">
      <c r="A333" t="s">
        <v>10</v>
      </c>
      <c r="D333" t="str">
        <f t="shared" ref="D333" si="1247">IF($B332=$B333,"T",IF($B332&lt;$B333,"W","L"))</f>
        <v>T</v>
      </c>
      <c r="E333" s="6"/>
      <c r="F333" s="5">
        <f t="shared" si="1214"/>
        <v>0</v>
      </c>
      <c r="G333" t="s">
        <v>35</v>
      </c>
      <c r="I333" t="str">
        <f>VLOOKUP(A333,Sheet1!$A:$D,3, FALSE)</f>
        <v>Eastern</v>
      </c>
      <c r="M333" t="str">
        <f t="shared" si="1215"/>
        <v>Y</v>
      </c>
    </row>
    <row r="334" spans="1:13" hidden="1" x14ac:dyDescent="0.35">
      <c r="A334" t="s">
        <v>136</v>
      </c>
      <c r="D334" t="str">
        <f t="shared" ref="D334" si="1248">IF($B335=$B334,"T",IF($B335&lt;$B334,"W","L"))</f>
        <v>T</v>
      </c>
      <c r="E334" s="6">
        <f t="shared" ref="E334" si="1249">$E335</f>
        <v>0</v>
      </c>
      <c r="F334" s="5">
        <f t="shared" si="1214"/>
        <v>0</v>
      </c>
      <c r="G334" t="s">
        <v>34</v>
      </c>
      <c r="H334">
        <f t="shared" ref="H334" si="1250">H335</f>
        <v>0</v>
      </c>
      <c r="I334" t="str">
        <f t="shared" ref="I334" si="1251">I335</f>
        <v>Central</v>
      </c>
      <c r="J334">
        <f t="shared" ref="J334" si="1252">J335</f>
        <v>0</v>
      </c>
      <c r="K334">
        <f t="shared" ref="K334" si="1253">K335</f>
        <v>0</v>
      </c>
      <c r="L334">
        <f t="shared" ref="L334" si="1254">(L335*-1)</f>
        <v>0</v>
      </c>
      <c r="M334" t="str">
        <f t="shared" si="1215"/>
        <v>Y</v>
      </c>
    </row>
    <row r="335" spans="1:13" hidden="1" x14ac:dyDescent="0.35">
      <c r="A335" t="s">
        <v>2</v>
      </c>
      <c r="D335" t="str">
        <f t="shared" ref="D335" si="1255">IF($B334=$B335,"T",IF($B334&lt;$B335,"W","L"))</f>
        <v>T</v>
      </c>
      <c r="E335" s="6"/>
      <c r="F335" s="5">
        <f t="shared" si="1214"/>
        <v>0</v>
      </c>
      <c r="G335" t="s">
        <v>35</v>
      </c>
      <c r="I335" t="str">
        <f>VLOOKUP(A335,Sheet1!$A:$D,3, FALSE)</f>
        <v>Central</v>
      </c>
      <c r="M335" t="str">
        <f t="shared" si="1215"/>
        <v>Y</v>
      </c>
    </row>
    <row r="336" spans="1:13" hidden="1" x14ac:dyDescent="0.35">
      <c r="A336" t="s">
        <v>21</v>
      </c>
      <c r="D336" t="str">
        <f t="shared" ref="D336" si="1256">IF($B337=$B336,"T",IF($B337&lt;$B336,"W","L"))</f>
        <v>T</v>
      </c>
      <c r="E336" s="6">
        <f t="shared" ref="E336" si="1257">$E337</f>
        <v>0</v>
      </c>
      <c r="F336" s="5">
        <f t="shared" si="1214"/>
        <v>0</v>
      </c>
      <c r="G336" t="s">
        <v>34</v>
      </c>
      <c r="H336">
        <f t="shared" ref="H336" si="1258">H337</f>
        <v>0</v>
      </c>
      <c r="I336" t="str">
        <f t="shared" ref="I336" si="1259">I337</f>
        <v>Eastern</v>
      </c>
      <c r="J336">
        <f t="shared" ref="J336" si="1260">J337</f>
        <v>0</v>
      </c>
      <c r="K336">
        <f t="shared" ref="K336" si="1261">K337</f>
        <v>0</v>
      </c>
      <c r="L336">
        <f t="shared" ref="L336" si="1262">(L337*-1)</f>
        <v>0</v>
      </c>
      <c r="M336" t="str">
        <f t="shared" si="1215"/>
        <v>Y</v>
      </c>
    </row>
    <row r="337" spans="1:13" hidden="1" x14ac:dyDescent="0.35">
      <c r="A337" t="s">
        <v>8</v>
      </c>
      <c r="D337" t="str">
        <f t="shared" ref="D337" si="1263">IF($B336=$B337,"T",IF($B336&lt;$B337,"W","L"))</f>
        <v>T</v>
      </c>
      <c r="E337" s="6"/>
      <c r="F337" s="5">
        <f t="shared" si="1214"/>
        <v>0</v>
      </c>
      <c r="G337" t="s">
        <v>35</v>
      </c>
      <c r="I337" t="str">
        <f>VLOOKUP(A337,Sheet1!$A:$D,3, FALSE)</f>
        <v>Eastern</v>
      </c>
      <c r="M337" t="str">
        <f t="shared" si="1215"/>
        <v>Y</v>
      </c>
    </row>
    <row r="338" spans="1:13" hidden="1" x14ac:dyDescent="0.35">
      <c r="A338" t="s">
        <v>32</v>
      </c>
      <c r="D338" t="str">
        <f t="shared" ref="D338" si="1264">IF($B339=$B338,"T",IF($B339&lt;$B338,"W","L"))</f>
        <v>T</v>
      </c>
      <c r="E338" s="6">
        <f t="shared" ref="E338" si="1265">$E339</f>
        <v>0</v>
      </c>
      <c r="F338" s="5">
        <f t="shared" si="1214"/>
        <v>0</v>
      </c>
      <c r="G338" t="s">
        <v>34</v>
      </c>
      <c r="H338">
        <f t="shared" ref="H338" si="1266">H339</f>
        <v>0</v>
      </c>
      <c r="I338" t="str">
        <f t="shared" ref="I338" si="1267">I339</f>
        <v>Central</v>
      </c>
      <c r="J338">
        <f t="shared" ref="J338" si="1268">J339</f>
        <v>0</v>
      </c>
      <c r="K338">
        <f t="shared" ref="K338" si="1269">K339</f>
        <v>0</v>
      </c>
      <c r="L338">
        <f t="shared" ref="L338" si="1270">(L339*-1)</f>
        <v>0</v>
      </c>
      <c r="M338" t="str">
        <f t="shared" si="1215"/>
        <v>Y</v>
      </c>
    </row>
    <row r="339" spans="1:13" hidden="1" x14ac:dyDescent="0.35">
      <c r="A339" t="s">
        <v>15</v>
      </c>
      <c r="D339" t="str">
        <f t="shared" ref="D339" si="1271">IF($B338=$B339,"T",IF($B338&lt;$B339,"W","L"))</f>
        <v>T</v>
      </c>
      <c r="E339" s="6"/>
      <c r="F339" s="5">
        <f t="shared" si="1214"/>
        <v>0</v>
      </c>
      <c r="G339" t="s">
        <v>35</v>
      </c>
      <c r="I339" t="str">
        <f>VLOOKUP(A339,Sheet1!$A:$D,3, FALSE)</f>
        <v>Central</v>
      </c>
      <c r="M339" t="str">
        <f t="shared" si="1215"/>
        <v>Y</v>
      </c>
    </row>
    <row r="340" spans="1:13" hidden="1" x14ac:dyDescent="0.35">
      <c r="A340" t="s">
        <v>22</v>
      </c>
      <c r="D340" t="str">
        <f t="shared" ref="D340" si="1272">IF($B341=$B340,"T",IF($B341&lt;$B340,"W","L"))</f>
        <v>T</v>
      </c>
      <c r="E340" s="6">
        <f t="shared" ref="E340" si="1273">$E341</f>
        <v>0</v>
      </c>
      <c r="F340" s="5">
        <f t="shared" si="1214"/>
        <v>0</v>
      </c>
      <c r="G340" t="s">
        <v>34</v>
      </c>
      <c r="H340">
        <f t="shared" ref="H340" si="1274">H341</f>
        <v>0</v>
      </c>
      <c r="I340" t="str">
        <f t="shared" ref="I340" si="1275">I341</f>
        <v>Eastern</v>
      </c>
      <c r="J340">
        <f t="shared" ref="J340" si="1276">J341</f>
        <v>0</v>
      </c>
      <c r="K340">
        <f t="shared" ref="K340" si="1277">K341</f>
        <v>0</v>
      </c>
      <c r="L340">
        <f t="shared" ref="L340" si="1278">(L341*-1)</f>
        <v>0</v>
      </c>
      <c r="M340" t="str">
        <f t="shared" si="1215"/>
        <v>Y</v>
      </c>
    </row>
    <row r="341" spans="1:13" hidden="1" x14ac:dyDescent="0.35">
      <c r="A341" t="s">
        <v>3</v>
      </c>
      <c r="D341" t="str">
        <f t="shared" ref="D341" si="1279">IF($B340=$B341,"T",IF($B340&lt;$B341,"W","L"))</f>
        <v>T</v>
      </c>
      <c r="E341" s="6"/>
      <c r="F341" s="5">
        <f t="shared" si="1214"/>
        <v>0</v>
      </c>
      <c r="G341" t="s">
        <v>35</v>
      </c>
      <c r="I341" t="str">
        <f>VLOOKUP(A341,Sheet1!$A:$D,3, FALSE)</f>
        <v>Eastern</v>
      </c>
      <c r="M341" t="str">
        <f t="shared" si="1215"/>
        <v>Y</v>
      </c>
    </row>
    <row r="342" spans="1:13" hidden="1" x14ac:dyDescent="0.35">
      <c r="A342" t="s">
        <v>6</v>
      </c>
      <c r="D342" t="str">
        <f t="shared" ref="D342" si="1280">IF($B343=$B342,"T",IF($B343&lt;$B342,"W","L"))</f>
        <v>T</v>
      </c>
      <c r="E342" s="6">
        <f t="shared" ref="E342" si="1281">$E343</f>
        <v>0</v>
      </c>
      <c r="F342" s="5">
        <f t="shared" si="1214"/>
        <v>0</v>
      </c>
      <c r="G342" t="s">
        <v>34</v>
      </c>
      <c r="H342">
        <f t="shared" ref="H342" si="1282">H343</f>
        <v>0</v>
      </c>
      <c r="I342" t="str">
        <f t="shared" ref="I342" si="1283">I343</f>
        <v>Eastern</v>
      </c>
      <c r="J342">
        <f t="shared" ref="J342" si="1284">J343</f>
        <v>0</v>
      </c>
      <c r="K342">
        <f t="shared" ref="K342" si="1285">K343</f>
        <v>0</v>
      </c>
      <c r="L342">
        <f t="shared" ref="L342" si="1286">(L343*-1)</f>
        <v>0</v>
      </c>
      <c r="M342" t="str">
        <f t="shared" si="1215"/>
        <v>Y</v>
      </c>
    </row>
    <row r="343" spans="1:13" hidden="1" x14ac:dyDescent="0.35">
      <c r="A343" t="s">
        <v>30</v>
      </c>
      <c r="D343" t="str">
        <f t="shared" ref="D343" si="1287">IF($B342=$B343,"T",IF($B342&lt;$B343,"W","L"))</f>
        <v>T</v>
      </c>
      <c r="E343" s="6"/>
      <c r="F343" s="5">
        <f t="shared" si="1214"/>
        <v>0</v>
      </c>
      <c r="G343" t="s">
        <v>35</v>
      </c>
      <c r="I343" t="str">
        <f>VLOOKUP(A343,Sheet1!$A:$D,3, FALSE)</f>
        <v>Eastern</v>
      </c>
      <c r="M343" t="str">
        <f t="shared" si="1215"/>
        <v>Y</v>
      </c>
    </row>
    <row r="344" spans="1:13" hidden="1" x14ac:dyDescent="0.35">
      <c r="A344" t="s">
        <v>13</v>
      </c>
      <c r="D344" t="str">
        <f t="shared" ref="D344" si="1288">IF($B345=$B344,"T",IF($B345&lt;$B344,"W","L"))</f>
        <v>T</v>
      </c>
      <c r="E344" s="6">
        <f t="shared" ref="E344" si="1289">$E345</f>
        <v>0</v>
      </c>
      <c r="F344" s="5">
        <f t="shared" si="1214"/>
        <v>0</v>
      </c>
      <c r="G344" t="s">
        <v>34</v>
      </c>
      <c r="H344">
        <f t="shared" ref="H344" si="1290">H345</f>
        <v>0</v>
      </c>
      <c r="I344" t="str">
        <f t="shared" ref="I344" si="1291">I345</f>
        <v>Central</v>
      </c>
      <c r="J344">
        <f t="shared" ref="J344" si="1292">J345</f>
        <v>0</v>
      </c>
      <c r="K344">
        <f t="shared" ref="K344" si="1293">K345</f>
        <v>0</v>
      </c>
      <c r="L344">
        <f t="shared" ref="L344" si="1294">(L345*-1)</f>
        <v>0</v>
      </c>
      <c r="M344" t="str">
        <f t="shared" si="1215"/>
        <v>Y</v>
      </c>
    </row>
    <row r="345" spans="1:13" hidden="1" x14ac:dyDescent="0.35">
      <c r="A345" t="s">
        <v>17</v>
      </c>
      <c r="D345" t="str">
        <f t="shared" ref="D345" si="1295">IF($B344=$B345,"T",IF($B344&lt;$B345,"W","L"))</f>
        <v>T</v>
      </c>
      <c r="E345" s="6"/>
      <c r="F345" s="5">
        <f t="shared" si="1214"/>
        <v>0</v>
      </c>
      <c r="G345" t="s">
        <v>35</v>
      </c>
      <c r="I345" t="str">
        <f>VLOOKUP(A345,Sheet1!$A:$D,3, FALSE)</f>
        <v>Central</v>
      </c>
      <c r="M345" t="str">
        <f t="shared" si="1215"/>
        <v>Y</v>
      </c>
    </row>
    <row r="346" spans="1:13" hidden="1" x14ac:dyDescent="0.35">
      <c r="A346" t="s">
        <v>25</v>
      </c>
      <c r="D346" t="str">
        <f t="shared" ref="D346" si="1296">IF($B347=$B346,"T",IF($B347&lt;$B346,"W","L"))</f>
        <v>T</v>
      </c>
      <c r="E346" s="6">
        <f t="shared" ref="E346" si="1297">$E347</f>
        <v>0</v>
      </c>
      <c r="F346" s="5">
        <f t="shared" si="1214"/>
        <v>0</v>
      </c>
      <c r="G346" t="s">
        <v>34</v>
      </c>
      <c r="H346">
        <f t="shared" ref="H346" si="1298">H347</f>
        <v>0</v>
      </c>
      <c r="I346" t="str">
        <f t="shared" ref="I346" si="1299">I347</f>
        <v>Eastern</v>
      </c>
      <c r="J346">
        <f t="shared" ref="J346" si="1300">J347</f>
        <v>0</v>
      </c>
      <c r="K346">
        <f t="shared" ref="K346" si="1301">K347</f>
        <v>0</v>
      </c>
      <c r="L346">
        <f t="shared" ref="L346" si="1302">(L347*-1)</f>
        <v>0</v>
      </c>
      <c r="M346" t="str">
        <f t="shared" si="1215"/>
        <v>Y</v>
      </c>
    </row>
    <row r="347" spans="1:13" hidden="1" x14ac:dyDescent="0.35">
      <c r="A347" t="s">
        <v>9</v>
      </c>
      <c r="D347" t="str">
        <f t="shared" ref="D347" si="1303">IF($B346=$B347,"T",IF($B346&lt;$B347,"W","L"))</f>
        <v>T</v>
      </c>
      <c r="E347" s="6"/>
      <c r="F347" s="5">
        <f t="shared" si="1214"/>
        <v>0</v>
      </c>
      <c r="G347" t="s">
        <v>35</v>
      </c>
      <c r="I347" t="str">
        <f>VLOOKUP(A347,Sheet1!$A:$D,3, FALSE)</f>
        <v>Eastern</v>
      </c>
      <c r="M347" t="str">
        <f t="shared" si="1215"/>
        <v>Y</v>
      </c>
    </row>
    <row r="348" spans="1:13" hidden="1" x14ac:dyDescent="0.35">
      <c r="A348" t="s">
        <v>33</v>
      </c>
      <c r="D348" t="str">
        <f t="shared" ref="D348" si="1304">IF($B349=$B348,"T",IF($B349&lt;$B348,"W","L"))</f>
        <v>T</v>
      </c>
      <c r="E348" s="6">
        <f t="shared" ref="E348" si="1305">$E349</f>
        <v>0</v>
      </c>
      <c r="F348" s="5">
        <f t="shared" si="1214"/>
        <v>0</v>
      </c>
      <c r="G348" t="s">
        <v>34</v>
      </c>
      <c r="H348">
        <f t="shared" ref="H348" si="1306">H349</f>
        <v>0</v>
      </c>
      <c r="I348" t="str">
        <f t="shared" ref="I348" si="1307">I349</f>
        <v>Mountain</v>
      </c>
      <c r="J348">
        <f t="shared" ref="J348" si="1308">J349</f>
        <v>0</v>
      </c>
      <c r="K348">
        <f t="shared" ref="K348" si="1309">K349</f>
        <v>0</v>
      </c>
      <c r="L348">
        <f t="shared" ref="L348" si="1310">(L349*-1)</f>
        <v>0</v>
      </c>
      <c r="M348" t="str">
        <f t="shared" si="1215"/>
        <v>Y</v>
      </c>
    </row>
    <row r="349" spans="1:13" hidden="1" x14ac:dyDescent="0.35">
      <c r="A349" t="s">
        <v>18</v>
      </c>
      <c r="D349" t="str">
        <f t="shared" ref="D349" si="1311">IF($B348=$B349,"T",IF($B348&lt;$B349,"W","L"))</f>
        <v>T</v>
      </c>
      <c r="E349" s="6"/>
      <c r="F349" s="5">
        <f t="shared" si="1214"/>
        <v>0</v>
      </c>
      <c r="G349" t="s">
        <v>35</v>
      </c>
      <c r="I349" t="str">
        <f>VLOOKUP(A349,Sheet1!$A:$D,3, FALSE)</f>
        <v>Mountain</v>
      </c>
      <c r="M349" t="str">
        <f t="shared" si="1215"/>
        <v>Y</v>
      </c>
    </row>
    <row r="350" spans="1:13" hidden="1" x14ac:dyDescent="0.35">
      <c r="A350" t="s">
        <v>20</v>
      </c>
      <c r="D350" t="str">
        <f t="shared" ref="D350" si="1312">IF($B351=$B350,"T",IF($B351&lt;$B350,"W","L"))</f>
        <v>T</v>
      </c>
      <c r="E350" s="6">
        <f t="shared" ref="E350" si="1313">$E351</f>
        <v>0</v>
      </c>
      <c r="F350" s="5">
        <f t="shared" si="1214"/>
        <v>0</v>
      </c>
      <c r="G350" t="s">
        <v>34</v>
      </c>
      <c r="H350">
        <f t="shared" ref="H350" si="1314">H351</f>
        <v>0</v>
      </c>
      <c r="I350" t="str">
        <f t="shared" ref="I350" si="1315">I351</f>
        <v>Pacific</v>
      </c>
      <c r="J350">
        <f t="shared" ref="J350" si="1316">J351</f>
        <v>0</v>
      </c>
      <c r="K350">
        <f t="shared" ref="K350" si="1317">K351</f>
        <v>0</v>
      </c>
      <c r="L350">
        <f t="shared" ref="L350" si="1318">(L351*-1)</f>
        <v>0</v>
      </c>
      <c r="M350" t="str">
        <f t="shared" si="1215"/>
        <v>Y</v>
      </c>
    </row>
    <row r="351" spans="1:13" hidden="1" x14ac:dyDescent="0.35">
      <c r="A351" t="s">
        <v>12</v>
      </c>
      <c r="D351" t="str">
        <f t="shared" ref="D351" si="1319">IF($B350=$B351,"T",IF($B350&lt;$B351,"W","L"))</f>
        <v>T</v>
      </c>
      <c r="E351" s="6"/>
      <c r="F351" s="5">
        <f t="shared" si="1214"/>
        <v>0</v>
      </c>
      <c r="G351" t="s">
        <v>35</v>
      </c>
      <c r="I351" t="str">
        <f>VLOOKUP(A351,Sheet1!$A:$D,3, FALSE)</f>
        <v>Pacific</v>
      </c>
      <c r="M351" t="str">
        <f t="shared" si="1215"/>
        <v>Y</v>
      </c>
    </row>
    <row r="352" spans="1:13" hidden="1" x14ac:dyDescent="0.35">
      <c r="A352" t="s">
        <v>7</v>
      </c>
      <c r="D352" t="str">
        <f t="shared" ref="D352" si="1320">IF($B353=$B352,"T",IF($B353&lt;$B352,"W","L"))</f>
        <v>T</v>
      </c>
      <c r="E352" s="6">
        <f t="shared" ref="E352" si="1321">$E353</f>
        <v>0</v>
      </c>
      <c r="F352" s="5">
        <f t="shared" si="1214"/>
        <v>0</v>
      </c>
      <c r="G352" t="s">
        <v>34</v>
      </c>
      <c r="H352">
        <f t="shared" ref="H352" si="1322">H353</f>
        <v>0</v>
      </c>
      <c r="I352" t="str">
        <f t="shared" ref="I352" si="1323">I353</f>
        <v>Eastern</v>
      </c>
      <c r="J352">
        <f t="shared" ref="J352" si="1324">J353</f>
        <v>0</v>
      </c>
      <c r="K352">
        <f t="shared" ref="K352" si="1325">K353</f>
        <v>0</v>
      </c>
      <c r="L352">
        <f t="shared" ref="L352" si="1326">(L353*-1)</f>
        <v>0</v>
      </c>
      <c r="M352" t="str">
        <f t="shared" si="1215"/>
        <v>Y</v>
      </c>
    </row>
    <row r="353" spans="1:13" hidden="1" x14ac:dyDescent="0.35">
      <c r="A353" t="s">
        <v>31</v>
      </c>
      <c r="D353" t="str">
        <f t="shared" ref="D353" si="1327">IF($B352=$B353,"T",IF($B352&lt;$B353,"W","L"))</f>
        <v>T</v>
      </c>
      <c r="E353" s="6"/>
      <c r="F353" s="5">
        <f t="shared" si="1214"/>
        <v>0</v>
      </c>
      <c r="G353" t="s">
        <v>35</v>
      </c>
      <c r="I353" t="str">
        <f>VLOOKUP(A353,Sheet1!$A:$D,3, FALSE)</f>
        <v>Eastern</v>
      </c>
      <c r="M353" t="str">
        <f t="shared" si="1215"/>
        <v>Y</v>
      </c>
    </row>
    <row r="354" spans="1:13" hidden="1" x14ac:dyDescent="0.35">
      <c r="A354" t="s">
        <v>26</v>
      </c>
      <c r="D354" t="str">
        <f t="shared" ref="D354" si="1328">IF($B355=$B354,"T",IF($B355&lt;$B354,"W","L"))</f>
        <v>T</v>
      </c>
      <c r="E354" s="6">
        <f t="shared" ref="E354" si="1329">$E355</f>
        <v>0</v>
      </c>
      <c r="F354" s="5">
        <f t="shared" si="1214"/>
        <v>0</v>
      </c>
      <c r="G354" t="s">
        <v>34</v>
      </c>
      <c r="H354">
        <f t="shared" ref="H354" si="1330">H355</f>
        <v>0</v>
      </c>
      <c r="I354" t="str">
        <f t="shared" ref="I354" si="1331">I355</f>
        <v>Eastern</v>
      </c>
      <c r="J354">
        <f t="shared" ref="J354" si="1332">J355</f>
        <v>0</v>
      </c>
      <c r="K354">
        <f t="shared" ref="K354" si="1333">K355</f>
        <v>0</v>
      </c>
      <c r="L354">
        <f t="shared" ref="L354" si="1334">(L355*-1)</f>
        <v>0</v>
      </c>
      <c r="M354" t="str">
        <f t="shared" si="1215"/>
        <v>Y</v>
      </c>
    </row>
    <row r="355" spans="1:13" hidden="1" x14ac:dyDescent="0.35">
      <c r="A355" t="s">
        <v>27</v>
      </c>
      <c r="D355" t="str">
        <f t="shared" ref="D355" si="1335">IF($B354=$B355,"T",IF($B354&lt;$B355,"W","L"))</f>
        <v>T</v>
      </c>
      <c r="E355" s="6"/>
      <c r="F355" s="5">
        <f t="shared" si="1214"/>
        <v>0</v>
      </c>
      <c r="G355" t="s">
        <v>35</v>
      </c>
      <c r="I355" t="str">
        <f>VLOOKUP(A355,Sheet1!$A:$D,3, FALSE)</f>
        <v>Eastern</v>
      </c>
      <c r="M355" t="str">
        <f t="shared" si="1215"/>
        <v>Y</v>
      </c>
    </row>
    <row r="356" spans="1:13" hidden="1" x14ac:dyDescent="0.35">
      <c r="A356" t="s">
        <v>28</v>
      </c>
      <c r="D356" t="str">
        <f>IF($B357=$B356,"T",IF($B357&lt;$B356,"W","L"))</f>
        <v>T</v>
      </c>
      <c r="E356" s="6">
        <f>$E357</f>
        <v>0</v>
      </c>
      <c r="F356" s="5">
        <f t="shared" ref="F356:F385" si="1336">VLOOKUP($A356,$A356:$E356,5,FALSE)-IF(ISNA(VLOOKUP($A356,$A$324:$E$355,5,FALSE)),VLOOKUP($A356,$A$296:$E$323,5,FALSE),VLOOKUP($A356,$A$324:$E$355,5,FALSE))</f>
        <v>0</v>
      </c>
      <c r="G356" t="s">
        <v>34</v>
      </c>
      <c r="H356">
        <f>H357</f>
        <v>0</v>
      </c>
      <c r="I356" t="str">
        <f>I357</f>
        <v>Central</v>
      </c>
      <c r="J356">
        <f>J357</f>
        <v>0</v>
      </c>
      <c r="K356">
        <f>K357</f>
        <v>0</v>
      </c>
      <c r="L356">
        <f>(L357*-1)</f>
        <v>0</v>
      </c>
      <c r="M356" t="str">
        <f>IF(AND(($L356 &lt;  0), ($D356="L")), "N", IF(AND(($L356 &gt; 0), ($D356="W")),"N","Y"))</f>
        <v>Y</v>
      </c>
    </row>
    <row r="357" spans="1:13" hidden="1" x14ac:dyDescent="0.35">
      <c r="A357" t="s">
        <v>0</v>
      </c>
      <c r="D357" t="str">
        <f>IF($B356=$B357,"T",IF($B356&lt;$B357,"W","L"))</f>
        <v>T</v>
      </c>
      <c r="E357" s="6"/>
      <c r="F357" s="5">
        <f t="shared" si="1336"/>
        <v>0</v>
      </c>
      <c r="G357" t="s">
        <v>35</v>
      </c>
      <c r="I357" t="str">
        <f>VLOOKUP(A357,Sheet1!$A:$D,3, FALSE)</f>
        <v>Central</v>
      </c>
      <c r="M357" t="str">
        <f t="shared" ref="M357:M385" si="1337">IF(AND(($L357 &lt;  0), ($D357="L")), "N", IF(AND(($L357 &gt; 0), ($D357="W")),"N","Y"))</f>
        <v>Y</v>
      </c>
    </row>
    <row r="358" spans="1:13" hidden="1" x14ac:dyDescent="0.35">
      <c r="A358" t="s">
        <v>16</v>
      </c>
      <c r="D358" t="str">
        <f t="shared" ref="D358" si="1338">IF($B359=$B358,"T",IF($B359&lt;$B358,"W","L"))</f>
        <v>T</v>
      </c>
      <c r="E358" s="6">
        <f t="shared" ref="E358" si="1339">$E359</f>
        <v>0</v>
      </c>
      <c r="F358" s="5">
        <f t="shared" si="1336"/>
        <v>0</v>
      </c>
      <c r="G358" t="s">
        <v>34</v>
      </c>
      <c r="H358">
        <f t="shared" ref="H358" si="1340">H359</f>
        <v>0</v>
      </c>
      <c r="I358" t="str">
        <f t="shared" ref="I358" si="1341">I359</f>
        <v>Central</v>
      </c>
      <c r="J358">
        <f t="shared" ref="J358" si="1342">J359</f>
        <v>0</v>
      </c>
      <c r="K358">
        <f t="shared" ref="K358" si="1343">K359</f>
        <v>0</v>
      </c>
      <c r="L358">
        <f t="shared" ref="L358" si="1344">(L359*-1)</f>
        <v>0</v>
      </c>
      <c r="M358" t="str">
        <f t="shared" si="1337"/>
        <v>Y</v>
      </c>
    </row>
    <row r="359" spans="1:13" hidden="1" x14ac:dyDescent="0.35">
      <c r="A359" t="s">
        <v>2</v>
      </c>
      <c r="D359" t="str">
        <f t="shared" ref="D359" si="1345">IF($B358=$B359,"T",IF($B358&lt;$B359,"W","L"))</f>
        <v>T</v>
      </c>
      <c r="E359" s="6"/>
      <c r="F359" s="5">
        <f t="shared" si="1336"/>
        <v>0</v>
      </c>
      <c r="G359" t="s">
        <v>35</v>
      </c>
      <c r="I359" t="str">
        <f>VLOOKUP(A359,Sheet1!$A:$D,3, FALSE)</f>
        <v>Central</v>
      </c>
      <c r="M359" t="str">
        <f t="shared" si="1337"/>
        <v>Y</v>
      </c>
    </row>
    <row r="360" spans="1:13" hidden="1" x14ac:dyDescent="0.35">
      <c r="A360" t="s">
        <v>10</v>
      </c>
      <c r="D360" t="str">
        <f t="shared" ref="D360" si="1346">IF($B361=$B360,"T",IF($B361&lt;$B360,"W","L"))</f>
        <v>T</v>
      </c>
      <c r="E360" s="6">
        <f t="shared" ref="E360" si="1347">$E361</f>
        <v>0</v>
      </c>
      <c r="F360" s="5">
        <f t="shared" si="1336"/>
        <v>0</v>
      </c>
      <c r="G360" t="s">
        <v>34</v>
      </c>
      <c r="H360">
        <f t="shared" ref="H360" si="1348">H361</f>
        <v>0</v>
      </c>
      <c r="I360" t="str">
        <f t="shared" ref="I360" si="1349">I361</f>
        <v>Eastern</v>
      </c>
      <c r="J360">
        <f t="shared" ref="J360" si="1350">J361</f>
        <v>0</v>
      </c>
      <c r="K360">
        <f t="shared" ref="K360" si="1351">K361</f>
        <v>0</v>
      </c>
      <c r="L360">
        <f t="shared" ref="L360" si="1352">(L361*-1)</f>
        <v>0</v>
      </c>
      <c r="M360" t="str">
        <f t="shared" si="1337"/>
        <v>Y</v>
      </c>
    </row>
    <row r="361" spans="1:13" hidden="1" x14ac:dyDescent="0.35">
      <c r="A361" t="s">
        <v>30</v>
      </c>
      <c r="D361" t="str">
        <f t="shared" ref="D361" si="1353">IF($B360=$B361,"T",IF($B360&lt;$B361,"W","L"))</f>
        <v>T</v>
      </c>
      <c r="E361" s="6"/>
      <c r="F361" s="5">
        <f t="shared" si="1336"/>
        <v>0</v>
      </c>
      <c r="G361" t="s">
        <v>35</v>
      </c>
      <c r="I361" t="str">
        <f>VLOOKUP(A361,Sheet1!$A:$D,3, FALSE)</f>
        <v>Eastern</v>
      </c>
      <c r="M361" t="str">
        <f t="shared" si="1337"/>
        <v>Y</v>
      </c>
    </row>
    <row r="362" spans="1:13" hidden="1" x14ac:dyDescent="0.35">
      <c r="A362" t="s">
        <v>15</v>
      </c>
      <c r="D362" t="str">
        <f t="shared" ref="D362" si="1354">IF($B363=$B362,"T",IF($B363&lt;$B362,"W","L"))</f>
        <v>T</v>
      </c>
      <c r="E362" s="6">
        <f t="shared" ref="E362" si="1355">$E363</f>
        <v>0</v>
      </c>
      <c r="F362" s="5">
        <f t="shared" si="1336"/>
        <v>0</v>
      </c>
      <c r="G362" t="s">
        <v>34</v>
      </c>
      <c r="H362">
        <f t="shared" ref="H362" si="1356">H363</f>
        <v>0</v>
      </c>
      <c r="I362" t="str">
        <f t="shared" ref="I362" si="1357">I363</f>
        <v>Central</v>
      </c>
      <c r="J362">
        <f t="shared" ref="J362" si="1358">J363</f>
        <v>0</v>
      </c>
      <c r="K362">
        <f t="shared" ref="K362" si="1359">K363</f>
        <v>0</v>
      </c>
      <c r="L362">
        <f t="shared" ref="L362" si="1360">(L363*-1)</f>
        <v>0</v>
      </c>
      <c r="M362" t="str">
        <f t="shared" si="1337"/>
        <v>Y</v>
      </c>
    </row>
    <row r="363" spans="1:13" hidden="1" x14ac:dyDescent="0.35">
      <c r="A363" t="s">
        <v>26</v>
      </c>
      <c r="D363" t="str">
        <f t="shared" ref="D363" si="1361">IF($B362=$B363,"T",IF($B362&lt;$B363,"W","L"))</f>
        <v>T</v>
      </c>
      <c r="E363" s="6"/>
      <c r="F363" s="5">
        <f t="shared" si="1336"/>
        <v>0</v>
      </c>
      <c r="G363" t="s">
        <v>35</v>
      </c>
      <c r="I363" t="str">
        <f>VLOOKUP(A363,Sheet1!$A:$D,3, FALSE)</f>
        <v>Central</v>
      </c>
      <c r="M363" t="str">
        <f t="shared" si="1337"/>
        <v>Y</v>
      </c>
    </row>
    <row r="364" spans="1:13" hidden="1" x14ac:dyDescent="0.35">
      <c r="A364" t="s">
        <v>18</v>
      </c>
      <c r="D364" t="str">
        <f t="shared" ref="D364" si="1362">IF($B365=$B364,"T",IF($B365&lt;$B364,"W","L"))</f>
        <v>T</v>
      </c>
      <c r="E364" s="6">
        <f t="shared" ref="E364" si="1363">$E365</f>
        <v>0</v>
      </c>
      <c r="F364" s="5">
        <f t="shared" si="1336"/>
        <v>0</v>
      </c>
      <c r="G364" t="s">
        <v>34</v>
      </c>
      <c r="H364">
        <f t="shared" ref="H364" si="1364">H365</f>
        <v>0</v>
      </c>
      <c r="I364" t="str">
        <f t="shared" ref="I364" si="1365">I365</f>
        <v>Eastern</v>
      </c>
      <c r="J364">
        <f t="shared" ref="J364" si="1366">J365</f>
        <v>0</v>
      </c>
      <c r="K364">
        <f t="shared" ref="K364" si="1367">K365</f>
        <v>0</v>
      </c>
      <c r="L364">
        <f t="shared" ref="L364" si="1368">(L365*-1)</f>
        <v>0</v>
      </c>
      <c r="M364" t="str">
        <f t="shared" si="1337"/>
        <v>Y</v>
      </c>
    </row>
    <row r="365" spans="1:13" hidden="1" x14ac:dyDescent="0.35">
      <c r="A365" t="s">
        <v>19</v>
      </c>
      <c r="D365" t="str">
        <f t="shared" ref="D365" si="1369">IF($B364=$B365,"T",IF($B364&lt;$B365,"W","L"))</f>
        <v>T</v>
      </c>
      <c r="E365" s="6"/>
      <c r="F365" s="5">
        <f t="shared" si="1336"/>
        <v>0</v>
      </c>
      <c r="G365" t="s">
        <v>35</v>
      </c>
      <c r="I365" t="str">
        <f>VLOOKUP(A365,Sheet1!$A:$D,3, FALSE)</f>
        <v>Eastern</v>
      </c>
      <c r="M365" t="str">
        <f t="shared" si="1337"/>
        <v>Y</v>
      </c>
    </row>
    <row r="366" spans="1:13" hidden="1" x14ac:dyDescent="0.35">
      <c r="A366" t="s">
        <v>33</v>
      </c>
      <c r="D366" t="str">
        <f t="shared" ref="D366" si="1370">IF($B367=$B366,"T",IF($B367&lt;$B366,"W","L"))</f>
        <v>T</v>
      </c>
      <c r="E366" s="6">
        <f t="shared" ref="E366" si="1371">$E367</f>
        <v>0</v>
      </c>
      <c r="F366" s="5">
        <f t="shared" si="1336"/>
        <v>0</v>
      </c>
      <c r="G366" t="s">
        <v>34</v>
      </c>
      <c r="H366">
        <f t="shared" ref="H366" si="1372">H367</f>
        <v>0</v>
      </c>
      <c r="I366" t="str">
        <f t="shared" ref="I366" si="1373">I367</f>
        <v>Eastern</v>
      </c>
      <c r="J366">
        <f t="shared" ref="J366" si="1374">J367</f>
        <v>0</v>
      </c>
      <c r="K366">
        <f t="shared" ref="K366" si="1375">K367</f>
        <v>0</v>
      </c>
      <c r="L366">
        <f t="shared" ref="L366" si="1376">(L367*-1)</f>
        <v>0</v>
      </c>
      <c r="M366" t="str">
        <f t="shared" si="1337"/>
        <v>Y</v>
      </c>
    </row>
    <row r="367" spans="1:13" hidden="1" x14ac:dyDescent="0.35">
      <c r="A367" t="s">
        <v>3</v>
      </c>
      <c r="D367" t="str">
        <f t="shared" ref="D367" si="1377">IF($B366=$B367,"T",IF($B366&lt;$B367,"W","L"))</f>
        <v>T</v>
      </c>
      <c r="E367" s="6"/>
      <c r="F367" s="5">
        <f t="shared" si="1336"/>
        <v>0</v>
      </c>
      <c r="G367" t="s">
        <v>35</v>
      </c>
      <c r="I367" t="str">
        <f>VLOOKUP(A367,Sheet1!$A:$D,3, FALSE)</f>
        <v>Eastern</v>
      </c>
      <c r="M367" t="str">
        <f t="shared" si="1337"/>
        <v>Y</v>
      </c>
    </row>
    <row r="368" spans="1:13" hidden="1" x14ac:dyDescent="0.35">
      <c r="A368" t="s">
        <v>24</v>
      </c>
      <c r="D368" t="str">
        <f t="shared" ref="D368" si="1378">IF($B369=$B368,"T",IF($B369&lt;$B368,"W","L"))</f>
        <v>T</v>
      </c>
      <c r="E368" s="6">
        <f t="shared" ref="E368" si="1379">$E369</f>
        <v>0</v>
      </c>
      <c r="F368" s="5">
        <f t="shared" si="1336"/>
        <v>0</v>
      </c>
      <c r="G368" t="s">
        <v>34</v>
      </c>
      <c r="H368">
        <f t="shared" ref="H368" si="1380">H369</f>
        <v>0</v>
      </c>
      <c r="I368" t="str">
        <f t="shared" ref="I368" si="1381">I369</f>
        <v>Central</v>
      </c>
      <c r="J368">
        <f t="shared" ref="J368" si="1382">J369</f>
        <v>0</v>
      </c>
      <c r="K368">
        <f t="shared" ref="K368" si="1383">K369</f>
        <v>0</v>
      </c>
      <c r="L368">
        <f t="shared" ref="L368" si="1384">(L369*-1)</f>
        <v>0</v>
      </c>
      <c r="M368" t="str">
        <f t="shared" si="1337"/>
        <v>Y</v>
      </c>
    </row>
    <row r="369" spans="1:13" hidden="1" x14ac:dyDescent="0.35">
      <c r="A369" t="s">
        <v>17</v>
      </c>
      <c r="D369" t="str">
        <f t="shared" ref="D369" si="1385">IF($B368=$B369,"T",IF($B368&lt;$B369,"W","L"))</f>
        <v>T</v>
      </c>
      <c r="E369" s="6"/>
      <c r="F369" s="5">
        <f t="shared" si="1336"/>
        <v>0</v>
      </c>
      <c r="G369" t="s">
        <v>35</v>
      </c>
      <c r="I369" t="str">
        <f>VLOOKUP(A369,Sheet1!$A:$D,3, FALSE)</f>
        <v>Central</v>
      </c>
      <c r="M369" t="str">
        <f t="shared" si="1337"/>
        <v>Y</v>
      </c>
    </row>
    <row r="370" spans="1:13" hidden="1" x14ac:dyDescent="0.35">
      <c r="A370" t="s">
        <v>136</v>
      </c>
      <c r="D370" t="str">
        <f t="shared" ref="D370" si="1386">IF($B371=$B370,"T",IF($B371&lt;$B370,"W","L"))</f>
        <v>T</v>
      </c>
      <c r="E370" s="6">
        <f t="shared" ref="E370" si="1387">$E371</f>
        <v>0</v>
      </c>
      <c r="F370" s="5">
        <f t="shared" si="1336"/>
        <v>0</v>
      </c>
      <c r="G370" t="s">
        <v>34</v>
      </c>
      <c r="H370">
        <f t="shared" ref="H370" si="1388">H371</f>
        <v>0</v>
      </c>
      <c r="I370" t="str">
        <f t="shared" ref="I370" si="1389">I371</f>
        <v>Eastern</v>
      </c>
      <c r="J370">
        <f t="shared" ref="J370" si="1390">J371</f>
        <v>0</v>
      </c>
      <c r="K370">
        <f t="shared" ref="K370" si="1391">K371</f>
        <v>0</v>
      </c>
      <c r="L370">
        <f t="shared" ref="L370" si="1392">(L371*-1)</f>
        <v>0</v>
      </c>
      <c r="M370" t="str">
        <f t="shared" si="1337"/>
        <v>Y</v>
      </c>
    </row>
    <row r="371" spans="1:13" hidden="1" x14ac:dyDescent="0.35">
      <c r="A371" t="s">
        <v>7</v>
      </c>
      <c r="D371" t="str">
        <f t="shared" ref="D371" si="1393">IF($B370=$B371,"T",IF($B370&lt;$B371,"W","L"))</f>
        <v>T</v>
      </c>
      <c r="E371" s="6"/>
      <c r="F371" s="5">
        <f t="shared" si="1336"/>
        <v>0</v>
      </c>
      <c r="G371" t="s">
        <v>35</v>
      </c>
      <c r="I371" t="str">
        <f>VLOOKUP(A371,Sheet1!$A:$D,3, FALSE)</f>
        <v>Eastern</v>
      </c>
      <c r="M371" t="str">
        <f t="shared" si="1337"/>
        <v>Y</v>
      </c>
    </row>
    <row r="372" spans="1:13" hidden="1" x14ac:dyDescent="0.35">
      <c r="A372" t="s">
        <v>27</v>
      </c>
      <c r="D372" t="str">
        <f t="shared" ref="D372" si="1394">IF($B373=$B372,"T",IF($B373&lt;$B372,"W","L"))</f>
        <v>T</v>
      </c>
      <c r="E372" s="6">
        <f t="shared" ref="E372" si="1395">$E373</f>
        <v>0</v>
      </c>
      <c r="F372" s="5">
        <f t="shared" si="1336"/>
        <v>0</v>
      </c>
      <c r="G372" t="s">
        <v>34</v>
      </c>
      <c r="H372">
        <f t="shared" ref="H372" si="1396">H373</f>
        <v>0</v>
      </c>
      <c r="I372" t="str">
        <f t="shared" ref="I372" si="1397">I373</f>
        <v>Eastern</v>
      </c>
      <c r="J372">
        <f t="shared" ref="J372" si="1398">J373</f>
        <v>0</v>
      </c>
      <c r="K372">
        <f t="shared" ref="K372" si="1399">K373</f>
        <v>0</v>
      </c>
      <c r="L372">
        <f t="shared" ref="L372" si="1400">(L373*-1)</f>
        <v>0</v>
      </c>
      <c r="M372" t="str">
        <f t="shared" si="1337"/>
        <v>Y</v>
      </c>
    </row>
    <row r="373" spans="1:13" hidden="1" x14ac:dyDescent="0.35">
      <c r="A373" t="s">
        <v>6</v>
      </c>
      <c r="D373" t="str">
        <f t="shared" ref="D373" si="1401">IF($B372=$B373,"T",IF($B372&lt;$B373,"W","L"))</f>
        <v>T</v>
      </c>
      <c r="E373" s="6"/>
      <c r="F373" s="5">
        <f t="shared" si="1336"/>
        <v>0</v>
      </c>
      <c r="G373" t="s">
        <v>35</v>
      </c>
      <c r="I373" t="str">
        <f>VLOOKUP(A373,Sheet1!$A:$D,3, FALSE)</f>
        <v>Eastern</v>
      </c>
      <c r="M373" t="str">
        <f t="shared" si="1337"/>
        <v>Y</v>
      </c>
    </row>
    <row r="374" spans="1:13" hidden="1" x14ac:dyDescent="0.35">
      <c r="A374" t="s">
        <v>11</v>
      </c>
      <c r="D374" t="str">
        <f t="shared" ref="D374" si="1402">IF($B375=$B374,"T",IF($B375&lt;$B374,"W","L"))</f>
        <v>T</v>
      </c>
      <c r="E374" s="6">
        <f t="shared" ref="E374" si="1403">$E375</f>
        <v>0</v>
      </c>
      <c r="F374" s="5">
        <f t="shared" si="1336"/>
        <v>0</v>
      </c>
      <c r="G374" t="s">
        <v>34</v>
      </c>
      <c r="H374">
        <f t="shared" ref="H374" si="1404">H375</f>
        <v>0</v>
      </c>
      <c r="I374" t="str">
        <f t="shared" ref="I374" si="1405">I375</f>
        <v>Pacific</v>
      </c>
      <c r="J374">
        <f t="shared" ref="J374" si="1406">J375</f>
        <v>0</v>
      </c>
      <c r="K374">
        <f t="shared" ref="K374" si="1407">K375</f>
        <v>0</v>
      </c>
      <c r="L374">
        <f t="shared" ref="L374" si="1408">(L375*-1)</f>
        <v>0</v>
      </c>
      <c r="M374" t="str">
        <f t="shared" si="1337"/>
        <v>Y</v>
      </c>
    </row>
    <row r="375" spans="1:13" hidden="1" x14ac:dyDescent="0.35">
      <c r="A375" t="s">
        <v>12</v>
      </c>
      <c r="D375" t="str">
        <f t="shared" ref="D375" si="1409">IF($B374=$B375,"T",IF($B374&lt;$B375,"W","L"))</f>
        <v>T</v>
      </c>
      <c r="E375" s="6"/>
      <c r="F375" s="5">
        <f t="shared" si="1336"/>
        <v>0</v>
      </c>
      <c r="G375" t="s">
        <v>35</v>
      </c>
      <c r="I375" t="str">
        <f>VLOOKUP(A375,Sheet1!$A:$D,3, FALSE)</f>
        <v>Pacific</v>
      </c>
      <c r="M375" t="str">
        <f t="shared" si="1337"/>
        <v>Y</v>
      </c>
    </row>
    <row r="376" spans="1:13" hidden="1" x14ac:dyDescent="0.35">
      <c r="A376" t="s">
        <v>29</v>
      </c>
      <c r="D376" t="str">
        <f t="shared" ref="D376" si="1410">IF($B377=$B376,"T",IF($B377&lt;$B376,"W","L"))</f>
        <v>T</v>
      </c>
      <c r="E376" s="6">
        <f t="shared" ref="E376" si="1411">$E377</f>
        <v>0</v>
      </c>
      <c r="F376" s="5">
        <f t="shared" si="1336"/>
        <v>0</v>
      </c>
      <c r="G376" t="s">
        <v>34</v>
      </c>
      <c r="H376">
        <f t="shared" ref="H376" si="1412">H377</f>
        <v>0</v>
      </c>
      <c r="I376" t="str">
        <f t="shared" ref="I376" si="1413">I377</f>
        <v>Mountain</v>
      </c>
      <c r="J376">
        <f t="shared" ref="J376" si="1414">J377</f>
        <v>0</v>
      </c>
      <c r="K376">
        <f t="shared" ref="K376" si="1415">K377</f>
        <v>0</v>
      </c>
      <c r="L376">
        <f t="shared" ref="L376" si="1416">(L377*-1)</f>
        <v>0</v>
      </c>
      <c r="M376" t="str">
        <f t="shared" si="1337"/>
        <v>Y</v>
      </c>
    </row>
    <row r="377" spans="1:13" hidden="1" x14ac:dyDescent="0.35">
      <c r="A377" t="s">
        <v>22</v>
      </c>
      <c r="D377" t="str">
        <f t="shared" ref="D377" si="1417">IF($B376=$B377,"T",IF($B376&lt;$B377,"W","L"))</f>
        <v>T</v>
      </c>
      <c r="E377" s="6"/>
      <c r="F377" s="5">
        <f t="shared" si="1336"/>
        <v>0</v>
      </c>
      <c r="G377" t="s">
        <v>35</v>
      </c>
      <c r="I377" t="str">
        <f>VLOOKUP(A377,Sheet1!$A:$D,3, FALSE)</f>
        <v>Mountain</v>
      </c>
      <c r="M377" t="str">
        <f t="shared" si="1337"/>
        <v>Y</v>
      </c>
    </row>
    <row r="378" spans="1:13" hidden="1" x14ac:dyDescent="0.35">
      <c r="A378" t="s">
        <v>21</v>
      </c>
      <c r="D378" t="str">
        <f t="shared" ref="D378" si="1418">IF($B379=$B378,"T",IF($B379&lt;$B378,"W","L"))</f>
        <v>T</v>
      </c>
      <c r="E378" s="6">
        <f t="shared" ref="E378" si="1419">$E379</f>
        <v>0</v>
      </c>
      <c r="F378" s="5">
        <f t="shared" si="1336"/>
        <v>0</v>
      </c>
      <c r="G378" t="s">
        <v>34</v>
      </c>
      <c r="H378">
        <f t="shared" ref="H378" si="1420">H379</f>
        <v>0</v>
      </c>
      <c r="I378" t="str">
        <f t="shared" ref="I378" si="1421">I379</f>
        <v>Eastern</v>
      </c>
      <c r="J378">
        <f t="shared" ref="J378" si="1422">J379</f>
        <v>0</v>
      </c>
      <c r="K378">
        <f t="shared" ref="K378" si="1423">K379</f>
        <v>0</v>
      </c>
      <c r="L378">
        <f t="shared" ref="L378" si="1424">(L379*-1)</f>
        <v>0</v>
      </c>
      <c r="M378" t="str">
        <f t="shared" si="1337"/>
        <v>Y</v>
      </c>
    </row>
    <row r="379" spans="1:13" hidden="1" x14ac:dyDescent="0.35">
      <c r="A379" t="s">
        <v>4</v>
      </c>
      <c r="D379" t="str">
        <f t="shared" ref="D379" si="1425">IF($B378=$B379,"T",IF($B378&lt;$B379,"W","L"))</f>
        <v>T</v>
      </c>
      <c r="E379" s="6"/>
      <c r="F379" s="5">
        <f t="shared" si="1336"/>
        <v>0</v>
      </c>
      <c r="G379" t="s">
        <v>35</v>
      </c>
      <c r="I379" t="str">
        <f>VLOOKUP(A379,Sheet1!$A:$D,3, FALSE)</f>
        <v>Eastern</v>
      </c>
      <c r="M379" t="str">
        <f t="shared" si="1337"/>
        <v>Y</v>
      </c>
    </row>
    <row r="380" spans="1:13" hidden="1" x14ac:dyDescent="0.35">
      <c r="A380" t="s">
        <v>9</v>
      </c>
      <c r="D380" t="str">
        <f t="shared" ref="D380" si="1426">IF($B381=$B380,"T",IF($B381&lt;$B380,"W","L"))</f>
        <v>T</v>
      </c>
      <c r="E380" s="6">
        <f t="shared" ref="E380" si="1427">$E381</f>
        <v>0</v>
      </c>
      <c r="F380" s="5">
        <f t="shared" si="1336"/>
        <v>0</v>
      </c>
      <c r="G380" t="s">
        <v>34</v>
      </c>
      <c r="H380">
        <f t="shared" ref="H380" si="1428">H381</f>
        <v>0</v>
      </c>
      <c r="I380" t="str">
        <f t="shared" ref="I380" si="1429">I381</f>
        <v>Pacific</v>
      </c>
      <c r="J380">
        <f t="shared" ref="J380" si="1430">J381</f>
        <v>0</v>
      </c>
      <c r="K380">
        <f t="shared" ref="K380" si="1431">K381</f>
        <v>0</v>
      </c>
      <c r="L380">
        <f t="shared" ref="L380" si="1432">(L381*-1)</f>
        <v>0</v>
      </c>
      <c r="M380" t="str">
        <f t="shared" si="1337"/>
        <v>Y</v>
      </c>
    </row>
    <row r="381" spans="1:13" hidden="1" x14ac:dyDescent="0.35">
      <c r="A381" t="s">
        <v>32</v>
      </c>
      <c r="D381" t="str">
        <f t="shared" ref="D381" si="1433">IF($B380=$B381,"T",IF($B380&lt;$B381,"W","L"))</f>
        <v>T</v>
      </c>
      <c r="E381" s="6"/>
      <c r="F381" s="5">
        <f t="shared" si="1336"/>
        <v>0</v>
      </c>
      <c r="G381" t="s">
        <v>35</v>
      </c>
      <c r="I381" t="str">
        <f>VLOOKUP(A381,Sheet1!$A:$D,3, FALSE)</f>
        <v>Pacific</v>
      </c>
      <c r="M381" t="str">
        <f t="shared" si="1337"/>
        <v>Y</v>
      </c>
    </row>
    <row r="382" spans="1:13" hidden="1" x14ac:dyDescent="0.35">
      <c r="A382" t="s">
        <v>20</v>
      </c>
      <c r="D382" t="str">
        <f t="shared" ref="D382" si="1434">IF($B383=$B382,"T",IF($B383&lt;$B382,"W","L"))</f>
        <v>T</v>
      </c>
      <c r="E382" s="6">
        <f t="shared" ref="E382" si="1435">$E383</f>
        <v>0</v>
      </c>
      <c r="F382" s="5">
        <f t="shared" si="1336"/>
        <v>0</v>
      </c>
      <c r="G382" t="s">
        <v>34</v>
      </c>
      <c r="H382">
        <f t="shared" ref="H382" si="1436">H383</f>
        <v>0</v>
      </c>
      <c r="I382" t="str">
        <f t="shared" ref="I382" si="1437">I383</f>
        <v>Pacific</v>
      </c>
      <c r="J382">
        <f t="shared" ref="J382" si="1438">J383</f>
        <v>0</v>
      </c>
      <c r="K382">
        <f t="shared" ref="K382" si="1439">K383</f>
        <v>0</v>
      </c>
      <c r="L382">
        <f t="shared" ref="L382" si="1440">(L383*-1)</f>
        <v>0</v>
      </c>
      <c r="M382" t="str">
        <f t="shared" si="1337"/>
        <v>Y</v>
      </c>
    </row>
    <row r="383" spans="1:13" hidden="1" x14ac:dyDescent="0.35">
      <c r="A383" t="s">
        <v>25</v>
      </c>
      <c r="D383" t="str">
        <f t="shared" ref="D383" si="1441">IF($B382=$B383,"T",IF($B382&lt;$B383,"W","L"))</f>
        <v>T</v>
      </c>
      <c r="E383" s="6"/>
      <c r="F383" s="5">
        <f t="shared" si="1336"/>
        <v>0</v>
      </c>
      <c r="G383" t="s">
        <v>35</v>
      </c>
      <c r="I383" t="str">
        <f>VLOOKUP(A383,Sheet1!$A:$D,3, FALSE)</f>
        <v>Pacific</v>
      </c>
      <c r="M383" t="str">
        <f t="shared" si="1337"/>
        <v>Y</v>
      </c>
    </row>
    <row r="384" spans="1:13" hidden="1" x14ac:dyDescent="0.35">
      <c r="A384" t="s">
        <v>14</v>
      </c>
      <c r="D384" t="str">
        <f t="shared" ref="D384" si="1442">IF($B385=$B384,"T",IF($B385&lt;$B384,"W","L"))</f>
        <v>T</v>
      </c>
      <c r="E384" s="6">
        <f t="shared" ref="E384" si="1443">$E385</f>
        <v>0</v>
      </c>
      <c r="F384" s="5">
        <f t="shared" si="1336"/>
        <v>0</v>
      </c>
      <c r="G384" t="s">
        <v>34</v>
      </c>
      <c r="H384">
        <f t="shared" ref="H384" si="1444">H385</f>
        <v>0</v>
      </c>
      <c r="I384" t="str">
        <f t="shared" ref="I384" si="1445">I385</f>
        <v>Eastern</v>
      </c>
      <c r="J384">
        <f t="shared" ref="J384" si="1446">J385</f>
        <v>0</v>
      </c>
      <c r="K384">
        <f t="shared" ref="K384" si="1447">K385</f>
        <v>0</v>
      </c>
      <c r="L384">
        <f t="shared" ref="L384" si="1448">(L385*-1)</f>
        <v>0</v>
      </c>
      <c r="M384" t="str">
        <f t="shared" si="1337"/>
        <v>Y</v>
      </c>
    </row>
    <row r="385" spans="1:13" hidden="1" x14ac:dyDescent="0.35">
      <c r="A385" t="s">
        <v>31</v>
      </c>
      <c r="D385" t="str">
        <f t="shared" ref="D385" si="1449">IF($B384=$B385,"T",IF($B384&lt;$B385,"W","L"))</f>
        <v>T</v>
      </c>
      <c r="E385" s="6"/>
      <c r="F385" s="5">
        <f t="shared" si="1336"/>
        <v>0</v>
      </c>
      <c r="G385" t="s">
        <v>35</v>
      </c>
      <c r="I385" t="str">
        <f>VLOOKUP(A385,Sheet1!$A:$D,3, FALSE)</f>
        <v>Eastern</v>
      </c>
      <c r="M385" t="str">
        <f t="shared" si="1337"/>
        <v>Y</v>
      </c>
    </row>
    <row r="386" spans="1:13" hidden="1" x14ac:dyDescent="0.35">
      <c r="A386" t="s">
        <v>12</v>
      </c>
      <c r="D386" t="str">
        <f>IF($B387=$B386,"T",IF($B387&lt;$B386,"W","L"))</f>
        <v>T</v>
      </c>
      <c r="E386" s="6">
        <f>$E387</f>
        <v>0</v>
      </c>
      <c r="F386" s="5">
        <f t="shared" ref="F386:F417" si="1450">VLOOKUP($A386,$A386:$E386,5,FALSE)-IF(ISNA(VLOOKUP($A386,$A$356:$E$385,5,FALSE)),VLOOKUP($A386,$A$324:$E$355,5,FALSE),VLOOKUP($A386,$A$356:$E$385,5,FALSE))</f>
        <v>0</v>
      </c>
      <c r="G386" t="s">
        <v>34</v>
      </c>
      <c r="H386">
        <f>H387</f>
        <v>0</v>
      </c>
      <c r="I386" t="str">
        <f>I387</f>
        <v>Central</v>
      </c>
      <c r="J386">
        <f>J387</f>
        <v>0</v>
      </c>
      <c r="K386">
        <f>K387</f>
        <v>0</v>
      </c>
      <c r="L386">
        <f>(L387*-1)</f>
        <v>0</v>
      </c>
      <c r="M386" t="str">
        <f>IF(AND(($L386 &lt;  0), ($D386="L")), "N", IF(AND(($L386 &gt; 0), ($D386="W")),"N","Y"))</f>
        <v>Y</v>
      </c>
    </row>
    <row r="387" spans="1:13" hidden="1" x14ac:dyDescent="0.35">
      <c r="A387" t="s">
        <v>33</v>
      </c>
      <c r="D387" t="str">
        <f>IF($B386=$B387,"T",IF($B386&lt;$B387,"W","L"))</f>
        <v>T</v>
      </c>
      <c r="E387" s="6"/>
      <c r="F387" s="5">
        <f t="shared" si="1450"/>
        <v>0</v>
      </c>
      <c r="G387" t="s">
        <v>35</v>
      </c>
      <c r="I387" t="str">
        <f>VLOOKUP(A387,Sheet1!$A:$D,3, FALSE)</f>
        <v>Central</v>
      </c>
      <c r="M387" t="str">
        <f t="shared" ref="M387:M417" si="1451">IF(AND(($L387 &lt;  0), ($D387="L")), "N", IF(AND(($L387 &gt; 0), ($D387="W")),"N","Y"))</f>
        <v>Y</v>
      </c>
    </row>
    <row r="388" spans="1:13" hidden="1" x14ac:dyDescent="0.35">
      <c r="A388" t="s">
        <v>6</v>
      </c>
      <c r="D388" t="str">
        <f t="shared" ref="D388" si="1452">IF($B389=$B388,"T",IF($B389&lt;$B388,"W","L"))</f>
        <v>T</v>
      </c>
      <c r="E388" s="6">
        <f t="shared" ref="E388" si="1453">$E389</f>
        <v>0</v>
      </c>
      <c r="F388" s="5">
        <f t="shared" si="1450"/>
        <v>0</v>
      </c>
      <c r="G388" t="s">
        <v>34</v>
      </c>
      <c r="H388">
        <f t="shared" ref="H388" si="1454">H389</f>
        <v>0</v>
      </c>
      <c r="I388" t="str">
        <f t="shared" ref="I388" si="1455">I389</f>
        <v>Eastern</v>
      </c>
      <c r="J388">
        <f t="shared" ref="J388" si="1456">J389</f>
        <v>0</v>
      </c>
      <c r="K388">
        <f t="shared" ref="K388" si="1457">K389</f>
        <v>0</v>
      </c>
      <c r="L388">
        <f t="shared" ref="L388" si="1458">(L389*-1)</f>
        <v>0</v>
      </c>
      <c r="M388" t="str">
        <f t="shared" si="1451"/>
        <v>Y</v>
      </c>
    </row>
    <row r="389" spans="1:13" hidden="1" x14ac:dyDescent="0.35">
      <c r="A389" t="s">
        <v>8</v>
      </c>
      <c r="D389" t="str">
        <f t="shared" ref="D389" si="1459">IF($B388=$B389,"T",IF($B388&lt;$B389,"W","L"))</f>
        <v>T</v>
      </c>
      <c r="E389" s="6"/>
      <c r="F389" s="5">
        <f t="shared" si="1450"/>
        <v>0</v>
      </c>
      <c r="G389" t="s">
        <v>35</v>
      </c>
      <c r="I389" t="str">
        <f>VLOOKUP(A389,Sheet1!$A:$D,3, FALSE)</f>
        <v>Eastern</v>
      </c>
      <c r="M389" t="str">
        <f t="shared" si="1451"/>
        <v>Y</v>
      </c>
    </row>
    <row r="390" spans="1:13" hidden="1" x14ac:dyDescent="0.35">
      <c r="A390" t="s">
        <v>4</v>
      </c>
      <c r="D390" t="str">
        <f t="shared" ref="D390" si="1460">IF($B391=$B390,"T",IF($B391&lt;$B390,"W","L"))</f>
        <v>T</v>
      </c>
      <c r="E390" s="6">
        <f t="shared" ref="E390" si="1461">$E391</f>
        <v>0</v>
      </c>
      <c r="F390" s="5">
        <f t="shared" si="1450"/>
        <v>0</v>
      </c>
      <c r="G390" t="s">
        <v>34</v>
      </c>
      <c r="H390">
        <f t="shared" ref="H390" si="1462">H391</f>
        <v>0</v>
      </c>
      <c r="I390" t="str">
        <f t="shared" ref="I390" si="1463">I391</f>
        <v>Eastern</v>
      </c>
      <c r="J390">
        <f t="shared" ref="J390" si="1464">J391</f>
        <v>0</v>
      </c>
      <c r="K390">
        <f t="shared" ref="K390" si="1465">K391</f>
        <v>0</v>
      </c>
      <c r="L390">
        <f t="shared" ref="L390" si="1466">(L391*-1)</f>
        <v>0</v>
      </c>
      <c r="M390" t="str">
        <f t="shared" si="1451"/>
        <v>Y</v>
      </c>
    </row>
    <row r="391" spans="1:13" hidden="1" x14ac:dyDescent="0.35">
      <c r="A391" t="s">
        <v>11</v>
      </c>
      <c r="D391" t="str">
        <f t="shared" ref="D391" si="1467">IF($B390=$B391,"T",IF($B390&lt;$B391,"W","L"))</f>
        <v>T</v>
      </c>
      <c r="E391" s="6"/>
      <c r="F391" s="5">
        <f t="shared" si="1450"/>
        <v>0</v>
      </c>
      <c r="G391" t="s">
        <v>35</v>
      </c>
      <c r="I391" t="str">
        <f>VLOOKUP(A391,Sheet1!$A:$D,3, FALSE)</f>
        <v>Eastern</v>
      </c>
      <c r="M391" t="str">
        <f t="shared" si="1451"/>
        <v>Y</v>
      </c>
    </row>
    <row r="392" spans="1:13" hidden="1" x14ac:dyDescent="0.35">
      <c r="A392" t="s">
        <v>17</v>
      </c>
      <c r="D392" t="str">
        <f t="shared" ref="D392" si="1468">IF($B393=$B392,"T",IF($B393&lt;$B392,"W","L"))</f>
        <v>T</v>
      </c>
      <c r="E392" s="6">
        <f t="shared" ref="E392" si="1469">$E393</f>
        <v>0</v>
      </c>
      <c r="F392" s="5">
        <f t="shared" si="1450"/>
        <v>0</v>
      </c>
      <c r="G392" t="s">
        <v>34</v>
      </c>
      <c r="H392">
        <f t="shared" ref="H392" si="1470">H393</f>
        <v>0</v>
      </c>
      <c r="I392" t="str">
        <f t="shared" ref="I392" si="1471">I393</f>
        <v>Eastern</v>
      </c>
      <c r="J392">
        <f t="shared" ref="J392" si="1472">J393</f>
        <v>0</v>
      </c>
      <c r="K392">
        <f t="shared" ref="K392" si="1473">K393</f>
        <v>0</v>
      </c>
      <c r="L392">
        <f t="shared" ref="L392" si="1474">(L393*-1)</f>
        <v>0</v>
      </c>
      <c r="M392" t="str">
        <f t="shared" si="1451"/>
        <v>Y</v>
      </c>
    </row>
    <row r="393" spans="1:13" hidden="1" x14ac:dyDescent="0.35">
      <c r="A393" t="s">
        <v>16</v>
      </c>
      <c r="D393" t="str">
        <f t="shared" ref="D393" si="1475">IF($B392=$B393,"T",IF($B392&lt;$B393,"W","L"))</f>
        <v>T</v>
      </c>
      <c r="E393" s="6"/>
      <c r="F393" s="5">
        <f t="shared" si="1450"/>
        <v>0</v>
      </c>
      <c r="G393" t="s">
        <v>35</v>
      </c>
      <c r="I393" t="str">
        <f>VLOOKUP(A393,Sheet1!$A:$D,3, FALSE)</f>
        <v>Eastern</v>
      </c>
      <c r="M393" t="str">
        <f t="shared" si="1451"/>
        <v>Y</v>
      </c>
    </row>
    <row r="394" spans="1:13" hidden="1" x14ac:dyDescent="0.35">
      <c r="A394" t="s">
        <v>29</v>
      </c>
      <c r="D394" t="str">
        <f t="shared" ref="D394" si="1476">IF($B395=$B394,"T",IF($B395&lt;$B394,"W","L"))</f>
        <v>T</v>
      </c>
      <c r="E394" s="6">
        <f t="shared" ref="E394" si="1477">$E395</f>
        <v>0</v>
      </c>
      <c r="F394" s="5">
        <f t="shared" si="1450"/>
        <v>0</v>
      </c>
      <c r="G394" t="s">
        <v>34</v>
      </c>
      <c r="H394">
        <f t="shared" ref="H394" si="1478">H395</f>
        <v>0</v>
      </c>
      <c r="I394" t="str">
        <f t="shared" ref="I394" si="1479">I395</f>
        <v>Eastern</v>
      </c>
      <c r="J394">
        <f t="shared" ref="J394" si="1480">J395</f>
        <v>0</v>
      </c>
      <c r="K394">
        <f t="shared" ref="K394" si="1481">K395</f>
        <v>0</v>
      </c>
      <c r="L394">
        <f t="shared" ref="L394" si="1482">(L395*-1)</f>
        <v>0</v>
      </c>
      <c r="M394" t="str">
        <f t="shared" si="1451"/>
        <v>Y</v>
      </c>
    </row>
    <row r="395" spans="1:13" hidden="1" x14ac:dyDescent="0.35">
      <c r="A395" t="s">
        <v>27</v>
      </c>
      <c r="D395" t="str">
        <f t="shared" ref="D395" si="1483">IF($B394=$B395,"T",IF($B394&lt;$B395,"W","L"))</f>
        <v>T</v>
      </c>
      <c r="E395" s="6"/>
      <c r="F395" s="5">
        <f t="shared" si="1450"/>
        <v>0</v>
      </c>
      <c r="G395" t="s">
        <v>35</v>
      </c>
      <c r="I395" t="str">
        <f>VLOOKUP(A395,Sheet1!$A:$D,3, FALSE)</f>
        <v>Eastern</v>
      </c>
      <c r="M395" t="str">
        <f t="shared" si="1451"/>
        <v>Y</v>
      </c>
    </row>
    <row r="396" spans="1:13" hidden="1" x14ac:dyDescent="0.35">
      <c r="A396" t="s">
        <v>18</v>
      </c>
      <c r="D396" t="str">
        <f t="shared" ref="D396" si="1484">IF($B397=$B396,"T",IF($B397&lt;$B396,"W","L"))</f>
        <v>T</v>
      </c>
      <c r="E396" s="6">
        <f t="shared" ref="E396" si="1485">$E397</f>
        <v>0</v>
      </c>
      <c r="F396" s="5">
        <f t="shared" si="1450"/>
        <v>0</v>
      </c>
      <c r="G396" t="s">
        <v>34</v>
      </c>
      <c r="H396">
        <f t="shared" ref="H396" si="1486">H397</f>
        <v>0</v>
      </c>
      <c r="I396" t="str">
        <f t="shared" ref="I396" si="1487">I397</f>
        <v>Central</v>
      </c>
      <c r="J396">
        <f t="shared" ref="J396" si="1488">J397</f>
        <v>0</v>
      </c>
      <c r="K396">
        <f t="shared" ref="K396" si="1489">K397</f>
        <v>0</v>
      </c>
      <c r="L396">
        <f t="shared" ref="L396" si="1490">(L397*-1)</f>
        <v>0</v>
      </c>
      <c r="M396" t="str">
        <f t="shared" si="1451"/>
        <v>Y</v>
      </c>
    </row>
    <row r="397" spans="1:13" hidden="1" x14ac:dyDescent="0.35">
      <c r="A397" t="s">
        <v>13</v>
      </c>
      <c r="D397" t="str">
        <f t="shared" ref="D397" si="1491">IF($B396=$B397,"T",IF($B396&lt;$B397,"W","L"))</f>
        <v>T</v>
      </c>
      <c r="E397" s="6"/>
      <c r="F397" s="5">
        <f t="shared" si="1450"/>
        <v>0</v>
      </c>
      <c r="G397" t="s">
        <v>35</v>
      </c>
      <c r="I397" t="str">
        <f>VLOOKUP(A397,Sheet1!$A:$D,3, FALSE)</f>
        <v>Central</v>
      </c>
      <c r="M397" t="str">
        <f t="shared" si="1451"/>
        <v>Y</v>
      </c>
    </row>
    <row r="398" spans="1:13" hidden="1" x14ac:dyDescent="0.35">
      <c r="A398" t="s">
        <v>22</v>
      </c>
      <c r="D398" t="str">
        <f t="shared" ref="D398" si="1492">IF($B399=$B398,"T",IF($B399&lt;$B398,"W","L"))</f>
        <v>T</v>
      </c>
      <c r="E398" s="6">
        <f t="shared" ref="E398" si="1493">$E399</f>
        <v>0</v>
      </c>
      <c r="F398" s="5">
        <f t="shared" si="1450"/>
        <v>0</v>
      </c>
      <c r="G398" t="s">
        <v>34</v>
      </c>
      <c r="H398">
        <f t="shared" ref="H398" si="1494">H399</f>
        <v>0</v>
      </c>
      <c r="I398" t="str">
        <f t="shared" ref="I398" si="1495">I399</f>
        <v>Eastern</v>
      </c>
      <c r="J398">
        <f t="shared" ref="J398" si="1496">J399</f>
        <v>0</v>
      </c>
      <c r="K398">
        <f t="shared" ref="K398" si="1497">K399</f>
        <v>0</v>
      </c>
      <c r="L398">
        <f t="shared" ref="L398" si="1498">(L399*-1)</f>
        <v>0</v>
      </c>
      <c r="M398" t="str">
        <f t="shared" si="1451"/>
        <v>Y</v>
      </c>
    </row>
    <row r="399" spans="1:13" hidden="1" x14ac:dyDescent="0.35">
      <c r="A399" t="s">
        <v>10</v>
      </c>
      <c r="D399" t="str">
        <f t="shared" ref="D399" si="1499">IF($B398=$B399,"T",IF($B398&lt;$B399,"W","L"))</f>
        <v>T</v>
      </c>
      <c r="E399" s="6"/>
      <c r="F399" s="5">
        <f t="shared" si="1450"/>
        <v>0</v>
      </c>
      <c r="G399" t="s">
        <v>35</v>
      </c>
      <c r="I399" t="str">
        <f>VLOOKUP(A399,Sheet1!$A:$D,3, FALSE)</f>
        <v>Eastern</v>
      </c>
      <c r="M399" t="str">
        <f t="shared" si="1451"/>
        <v>Y</v>
      </c>
    </row>
    <row r="400" spans="1:13" hidden="1" x14ac:dyDescent="0.35">
      <c r="A400" t="s">
        <v>0</v>
      </c>
      <c r="D400" t="str">
        <f t="shared" ref="D400" si="1500">IF($B401=$B400,"T",IF($B401&lt;$B400,"W","L"))</f>
        <v>T</v>
      </c>
      <c r="E400" s="6">
        <f t="shared" ref="E400" si="1501">$E401</f>
        <v>0</v>
      </c>
      <c r="F400" s="5">
        <f t="shared" si="1450"/>
        <v>0</v>
      </c>
      <c r="G400" t="s">
        <v>34</v>
      </c>
      <c r="H400">
        <f t="shared" ref="H400" si="1502">H401</f>
        <v>0</v>
      </c>
      <c r="I400" t="str">
        <f t="shared" ref="I400" si="1503">I401</f>
        <v>Eastern</v>
      </c>
      <c r="J400">
        <f t="shared" ref="J400" si="1504">J401</f>
        <v>0</v>
      </c>
      <c r="K400">
        <f t="shared" ref="K400" si="1505">K401</f>
        <v>0</v>
      </c>
      <c r="L400">
        <f t="shared" ref="L400" si="1506">(L401*-1)</f>
        <v>0</v>
      </c>
      <c r="M400" t="str">
        <f t="shared" si="1451"/>
        <v>Y</v>
      </c>
    </row>
    <row r="401" spans="1:13" hidden="1" x14ac:dyDescent="0.35">
      <c r="A401" t="s">
        <v>19</v>
      </c>
      <c r="D401" t="str">
        <f t="shared" ref="D401" si="1507">IF($B400=$B401,"T",IF($B400&lt;$B401,"W","L"))</f>
        <v>T</v>
      </c>
      <c r="E401" s="6"/>
      <c r="F401" s="5">
        <f t="shared" si="1450"/>
        <v>0</v>
      </c>
      <c r="G401" t="s">
        <v>35</v>
      </c>
      <c r="I401" t="str">
        <f>VLOOKUP(A401,Sheet1!$A:$D,3, FALSE)</f>
        <v>Eastern</v>
      </c>
      <c r="M401" t="str">
        <f t="shared" si="1451"/>
        <v>Y</v>
      </c>
    </row>
    <row r="402" spans="1:13" hidden="1" x14ac:dyDescent="0.35">
      <c r="A402" t="s">
        <v>32</v>
      </c>
      <c r="D402" t="str">
        <f t="shared" ref="D402" si="1508">IF($B403=$B402,"T",IF($B403&lt;$B402,"W","L"))</f>
        <v>T</v>
      </c>
      <c r="E402" s="6">
        <f t="shared" ref="E402" si="1509">$E403</f>
        <v>0</v>
      </c>
      <c r="F402" s="5">
        <f t="shared" si="1450"/>
        <v>0</v>
      </c>
      <c r="G402" t="s">
        <v>34</v>
      </c>
      <c r="H402">
        <f t="shared" ref="H402" si="1510">H403</f>
        <v>0</v>
      </c>
      <c r="I402" t="str">
        <f t="shared" ref="I402" si="1511">I403</f>
        <v>Eastern</v>
      </c>
      <c r="J402">
        <f t="shared" ref="J402" si="1512">J403</f>
        <v>0</v>
      </c>
      <c r="K402">
        <f t="shared" ref="K402" si="1513">K403</f>
        <v>0</v>
      </c>
      <c r="L402">
        <f t="shared" ref="L402" si="1514">(L403*-1)</f>
        <v>0</v>
      </c>
      <c r="M402" t="str">
        <f t="shared" si="1451"/>
        <v>Y</v>
      </c>
    </row>
    <row r="403" spans="1:13" hidden="1" x14ac:dyDescent="0.35">
      <c r="A403" t="s">
        <v>20</v>
      </c>
      <c r="D403" t="str">
        <f t="shared" ref="D403" si="1515">IF($B402=$B403,"T",IF($B402&lt;$B403,"W","L"))</f>
        <v>T</v>
      </c>
      <c r="E403" s="6"/>
      <c r="F403" s="5">
        <f t="shared" si="1450"/>
        <v>0</v>
      </c>
      <c r="G403" t="s">
        <v>35</v>
      </c>
      <c r="I403" t="str">
        <f>VLOOKUP(A403,Sheet1!$A:$D,3, FALSE)</f>
        <v>Eastern</v>
      </c>
      <c r="M403" t="str">
        <f t="shared" si="1451"/>
        <v>Y</v>
      </c>
    </row>
    <row r="404" spans="1:13" hidden="1" x14ac:dyDescent="0.35">
      <c r="A404" t="s">
        <v>15</v>
      </c>
      <c r="D404" t="str">
        <f t="shared" ref="D404" si="1516">IF($B405=$B404,"T",IF($B405&lt;$B404,"W","L"))</f>
        <v>T</v>
      </c>
      <c r="E404" s="6">
        <f t="shared" ref="E404" si="1517">$E405</f>
        <v>0</v>
      </c>
      <c r="F404" s="5">
        <f t="shared" si="1450"/>
        <v>0</v>
      </c>
      <c r="G404" t="s">
        <v>34</v>
      </c>
      <c r="H404">
        <f t="shared" ref="H404" si="1518">H405</f>
        <v>0</v>
      </c>
      <c r="I404" t="str">
        <f t="shared" ref="I404" si="1519">I405</f>
        <v>Eastern</v>
      </c>
      <c r="J404">
        <f t="shared" ref="J404" si="1520">J405</f>
        <v>0</v>
      </c>
      <c r="K404">
        <f t="shared" ref="K404" si="1521">K405</f>
        <v>0</v>
      </c>
      <c r="L404">
        <f t="shared" ref="L404" si="1522">(L405*-1)</f>
        <v>0</v>
      </c>
      <c r="M404" t="str">
        <f t="shared" si="1451"/>
        <v>Y</v>
      </c>
    </row>
    <row r="405" spans="1:13" hidden="1" x14ac:dyDescent="0.35">
      <c r="A405" t="s">
        <v>14</v>
      </c>
      <c r="D405" t="str">
        <f t="shared" ref="D405" si="1523">IF($B404=$B405,"T",IF($B404&lt;$B405,"W","L"))</f>
        <v>T</v>
      </c>
      <c r="E405" s="6"/>
      <c r="F405" s="5">
        <f t="shared" si="1450"/>
        <v>0</v>
      </c>
      <c r="G405" t="s">
        <v>35</v>
      </c>
      <c r="I405" t="str">
        <f>VLOOKUP(A405,Sheet1!$A:$D,3, FALSE)</f>
        <v>Eastern</v>
      </c>
      <c r="M405" t="str">
        <f t="shared" si="1451"/>
        <v>Y</v>
      </c>
    </row>
    <row r="406" spans="1:13" hidden="1" x14ac:dyDescent="0.35">
      <c r="A406" t="s">
        <v>2</v>
      </c>
      <c r="D406" t="str">
        <f t="shared" ref="D406" si="1524">IF($B407=$B406,"T",IF($B407&lt;$B406,"W","L"))</f>
        <v>T</v>
      </c>
      <c r="E406" s="6">
        <f t="shared" ref="E406" si="1525">$E407</f>
        <v>0</v>
      </c>
      <c r="F406" s="5">
        <f t="shared" si="1450"/>
        <v>0</v>
      </c>
      <c r="G406" t="s">
        <v>34</v>
      </c>
      <c r="H406">
        <f t="shared" ref="H406" si="1526">H407</f>
        <v>0</v>
      </c>
      <c r="I406" t="str">
        <f t="shared" ref="I406" si="1527">I407</f>
        <v>Eastern</v>
      </c>
      <c r="J406">
        <f t="shared" ref="J406" si="1528">J407</f>
        <v>0</v>
      </c>
      <c r="K406">
        <f t="shared" ref="K406" si="1529">K407</f>
        <v>0</v>
      </c>
      <c r="L406">
        <f t="shared" ref="L406" si="1530">(L407*-1)</f>
        <v>0</v>
      </c>
      <c r="M406" t="str">
        <f t="shared" si="1451"/>
        <v>Y</v>
      </c>
    </row>
    <row r="407" spans="1:13" hidden="1" x14ac:dyDescent="0.35">
      <c r="A407" t="s">
        <v>9</v>
      </c>
      <c r="D407" t="str">
        <f t="shared" ref="D407" si="1531">IF($B406=$B407,"T",IF($B406&lt;$B407,"W","L"))</f>
        <v>T</v>
      </c>
      <c r="E407" s="6"/>
      <c r="F407" s="5">
        <f t="shared" si="1450"/>
        <v>0</v>
      </c>
      <c r="G407" t="s">
        <v>35</v>
      </c>
      <c r="I407" t="str">
        <f>VLOOKUP(A407,Sheet1!$A:$D,3, FALSE)</f>
        <v>Eastern</v>
      </c>
      <c r="M407" t="str">
        <f t="shared" si="1451"/>
        <v>Y</v>
      </c>
    </row>
    <row r="408" spans="1:13" hidden="1" x14ac:dyDescent="0.35">
      <c r="A408" t="s">
        <v>31</v>
      </c>
      <c r="D408" t="str">
        <f t="shared" ref="D408" si="1532">IF($B409=$B408,"T",IF($B409&lt;$B408,"W","L"))</f>
        <v>T</v>
      </c>
      <c r="E408" s="6">
        <f t="shared" ref="E408" si="1533">$E409</f>
        <v>0</v>
      </c>
      <c r="F408" s="5">
        <f t="shared" si="1450"/>
        <v>0</v>
      </c>
      <c r="G408" t="s">
        <v>34</v>
      </c>
      <c r="H408">
        <f t="shared" ref="H408" si="1534">H409</f>
        <v>0</v>
      </c>
      <c r="I408" t="str">
        <f t="shared" ref="I408" si="1535">I409</f>
        <v>Pacific</v>
      </c>
      <c r="J408">
        <f t="shared" ref="J408" si="1536">J409</f>
        <v>0</v>
      </c>
      <c r="K408">
        <f t="shared" ref="K408" si="1537">K409</f>
        <v>0</v>
      </c>
      <c r="L408">
        <f t="shared" ref="L408" si="1538">(L409*-1)</f>
        <v>0</v>
      </c>
      <c r="M408" t="str">
        <f t="shared" si="1451"/>
        <v>Y</v>
      </c>
    </row>
    <row r="409" spans="1:13" hidden="1" x14ac:dyDescent="0.35">
      <c r="A409" t="s">
        <v>24</v>
      </c>
      <c r="D409" t="str">
        <f t="shared" ref="D409" si="1539">IF($B408=$B409,"T",IF($B408&lt;$B409,"W","L"))</f>
        <v>T</v>
      </c>
      <c r="E409" s="6"/>
      <c r="F409" s="5">
        <f t="shared" si="1450"/>
        <v>0</v>
      </c>
      <c r="G409" t="s">
        <v>35</v>
      </c>
      <c r="I409" t="str">
        <f>VLOOKUP(A409,Sheet1!$A:$D,3, FALSE)</f>
        <v>Pacific</v>
      </c>
      <c r="M409" t="str">
        <f t="shared" si="1451"/>
        <v>Y</v>
      </c>
    </row>
    <row r="410" spans="1:13" hidden="1" x14ac:dyDescent="0.35">
      <c r="A410" t="s">
        <v>3</v>
      </c>
      <c r="D410" t="str">
        <f t="shared" ref="D410" si="1540">IF($B411=$B410,"T",IF($B411&lt;$B410,"W","L"))</f>
        <v>T</v>
      </c>
      <c r="E410" s="6">
        <f t="shared" ref="E410" si="1541">$E411</f>
        <v>0</v>
      </c>
      <c r="F410" s="5">
        <f t="shared" si="1450"/>
        <v>0</v>
      </c>
      <c r="G410" t="s">
        <v>34</v>
      </c>
      <c r="H410">
        <f t="shared" ref="H410" si="1542">H411</f>
        <v>0</v>
      </c>
      <c r="I410" t="str">
        <f t="shared" ref="I410" si="1543">I411</f>
        <v>Pacific</v>
      </c>
      <c r="J410">
        <f t="shared" ref="J410" si="1544">J411</f>
        <v>0</v>
      </c>
      <c r="K410">
        <f t="shared" ref="K410" si="1545">K411</f>
        <v>0</v>
      </c>
      <c r="L410">
        <f t="shared" ref="L410" si="1546">(L411*-1)</f>
        <v>0</v>
      </c>
      <c r="M410" t="str">
        <f t="shared" si="1451"/>
        <v>Y</v>
      </c>
    </row>
    <row r="411" spans="1:13" hidden="1" x14ac:dyDescent="0.35">
      <c r="A411" t="s">
        <v>136</v>
      </c>
      <c r="D411" t="str">
        <f t="shared" ref="D411" si="1547">IF($B410=$B411,"T",IF($B410&lt;$B411,"W","L"))</f>
        <v>T</v>
      </c>
      <c r="E411" s="6"/>
      <c r="F411" s="5">
        <f t="shared" si="1450"/>
        <v>0</v>
      </c>
      <c r="G411" t="s">
        <v>35</v>
      </c>
      <c r="I411" t="str">
        <f>VLOOKUP(A411,Sheet1!$A:$D,3, FALSE)</f>
        <v>Pacific</v>
      </c>
      <c r="M411" t="str">
        <f t="shared" si="1451"/>
        <v>Y</v>
      </c>
    </row>
    <row r="412" spans="1:13" hidden="1" x14ac:dyDescent="0.35">
      <c r="A412" t="s">
        <v>25</v>
      </c>
      <c r="D412" t="str">
        <f t="shared" ref="D412" si="1548">IF($B413=$B412,"T",IF($B413&lt;$B412,"W","L"))</f>
        <v>T</v>
      </c>
      <c r="E412" s="6">
        <f t="shared" ref="E412" si="1549">$E413</f>
        <v>0</v>
      </c>
      <c r="F412" s="5">
        <f t="shared" si="1450"/>
        <v>0</v>
      </c>
      <c r="G412" t="s">
        <v>34</v>
      </c>
      <c r="H412">
        <f t="shared" ref="H412" si="1550">H413</f>
        <v>0</v>
      </c>
      <c r="I412" t="str">
        <f t="shared" ref="I412" si="1551">I413</f>
        <v>Central</v>
      </c>
      <c r="J412">
        <f t="shared" ref="J412" si="1552">J413</f>
        <v>0</v>
      </c>
      <c r="K412">
        <f t="shared" ref="K412" si="1553">K413</f>
        <v>0</v>
      </c>
      <c r="L412">
        <f t="shared" ref="L412" si="1554">(L413*-1)</f>
        <v>0</v>
      </c>
      <c r="M412" t="str">
        <f t="shared" si="1451"/>
        <v>Y</v>
      </c>
    </row>
    <row r="413" spans="1:13" hidden="1" x14ac:dyDescent="0.35">
      <c r="A413" t="s">
        <v>26</v>
      </c>
      <c r="D413" t="str">
        <f t="shared" ref="D413" si="1555">IF($B412=$B413,"T",IF($B412&lt;$B413,"W","L"))</f>
        <v>T</v>
      </c>
      <c r="E413" s="6"/>
      <c r="F413" s="5">
        <f t="shared" si="1450"/>
        <v>0</v>
      </c>
      <c r="G413" t="s">
        <v>35</v>
      </c>
      <c r="I413" t="str">
        <f>VLOOKUP(A413,Sheet1!$A:$D,3, FALSE)</f>
        <v>Central</v>
      </c>
      <c r="M413" t="str">
        <f t="shared" si="1451"/>
        <v>Y</v>
      </c>
    </row>
    <row r="414" spans="1:13" hidden="1" x14ac:dyDescent="0.35">
      <c r="A414" t="s">
        <v>28</v>
      </c>
      <c r="D414" t="str">
        <f t="shared" ref="D414" si="1556">IF($B415=$B414,"T",IF($B415&lt;$B414,"W","L"))</f>
        <v>T</v>
      </c>
      <c r="E414" s="6">
        <f t="shared" ref="E414" si="1557">$E415</f>
        <v>0</v>
      </c>
      <c r="F414" s="5">
        <f t="shared" si="1450"/>
        <v>0</v>
      </c>
      <c r="G414" t="s">
        <v>34</v>
      </c>
      <c r="H414">
        <f t="shared" ref="H414" si="1558">H415</f>
        <v>0</v>
      </c>
      <c r="I414" t="str">
        <f t="shared" ref="I414" si="1559">I415</f>
        <v>Eastern</v>
      </c>
      <c r="J414">
        <f t="shared" ref="J414" si="1560">J415</f>
        <v>0</v>
      </c>
      <c r="K414">
        <f t="shared" ref="K414" si="1561">K415</f>
        <v>0</v>
      </c>
      <c r="L414">
        <f t="shared" ref="L414" si="1562">(L415*-1)</f>
        <v>0</v>
      </c>
      <c r="M414" t="str">
        <f t="shared" si="1451"/>
        <v>Y</v>
      </c>
    </row>
    <row r="415" spans="1:13" hidden="1" x14ac:dyDescent="0.35">
      <c r="A415" t="s">
        <v>21</v>
      </c>
      <c r="D415" t="str">
        <f t="shared" ref="D415" si="1563">IF($B414=$B415,"T",IF($B414&lt;$B415,"W","L"))</f>
        <v>T</v>
      </c>
      <c r="E415" s="6"/>
      <c r="F415" s="5">
        <f t="shared" si="1450"/>
        <v>0</v>
      </c>
      <c r="G415" t="s">
        <v>35</v>
      </c>
      <c r="I415" t="str">
        <f>VLOOKUP(A415,Sheet1!$A:$D,3, FALSE)</f>
        <v>Eastern</v>
      </c>
      <c r="M415" t="str">
        <f t="shared" si="1451"/>
        <v>Y</v>
      </c>
    </row>
    <row r="416" spans="1:13" hidden="1" x14ac:dyDescent="0.35">
      <c r="A416" t="s">
        <v>30</v>
      </c>
      <c r="D416" t="str">
        <f t="shared" ref="D416" si="1564">IF($B417=$B416,"T",IF($B417&lt;$B416,"W","L"))</f>
        <v>T</v>
      </c>
      <c r="E416" s="6">
        <f t="shared" ref="E416" si="1565">$E417</f>
        <v>0</v>
      </c>
      <c r="F416" s="5">
        <f t="shared" si="1450"/>
        <v>0</v>
      </c>
      <c r="G416" t="s">
        <v>34</v>
      </c>
      <c r="H416">
        <f t="shared" ref="H416" si="1566">H417</f>
        <v>0</v>
      </c>
      <c r="I416" t="str">
        <f t="shared" ref="I416" si="1567">I417</f>
        <v>Eastern</v>
      </c>
      <c r="J416">
        <f t="shared" ref="J416" si="1568">J417</f>
        <v>0</v>
      </c>
      <c r="K416">
        <f t="shared" ref="K416" si="1569">K417</f>
        <v>0</v>
      </c>
      <c r="L416">
        <f t="shared" ref="L416" si="1570">(L417*-1)</f>
        <v>0</v>
      </c>
      <c r="M416" t="str">
        <f t="shared" si="1451"/>
        <v>Y</v>
      </c>
    </row>
    <row r="417" spans="1:13" hidden="1" x14ac:dyDescent="0.35">
      <c r="A417" t="s">
        <v>7</v>
      </c>
      <c r="D417" t="str">
        <f t="shared" ref="D417" si="1571">IF($B416=$B417,"T",IF($B416&lt;$B417,"W","L"))</f>
        <v>T</v>
      </c>
      <c r="E417" s="6"/>
      <c r="F417" s="5">
        <f t="shared" si="1450"/>
        <v>0</v>
      </c>
      <c r="G417" t="s">
        <v>35</v>
      </c>
      <c r="I417" t="str">
        <f>VLOOKUP(A417,Sheet1!$A:$D,3, FALSE)</f>
        <v>Eastern</v>
      </c>
      <c r="M417" t="str">
        <f t="shared" si="1451"/>
        <v>Y</v>
      </c>
    </row>
    <row r="418" spans="1:13" hidden="1" x14ac:dyDescent="0.35">
      <c r="A418" t="s">
        <v>136</v>
      </c>
      <c r="D418" t="str">
        <f>IF($B419=$B418,"T",IF($B419&lt;$B418,"W","L"))</f>
        <v>T</v>
      </c>
      <c r="E418" s="6">
        <f>$E419</f>
        <v>0</v>
      </c>
      <c r="F418" s="5">
        <f t="shared" ref="F418:F449" si="1572">VLOOKUP($A418,$A418:$E418,5,FALSE)-IF(ISNA(VLOOKUP($A418,$A$386:$E$417,5,FALSE)),VLOOKUP($A418,$A$356:$E$385,5,FALSE),VLOOKUP($A418,$A$386:$E$417,5,FALSE))</f>
        <v>0</v>
      </c>
      <c r="G418" t="s">
        <v>34</v>
      </c>
      <c r="H418">
        <f>H419</f>
        <v>0</v>
      </c>
      <c r="I418" t="str">
        <f>I419</f>
        <v>Pacific</v>
      </c>
      <c r="J418">
        <f>J419</f>
        <v>0</v>
      </c>
      <c r="K418">
        <f>K419</f>
        <v>0</v>
      </c>
      <c r="L418">
        <f>(L419*-1)</f>
        <v>0</v>
      </c>
      <c r="M418" t="str">
        <f>IF(AND(($L418 &lt;  0), ($D418="L")), "N", IF(AND(($L418 &gt; 0), ($D418="W")),"N","Y"))</f>
        <v>Y</v>
      </c>
    </row>
    <row r="419" spans="1:13" hidden="1" x14ac:dyDescent="0.35">
      <c r="A419" t="s">
        <v>25</v>
      </c>
      <c r="D419" t="str">
        <f>IF($B418=$B419,"T",IF($B418&lt;$B419,"W","L"))</f>
        <v>T</v>
      </c>
      <c r="E419" s="6"/>
      <c r="F419" s="5">
        <f t="shared" si="1572"/>
        <v>0</v>
      </c>
      <c r="G419" t="s">
        <v>35</v>
      </c>
      <c r="I419" t="str">
        <f>VLOOKUP(A419,Sheet1!$A:$D,3, FALSE)</f>
        <v>Pacific</v>
      </c>
      <c r="M419" t="str">
        <f t="shared" ref="M419:M449" si="1573">IF(AND(($L419 &lt;  0), ($D419="L")), "N", IF(AND(($L419 &gt; 0), ($D419="W")),"N","Y"))</f>
        <v>Y</v>
      </c>
    </row>
    <row r="420" spans="1:13" hidden="1" x14ac:dyDescent="0.35">
      <c r="A420" t="s">
        <v>10</v>
      </c>
      <c r="D420" t="str">
        <f t="shared" ref="D420" si="1574">IF($B421=$B420,"T",IF($B421&lt;$B420,"W","L"))</f>
        <v>T</v>
      </c>
      <c r="E420" s="6">
        <f t="shared" ref="E420" si="1575">$E421</f>
        <v>0</v>
      </c>
      <c r="F420" s="5">
        <f t="shared" si="1572"/>
        <v>0</v>
      </c>
      <c r="G420" t="s">
        <v>34</v>
      </c>
      <c r="H420">
        <f t="shared" ref="H420" si="1576">H421</f>
        <v>0</v>
      </c>
      <c r="I420" t="str">
        <f t="shared" ref="I420" si="1577">I421</f>
        <v>Eastern</v>
      </c>
      <c r="J420">
        <f t="shared" ref="J420" si="1578">J421</f>
        <v>0</v>
      </c>
      <c r="K420">
        <f t="shared" ref="K420" si="1579">K421</f>
        <v>0</v>
      </c>
      <c r="L420">
        <f t="shared" ref="L420" si="1580">(L421*-1)</f>
        <v>0</v>
      </c>
      <c r="M420" t="str">
        <f t="shared" si="1573"/>
        <v>Y</v>
      </c>
    </row>
    <row r="421" spans="1:13" hidden="1" x14ac:dyDescent="0.35">
      <c r="A421" t="s">
        <v>31</v>
      </c>
      <c r="D421" t="str">
        <f t="shared" ref="D421" si="1581">IF($B420=$B421,"T",IF($B420&lt;$B421,"W","L"))</f>
        <v>T</v>
      </c>
      <c r="E421" s="6"/>
      <c r="F421" s="5">
        <f t="shared" si="1572"/>
        <v>0</v>
      </c>
      <c r="G421" t="s">
        <v>35</v>
      </c>
      <c r="I421" t="str">
        <f>VLOOKUP(A421,Sheet1!$A:$D,3, FALSE)</f>
        <v>Eastern</v>
      </c>
      <c r="M421" t="str">
        <f t="shared" si="1573"/>
        <v>Y</v>
      </c>
    </row>
    <row r="422" spans="1:13" hidden="1" x14ac:dyDescent="0.35">
      <c r="A422" t="s">
        <v>16</v>
      </c>
      <c r="D422" t="str">
        <f t="shared" ref="D422" si="1582">IF($B423=$B422,"T",IF($B423&lt;$B422,"W","L"))</f>
        <v>T</v>
      </c>
      <c r="E422" s="6">
        <f t="shared" ref="E422" si="1583">$E423</f>
        <v>0</v>
      </c>
      <c r="F422" s="5">
        <f t="shared" si="1572"/>
        <v>0</v>
      </c>
      <c r="G422" t="s">
        <v>34</v>
      </c>
      <c r="H422">
        <f t="shared" ref="H422" si="1584">H423</f>
        <v>0</v>
      </c>
      <c r="I422" t="str">
        <f t="shared" ref="I422" si="1585">I423</f>
        <v>Eastern</v>
      </c>
      <c r="J422">
        <f t="shared" ref="J422" si="1586">J423</f>
        <v>0</v>
      </c>
      <c r="K422">
        <f t="shared" ref="K422" si="1587">K423</f>
        <v>0</v>
      </c>
      <c r="L422">
        <f t="shared" ref="L422" si="1588">(L423*-1)</f>
        <v>0</v>
      </c>
      <c r="M422" t="str">
        <f t="shared" si="1573"/>
        <v>Y</v>
      </c>
    </row>
    <row r="423" spans="1:13" hidden="1" x14ac:dyDescent="0.35">
      <c r="A423" t="s">
        <v>21</v>
      </c>
      <c r="D423" t="str">
        <f t="shared" ref="D423" si="1589">IF($B422=$B423,"T",IF($B422&lt;$B423,"W","L"))</f>
        <v>T</v>
      </c>
      <c r="E423" s="6"/>
      <c r="F423" s="5">
        <f t="shared" si="1572"/>
        <v>0</v>
      </c>
      <c r="G423" t="s">
        <v>35</v>
      </c>
      <c r="I423" t="str">
        <f>VLOOKUP(A423,Sheet1!$A:$D,3, FALSE)</f>
        <v>Eastern</v>
      </c>
      <c r="M423" t="str">
        <f t="shared" si="1573"/>
        <v>Y</v>
      </c>
    </row>
    <row r="424" spans="1:13" hidden="1" x14ac:dyDescent="0.35">
      <c r="A424" t="s">
        <v>26</v>
      </c>
      <c r="D424" t="str">
        <f t="shared" ref="D424" si="1590">IF($B425=$B424,"T",IF($B425&lt;$B424,"W","L"))</f>
        <v>T</v>
      </c>
      <c r="E424" s="6">
        <f t="shared" ref="E424" si="1591">$E425</f>
        <v>0</v>
      </c>
      <c r="F424" s="5">
        <f t="shared" si="1572"/>
        <v>0</v>
      </c>
      <c r="G424" t="s">
        <v>34</v>
      </c>
      <c r="H424">
        <f t="shared" ref="H424" si="1592">H425</f>
        <v>0</v>
      </c>
      <c r="I424" t="str">
        <f t="shared" ref="I424" si="1593">I425</f>
        <v>Central</v>
      </c>
      <c r="J424">
        <f t="shared" ref="J424" si="1594">J425</f>
        <v>0</v>
      </c>
      <c r="K424">
        <f t="shared" ref="K424" si="1595">K425</f>
        <v>0</v>
      </c>
      <c r="L424">
        <f t="shared" ref="L424" si="1596">(L425*-1)</f>
        <v>0</v>
      </c>
      <c r="M424" t="str">
        <f t="shared" si="1573"/>
        <v>Y</v>
      </c>
    </row>
    <row r="425" spans="1:13" hidden="1" x14ac:dyDescent="0.35">
      <c r="A425" t="s">
        <v>17</v>
      </c>
      <c r="D425" t="str">
        <f t="shared" ref="D425" si="1597">IF($B424=$B425,"T",IF($B424&lt;$B425,"W","L"))</f>
        <v>T</v>
      </c>
      <c r="E425" s="6"/>
      <c r="F425" s="5">
        <f t="shared" si="1572"/>
        <v>0</v>
      </c>
      <c r="G425" t="s">
        <v>35</v>
      </c>
      <c r="I425" t="str">
        <f>VLOOKUP(A425,Sheet1!$A:$D,3, FALSE)</f>
        <v>Central</v>
      </c>
      <c r="M425" t="str">
        <f t="shared" si="1573"/>
        <v>Y</v>
      </c>
    </row>
    <row r="426" spans="1:13" hidden="1" x14ac:dyDescent="0.35">
      <c r="A426" t="s">
        <v>27</v>
      </c>
      <c r="D426" t="str">
        <f t="shared" ref="D426" si="1598">IF($B427=$B426,"T",IF($B427&lt;$B426,"W","L"))</f>
        <v>T</v>
      </c>
      <c r="E426" s="6">
        <f t="shared" ref="E426" si="1599">$E427</f>
        <v>0</v>
      </c>
      <c r="F426" s="5">
        <f t="shared" si="1572"/>
        <v>0</v>
      </c>
      <c r="G426" t="s">
        <v>34</v>
      </c>
      <c r="H426">
        <f t="shared" ref="H426" si="1600">H427</f>
        <v>0</v>
      </c>
      <c r="I426" t="str">
        <f t="shared" ref="I426" si="1601">I427</f>
        <v>Eastern</v>
      </c>
      <c r="J426">
        <f t="shared" ref="J426" si="1602">J427</f>
        <v>0</v>
      </c>
      <c r="K426">
        <f t="shared" ref="K426" si="1603">K427</f>
        <v>0</v>
      </c>
      <c r="L426">
        <f t="shared" ref="L426" si="1604">(L427*-1)</f>
        <v>0</v>
      </c>
      <c r="M426" t="str">
        <f t="shared" si="1573"/>
        <v>Y</v>
      </c>
    </row>
    <row r="427" spans="1:13" hidden="1" x14ac:dyDescent="0.35">
      <c r="A427" t="s">
        <v>30</v>
      </c>
      <c r="D427" t="str">
        <f t="shared" ref="D427" si="1605">IF($B426=$B427,"T",IF($B426&lt;$B427,"W","L"))</f>
        <v>T</v>
      </c>
      <c r="E427" s="6"/>
      <c r="F427" s="5">
        <f t="shared" si="1572"/>
        <v>0</v>
      </c>
      <c r="G427" t="s">
        <v>35</v>
      </c>
      <c r="I427" t="str">
        <f>VLOOKUP(A427,Sheet1!$A:$D,3, FALSE)</f>
        <v>Eastern</v>
      </c>
      <c r="M427" t="str">
        <f t="shared" si="1573"/>
        <v>Y</v>
      </c>
    </row>
    <row r="428" spans="1:13" hidden="1" x14ac:dyDescent="0.35">
      <c r="A428" t="s">
        <v>14</v>
      </c>
      <c r="D428" t="str">
        <f t="shared" ref="D428" si="1606">IF($B429=$B428,"T",IF($B429&lt;$B428,"W","L"))</f>
        <v>T</v>
      </c>
      <c r="E428" s="6">
        <f t="shared" ref="E428" si="1607">$E429</f>
        <v>0</v>
      </c>
      <c r="F428" s="5">
        <f t="shared" si="1572"/>
        <v>0</v>
      </c>
      <c r="G428" t="s">
        <v>34</v>
      </c>
      <c r="H428">
        <f t="shared" ref="H428" si="1608">H429</f>
        <v>0</v>
      </c>
      <c r="I428" t="str">
        <f t="shared" ref="I428" si="1609">I429</f>
        <v>Central</v>
      </c>
      <c r="J428">
        <f t="shared" ref="J428" si="1610">J429</f>
        <v>0</v>
      </c>
      <c r="K428">
        <f t="shared" ref="K428" si="1611">K429</f>
        <v>0</v>
      </c>
      <c r="L428">
        <f t="shared" ref="L428" si="1612">(L429*-1)</f>
        <v>0</v>
      </c>
      <c r="M428" t="str">
        <f t="shared" si="1573"/>
        <v>Y</v>
      </c>
    </row>
    <row r="429" spans="1:13" hidden="1" x14ac:dyDescent="0.35">
      <c r="A429" t="s">
        <v>0</v>
      </c>
      <c r="D429" t="str">
        <f t="shared" ref="D429" si="1613">IF($B428=$B429,"T",IF($B428&lt;$B429,"W","L"))</f>
        <v>T</v>
      </c>
      <c r="E429" s="6"/>
      <c r="F429" s="5">
        <f t="shared" si="1572"/>
        <v>0</v>
      </c>
      <c r="G429" t="s">
        <v>35</v>
      </c>
      <c r="I429" t="str">
        <f>VLOOKUP(A429,Sheet1!$A:$D,3, FALSE)</f>
        <v>Central</v>
      </c>
      <c r="M429" t="str">
        <f t="shared" si="1573"/>
        <v>Y</v>
      </c>
    </row>
    <row r="430" spans="1:13" hidden="1" x14ac:dyDescent="0.35">
      <c r="A430" t="s">
        <v>9</v>
      </c>
      <c r="D430" t="str">
        <f t="shared" ref="D430" si="1614">IF($B431=$B430,"T",IF($B431&lt;$B430,"W","L"))</f>
        <v>T</v>
      </c>
      <c r="E430" s="6">
        <f t="shared" ref="E430" si="1615">$E431</f>
        <v>0</v>
      </c>
      <c r="F430" s="5">
        <f t="shared" si="1572"/>
        <v>0</v>
      </c>
      <c r="G430" t="s">
        <v>34</v>
      </c>
      <c r="H430">
        <f t="shared" ref="H430" si="1616">H431</f>
        <v>0</v>
      </c>
      <c r="I430" t="str">
        <f t="shared" ref="I430" si="1617">I431</f>
        <v>Central</v>
      </c>
      <c r="J430">
        <f t="shared" ref="J430" si="1618">J431</f>
        <v>0</v>
      </c>
      <c r="K430">
        <f t="shared" ref="K430" si="1619">K431</f>
        <v>0</v>
      </c>
      <c r="L430">
        <f t="shared" ref="L430" si="1620">(L431*-1)</f>
        <v>0</v>
      </c>
      <c r="M430" t="str">
        <f t="shared" si="1573"/>
        <v>Y</v>
      </c>
    </row>
    <row r="431" spans="1:13" hidden="1" x14ac:dyDescent="0.35">
      <c r="A431" t="s">
        <v>28</v>
      </c>
      <c r="D431" t="str">
        <f t="shared" ref="D431" si="1621">IF($B430=$B431,"T",IF($B430&lt;$B431,"W","L"))</f>
        <v>T</v>
      </c>
      <c r="E431" s="6"/>
      <c r="F431" s="5">
        <f t="shared" si="1572"/>
        <v>0</v>
      </c>
      <c r="G431" t="s">
        <v>35</v>
      </c>
      <c r="I431" t="str">
        <f>VLOOKUP(A431,Sheet1!$A:$D,3, FALSE)</f>
        <v>Central</v>
      </c>
      <c r="M431" t="str">
        <f t="shared" si="1573"/>
        <v>Y</v>
      </c>
    </row>
    <row r="432" spans="1:13" hidden="1" x14ac:dyDescent="0.35">
      <c r="A432" t="s">
        <v>8</v>
      </c>
      <c r="D432" t="str">
        <f t="shared" ref="D432" si="1622">IF($B433=$B432,"T",IF($B433&lt;$B432,"W","L"))</f>
        <v>T</v>
      </c>
      <c r="E432" s="6">
        <f t="shared" ref="E432" si="1623">$E433</f>
        <v>0</v>
      </c>
      <c r="F432" s="5">
        <f t="shared" si="1572"/>
        <v>0</v>
      </c>
      <c r="G432" t="s">
        <v>34</v>
      </c>
      <c r="H432">
        <f t="shared" ref="H432" si="1624">H433</f>
        <v>0</v>
      </c>
      <c r="I432" t="str">
        <f t="shared" ref="I432" si="1625">I433</f>
        <v>Eastern</v>
      </c>
      <c r="J432">
        <f t="shared" ref="J432" si="1626">J433</f>
        <v>0</v>
      </c>
      <c r="K432">
        <f t="shared" ref="K432" si="1627">K433</f>
        <v>0</v>
      </c>
      <c r="L432">
        <f t="shared" ref="L432" si="1628">(L433*-1)</f>
        <v>0</v>
      </c>
      <c r="M432" t="str">
        <f t="shared" si="1573"/>
        <v>Y</v>
      </c>
    </row>
    <row r="433" spans="1:13" hidden="1" x14ac:dyDescent="0.35">
      <c r="A433" t="s">
        <v>11</v>
      </c>
      <c r="D433" t="str">
        <f t="shared" ref="D433" si="1629">IF($B432=$B433,"T",IF($B432&lt;$B433,"W","L"))</f>
        <v>T</v>
      </c>
      <c r="E433" s="6"/>
      <c r="F433" s="5">
        <f t="shared" si="1572"/>
        <v>0</v>
      </c>
      <c r="G433" t="s">
        <v>35</v>
      </c>
      <c r="I433" t="str">
        <f>VLOOKUP(A433,Sheet1!$A:$D,3, FALSE)</f>
        <v>Eastern</v>
      </c>
      <c r="M433" t="str">
        <f t="shared" si="1573"/>
        <v>Y</v>
      </c>
    </row>
    <row r="434" spans="1:13" hidden="1" x14ac:dyDescent="0.35">
      <c r="A434" t="s">
        <v>19</v>
      </c>
      <c r="D434" t="str">
        <f t="shared" ref="D434" si="1630">IF($B435=$B434,"T",IF($B435&lt;$B434,"W","L"))</f>
        <v>T</v>
      </c>
      <c r="E434" s="6">
        <f t="shared" ref="E434" si="1631">$E435</f>
        <v>0</v>
      </c>
      <c r="F434" s="5">
        <f t="shared" si="1572"/>
        <v>0</v>
      </c>
      <c r="G434" t="s">
        <v>34</v>
      </c>
      <c r="H434">
        <f t="shared" ref="H434" si="1632">H435</f>
        <v>0</v>
      </c>
      <c r="I434" t="str">
        <f t="shared" ref="I434" si="1633">I435</f>
        <v>Central</v>
      </c>
      <c r="J434">
        <f t="shared" ref="J434" si="1634">J435</f>
        <v>0</v>
      </c>
      <c r="K434">
        <f t="shared" ref="K434" si="1635">K435</f>
        <v>0</v>
      </c>
      <c r="L434">
        <f t="shared" ref="L434" si="1636">(L435*-1)</f>
        <v>0</v>
      </c>
      <c r="M434" t="str">
        <f t="shared" si="1573"/>
        <v>Y</v>
      </c>
    </row>
    <row r="435" spans="1:13" hidden="1" x14ac:dyDescent="0.35">
      <c r="A435" t="s">
        <v>15</v>
      </c>
      <c r="D435" t="str">
        <f t="shared" ref="D435" si="1637">IF($B434=$B435,"T",IF($B434&lt;$B435,"W","L"))</f>
        <v>T</v>
      </c>
      <c r="E435" s="6"/>
      <c r="F435" s="5">
        <f t="shared" si="1572"/>
        <v>0</v>
      </c>
      <c r="G435" t="s">
        <v>35</v>
      </c>
      <c r="I435" t="str">
        <f>VLOOKUP(A435,Sheet1!$A:$D,3, FALSE)</f>
        <v>Central</v>
      </c>
      <c r="M435" t="str">
        <f t="shared" si="1573"/>
        <v>Y</v>
      </c>
    </row>
    <row r="436" spans="1:13" hidden="1" x14ac:dyDescent="0.35">
      <c r="A436" t="s">
        <v>13</v>
      </c>
      <c r="D436" t="str">
        <f t="shared" ref="D436" si="1638">IF($B437=$B436,"T",IF($B437&lt;$B436,"W","L"))</f>
        <v>T</v>
      </c>
      <c r="E436" s="6">
        <f t="shared" ref="E436" si="1639">$E437</f>
        <v>0</v>
      </c>
      <c r="F436" s="5">
        <f t="shared" si="1572"/>
        <v>0</v>
      </c>
      <c r="G436" t="s">
        <v>34</v>
      </c>
      <c r="H436">
        <f t="shared" ref="H436" si="1640">H437</f>
        <v>0</v>
      </c>
      <c r="I436" t="str">
        <f t="shared" ref="I436" si="1641">I437</f>
        <v>Central</v>
      </c>
      <c r="J436">
        <f t="shared" ref="J436" si="1642">J437</f>
        <v>0</v>
      </c>
      <c r="K436">
        <f t="shared" ref="K436" si="1643">K437</f>
        <v>0</v>
      </c>
      <c r="L436">
        <f t="shared" ref="L436" si="1644">(L437*-1)</f>
        <v>0</v>
      </c>
      <c r="M436" t="str">
        <f t="shared" si="1573"/>
        <v>Y</v>
      </c>
    </row>
    <row r="437" spans="1:13" hidden="1" x14ac:dyDescent="0.35">
      <c r="A437" t="s">
        <v>33</v>
      </c>
      <c r="D437" t="str">
        <f t="shared" ref="D437" si="1645">IF($B436=$B437,"T",IF($B436&lt;$B437,"W","L"))</f>
        <v>T</v>
      </c>
      <c r="E437" s="6"/>
      <c r="F437" s="5">
        <f t="shared" si="1572"/>
        <v>0</v>
      </c>
      <c r="G437" t="s">
        <v>35</v>
      </c>
      <c r="I437" t="str">
        <f>VLOOKUP(A437,Sheet1!$A:$D,3, FALSE)</f>
        <v>Central</v>
      </c>
      <c r="M437" t="str">
        <f t="shared" si="1573"/>
        <v>Y</v>
      </c>
    </row>
    <row r="438" spans="1:13" hidden="1" x14ac:dyDescent="0.35">
      <c r="A438" t="s">
        <v>2</v>
      </c>
      <c r="D438" t="str">
        <f t="shared" ref="D438" si="1646">IF($B439=$B438,"T",IF($B439&lt;$B438,"W","L"))</f>
        <v>T</v>
      </c>
      <c r="E438" s="6">
        <f t="shared" ref="E438" si="1647">$E439</f>
        <v>0</v>
      </c>
      <c r="F438" s="5">
        <f t="shared" si="1572"/>
        <v>0</v>
      </c>
      <c r="G438" t="s">
        <v>34</v>
      </c>
      <c r="H438">
        <f t="shared" ref="H438" si="1648">H439</f>
        <v>0</v>
      </c>
      <c r="I438" t="str">
        <f t="shared" ref="I438" si="1649">I439</f>
        <v>Mountain</v>
      </c>
      <c r="J438">
        <f t="shared" ref="J438" si="1650">J439</f>
        <v>0</v>
      </c>
      <c r="K438">
        <f t="shared" ref="K438" si="1651">K439</f>
        <v>0</v>
      </c>
      <c r="L438">
        <f t="shared" ref="L438" si="1652">(L439*-1)</f>
        <v>0</v>
      </c>
      <c r="M438" t="str">
        <f t="shared" si="1573"/>
        <v>Y</v>
      </c>
    </row>
    <row r="439" spans="1:13" hidden="1" x14ac:dyDescent="0.35">
      <c r="A439" t="s">
        <v>22</v>
      </c>
      <c r="D439" t="str">
        <f t="shared" ref="D439" si="1653">IF($B438=$B439,"T",IF($B438&lt;$B439,"W","L"))</f>
        <v>T</v>
      </c>
      <c r="E439" s="6"/>
      <c r="F439" s="5">
        <f t="shared" si="1572"/>
        <v>0</v>
      </c>
      <c r="G439" t="s">
        <v>35</v>
      </c>
      <c r="I439" t="str">
        <f>VLOOKUP(A439,Sheet1!$A:$D,3, FALSE)</f>
        <v>Mountain</v>
      </c>
      <c r="M439" t="str">
        <f t="shared" si="1573"/>
        <v>Y</v>
      </c>
    </row>
    <row r="440" spans="1:13" hidden="1" x14ac:dyDescent="0.35">
      <c r="A440" t="s">
        <v>24</v>
      </c>
      <c r="D440" t="str">
        <f t="shared" ref="D440" si="1654">IF($B441=$B440,"T",IF($B441&lt;$B440,"W","L"))</f>
        <v>T</v>
      </c>
      <c r="E440" s="6">
        <f t="shared" ref="E440" si="1655">$E441</f>
        <v>0</v>
      </c>
      <c r="F440" s="5">
        <f t="shared" si="1572"/>
        <v>0</v>
      </c>
      <c r="G440" t="s">
        <v>34</v>
      </c>
      <c r="H440">
        <f t="shared" ref="H440" si="1656">H441</f>
        <v>0</v>
      </c>
      <c r="I440" t="str">
        <f t="shared" ref="I440" si="1657">I441</f>
        <v>Eastern</v>
      </c>
      <c r="J440">
        <f t="shared" ref="J440" si="1658">J441</f>
        <v>0</v>
      </c>
      <c r="K440">
        <f t="shared" ref="K440" si="1659">K441</f>
        <v>0</v>
      </c>
      <c r="L440">
        <f t="shared" ref="L440" si="1660">(L441*-1)</f>
        <v>0</v>
      </c>
      <c r="M440" t="str">
        <f t="shared" si="1573"/>
        <v>Y</v>
      </c>
    </row>
    <row r="441" spans="1:13" hidden="1" x14ac:dyDescent="0.35">
      <c r="A441" t="s">
        <v>3</v>
      </c>
      <c r="D441" t="str">
        <f t="shared" ref="D441" si="1661">IF($B440=$B441,"T",IF($B440&lt;$B441,"W","L"))</f>
        <v>T</v>
      </c>
      <c r="E441" s="6"/>
      <c r="F441" s="5">
        <f t="shared" si="1572"/>
        <v>0</v>
      </c>
      <c r="G441" t="s">
        <v>35</v>
      </c>
      <c r="I441" t="str">
        <f>VLOOKUP(A441,Sheet1!$A:$D,3, FALSE)</f>
        <v>Eastern</v>
      </c>
      <c r="M441" t="str">
        <f t="shared" si="1573"/>
        <v>Y</v>
      </c>
    </row>
    <row r="442" spans="1:13" hidden="1" x14ac:dyDescent="0.35">
      <c r="A442" t="s">
        <v>7</v>
      </c>
      <c r="D442" t="str">
        <f t="shared" ref="D442" si="1662">IF($B443=$B442,"T",IF($B443&lt;$B442,"W","L"))</f>
        <v>T</v>
      </c>
      <c r="E442" s="6">
        <f t="shared" ref="E442" si="1663">$E443</f>
        <v>0</v>
      </c>
      <c r="F442" s="5">
        <f t="shared" si="1572"/>
        <v>0</v>
      </c>
      <c r="G442" t="s">
        <v>34</v>
      </c>
      <c r="H442">
        <f t="shared" ref="H442" si="1664">H443</f>
        <v>0</v>
      </c>
      <c r="I442" t="str">
        <f t="shared" ref="I442" si="1665">I443</f>
        <v>Mountain</v>
      </c>
      <c r="J442">
        <f t="shared" ref="J442" si="1666">J443</f>
        <v>0</v>
      </c>
      <c r="K442">
        <f t="shared" ref="K442" si="1667">K443</f>
        <v>0</v>
      </c>
      <c r="L442">
        <f t="shared" ref="L442" si="1668">(L443*-1)</f>
        <v>0</v>
      </c>
      <c r="M442" t="str">
        <f t="shared" si="1573"/>
        <v>Y</v>
      </c>
    </row>
    <row r="443" spans="1:13" hidden="1" x14ac:dyDescent="0.35">
      <c r="A443" t="s">
        <v>18</v>
      </c>
      <c r="D443" t="str">
        <f t="shared" ref="D443" si="1669">IF($B442=$B443,"T",IF($B442&lt;$B443,"W","L"))</f>
        <v>T</v>
      </c>
      <c r="E443" s="6"/>
      <c r="F443" s="5">
        <f t="shared" si="1572"/>
        <v>0</v>
      </c>
      <c r="G443" t="s">
        <v>35</v>
      </c>
      <c r="I443" t="str">
        <f>VLOOKUP(A443,Sheet1!$A:$D,3, FALSE)</f>
        <v>Mountain</v>
      </c>
      <c r="M443" t="str">
        <f t="shared" si="1573"/>
        <v>Y</v>
      </c>
    </row>
    <row r="444" spans="1:13" hidden="1" x14ac:dyDescent="0.35">
      <c r="A444" t="s">
        <v>12</v>
      </c>
      <c r="D444" t="str">
        <f t="shared" ref="D444" si="1670">IF($B445=$B444,"T",IF($B445&lt;$B444,"W","L"))</f>
        <v>T</v>
      </c>
      <c r="E444" s="6">
        <f t="shared" ref="E444" si="1671">$E445</f>
        <v>0</v>
      </c>
      <c r="F444" s="5">
        <f t="shared" si="1572"/>
        <v>0</v>
      </c>
      <c r="G444" t="s">
        <v>34</v>
      </c>
      <c r="H444">
        <f t="shared" ref="H444" si="1672">H445</f>
        <v>0</v>
      </c>
      <c r="I444" t="str">
        <f t="shared" ref="I444" si="1673">I445</f>
        <v>Pacific</v>
      </c>
      <c r="J444">
        <f t="shared" ref="J444" si="1674">J445</f>
        <v>0</v>
      </c>
      <c r="K444">
        <f t="shared" ref="K444" si="1675">K445</f>
        <v>0</v>
      </c>
      <c r="L444">
        <f t="shared" ref="L444" si="1676">(L445*-1)</f>
        <v>0</v>
      </c>
      <c r="M444" t="str">
        <f t="shared" si="1573"/>
        <v>Y</v>
      </c>
    </row>
    <row r="445" spans="1:13" hidden="1" x14ac:dyDescent="0.35">
      <c r="A445" t="s">
        <v>32</v>
      </c>
      <c r="D445" t="str">
        <f t="shared" ref="D445" si="1677">IF($B444=$B445,"T",IF($B444&lt;$B445,"W","L"))</f>
        <v>T</v>
      </c>
      <c r="E445" s="6"/>
      <c r="F445" s="5">
        <f t="shared" si="1572"/>
        <v>0</v>
      </c>
      <c r="G445" t="s">
        <v>35</v>
      </c>
      <c r="I445" t="str">
        <f>VLOOKUP(A445,Sheet1!$A:$D,3, FALSE)</f>
        <v>Pacific</v>
      </c>
      <c r="M445" t="str">
        <f t="shared" si="1573"/>
        <v>Y</v>
      </c>
    </row>
    <row r="446" spans="1:13" hidden="1" x14ac:dyDescent="0.35">
      <c r="A446" t="s">
        <v>4</v>
      </c>
      <c r="D446" t="str">
        <f t="shared" ref="D446" si="1678">IF($B447=$B446,"T",IF($B447&lt;$B446,"W","L"))</f>
        <v>T</v>
      </c>
      <c r="E446" s="6">
        <f t="shared" ref="E446" si="1679">$E447</f>
        <v>0</v>
      </c>
      <c r="F446" s="5">
        <f t="shared" si="1572"/>
        <v>0</v>
      </c>
      <c r="G446" t="s">
        <v>34</v>
      </c>
      <c r="H446">
        <f t="shared" ref="H446" si="1680">H447</f>
        <v>0</v>
      </c>
      <c r="I446" t="str">
        <f t="shared" ref="I446" si="1681">I447</f>
        <v>Eastern</v>
      </c>
      <c r="J446">
        <f t="shared" ref="J446" si="1682">J447</f>
        <v>0</v>
      </c>
      <c r="K446">
        <f t="shared" ref="K446" si="1683">K447</f>
        <v>0</v>
      </c>
      <c r="L446">
        <f t="shared" ref="L446" si="1684">(L447*-1)</f>
        <v>0</v>
      </c>
      <c r="M446" t="str">
        <f t="shared" si="1573"/>
        <v>Y</v>
      </c>
    </row>
    <row r="447" spans="1:13" hidden="1" x14ac:dyDescent="0.35">
      <c r="A447" t="s">
        <v>6</v>
      </c>
      <c r="D447" t="str">
        <f t="shared" ref="D447" si="1685">IF($B446=$B447,"T",IF($B446&lt;$B447,"W","L"))</f>
        <v>T</v>
      </c>
      <c r="E447" s="6"/>
      <c r="F447" s="5">
        <f t="shared" si="1572"/>
        <v>0</v>
      </c>
      <c r="G447" t="s">
        <v>35</v>
      </c>
      <c r="I447" t="str">
        <f>VLOOKUP(A447,Sheet1!$A:$D,3, FALSE)</f>
        <v>Eastern</v>
      </c>
      <c r="M447" t="str">
        <f t="shared" si="1573"/>
        <v>Y</v>
      </c>
    </row>
    <row r="448" spans="1:13" hidden="1" x14ac:dyDescent="0.35">
      <c r="A448" t="s">
        <v>20</v>
      </c>
      <c r="D448" t="str">
        <f t="shared" ref="D448" si="1686">IF($B449=$B448,"T",IF($B449&lt;$B448,"W","L"))</f>
        <v>T</v>
      </c>
      <c r="E448" s="6">
        <f t="shared" ref="E448" si="1687">$E449</f>
        <v>0</v>
      </c>
      <c r="F448" s="5">
        <f t="shared" si="1572"/>
        <v>0</v>
      </c>
      <c r="G448" t="s">
        <v>34</v>
      </c>
      <c r="H448">
        <f t="shared" ref="H448" si="1688">H449</f>
        <v>0</v>
      </c>
      <c r="I448" t="str">
        <f t="shared" ref="I448" si="1689">I449</f>
        <v>Eastern</v>
      </c>
      <c r="J448">
        <f t="shared" ref="J448" si="1690">J449</f>
        <v>0</v>
      </c>
      <c r="K448">
        <f t="shared" ref="K448" si="1691">K449</f>
        <v>0</v>
      </c>
      <c r="L448">
        <f t="shared" ref="L448" si="1692">(L449*-1)</f>
        <v>0</v>
      </c>
      <c r="M448" t="str">
        <f t="shared" si="1573"/>
        <v>Y</v>
      </c>
    </row>
    <row r="449" spans="1:13" hidden="1" x14ac:dyDescent="0.35">
      <c r="A449" t="s">
        <v>29</v>
      </c>
      <c r="D449" t="str">
        <f t="shared" ref="D449" si="1693">IF($B448=$B449,"T",IF($B448&lt;$B449,"W","L"))</f>
        <v>T</v>
      </c>
      <c r="E449" s="6"/>
      <c r="F449" s="5">
        <f t="shared" si="1572"/>
        <v>0</v>
      </c>
      <c r="G449" t="s">
        <v>35</v>
      </c>
      <c r="I449" t="str">
        <f>VLOOKUP(A449,Sheet1!$A:$D,3, FALSE)</f>
        <v>Eastern</v>
      </c>
      <c r="M449" t="str">
        <f t="shared" si="1573"/>
        <v>Y</v>
      </c>
    </row>
    <row r="450" spans="1:13" hidden="1" x14ac:dyDescent="0.35">
      <c r="A450" t="s">
        <v>21</v>
      </c>
      <c r="D450" t="str">
        <f>IF($B451=$B450,"T",IF($B451&lt;$B450,"W","L"))</f>
        <v>T</v>
      </c>
      <c r="E450" s="6">
        <f>$E451</f>
        <v>0</v>
      </c>
      <c r="F450" s="5">
        <f>VLOOKUP($A450,$A450:$E450,5,FALSE)-IF(ISNA(VLOOKUP($A450,$A$418:$E$449,5,FALSE)),VLOOKUP($A450,$A$386:$E$417,5,FALSE),VLOOKUP($A450,$A$418:$E$449,5,FALSE))</f>
        <v>0</v>
      </c>
      <c r="G450" t="s">
        <v>34</v>
      </c>
      <c r="H450">
        <f>H451</f>
        <v>0</v>
      </c>
      <c r="I450" t="str">
        <f>I451</f>
        <v>Eastern</v>
      </c>
      <c r="J450">
        <f>J451</f>
        <v>0</v>
      </c>
      <c r="K450">
        <f>K451</f>
        <v>0</v>
      </c>
      <c r="L450">
        <f>(L451*-1)</f>
        <v>0</v>
      </c>
      <c r="M450" t="str">
        <f>IF(AND(($L450 &lt;  0), ($D450="L")), "N", IF(AND(($L450 &gt; 0), ($D450="W")),"N","Y"))</f>
        <v>Y</v>
      </c>
    </row>
    <row r="451" spans="1:13" hidden="1" x14ac:dyDescent="0.35">
      <c r="A451" t="s">
        <v>27</v>
      </c>
      <c r="D451" t="str">
        <f>IF($B450=$B451,"T",IF($B450&lt;$B451,"W","L"))</f>
        <v>T</v>
      </c>
      <c r="E451" s="6"/>
      <c r="F451" s="5">
        <f t="shared" ref="F451:F475" si="1694">VLOOKUP($A451,$A451:$E451,5,FALSE)-IF(ISNA(VLOOKUP($A451,$A$418:$E$449,5,FALSE)),VLOOKUP($A451,$A$386:$E$417,5,FALSE),VLOOKUP($A451,$A$418:$E$449,5,FALSE))</f>
        <v>0</v>
      </c>
      <c r="G451" t="s">
        <v>35</v>
      </c>
      <c r="I451" t="str">
        <f>VLOOKUP(A451,Sheet1!$A:$D,3, FALSE)</f>
        <v>Eastern</v>
      </c>
      <c r="M451" t="str">
        <f t="shared" ref="M451:M481" si="1695">IF(AND(($L451 &lt;  0), ($D451="L")), "N", IF(AND(($L451 &gt; 0), ($D451="W")),"N","Y"))</f>
        <v>Y</v>
      </c>
    </row>
    <row r="452" spans="1:13" hidden="1" x14ac:dyDescent="0.35">
      <c r="A452" t="s">
        <v>32</v>
      </c>
      <c r="D452" t="str">
        <f t="shared" ref="D452" si="1696">IF($B453=$B452,"T",IF($B453&lt;$B452,"W","L"))</f>
        <v>T</v>
      </c>
      <c r="E452" s="6">
        <f t="shared" ref="E452" si="1697">$E453</f>
        <v>0</v>
      </c>
      <c r="F452" s="5">
        <f t="shared" si="1694"/>
        <v>0</v>
      </c>
      <c r="G452" t="s">
        <v>34</v>
      </c>
      <c r="H452">
        <f t="shared" ref="H452" si="1698">H453</f>
        <v>0</v>
      </c>
      <c r="I452" t="str">
        <f t="shared" ref="I452" si="1699">I453</f>
        <v>Eastern</v>
      </c>
      <c r="J452">
        <f t="shared" ref="J452" si="1700">J453</f>
        <v>0</v>
      </c>
      <c r="K452">
        <f t="shared" ref="K452" si="1701">K453</f>
        <v>0</v>
      </c>
      <c r="L452">
        <f t="shared" ref="L452" si="1702">(L453*-1)</f>
        <v>0</v>
      </c>
      <c r="M452" t="str">
        <f t="shared" si="1695"/>
        <v>Y</v>
      </c>
    </row>
    <row r="453" spans="1:13" hidden="1" x14ac:dyDescent="0.35">
      <c r="A453" t="s">
        <v>8</v>
      </c>
      <c r="D453" t="str">
        <f t="shared" ref="D453" si="1703">IF($B452=$B453,"T",IF($B452&lt;$B453,"W","L"))</f>
        <v>T</v>
      </c>
      <c r="E453" s="6"/>
      <c r="F453" s="5">
        <f t="shared" si="1694"/>
        <v>0</v>
      </c>
      <c r="G453" t="s">
        <v>35</v>
      </c>
      <c r="I453" t="str">
        <f>VLOOKUP(A453,Sheet1!$A:$D,3, FALSE)</f>
        <v>Eastern</v>
      </c>
      <c r="M453" t="str">
        <f t="shared" si="1695"/>
        <v>Y</v>
      </c>
    </row>
    <row r="454" spans="1:13" hidden="1" x14ac:dyDescent="0.35">
      <c r="A454" t="s">
        <v>3</v>
      </c>
      <c r="D454" t="str">
        <f t="shared" ref="D454" si="1704">IF($B455=$B454,"T",IF($B455&lt;$B454,"W","L"))</f>
        <v>T</v>
      </c>
      <c r="E454" s="6">
        <f t="shared" ref="E454" si="1705">$E455</f>
        <v>0</v>
      </c>
      <c r="F454" s="5">
        <f t="shared" si="1694"/>
        <v>0</v>
      </c>
      <c r="G454" t="s">
        <v>34</v>
      </c>
      <c r="H454">
        <f t="shared" ref="H454" si="1706">H455</f>
        <v>0</v>
      </c>
      <c r="I454" t="str">
        <f t="shared" ref="I454" si="1707">I455</f>
        <v>Eastern</v>
      </c>
      <c r="J454">
        <f t="shared" ref="J454" si="1708">J455</f>
        <v>0</v>
      </c>
      <c r="K454">
        <f t="shared" ref="K454" si="1709">K455</f>
        <v>0</v>
      </c>
      <c r="L454">
        <f t="shared" ref="L454" si="1710">(L455*-1)</f>
        <v>0</v>
      </c>
      <c r="M454" t="str">
        <f t="shared" si="1695"/>
        <v>Y</v>
      </c>
    </row>
    <row r="455" spans="1:13" hidden="1" x14ac:dyDescent="0.35">
      <c r="A455" t="s">
        <v>20</v>
      </c>
      <c r="D455" t="str">
        <f t="shared" ref="D455" si="1711">IF($B454=$B455,"T",IF($B454&lt;$B455,"W","L"))</f>
        <v>T</v>
      </c>
      <c r="E455" s="6"/>
      <c r="F455" s="5">
        <f t="shared" si="1694"/>
        <v>0</v>
      </c>
      <c r="G455" t="s">
        <v>35</v>
      </c>
      <c r="I455" t="str">
        <f>VLOOKUP(A455,Sheet1!$A:$D,3, FALSE)</f>
        <v>Eastern</v>
      </c>
      <c r="M455" t="str">
        <f t="shared" si="1695"/>
        <v>Y</v>
      </c>
    </row>
    <row r="456" spans="1:13" hidden="1" x14ac:dyDescent="0.35">
      <c r="A456" t="s">
        <v>29</v>
      </c>
      <c r="D456" t="str">
        <f t="shared" ref="D456" si="1712">IF($B457=$B456,"T",IF($B457&lt;$B456,"W","L"))</f>
        <v>T</v>
      </c>
      <c r="E456" s="6">
        <f t="shared" ref="E456" si="1713">$E457</f>
        <v>0</v>
      </c>
      <c r="F456" s="5">
        <f t="shared" si="1694"/>
        <v>0</v>
      </c>
      <c r="G456" t="s">
        <v>34</v>
      </c>
      <c r="H456">
        <f t="shared" ref="H456" si="1714">H457</f>
        <v>0</v>
      </c>
      <c r="I456" t="str">
        <f t="shared" ref="I456" si="1715">I457</f>
        <v>Central</v>
      </c>
      <c r="J456">
        <f t="shared" ref="J456" si="1716">J457</f>
        <v>0</v>
      </c>
      <c r="K456">
        <f t="shared" ref="K456" si="1717">K457</f>
        <v>0</v>
      </c>
      <c r="L456">
        <f t="shared" ref="L456" si="1718">(L457*-1)</f>
        <v>0</v>
      </c>
      <c r="M456" t="str">
        <f t="shared" si="1695"/>
        <v>Y</v>
      </c>
    </row>
    <row r="457" spans="1:13" hidden="1" x14ac:dyDescent="0.35">
      <c r="A457" t="s">
        <v>17</v>
      </c>
      <c r="D457" t="str">
        <f t="shared" ref="D457" si="1719">IF($B456=$B457,"T",IF($B456&lt;$B457,"W","L"))</f>
        <v>T</v>
      </c>
      <c r="E457" s="6"/>
      <c r="F457" s="5">
        <f t="shared" si="1694"/>
        <v>0</v>
      </c>
      <c r="G457" t="s">
        <v>35</v>
      </c>
      <c r="I457" t="str">
        <f>VLOOKUP(A457,Sheet1!$A:$D,3, FALSE)</f>
        <v>Central</v>
      </c>
      <c r="M457" t="str">
        <f t="shared" si="1695"/>
        <v>Y</v>
      </c>
    </row>
    <row r="458" spans="1:13" hidden="1" x14ac:dyDescent="0.35">
      <c r="A458" t="s">
        <v>10</v>
      </c>
      <c r="D458" t="str">
        <f t="shared" ref="D458" si="1720">IF($B459=$B458,"T",IF($B459&lt;$B458,"W","L"))</f>
        <v>T</v>
      </c>
      <c r="E458" s="6">
        <f t="shared" ref="E458" si="1721">$E459</f>
        <v>0</v>
      </c>
      <c r="F458" s="5">
        <f t="shared" si="1694"/>
        <v>0</v>
      </c>
      <c r="G458" t="s">
        <v>34</v>
      </c>
      <c r="H458">
        <f t="shared" ref="H458" si="1722">H459</f>
        <v>0</v>
      </c>
      <c r="I458" t="str">
        <f t="shared" ref="I458" si="1723">I459</f>
        <v>Eastern</v>
      </c>
      <c r="J458">
        <f t="shared" ref="J458" si="1724">J459</f>
        <v>0</v>
      </c>
      <c r="K458">
        <f t="shared" ref="K458" si="1725">K459</f>
        <v>0</v>
      </c>
      <c r="L458">
        <f t="shared" ref="L458" si="1726">(L459*-1)</f>
        <v>0</v>
      </c>
      <c r="M458" t="str">
        <f t="shared" si="1695"/>
        <v>Y</v>
      </c>
    </row>
    <row r="459" spans="1:13" hidden="1" x14ac:dyDescent="0.35">
      <c r="A459" t="s">
        <v>11</v>
      </c>
      <c r="D459" t="str">
        <f t="shared" ref="D459" si="1727">IF($B458=$B459,"T",IF($B458&lt;$B459,"W","L"))</f>
        <v>T</v>
      </c>
      <c r="E459" s="6"/>
      <c r="F459" s="5">
        <f t="shared" si="1694"/>
        <v>0</v>
      </c>
      <c r="G459" t="s">
        <v>35</v>
      </c>
      <c r="I459" t="str">
        <f>VLOOKUP(A459,Sheet1!$A:$D,3, FALSE)</f>
        <v>Eastern</v>
      </c>
      <c r="M459" t="str">
        <f t="shared" si="1695"/>
        <v>Y</v>
      </c>
    </row>
    <row r="460" spans="1:13" hidden="1" x14ac:dyDescent="0.35">
      <c r="A460" t="s">
        <v>0</v>
      </c>
      <c r="D460" t="str">
        <f t="shared" ref="D460" si="1728">IF($B461=$B460,"T",IF($B461&lt;$B460,"W","L"))</f>
        <v>T</v>
      </c>
      <c r="E460" s="6">
        <f t="shared" ref="E460" si="1729">$E461</f>
        <v>0</v>
      </c>
      <c r="F460" s="5">
        <f t="shared" si="1694"/>
        <v>0</v>
      </c>
      <c r="G460" t="s">
        <v>34</v>
      </c>
      <c r="H460">
        <f t="shared" ref="H460" si="1730">H461</f>
        <v>0</v>
      </c>
      <c r="I460" t="str">
        <f t="shared" ref="I460" si="1731">I461</f>
        <v>Central</v>
      </c>
      <c r="J460">
        <f t="shared" ref="J460" si="1732">J461</f>
        <v>0</v>
      </c>
      <c r="K460">
        <f t="shared" ref="K460" si="1733">K461</f>
        <v>0</v>
      </c>
      <c r="L460">
        <f t="shared" ref="L460" si="1734">(L461*-1)</f>
        <v>0</v>
      </c>
      <c r="M460" t="str">
        <f t="shared" si="1695"/>
        <v>Y</v>
      </c>
    </row>
    <row r="461" spans="1:13" hidden="1" x14ac:dyDescent="0.35">
      <c r="A461" t="s">
        <v>26</v>
      </c>
      <c r="D461" t="str">
        <f t="shared" ref="D461" si="1735">IF($B460=$B461,"T",IF($B460&lt;$B461,"W","L"))</f>
        <v>T</v>
      </c>
      <c r="E461" s="6"/>
      <c r="F461" s="5">
        <f t="shared" si="1694"/>
        <v>0</v>
      </c>
      <c r="G461" t="s">
        <v>35</v>
      </c>
      <c r="I461" t="str">
        <f>VLOOKUP(A461,Sheet1!$A:$D,3, FALSE)</f>
        <v>Central</v>
      </c>
      <c r="M461" t="str">
        <f t="shared" si="1695"/>
        <v>Y</v>
      </c>
    </row>
    <row r="462" spans="1:13" hidden="1" x14ac:dyDescent="0.35">
      <c r="A462" t="s">
        <v>9</v>
      </c>
      <c r="D462" t="str">
        <f t="shared" ref="D462" si="1736">IF($B463=$B462,"T",IF($B463&lt;$B462,"W","L"))</f>
        <v>T</v>
      </c>
      <c r="E462" s="6">
        <f t="shared" ref="E462" si="1737">$E463</f>
        <v>0</v>
      </c>
      <c r="F462" s="5">
        <f t="shared" si="1694"/>
        <v>0</v>
      </c>
      <c r="G462" t="s">
        <v>34</v>
      </c>
      <c r="H462">
        <f t="shared" ref="H462" si="1738">H463</f>
        <v>0</v>
      </c>
      <c r="I462" t="str">
        <f t="shared" ref="I462" si="1739">I463</f>
        <v>Central</v>
      </c>
      <c r="J462">
        <f t="shared" ref="J462" si="1740">J463</f>
        <v>0</v>
      </c>
      <c r="K462">
        <f t="shared" ref="K462" si="1741">K463</f>
        <v>0</v>
      </c>
      <c r="L462">
        <f t="shared" ref="L462" si="1742">(L463*-1)</f>
        <v>0</v>
      </c>
      <c r="M462" t="str">
        <f t="shared" si="1695"/>
        <v>Y</v>
      </c>
    </row>
    <row r="463" spans="1:13" hidden="1" x14ac:dyDescent="0.35">
      <c r="A463" t="s">
        <v>2</v>
      </c>
      <c r="D463" t="str">
        <f t="shared" ref="D463" si="1743">IF($B462=$B463,"T",IF($B462&lt;$B463,"W","L"))</f>
        <v>T</v>
      </c>
      <c r="E463" s="6"/>
      <c r="F463" s="5">
        <f t="shared" si="1694"/>
        <v>0</v>
      </c>
      <c r="G463" t="s">
        <v>35</v>
      </c>
      <c r="I463" t="str">
        <f>VLOOKUP(A463,Sheet1!$A:$D,3, FALSE)</f>
        <v>Central</v>
      </c>
      <c r="M463" t="str">
        <f t="shared" si="1695"/>
        <v>Y</v>
      </c>
    </row>
    <row r="464" spans="1:13" hidden="1" x14ac:dyDescent="0.35">
      <c r="A464" t="s">
        <v>31</v>
      </c>
      <c r="D464" t="str">
        <f t="shared" ref="D464" si="1744">IF($B465=$B464,"T",IF($B465&lt;$B464,"W","L"))</f>
        <v>T</v>
      </c>
      <c r="E464" s="6">
        <f t="shared" ref="E464" si="1745">$E465</f>
        <v>0</v>
      </c>
      <c r="F464" s="5">
        <f t="shared" si="1694"/>
        <v>0</v>
      </c>
      <c r="G464" t="s">
        <v>34</v>
      </c>
      <c r="H464">
        <f t="shared" ref="H464" si="1746">H465</f>
        <v>0</v>
      </c>
      <c r="I464" t="str">
        <f t="shared" ref="I464" si="1747">I465</f>
        <v>Eastern</v>
      </c>
      <c r="J464">
        <f t="shared" ref="J464" si="1748">J465</f>
        <v>0</v>
      </c>
      <c r="K464">
        <f t="shared" ref="K464" si="1749">K465</f>
        <v>0</v>
      </c>
      <c r="L464">
        <f t="shared" ref="L464" si="1750">(L465*-1)</f>
        <v>0</v>
      </c>
      <c r="M464" t="str">
        <f t="shared" si="1695"/>
        <v>Y</v>
      </c>
    </row>
    <row r="465" spans="1:13" hidden="1" x14ac:dyDescent="0.35">
      <c r="A465" t="s">
        <v>7</v>
      </c>
      <c r="D465" t="str">
        <f t="shared" ref="D465" si="1751">IF($B464=$B465,"T",IF($B464&lt;$B465,"W","L"))</f>
        <v>T</v>
      </c>
      <c r="E465" s="6"/>
      <c r="F465" s="5">
        <f t="shared" si="1694"/>
        <v>0</v>
      </c>
      <c r="G465" t="s">
        <v>35</v>
      </c>
      <c r="I465" t="str">
        <f>VLOOKUP(A465,Sheet1!$A:$D,3, FALSE)</f>
        <v>Eastern</v>
      </c>
      <c r="M465" t="str">
        <f t="shared" si="1695"/>
        <v>Y</v>
      </c>
    </row>
    <row r="466" spans="1:13" hidden="1" x14ac:dyDescent="0.35">
      <c r="A466" t="s">
        <v>13</v>
      </c>
      <c r="D466" t="str">
        <f t="shared" ref="D466" si="1752">IF($B467=$B466,"T",IF($B467&lt;$B466,"W","L"))</f>
        <v>T</v>
      </c>
      <c r="E466" s="6">
        <f t="shared" ref="E466" si="1753">$E467</f>
        <v>0</v>
      </c>
      <c r="F466" s="5">
        <f t="shared" si="1694"/>
        <v>0</v>
      </c>
      <c r="G466" t="s">
        <v>34</v>
      </c>
      <c r="H466">
        <f t="shared" ref="H466" si="1754">H467</f>
        <v>0</v>
      </c>
      <c r="I466" t="str">
        <f t="shared" ref="I466" si="1755">I467</f>
        <v>Eastern</v>
      </c>
      <c r="J466">
        <f t="shared" ref="J466" si="1756">J467</f>
        <v>0</v>
      </c>
      <c r="K466">
        <f t="shared" ref="K466" si="1757">K467</f>
        <v>0</v>
      </c>
      <c r="L466">
        <f t="shared" ref="L466" si="1758">(L467*-1)</f>
        <v>0</v>
      </c>
      <c r="M466" t="str">
        <f t="shared" si="1695"/>
        <v>Y</v>
      </c>
    </row>
    <row r="467" spans="1:13" hidden="1" x14ac:dyDescent="0.35">
      <c r="A467" t="s">
        <v>19</v>
      </c>
      <c r="D467" t="str">
        <f t="shared" ref="D467" si="1759">IF($B466=$B467,"T",IF($B466&lt;$B467,"W","L"))</f>
        <v>T</v>
      </c>
      <c r="E467" s="6"/>
      <c r="F467" s="5">
        <f t="shared" si="1694"/>
        <v>0</v>
      </c>
      <c r="G467" t="s">
        <v>35</v>
      </c>
      <c r="I467" t="str">
        <f>VLOOKUP(A467,Sheet1!$A:$D,3, FALSE)</f>
        <v>Eastern</v>
      </c>
      <c r="M467" t="str">
        <f t="shared" si="1695"/>
        <v>Y</v>
      </c>
    </row>
    <row r="468" spans="1:13" hidden="1" x14ac:dyDescent="0.35">
      <c r="A468" t="s">
        <v>14</v>
      </c>
      <c r="D468" t="str">
        <f t="shared" ref="D468" si="1760">IF($B469=$B468,"T",IF($B469&lt;$B468,"W","L"))</f>
        <v>T</v>
      </c>
      <c r="E468" s="6">
        <f t="shared" ref="E468" si="1761">$E469</f>
        <v>0</v>
      </c>
      <c r="F468" s="5">
        <f t="shared" si="1694"/>
        <v>0</v>
      </c>
      <c r="G468" t="s">
        <v>34</v>
      </c>
      <c r="H468">
        <f t="shared" ref="H468" si="1762">H469</f>
        <v>0</v>
      </c>
      <c r="I468" t="str">
        <f t="shared" ref="I468" si="1763">I469</f>
        <v>Pacific</v>
      </c>
      <c r="J468">
        <f t="shared" ref="J468" si="1764">J469</f>
        <v>0</v>
      </c>
      <c r="K468">
        <f t="shared" ref="K468" si="1765">K469</f>
        <v>0</v>
      </c>
      <c r="L468">
        <f t="shared" ref="L468" si="1766">(L469*-1)</f>
        <v>0</v>
      </c>
      <c r="M468" t="str">
        <f t="shared" si="1695"/>
        <v>Y</v>
      </c>
    </row>
    <row r="469" spans="1:13" hidden="1" x14ac:dyDescent="0.35">
      <c r="A469" t="s">
        <v>12</v>
      </c>
      <c r="D469" t="str">
        <f t="shared" ref="D469" si="1767">IF($B468=$B469,"T",IF($B468&lt;$B469,"W","L"))</f>
        <v>T</v>
      </c>
      <c r="E469" s="6"/>
      <c r="F469" s="5">
        <f t="shared" si="1694"/>
        <v>0</v>
      </c>
      <c r="G469" t="s">
        <v>35</v>
      </c>
      <c r="I469" t="str">
        <f>VLOOKUP(A469,Sheet1!$A:$D,3, FALSE)</f>
        <v>Pacific</v>
      </c>
      <c r="M469" t="str">
        <f t="shared" si="1695"/>
        <v>Y</v>
      </c>
    </row>
    <row r="470" spans="1:13" hidden="1" x14ac:dyDescent="0.35">
      <c r="A470" t="s">
        <v>22</v>
      </c>
      <c r="D470" t="str">
        <f t="shared" ref="D470" si="1768">IF($B471=$B470,"T",IF($B471&lt;$B470,"W","L"))</f>
        <v>T</v>
      </c>
      <c r="E470" s="6">
        <f t="shared" ref="E470" si="1769">$E471</f>
        <v>0</v>
      </c>
      <c r="F470" s="5">
        <f t="shared" si="1694"/>
        <v>0</v>
      </c>
      <c r="G470" t="s">
        <v>34</v>
      </c>
      <c r="H470">
        <f t="shared" ref="H470" si="1770">H471</f>
        <v>0</v>
      </c>
      <c r="I470" t="str">
        <f t="shared" ref="I470" si="1771">I471</f>
        <v>Pacific</v>
      </c>
      <c r="J470">
        <f t="shared" ref="J470" si="1772">J471</f>
        <v>0</v>
      </c>
      <c r="K470">
        <f t="shared" ref="K470" si="1773">K471</f>
        <v>0</v>
      </c>
      <c r="L470">
        <f t="shared" ref="L470" si="1774">(L471*-1)</f>
        <v>0</v>
      </c>
      <c r="M470" t="str">
        <f t="shared" si="1695"/>
        <v>Y</v>
      </c>
    </row>
    <row r="471" spans="1:13" hidden="1" x14ac:dyDescent="0.35">
      <c r="A471" t="s">
        <v>25</v>
      </c>
      <c r="D471" t="str">
        <f t="shared" ref="D471" si="1775">IF($B470=$B471,"T",IF($B470&lt;$B471,"W","L"))</f>
        <v>T</v>
      </c>
      <c r="E471" s="6"/>
      <c r="F471" s="5">
        <f t="shared" si="1694"/>
        <v>0</v>
      </c>
      <c r="G471" t="s">
        <v>35</v>
      </c>
      <c r="I471" t="str">
        <f>VLOOKUP(A471,Sheet1!$A:$D,3, FALSE)</f>
        <v>Pacific</v>
      </c>
      <c r="M471" t="str">
        <f t="shared" si="1695"/>
        <v>Y</v>
      </c>
    </row>
    <row r="472" spans="1:13" hidden="1" x14ac:dyDescent="0.35">
      <c r="A472" t="s">
        <v>24</v>
      </c>
      <c r="D472" t="str">
        <f t="shared" ref="D472" si="1776">IF($B473=$B472,"T",IF($B473&lt;$B472,"W","L"))</f>
        <v>T</v>
      </c>
      <c r="E472" s="6">
        <f t="shared" ref="E472" si="1777">$E473</f>
        <v>0</v>
      </c>
      <c r="F472" s="5">
        <f t="shared" si="1694"/>
        <v>0</v>
      </c>
      <c r="G472" t="s">
        <v>34</v>
      </c>
      <c r="H472">
        <f t="shared" ref="H472" si="1778">H473</f>
        <v>0</v>
      </c>
      <c r="I472" t="str">
        <f t="shared" ref="I472" si="1779">I473</f>
        <v>Pacific</v>
      </c>
      <c r="J472">
        <f t="shared" ref="J472" si="1780">J473</f>
        <v>0</v>
      </c>
      <c r="K472">
        <f t="shared" ref="K472" si="1781">K473</f>
        <v>0</v>
      </c>
      <c r="L472">
        <f t="shared" ref="L472" si="1782">(L473*-1)</f>
        <v>0</v>
      </c>
      <c r="M472" t="str">
        <f t="shared" si="1695"/>
        <v>Y</v>
      </c>
    </row>
    <row r="473" spans="1:13" hidden="1" x14ac:dyDescent="0.35">
      <c r="A473" t="s">
        <v>136</v>
      </c>
      <c r="D473" t="str">
        <f t="shared" ref="D473" si="1783">IF($B472=$B473,"T",IF($B472&lt;$B473,"W","L"))</f>
        <v>T</v>
      </c>
      <c r="E473" s="6"/>
      <c r="F473" s="5">
        <f t="shared" si="1694"/>
        <v>0</v>
      </c>
      <c r="G473" t="s">
        <v>35</v>
      </c>
      <c r="I473" t="str">
        <f>VLOOKUP(A473,Sheet1!$A:$D,3, FALSE)</f>
        <v>Pacific</v>
      </c>
      <c r="M473" t="str">
        <f t="shared" si="1695"/>
        <v>Y</v>
      </c>
    </row>
    <row r="474" spans="1:13" hidden="1" x14ac:dyDescent="0.35">
      <c r="A474" t="s">
        <v>6</v>
      </c>
      <c r="D474" t="str">
        <f t="shared" ref="D474" si="1784">IF($B475=$B474,"T",IF($B475&lt;$B474,"W","L"))</f>
        <v>T</v>
      </c>
      <c r="E474" s="6">
        <f t="shared" ref="E474" si="1785">$E475</f>
        <v>0</v>
      </c>
      <c r="F474" s="5">
        <f t="shared" si="1694"/>
        <v>0</v>
      </c>
      <c r="G474" t="s">
        <v>34</v>
      </c>
      <c r="H474">
        <f t="shared" ref="H474" si="1786">H475</f>
        <v>0</v>
      </c>
      <c r="I474" t="str">
        <f t="shared" ref="I474" si="1787">I475</f>
        <v>Central</v>
      </c>
      <c r="J474">
        <f t="shared" ref="J474" si="1788">J475</f>
        <v>0</v>
      </c>
      <c r="K474">
        <f t="shared" ref="K474" si="1789">K475</f>
        <v>0</v>
      </c>
      <c r="L474">
        <f t="shared" ref="L474" si="1790">(L475*-1)</f>
        <v>0</v>
      </c>
      <c r="M474" t="str">
        <f t="shared" si="1695"/>
        <v>Y</v>
      </c>
    </row>
    <row r="475" spans="1:13" hidden="1" x14ac:dyDescent="0.35">
      <c r="A475" t="s">
        <v>15</v>
      </c>
      <c r="D475" t="str">
        <f t="shared" ref="D475" si="1791">IF($B474=$B475,"T",IF($B474&lt;$B475,"W","L"))</f>
        <v>T</v>
      </c>
      <c r="E475" s="6"/>
      <c r="F475" s="5">
        <f t="shared" si="1694"/>
        <v>0</v>
      </c>
      <c r="G475" t="s">
        <v>35</v>
      </c>
      <c r="I475" t="str">
        <f>VLOOKUP(A475,Sheet1!$A:$D,3, FALSE)</f>
        <v>Central</v>
      </c>
      <c r="M475" t="str">
        <f t="shared" si="1695"/>
        <v>Y</v>
      </c>
    </row>
    <row r="476" spans="1:13" hidden="1" x14ac:dyDescent="0.35">
      <c r="A476" t="s">
        <v>30</v>
      </c>
      <c r="D476" t="str">
        <f t="shared" ref="D476" si="1792">IF($B477=$B476,"T",IF($B477&lt;$B476,"W","L"))</f>
        <v>T</v>
      </c>
      <c r="E476" s="6">
        <f t="shared" ref="E476" si="1793">$E477</f>
        <v>0</v>
      </c>
      <c r="F476" s="5">
        <f t="shared" ref="F476:F481" si="1794">VLOOKUP($A476,$A476:$E476,5,FALSE)-IF(ISNA(VLOOKUP($A476,$A$418:$E$449,5,FALSE)),VLOOKUP($A476,$A$386:$E$417,5,FALSE),VLOOKUP($A476,$A$418:$E$449,5,FALSE))</f>
        <v>0</v>
      </c>
      <c r="G476" t="s">
        <v>34</v>
      </c>
      <c r="H476">
        <f t="shared" ref="H476" si="1795">H477</f>
        <v>0</v>
      </c>
      <c r="I476" t="str">
        <f t="shared" ref="I476" si="1796">I477</f>
        <v>Eastern</v>
      </c>
      <c r="J476">
        <f t="shared" ref="J476" si="1797">J477</f>
        <v>0</v>
      </c>
      <c r="K476">
        <f t="shared" ref="K476" si="1798">K477</f>
        <v>0</v>
      </c>
      <c r="L476">
        <f t="shared" ref="L476" si="1799">(L477*-1)</f>
        <v>0</v>
      </c>
      <c r="M476" t="str">
        <f t="shared" si="1695"/>
        <v>Y</v>
      </c>
    </row>
    <row r="477" spans="1:13" hidden="1" x14ac:dyDescent="0.35">
      <c r="A477" t="s">
        <v>4</v>
      </c>
      <c r="D477" t="str">
        <f t="shared" ref="D477" si="1800">IF($B476=$B477,"T",IF($B476&lt;$B477,"W","L"))</f>
        <v>T</v>
      </c>
      <c r="E477" s="6"/>
      <c r="F477" s="5">
        <f t="shared" si="1794"/>
        <v>0</v>
      </c>
      <c r="G477" t="s">
        <v>35</v>
      </c>
      <c r="I477" t="str">
        <f>VLOOKUP(A477,Sheet1!$A:$D,3, FALSE)</f>
        <v>Eastern</v>
      </c>
      <c r="M477" t="str">
        <f t="shared" si="1695"/>
        <v>Y</v>
      </c>
    </row>
    <row r="478" spans="1:13" hidden="1" x14ac:dyDescent="0.35">
      <c r="A478" t="s">
        <v>18</v>
      </c>
      <c r="D478" t="str">
        <f t="shared" ref="D478" si="1801">IF($B479=$B478,"T",IF($B479&lt;$B478,"W","L"))</f>
        <v>T</v>
      </c>
      <c r="E478" s="6">
        <f t="shared" ref="E478" si="1802">$E479</f>
        <v>0</v>
      </c>
      <c r="F478" s="5">
        <f t="shared" si="1794"/>
        <v>0</v>
      </c>
      <c r="G478" t="s">
        <v>34</v>
      </c>
      <c r="H478">
        <f t="shared" ref="H478" si="1803">H479</f>
        <v>0</v>
      </c>
      <c r="I478" t="str">
        <f t="shared" ref="I478" si="1804">I479</f>
        <v>Central</v>
      </c>
      <c r="J478">
        <f t="shared" ref="J478" si="1805">J479</f>
        <v>0</v>
      </c>
      <c r="K478">
        <f t="shared" ref="K478" si="1806">K479</f>
        <v>0</v>
      </c>
      <c r="L478">
        <f t="shared" ref="L478" si="1807">(L479*-1)</f>
        <v>0</v>
      </c>
      <c r="M478" t="str">
        <f t="shared" si="1695"/>
        <v>Y</v>
      </c>
    </row>
    <row r="479" spans="1:13" hidden="1" x14ac:dyDescent="0.35">
      <c r="A479" t="s">
        <v>33</v>
      </c>
      <c r="D479" t="str">
        <f t="shared" ref="D479" si="1808">IF($B478=$B479,"T",IF($B478&lt;$B479,"W","L"))</f>
        <v>T</v>
      </c>
      <c r="E479" s="6"/>
      <c r="F479" s="5">
        <f t="shared" si="1794"/>
        <v>0</v>
      </c>
      <c r="G479" t="s">
        <v>35</v>
      </c>
      <c r="I479" t="str">
        <f>VLOOKUP(A479,Sheet1!$A:$D,3, FALSE)</f>
        <v>Central</v>
      </c>
      <c r="M479" t="str">
        <f t="shared" si="1695"/>
        <v>Y</v>
      </c>
    </row>
    <row r="480" spans="1:13" hidden="1" x14ac:dyDescent="0.35">
      <c r="A480" t="s">
        <v>16</v>
      </c>
      <c r="D480" t="str">
        <f t="shared" ref="D480" si="1809">IF($B481=$B480,"T",IF($B481&lt;$B480,"W","L"))</f>
        <v>T</v>
      </c>
      <c r="E480" s="6">
        <f t="shared" ref="E480" si="1810">$E481</f>
        <v>0</v>
      </c>
      <c r="F480" s="5">
        <f t="shared" si="1794"/>
        <v>0</v>
      </c>
      <c r="G480" t="s">
        <v>34</v>
      </c>
      <c r="H480">
        <f t="shared" ref="H480" si="1811">H481</f>
        <v>0</v>
      </c>
      <c r="I480" t="str">
        <f t="shared" ref="I480" si="1812">I481</f>
        <v>Central</v>
      </c>
      <c r="J480">
        <f t="shared" ref="J480" si="1813">J481</f>
        <v>0</v>
      </c>
      <c r="K480">
        <f t="shared" ref="K480" si="1814">K481</f>
        <v>0</v>
      </c>
      <c r="L480">
        <f t="shared" ref="L480" si="1815">(L481*-1)</f>
        <v>0</v>
      </c>
      <c r="M480" t="str">
        <f t="shared" si="1695"/>
        <v>Y</v>
      </c>
    </row>
    <row r="481" spans="1:13" hidden="1" x14ac:dyDescent="0.35">
      <c r="A481" t="s">
        <v>28</v>
      </c>
      <c r="D481" t="str">
        <f t="shared" ref="D481" si="1816">IF($B480=$B481,"T",IF($B480&lt;$B481,"W","L"))</f>
        <v>T</v>
      </c>
      <c r="E481" s="6"/>
      <c r="F481" s="5">
        <f t="shared" si="1794"/>
        <v>0</v>
      </c>
      <c r="G481" t="s">
        <v>35</v>
      </c>
      <c r="I481" t="str">
        <f>VLOOKUP(A481,Sheet1!$A:$D,3, FALSE)</f>
        <v>Central</v>
      </c>
      <c r="M481" t="str">
        <f t="shared" si="1695"/>
        <v>Y</v>
      </c>
    </row>
    <row r="482" spans="1:13" hidden="1" x14ac:dyDescent="0.35">
      <c r="A482" t="s">
        <v>28</v>
      </c>
      <c r="D482" t="str">
        <f>IF($B483=$B482,"T",IF($B483&lt;$B482,"W","L"))</f>
        <v>T</v>
      </c>
      <c r="E482" s="6">
        <f>$E483</f>
        <v>0</v>
      </c>
      <c r="F482" s="5">
        <f>VLOOKUP($A482,$A482:$E482,5,FALSE)-IF(ISNA(VLOOKUP($A482,$A$450:$E$481,5,FALSE)),VLOOKUP($A482,$A$418:$E$449,5,FALSE),VLOOKUP($A482,$A$450:$E$481,5,FALSE))</f>
        <v>0</v>
      </c>
      <c r="G482" t="s">
        <v>34</v>
      </c>
      <c r="H482">
        <f>H483</f>
        <v>0</v>
      </c>
      <c r="I482" t="str">
        <f>I483</f>
        <v>Eastern</v>
      </c>
      <c r="J482">
        <f>J483</f>
        <v>0</v>
      </c>
      <c r="K482">
        <f>K483</f>
        <v>0</v>
      </c>
      <c r="L482">
        <f>(L483*-1)</f>
        <v>0</v>
      </c>
      <c r="M482" t="str">
        <f>IF(AND(($L482 &lt;  0), ($D482="L")), "N", IF(AND(($L482 &gt; 0), ($D482="W")),"N","Y"))</f>
        <v>Y</v>
      </c>
    </row>
    <row r="483" spans="1:13" hidden="1" x14ac:dyDescent="0.35">
      <c r="A483" t="s">
        <v>27</v>
      </c>
      <c r="D483" t="str">
        <f>IF($B482=$B483,"T",IF($B482&lt;$B483,"W","L"))</f>
        <v>T</v>
      </c>
      <c r="E483" s="6"/>
      <c r="F483" s="5">
        <f t="shared" ref="F483:F513" si="1817">VLOOKUP($A483,$A483:$E483,5,FALSE)-IF(ISNA(VLOOKUP($A483,$A$450:$E$481,5,FALSE)),VLOOKUP($A483,$A$418:$E$449,5,FALSE),VLOOKUP($A483,$A$450:$E$481,5,FALSE))</f>
        <v>0</v>
      </c>
      <c r="G483" t="s">
        <v>35</v>
      </c>
      <c r="I483" t="str">
        <f>VLOOKUP(A483,Sheet1!$A:$D,3, FALSE)</f>
        <v>Eastern</v>
      </c>
      <c r="M483" t="str">
        <f t="shared" ref="M483:M513" si="1818">IF(AND(($L483 &lt;  0), ($D483="L")), "N", IF(AND(($L483 &gt; 0), ($D483="W")),"N","Y"))</f>
        <v>Y</v>
      </c>
    </row>
    <row r="484" spans="1:13" hidden="1" x14ac:dyDescent="0.35">
      <c r="A484" t="s">
        <v>11</v>
      </c>
      <c r="D484" t="str">
        <f t="shared" ref="D484" si="1819">IF($B485=$B484,"T",IF($B485&lt;$B484,"W","L"))</f>
        <v>T</v>
      </c>
      <c r="E484" s="6">
        <f t="shared" ref="E484" si="1820">$E485</f>
        <v>0</v>
      </c>
      <c r="F484" s="5">
        <f t="shared" si="1817"/>
        <v>0</v>
      </c>
      <c r="G484" t="s">
        <v>34</v>
      </c>
      <c r="H484">
        <f t="shared" ref="H484" si="1821">H485</f>
        <v>0</v>
      </c>
      <c r="I484" t="str">
        <f t="shared" ref="I484" si="1822">I485</f>
        <v>Eastern</v>
      </c>
      <c r="J484">
        <f t="shared" ref="J484" si="1823">J485</f>
        <v>0</v>
      </c>
      <c r="K484">
        <f t="shared" ref="K484" si="1824">K485</f>
        <v>0</v>
      </c>
      <c r="L484">
        <f t="shared" ref="L484" si="1825">(L485*-1)</f>
        <v>0</v>
      </c>
      <c r="M484" t="str">
        <f t="shared" si="1818"/>
        <v>Y</v>
      </c>
    </row>
    <row r="485" spans="1:13" hidden="1" x14ac:dyDescent="0.35">
      <c r="A485" t="s">
        <v>31</v>
      </c>
      <c r="D485" t="str">
        <f t="shared" ref="D485" si="1826">IF($B484=$B485,"T",IF($B484&lt;$B485,"W","L"))</f>
        <v>T</v>
      </c>
      <c r="E485" s="6"/>
      <c r="F485" s="5">
        <f t="shared" si="1817"/>
        <v>0</v>
      </c>
      <c r="G485" t="s">
        <v>35</v>
      </c>
      <c r="I485" t="str">
        <f>VLOOKUP(A485,Sheet1!$A:$D,3, FALSE)</f>
        <v>Eastern</v>
      </c>
      <c r="M485" t="str">
        <f t="shared" si="1818"/>
        <v>Y</v>
      </c>
    </row>
    <row r="486" spans="1:13" hidden="1" x14ac:dyDescent="0.35">
      <c r="A486" t="s">
        <v>17</v>
      </c>
      <c r="D486" t="str">
        <f t="shared" ref="D486" si="1827">IF($B487=$B486,"T",IF($B487&lt;$B486,"W","L"))</f>
        <v>T</v>
      </c>
      <c r="E486" s="6">
        <f t="shared" ref="E486" si="1828">$E487</f>
        <v>0</v>
      </c>
      <c r="F486" s="5">
        <f t="shared" si="1817"/>
        <v>0</v>
      </c>
      <c r="G486" t="s">
        <v>34</v>
      </c>
      <c r="H486">
        <f t="shared" ref="H486" si="1829">H487</f>
        <v>0</v>
      </c>
      <c r="I486" t="str">
        <f t="shared" ref="I486" si="1830">I487</f>
        <v>Central</v>
      </c>
      <c r="J486">
        <f t="shared" ref="J486" si="1831">J487</f>
        <v>0</v>
      </c>
      <c r="K486">
        <f t="shared" ref="K486" si="1832">K487</f>
        <v>0</v>
      </c>
      <c r="L486">
        <f t="shared" ref="L486" si="1833">(L487*-1)</f>
        <v>0</v>
      </c>
      <c r="M486" t="str">
        <f t="shared" si="1818"/>
        <v>Y</v>
      </c>
    </row>
    <row r="487" spans="1:13" hidden="1" x14ac:dyDescent="0.35">
      <c r="A487" t="s">
        <v>0</v>
      </c>
      <c r="D487" t="str">
        <f t="shared" ref="D487" si="1834">IF($B486=$B487,"T",IF($B486&lt;$B487,"W","L"))</f>
        <v>T</v>
      </c>
      <c r="E487" s="6"/>
      <c r="F487" s="5">
        <f t="shared" si="1817"/>
        <v>0</v>
      </c>
      <c r="G487" t="s">
        <v>35</v>
      </c>
      <c r="I487" t="str">
        <f>VLOOKUP(A487,Sheet1!$A:$D,3, FALSE)</f>
        <v>Central</v>
      </c>
      <c r="M487" t="str">
        <f t="shared" si="1818"/>
        <v>Y</v>
      </c>
    </row>
    <row r="488" spans="1:13" hidden="1" x14ac:dyDescent="0.35">
      <c r="A488" t="s">
        <v>15</v>
      </c>
      <c r="D488" t="str">
        <f t="shared" ref="D488" si="1835">IF($B489=$B488,"T",IF($B489&lt;$B488,"W","L"))</f>
        <v>T</v>
      </c>
      <c r="E488" s="6">
        <f t="shared" ref="E488" si="1836">$E489</f>
        <v>0</v>
      </c>
      <c r="F488" s="5">
        <f t="shared" si="1817"/>
        <v>0</v>
      </c>
      <c r="G488" t="s">
        <v>34</v>
      </c>
      <c r="H488">
        <f t="shared" ref="H488" si="1837">H489</f>
        <v>0</v>
      </c>
      <c r="I488" t="str">
        <f t="shared" ref="I488" si="1838">I489</f>
        <v>Central</v>
      </c>
      <c r="J488">
        <f t="shared" ref="J488" si="1839">J489</f>
        <v>0</v>
      </c>
      <c r="K488">
        <f t="shared" ref="K488" si="1840">K489</f>
        <v>0</v>
      </c>
      <c r="L488">
        <f t="shared" ref="L488" si="1841">(L489*-1)</f>
        <v>0</v>
      </c>
      <c r="M488" t="str">
        <f t="shared" si="1818"/>
        <v>Y</v>
      </c>
    </row>
    <row r="489" spans="1:13" hidden="1" x14ac:dyDescent="0.35">
      <c r="A489" t="s">
        <v>13</v>
      </c>
      <c r="D489" t="str">
        <f t="shared" ref="D489" si="1842">IF($B488=$B489,"T",IF($B488&lt;$B489,"W","L"))</f>
        <v>T</v>
      </c>
      <c r="E489" s="6"/>
      <c r="F489" s="5">
        <f t="shared" si="1817"/>
        <v>0</v>
      </c>
      <c r="G489" t="s">
        <v>35</v>
      </c>
      <c r="I489" t="str">
        <f>VLOOKUP(A489,Sheet1!$A:$D,3, FALSE)</f>
        <v>Central</v>
      </c>
      <c r="M489" t="str">
        <f t="shared" si="1818"/>
        <v>Y</v>
      </c>
    </row>
    <row r="490" spans="1:13" hidden="1" x14ac:dyDescent="0.35">
      <c r="A490" t="s">
        <v>2</v>
      </c>
      <c r="D490" t="str">
        <f t="shared" ref="D490" si="1843">IF($B491=$B490,"T",IF($B491&lt;$B490,"W","L"))</f>
        <v>T</v>
      </c>
      <c r="E490" s="6">
        <f t="shared" ref="E490" si="1844">$E491</f>
        <v>0</v>
      </c>
      <c r="F490" s="5">
        <f t="shared" si="1817"/>
        <v>0</v>
      </c>
      <c r="G490" t="s">
        <v>34</v>
      </c>
      <c r="H490">
        <f t="shared" ref="H490" si="1845">H491</f>
        <v>0</v>
      </c>
      <c r="I490" t="str">
        <f t="shared" ref="I490" si="1846">I491</f>
        <v>Eastern</v>
      </c>
      <c r="J490">
        <f t="shared" ref="J490" si="1847">J491</f>
        <v>0</v>
      </c>
      <c r="K490">
        <f t="shared" ref="K490" si="1848">K491</f>
        <v>0</v>
      </c>
      <c r="L490">
        <f t="shared" ref="L490" si="1849">(L491*-1)</f>
        <v>0</v>
      </c>
      <c r="M490" t="str">
        <f t="shared" si="1818"/>
        <v>Y</v>
      </c>
    </row>
    <row r="491" spans="1:13" hidden="1" x14ac:dyDescent="0.35">
      <c r="A491" t="s">
        <v>3</v>
      </c>
      <c r="D491" t="str">
        <f t="shared" ref="D491" si="1850">IF($B490=$B491,"T",IF($B490&lt;$B491,"W","L"))</f>
        <v>T</v>
      </c>
      <c r="E491" s="6"/>
      <c r="F491" s="5">
        <f t="shared" si="1817"/>
        <v>0</v>
      </c>
      <c r="G491" t="s">
        <v>35</v>
      </c>
      <c r="I491" t="str">
        <f>VLOOKUP(A491,Sheet1!$A:$D,3, FALSE)</f>
        <v>Eastern</v>
      </c>
      <c r="M491" t="str">
        <f t="shared" si="1818"/>
        <v>Y</v>
      </c>
    </row>
    <row r="492" spans="1:13" hidden="1" x14ac:dyDescent="0.35">
      <c r="A492" t="s">
        <v>30</v>
      </c>
      <c r="D492" t="str">
        <f t="shared" ref="D492" si="1851">IF($B493=$B492,"T",IF($B493&lt;$B492,"W","L"))</f>
        <v>T</v>
      </c>
      <c r="E492" s="6">
        <f t="shared" ref="E492" si="1852">$E493</f>
        <v>0</v>
      </c>
      <c r="F492" s="5">
        <f t="shared" si="1817"/>
        <v>0</v>
      </c>
      <c r="G492" t="s">
        <v>34</v>
      </c>
      <c r="H492">
        <f t="shared" ref="H492" si="1853">H493</f>
        <v>0</v>
      </c>
      <c r="I492" t="str">
        <f t="shared" ref="I492" si="1854">I493</f>
        <v>Eastern</v>
      </c>
      <c r="J492">
        <f t="shared" ref="J492" si="1855">J493</f>
        <v>0</v>
      </c>
      <c r="K492">
        <f t="shared" ref="K492" si="1856">K493</f>
        <v>0</v>
      </c>
      <c r="L492">
        <f t="shared" ref="L492" si="1857">(L493*-1)</f>
        <v>0</v>
      </c>
      <c r="M492" t="str">
        <f t="shared" si="1818"/>
        <v>Y</v>
      </c>
    </row>
    <row r="493" spans="1:13" hidden="1" x14ac:dyDescent="0.35">
      <c r="A493" t="s">
        <v>6</v>
      </c>
      <c r="D493" t="str">
        <f t="shared" ref="D493" si="1858">IF($B492=$B493,"T",IF($B492&lt;$B493,"W","L"))</f>
        <v>T</v>
      </c>
      <c r="E493" s="6"/>
      <c r="F493" s="5">
        <f t="shared" si="1817"/>
        <v>0</v>
      </c>
      <c r="G493" t="s">
        <v>35</v>
      </c>
      <c r="I493" t="str">
        <f>VLOOKUP(A493,Sheet1!$A:$D,3, FALSE)</f>
        <v>Eastern</v>
      </c>
      <c r="M493" t="str">
        <f t="shared" si="1818"/>
        <v>Y</v>
      </c>
    </row>
    <row r="494" spans="1:13" hidden="1" x14ac:dyDescent="0.35">
      <c r="A494" t="s">
        <v>8</v>
      </c>
      <c r="D494" t="str">
        <f t="shared" ref="D494" si="1859">IF($B495=$B494,"T",IF($B495&lt;$B494,"W","L"))</f>
        <v>T</v>
      </c>
      <c r="E494" s="6">
        <f t="shared" ref="E494" si="1860">$E495</f>
        <v>0</v>
      </c>
      <c r="F494" s="5">
        <f t="shared" si="1817"/>
        <v>0</v>
      </c>
      <c r="G494" t="s">
        <v>34</v>
      </c>
      <c r="H494">
        <f t="shared" ref="H494" si="1861">H495</f>
        <v>0</v>
      </c>
      <c r="I494" t="str">
        <f t="shared" ref="I494" si="1862">I495</f>
        <v>Eastern</v>
      </c>
      <c r="J494">
        <f t="shared" ref="J494" si="1863">J495</f>
        <v>0</v>
      </c>
      <c r="K494">
        <f t="shared" ref="K494" si="1864">K495</f>
        <v>0</v>
      </c>
      <c r="L494">
        <f t="shared" ref="L494" si="1865">(L495*-1)</f>
        <v>0</v>
      </c>
      <c r="M494" t="str">
        <f t="shared" si="1818"/>
        <v>Y</v>
      </c>
    </row>
    <row r="495" spans="1:13" hidden="1" x14ac:dyDescent="0.35">
      <c r="A495" t="s">
        <v>4</v>
      </c>
      <c r="D495" t="str">
        <f t="shared" ref="D495" si="1866">IF($B494=$B495,"T",IF($B494&lt;$B495,"W","L"))</f>
        <v>T</v>
      </c>
      <c r="E495" s="6"/>
      <c r="F495" s="5">
        <f t="shared" si="1817"/>
        <v>0</v>
      </c>
      <c r="G495" t="s">
        <v>35</v>
      </c>
      <c r="I495" t="str">
        <f>VLOOKUP(A495,Sheet1!$A:$D,3, FALSE)</f>
        <v>Eastern</v>
      </c>
      <c r="M495" t="str">
        <f t="shared" si="1818"/>
        <v>Y</v>
      </c>
    </row>
    <row r="496" spans="1:13" hidden="1" x14ac:dyDescent="0.35">
      <c r="A496" t="s">
        <v>21</v>
      </c>
      <c r="D496" t="str">
        <f t="shared" ref="D496" si="1867">IF($B497=$B496,"T",IF($B497&lt;$B496,"W","L"))</f>
        <v>T</v>
      </c>
      <c r="E496" s="6">
        <f t="shared" ref="E496" si="1868">$E497</f>
        <v>0</v>
      </c>
      <c r="F496" s="5">
        <f t="shared" si="1817"/>
        <v>0</v>
      </c>
      <c r="G496" t="s">
        <v>34</v>
      </c>
      <c r="H496">
        <f t="shared" ref="H496" si="1869">H497</f>
        <v>0</v>
      </c>
      <c r="I496" t="str">
        <f t="shared" ref="I496" si="1870">I497</f>
        <v>Eastern</v>
      </c>
      <c r="J496">
        <f t="shared" ref="J496" si="1871">J497</f>
        <v>0</v>
      </c>
      <c r="K496">
        <f t="shared" ref="K496" si="1872">K497</f>
        <v>0</v>
      </c>
      <c r="L496">
        <f t="shared" ref="L496" si="1873">(L497*-1)</f>
        <v>0</v>
      </c>
      <c r="M496" t="str">
        <f t="shared" si="1818"/>
        <v>Y</v>
      </c>
    </row>
    <row r="497" spans="1:13" hidden="1" x14ac:dyDescent="0.35">
      <c r="A497" t="s">
        <v>29</v>
      </c>
      <c r="D497" t="str">
        <f t="shared" ref="D497" si="1874">IF($B496=$B497,"T",IF($B496&lt;$B497,"W","L"))</f>
        <v>T</v>
      </c>
      <c r="E497" s="6"/>
      <c r="F497" s="5">
        <f t="shared" si="1817"/>
        <v>0</v>
      </c>
      <c r="G497" t="s">
        <v>35</v>
      </c>
      <c r="I497" t="str">
        <f>VLOOKUP(A497,Sheet1!$A:$D,3, FALSE)</f>
        <v>Eastern</v>
      </c>
      <c r="M497" t="str">
        <f t="shared" si="1818"/>
        <v>Y</v>
      </c>
    </row>
    <row r="498" spans="1:13" hidden="1" x14ac:dyDescent="0.35">
      <c r="A498" t="s">
        <v>26</v>
      </c>
      <c r="D498" t="str">
        <f t="shared" ref="D498" si="1875">IF($B499=$B498,"T",IF($B499&lt;$B498,"W","L"))</f>
        <v>T</v>
      </c>
      <c r="E498" s="6">
        <f t="shared" ref="E498" si="1876">$E499</f>
        <v>0</v>
      </c>
      <c r="F498" s="5">
        <f t="shared" si="1817"/>
        <v>0</v>
      </c>
      <c r="G498" t="s">
        <v>34</v>
      </c>
      <c r="H498">
        <f t="shared" ref="H498" si="1877">H499</f>
        <v>0</v>
      </c>
      <c r="I498" t="str">
        <f t="shared" ref="I498" si="1878">I499</f>
        <v>Eastern</v>
      </c>
      <c r="J498">
        <f t="shared" ref="J498" si="1879">J499</f>
        <v>0</v>
      </c>
      <c r="K498">
        <f t="shared" ref="K498" si="1880">K499</f>
        <v>0</v>
      </c>
      <c r="L498">
        <f t="shared" ref="L498" si="1881">(L499*-1)</f>
        <v>0</v>
      </c>
      <c r="M498" t="str">
        <f t="shared" si="1818"/>
        <v>Y</v>
      </c>
    </row>
    <row r="499" spans="1:13" hidden="1" x14ac:dyDescent="0.35">
      <c r="A499" t="s">
        <v>16</v>
      </c>
      <c r="D499" t="str">
        <f t="shared" ref="D499" si="1882">IF($B498=$B499,"T",IF($B498&lt;$B499,"W","L"))</f>
        <v>T</v>
      </c>
      <c r="E499" s="6"/>
      <c r="F499" s="5">
        <f t="shared" si="1817"/>
        <v>0</v>
      </c>
      <c r="G499" t="s">
        <v>35</v>
      </c>
      <c r="I499" t="str">
        <f>VLOOKUP(A499,Sheet1!$A:$D,3, FALSE)</f>
        <v>Eastern</v>
      </c>
      <c r="M499" t="str">
        <f t="shared" si="1818"/>
        <v>Y</v>
      </c>
    </row>
    <row r="500" spans="1:13" hidden="1" x14ac:dyDescent="0.35">
      <c r="A500" t="s">
        <v>7</v>
      </c>
      <c r="D500" t="str">
        <f t="shared" ref="D500" si="1883">IF($B501=$B500,"T",IF($B501&lt;$B500,"W","L"))</f>
        <v>T</v>
      </c>
      <c r="E500" s="6">
        <f t="shared" ref="E500" si="1884">$E501</f>
        <v>0</v>
      </c>
      <c r="F500" s="5">
        <f t="shared" si="1817"/>
        <v>0</v>
      </c>
      <c r="G500" t="s">
        <v>34</v>
      </c>
      <c r="H500">
        <f t="shared" ref="H500" si="1885">H501</f>
        <v>0</v>
      </c>
      <c r="I500" t="str">
        <f t="shared" ref="I500" si="1886">I501</f>
        <v>Eastern</v>
      </c>
      <c r="J500">
        <f t="shared" ref="J500" si="1887">J501</f>
        <v>0</v>
      </c>
      <c r="K500">
        <f t="shared" ref="K500" si="1888">K501</f>
        <v>0</v>
      </c>
      <c r="L500">
        <f t="shared" ref="L500" si="1889">(L501*-1)</f>
        <v>0</v>
      </c>
      <c r="M500" t="str">
        <f t="shared" si="1818"/>
        <v>Y</v>
      </c>
    </row>
    <row r="501" spans="1:13" hidden="1" x14ac:dyDescent="0.35">
      <c r="A501" t="s">
        <v>10</v>
      </c>
      <c r="D501" t="str">
        <f t="shared" ref="D501" si="1890">IF($B500=$B501,"T",IF($B500&lt;$B501,"W","L"))</f>
        <v>T</v>
      </c>
      <c r="E501" s="6"/>
      <c r="F501" s="5">
        <f t="shared" si="1817"/>
        <v>0</v>
      </c>
      <c r="G501" t="s">
        <v>35</v>
      </c>
      <c r="I501" t="str">
        <f>VLOOKUP(A501,Sheet1!$A:$D,3, FALSE)</f>
        <v>Eastern</v>
      </c>
      <c r="M501" t="str">
        <f t="shared" si="1818"/>
        <v>Y</v>
      </c>
    </row>
    <row r="502" spans="1:13" hidden="1" x14ac:dyDescent="0.35">
      <c r="A502" t="s">
        <v>20</v>
      </c>
      <c r="D502" t="str">
        <f t="shared" ref="D502" si="1891">IF($B503=$B502,"T",IF($B503&lt;$B502,"W","L"))</f>
        <v>T</v>
      </c>
      <c r="E502" s="6">
        <f t="shared" ref="E502" si="1892">$E503</f>
        <v>0</v>
      </c>
      <c r="F502" s="5">
        <f t="shared" si="1817"/>
        <v>0</v>
      </c>
      <c r="G502" t="s">
        <v>34</v>
      </c>
      <c r="H502">
        <f t="shared" ref="H502" si="1893">H503</f>
        <v>0</v>
      </c>
      <c r="I502" t="str">
        <f t="shared" ref="I502" si="1894">I503</f>
        <v>Eastern</v>
      </c>
      <c r="J502">
        <f t="shared" ref="J502" si="1895">J503</f>
        <v>0</v>
      </c>
      <c r="K502">
        <f t="shared" ref="K502" si="1896">K503</f>
        <v>0</v>
      </c>
      <c r="L502">
        <f t="shared" ref="L502" si="1897">(L503*-1)</f>
        <v>0</v>
      </c>
      <c r="M502" t="str">
        <f t="shared" si="1818"/>
        <v>Y</v>
      </c>
    </row>
    <row r="503" spans="1:13" hidden="1" x14ac:dyDescent="0.35">
      <c r="A503" t="s">
        <v>9</v>
      </c>
      <c r="D503" t="str">
        <f t="shared" ref="D503" si="1898">IF($B502=$B503,"T",IF($B502&lt;$B503,"W","L"))</f>
        <v>T</v>
      </c>
      <c r="E503" s="6"/>
      <c r="F503" s="5">
        <f t="shared" si="1817"/>
        <v>0</v>
      </c>
      <c r="G503" t="s">
        <v>35</v>
      </c>
      <c r="I503" t="str">
        <f>VLOOKUP(A503,Sheet1!$A:$D,3, FALSE)</f>
        <v>Eastern</v>
      </c>
      <c r="M503" t="str">
        <f t="shared" si="1818"/>
        <v>Y</v>
      </c>
    </row>
    <row r="504" spans="1:13" hidden="1" x14ac:dyDescent="0.35">
      <c r="A504" t="s">
        <v>19</v>
      </c>
      <c r="D504" t="str">
        <f t="shared" ref="D504" si="1899">IF($B505=$B504,"T",IF($B505&lt;$B504,"W","L"))</f>
        <v>T</v>
      </c>
      <c r="E504" s="6">
        <f t="shared" ref="E504" si="1900">$E505</f>
        <v>0</v>
      </c>
      <c r="F504" s="5">
        <f t="shared" si="1817"/>
        <v>0</v>
      </c>
      <c r="G504" t="s">
        <v>34</v>
      </c>
      <c r="H504">
        <f t="shared" ref="H504" si="1901">H505</f>
        <v>0</v>
      </c>
      <c r="I504" t="str">
        <f t="shared" ref="I504" si="1902">I505</f>
        <v>Eastern</v>
      </c>
      <c r="J504">
        <f t="shared" ref="J504" si="1903">J505</f>
        <v>0</v>
      </c>
      <c r="K504">
        <f t="shared" ref="K504" si="1904">K505</f>
        <v>0</v>
      </c>
      <c r="L504">
        <f t="shared" ref="L504" si="1905">(L505*-1)</f>
        <v>0</v>
      </c>
      <c r="M504" t="str">
        <f t="shared" si="1818"/>
        <v>Y</v>
      </c>
    </row>
    <row r="505" spans="1:13" hidden="1" x14ac:dyDescent="0.35">
      <c r="A505" t="s">
        <v>14</v>
      </c>
      <c r="D505" t="str">
        <f t="shared" ref="D505" si="1906">IF($B504=$B505,"T",IF($B504&lt;$B505,"W","L"))</f>
        <v>T</v>
      </c>
      <c r="E505" s="6"/>
      <c r="F505" s="5">
        <f t="shared" si="1817"/>
        <v>0</v>
      </c>
      <c r="G505" t="s">
        <v>35</v>
      </c>
      <c r="I505" t="str">
        <f>VLOOKUP(A505,Sheet1!$A:$D,3, FALSE)</f>
        <v>Eastern</v>
      </c>
      <c r="M505" t="str">
        <f t="shared" si="1818"/>
        <v>Y</v>
      </c>
    </row>
    <row r="506" spans="1:13" hidden="1" x14ac:dyDescent="0.35">
      <c r="A506" t="s">
        <v>25</v>
      </c>
      <c r="D506" t="str">
        <f t="shared" ref="D506" si="1907">IF($B507=$B506,"T",IF($B507&lt;$B506,"W","L"))</f>
        <v>T</v>
      </c>
      <c r="E506" s="6">
        <f t="shared" ref="E506" si="1908">$E507</f>
        <v>0</v>
      </c>
      <c r="F506" s="5">
        <f t="shared" si="1817"/>
        <v>0</v>
      </c>
      <c r="G506" t="s">
        <v>34</v>
      </c>
      <c r="H506">
        <f t="shared" ref="H506" si="1909">H507</f>
        <v>0</v>
      </c>
      <c r="I506" t="str">
        <f t="shared" ref="I506" si="1910">I507</f>
        <v>Pacific</v>
      </c>
      <c r="J506">
        <f t="shared" ref="J506" si="1911">J507</f>
        <v>0</v>
      </c>
      <c r="K506">
        <f t="shared" ref="K506" si="1912">K507</f>
        <v>0</v>
      </c>
      <c r="L506">
        <f t="shared" ref="L506" si="1913">(L507*-1)</f>
        <v>0</v>
      </c>
      <c r="M506" t="str">
        <f t="shared" si="1818"/>
        <v>Y</v>
      </c>
    </row>
    <row r="507" spans="1:13" hidden="1" x14ac:dyDescent="0.35">
      <c r="A507" t="s">
        <v>24</v>
      </c>
      <c r="D507" t="str">
        <f t="shared" ref="D507" si="1914">IF($B506=$B507,"T",IF($B506&lt;$B507,"W","L"))</f>
        <v>T</v>
      </c>
      <c r="E507" s="6"/>
      <c r="F507" s="5">
        <f t="shared" si="1817"/>
        <v>0</v>
      </c>
      <c r="G507" t="s">
        <v>35</v>
      </c>
      <c r="I507" t="str">
        <f>VLOOKUP(A507,Sheet1!$A:$D,3, FALSE)</f>
        <v>Pacific</v>
      </c>
      <c r="M507" t="str">
        <f t="shared" si="1818"/>
        <v>Y</v>
      </c>
    </row>
    <row r="508" spans="1:13" hidden="1" x14ac:dyDescent="0.35">
      <c r="A508" t="s">
        <v>33</v>
      </c>
      <c r="D508" t="str">
        <f t="shared" ref="D508" si="1915">IF($B509=$B508,"T",IF($B509&lt;$B508,"W","L"))</f>
        <v>T</v>
      </c>
      <c r="E508" s="6">
        <f t="shared" ref="E508" si="1916">$E509</f>
        <v>0</v>
      </c>
      <c r="F508" s="5">
        <f t="shared" si="1817"/>
        <v>0</v>
      </c>
      <c r="G508" t="s">
        <v>34</v>
      </c>
      <c r="H508">
        <f t="shared" ref="H508" si="1917">H509</f>
        <v>0</v>
      </c>
      <c r="I508" t="str">
        <f t="shared" ref="I508" si="1918">I509</f>
        <v>Pacific</v>
      </c>
      <c r="J508">
        <f t="shared" ref="J508" si="1919">J509</f>
        <v>0</v>
      </c>
      <c r="K508">
        <f t="shared" ref="K508" si="1920">K509</f>
        <v>0</v>
      </c>
      <c r="L508">
        <f t="shared" ref="L508" si="1921">(L509*-1)</f>
        <v>0</v>
      </c>
      <c r="M508" t="str">
        <f t="shared" si="1818"/>
        <v>Y</v>
      </c>
    </row>
    <row r="509" spans="1:13" hidden="1" x14ac:dyDescent="0.35">
      <c r="A509" t="s">
        <v>32</v>
      </c>
      <c r="D509" t="str">
        <f t="shared" ref="D509" si="1922">IF($B508=$B509,"T",IF($B508&lt;$B509,"W","L"))</f>
        <v>T</v>
      </c>
      <c r="E509" s="6"/>
      <c r="F509" s="5">
        <f t="shared" si="1817"/>
        <v>0</v>
      </c>
      <c r="G509" t="s">
        <v>35</v>
      </c>
      <c r="I509" t="str">
        <f>VLOOKUP(A509,Sheet1!$A:$D,3, FALSE)</f>
        <v>Pacific</v>
      </c>
      <c r="M509" t="str">
        <f t="shared" si="1818"/>
        <v>Y</v>
      </c>
    </row>
    <row r="510" spans="1:13" hidden="1" x14ac:dyDescent="0.35">
      <c r="A510" t="s">
        <v>12</v>
      </c>
      <c r="D510" t="str">
        <f t="shared" ref="D510" si="1923">IF($B511=$B510,"T",IF($B511&lt;$B510,"W","L"))</f>
        <v>T</v>
      </c>
      <c r="E510" s="6">
        <f t="shared" ref="E510" si="1924">$E511</f>
        <v>0</v>
      </c>
      <c r="F510" s="5">
        <f t="shared" si="1817"/>
        <v>0</v>
      </c>
      <c r="G510" t="s">
        <v>34</v>
      </c>
      <c r="H510">
        <f t="shared" ref="H510" si="1925">H511</f>
        <v>0</v>
      </c>
      <c r="I510" t="str">
        <f t="shared" ref="I510" si="1926">I511</f>
        <v>Mountain</v>
      </c>
      <c r="J510">
        <f t="shared" ref="J510" si="1927">J511</f>
        <v>0</v>
      </c>
      <c r="K510">
        <f t="shared" ref="K510" si="1928">K511</f>
        <v>0</v>
      </c>
      <c r="L510">
        <f t="shared" ref="L510" si="1929">(L511*-1)</f>
        <v>0</v>
      </c>
      <c r="M510" t="str">
        <f t="shared" si="1818"/>
        <v>Y</v>
      </c>
    </row>
    <row r="511" spans="1:13" hidden="1" x14ac:dyDescent="0.35">
      <c r="A511" t="s">
        <v>18</v>
      </c>
      <c r="D511" t="str">
        <f t="shared" ref="D511" si="1930">IF($B510=$B511,"T",IF($B510&lt;$B511,"W","L"))</f>
        <v>T</v>
      </c>
      <c r="E511" s="6"/>
      <c r="F511" s="5">
        <f t="shared" si="1817"/>
        <v>0</v>
      </c>
      <c r="G511" t="s">
        <v>35</v>
      </c>
      <c r="I511" t="str">
        <f>VLOOKUP(A511,Sheet1!$A:$D,3, FALSE)</f>
        <v>Mountain</v>
      </c>
      <c r="M511" t="str">
        <f t="shared" si="1818"/>
        <v>Y</v>
      </c>
    </row>
    <row r="512" spans="1:13" hidden="1" x14ac:dyDescent="0.35">
      <c r="A512" t="s">
        <v>22</v>
      </c>
      <c r="D512" t="str">
        <f t="shared" ref="D512" si="1931">IF($B513=$B512,"T",IF($B513&lt;$B512,"W","L"))</f>
        <v>T</v>
      </c>
      <c r="E512" s="6">
        <f t="shared" ref="E512" si="1932">$E513</f>
        <v>0</v>
      </c>
      <c r="F512" s="5">
        <f t="shared" si="1817"/>
        <v>0</v>
      </c>
      <c r="G512" t="s">
        <v>34</v>
      </c>
      <c r="H512">
        <f t="shared" ref="H512" si="1933">H513</f>
        <v>0</v>
      </c>
      <c r="I512" t="str">
        <f t="shared" ref="I512" si="1934">I513</f>
        <v>Pacific</v>
      </c>
      <c r="J512">
        <f t="shared" ref="J512" si="1935">J513</f>
        <v>0</v>
      </c>
      <c r="K512">
        <f t="shared" ref="K512" si="1936">K513</f>
        <v>0</v>
      </c>
      <c r="L512">
        <f t="shared" ref="L512" si="1937">(L513*-1)</f>
        <v>0</v>
      </c>
      <c r="M512" t="str">
        <f t="shared" si="1818"/>
        <v>Y</v>
      </c>
    </row>
    <row r="513" spans="1:13" hidden="1" x14ac:dyDescent="0.35">
      <c r="A513" t="s">
        <v>136</v>
      </c>
      <c r="D513" t="str">
        <f t="shared" ref="D513" si="1938">IF($B512=$B513,"T",IF($B512&lt;$B513,"W","L"))</f>
        <v>T</v>
      </c>
      <c r="E513" s="6"/>
      <c r="F513" s="5">
        <f t="shared" si="1817"/>
        <v>0</v>
      </c>
      <c r="G513" t="s">
        <v>35</v>
      </c>
      <c r="I513" t="str">
        <f>VLOOKUP(A513,Sheet1!$A:$D,3, FALSE)</f>
        <v>Pacific</v>
      </c>
      <c r="M513" t="str">
        <f t="shared" si="1818"/>
        <v>Y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3"/>
  <sheetViews>
    <sheetView workbookViewId="0">
      <selection activeCell="F1" sqref="F1:L1048576"/>
    </sheetView>
  </sheetViews>
  <sheetFormatPr defaultRowHeight="14.5" x14ac:dyDescent="0.35"/>
  <cols>
    <col min="1" max="1" width="21.1796875" bestFit="1" customWidth="1"/>
    <col min="2" max="2" width="5.81640625" hidden="1" customWidth="1"/>
    <col min="3" max="3" width="7" hidden="1" customWidth="1"/>
    <col min="4" max="4" width="0" hidden="1" customWidth="1"/>
    <col min="5" max="5" width="8.453125" style="6" bestFit="1" customWidth="1"/>
    <col min="6" max="6" width="9" hidden="1" customWidth="1"/>
    <col min="7" max="7" width="4.453125" hidden="1" customWidth="1"/>
    <col min="8" max="8" width="5.453125" hidden="1" customWidth="1"/>
    <col min="9" max="9" width="9.7265625" hidden="1" customWidth="1"/>
    <col min="10" max="10" width="0" hidden="1" customWidth="1"/>
    <col min="11" max="11" width="18" hidden="1" customWidth="1"/>
    <col min="12" max="12" width="5.54296875" style="9" hidden="1" customWidth="1"/>
  </cols>
  <sheetData>
    <row r="1" spans="1:33" x14ac:dyDescent="0.35">
      <c r="A1" t="s">
        <v>52</v>
      </c>
      <c r="B1" t="s">
        <v>53</v>
      </c>
      <c r="C1" t="s">
        <v>54</v>
      </c>
      <c r="D1" t="s">
        <v>55</v>
      </c>
      <c r="E1" s="6" t="s">
        <v>146</v>
      </c>
      <c r="F1" t="s">
        <v>59</v>
      </c>
      <c r="G1" t="s">
        <v>56</v>
      </c>
      <c r="H1" t="s">
        <v>57</v>
      </c>
      <c r="I1" t="s">
        <v>58</v>
      </c>
      <c r="J1" t="s">
        <v>60</v>
      </c>
      <c r="K1" t="s">
        <v>63</v>
      </c>
      <c r="L1" s="9" t="s">
        <v>176</v>
      </c>
      <c r="M1" t="s">
        <v>177</v>
      </c>
      <c r="N1" t="s">
        <v>186</v>
      </c>
      <c r="O1" t="s">
        <v>187</v>
      </c>
      <c r="P1" t="s">
        <v>188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199</v>
      </c>
      <c r="AD1" t="s">
        <v>199</v>
      </c>
      <c r="AE1" t="s">
        <v>200</v>
      </c>
      <c r="AF1" t="s">
        <v>201</v>
      </c>
      <c r="AG1" t="s">
        <v>202</v>
      </c>
    </row>
    <row r="2" spans="1:33" x14ac:dyDescent="0.35">
      <c r="A2" t="s">
        <v>4</v>
      </c>
      <c r="B2">
        <v>21</v>
      </c>
      <c r="C2" t="s">
        <v>1</v>
      </c>
      <c r="D2" t="str">
        <f>IF($B3=$B2,"T",IF($B3&lt;$B2,"W","L"))</f>
        <v>L</v>
      </c>
      <c r="E2" s="6">
        <f>$E3</f>
        <v>42257</v>
      </c>
      <c r="G2" t="s">
        <v>34</v>
      </c>
      <c r="H2">
        <f>H3</f>
        <v>2030</v>
      </c>
      <c r="I2" t="str">
        <f>I3</f>
        <v>Eastern</v>
      </c>
      <c r="J2">
        <f>J3</f>
        <v>65</v>
      </c>
      <c r="K2" t="str">
        <f>K3</f>
        <v>Rain, Cool</v>
      </c>
      <c r="L2" s="9">
        <f>(L3*-1)</f>
        <v>-7</v>
      </c>
      <c r="M2" t="str">
        <f>IF(AND(($L2 &lt;  0), ($D2="L")), "N", IF(AND(($L2 &gt; 0), ($D2="W")),"N","Y"))</f>
        <v>N</v>
      </c>
    </row>
    <row r="3" spans="1:33" x14ac:dyDescent="0.35">
      <c r="A3" t="s">
        <v>7</v>
      </c>
      <c r="B3">
        <v>28</v>
      </c>
      <c r="C3" t="s">
        <v>1</v>
      </c>
      <c r="D3" t="str">
        <f>IF($B2=$B3,"T",IF($B2&lt;$B3,"W","L"))</f>
        <v>W</v>
      </c>
      <c r="E3" s="6">
        <v>42257</v>
      </c>
      <c r="G3" t="s">
        <v>35</v>
      </c>
      <c r="H3">
        <v>2030</v>
      </c>
      <c r="I3" t="str">
        <f>VLOOKUP(A3,Sheet1!$A:$D,3, FALSE)</f>
        <v>Eastern</v>
      </c>
      <c r="J3">
        <v>65</v>
      </c>
      <c r="K3" t="s">
        <v>171</v>
      </c>
      <c r="L3" s="9">
        <v>7</v>
      </c>
      <c r="M3" t="str">
        <f t="shared" ref="M3:M65" si="0">IF(AND(($L3 &lt;  0), ($D3="L")), "N", IF(AND(($L3 &gt; 0), ($D3="W")),"N","Y"))</f>
        <v>N</v>
      </c>
    </row>
    <row r="4" spans="1:33" x14ac:dyDescent="0.35">
      <c r="A4" t="s">
        <v>26</v>
      </c>
      <c r="B4">
        <v>31</v>
      </c>
      <c r="C4" t="s">
        <v>1</v>
      </c>
      <c r="D4" t="str">
        <f>IF($B5=$B4,"T",IF($B5&lt;$B4,"W","L"))</f>
        <v>W</v>
      </c>
      <c r="E4" s="6">
        <f>$E5</f>
        <v>42260</v>
      </c>
      <c r="G4" t="s">
        <v>34</v>
      </c>
      <c r="H4">
        <f t="shared" ref="H4" si="1">H5</f>
        <v>1200</v>
      </c>
      <c r="I4" t="str">
        <f>I5</f>
        <v>Central</v>
      </c>
      <c r="J4">
        <f t="shared" ref="J4:K4" si="2">J5</f>
        <v>68</v>
      </c>
      <c r="K4" t="str">
        <f t="shared" si="2"/>
        <v>Mostly Sunny</v>
      </c>
      <c r="L4" s="9">
        <f>(L5*-1)</f>
        <v>6.5</v>
      </c>
      <c r="M4" t="str">
        <f t="shared" si="0"/>
        <v>N</v>
      </c>
    </row>
    <row r="5" spans="1:33" x14ac:dyDescent="0.35">
      <c r="A5" t="s">
        <v>17</v>
      </c>
      <c r="B5">
        <v>23</v>
      </c>
      <c r="C5" t="s">
        <v>1</v>
      </c>
      <c r="D5" t="str">
        <f>IF($B4=$B5,"T",IF($B4&lt;$B5,"W","L"))</f>
        <v>L</v>
      </c>
      <c r="E5" s="6">
        <v>42260</v>
      </c>
      <c r="G5" t="s">
        <v>35</v>
      </c>
      <c r="H5">
        <v>1200</v>
      </c>
      <c r="I5" t="str">
        <f>VLOOKUP(A5,Sheet1!$A:$D,3, FALSE)</f>
        <v>Central</v>
      </c>
      <c r="J5">
        <v>68</v>
      </c>
      <c r="K5" t="s">
        <v>107</v>
      </c>
      <c r="L5" s="9">
        <v>-6.5</v>
      </c>
      <c r="M5" t="str">
        <f t="shared" si="0"/>
        <v>N</v>
      </c>
    </row>
    <row r="6" spans="1:33" x14ac:dyDescent="0.35">
      <c r="A6" t="s">
        <v>25</v>
      </c>
      <c r="B6">
        <v>31</v>
      </c>
      <c r="C6" t="s">
        <v>5</v>
      </c>
      <c r="D6" t="str">
        <f>IF($B7=$B6,"T",IF($B7&lt;$B6,"W","L"))</f>
        <v>L</v>
      </c>
      <c r="E6" s="6">
        <f t="shared" ref="E6" si="3">$E7</f>
        <v>42260</v>
      </c>
      <c r="G6" t="s">
        <v>34</v>
      </c>
      <c r="H6">
        <f t="shared" ref="H6" si="4">H7</f>
        <v>1200</v>
      </c>
      <c r="I6" t="str">
        <f>I7</f>
        <v>Central</v>
      </c>
      <c r="J6" t="str">
        <f t="shared" ref="J6:K6" si="5">J7</f>
        <v>Dome</v>
      </c>
      <c r="K6">
        <f t="shared" si="5"/>
        <v>0</v>
      </c>
      <c r="L6" s="9">
        <f>(L7*-1)</f>
        <v>3.5</v>
      </c>
      <c r="M6" t="str">
        <f t="shared" si="0"/>
        <v>Y</v>
      </c>
    </row>
    <row r="7" spans="1:33" x14ac:dyDescent="0.35">
      <c r="A7" t="s">
        <v>23</v>
      </c>
      <c r="B7">
        <v>34</v>
      </c>
      <c r="C7" t="s">
        <v>5</v>
      </c>
      <c r="D7" t="str">
        <f>IF($B6=$B7,"T",IF($B6&lt;$B7,"W","L"))</f>
        <v>W</v>
      </c>
      <c r="E7" s="6">
        <v>42260</v>
      </c>
      <c r="G7" t="s">
        <v>35</v>
      </c>
      <c r="H7">
        <v>1200</v>
      </c>
      <c r="I7" t="str">
        <f>VLOOKUP(A7,Sheet1!$A:$D,3, FALSE)</f>
        <v>Central</v>
      </c>
      <c r="J7" t="s">
        <v>61</v>
      </c>
      <c r="L7" s="9">
        <v>-3.5</v>
      </c>
      <c r="M7" t="str">
        <f t="shared" si="0"/>
        <v>Y</v>
      </c>
    </row>
    <row r="8" spans="1:33" x14ac:dyDescent="0.35">
      <c r="A8" t="s">
        <v>33</v>
      </c>
      <c r="B8">
        <v>27</v>
      </c>
      <c r="C8" t="s">
        <v>1</v>
      </c>
      <c r="D8" t="str">
        <f>IF($B9=$B8,"T",IF($B9&lt;$B8,"W","L"))</f>
        <v>W</v>
      </c>
      <c r="E8" s="6">
        <f t="shared" ref="E8" si="6">$E9</f>
        <v>42260</v>
      </c>
      <c r="G8" t="s">
        <v>34</v>
      </c>
      <c r="H8">
        <f t="shared" ref="H8" si="7">H9</f>
        <v>1200</v>
      </c>
      <c r="I8" t="str">
        <f>I9</f>
        <v>Central</v>
      </c>
      <c r="J8" t="str">
        <f t="shared" ref="J8:K8" si="8">J9</f>
        <v>Dome</v>
      </c>
      <c r="K8">
        <f t="shared" si="8"/>
        <v>0</v>
      </c>
      <c r="L8" s="9">
        <f>(L9*-1)</f>
        <v>1</v>
      </c>
      <c r="M8" t="str">
        <f t="shared" si="0"/>
        <v>N</v>
      </c>
    </row>
    <row r="9" spans="1:33" x14ac:dyDescent="0.35">
      <c r="A9" t="s">
        <v>15</v>
      </c>
      <c r="B9">
        <v>20</v>
      </c>
      <c r="C9" t="s">
        <v>1</v>
      </c>
      <c r="D9" t="str">
        <f>IF($B8=$B9,"T",IF($B8&lt;$B9,"W","L"))</f>
        <v>L</v>
      </c>
      <c r="E9" s="6">
        <v>42260</v>
      </c>
      <c r="G9" t="s">
        <v>35</v>
      </c>
      <c r="H9">
        <v>1200</v>
      </c>
      <c r="I9" t="str">
        <f>VLOOKUP(A9,Sheet1!$A:$D,3, FALSE)</f>
        <v>Central</v>
      </c>
      <c r="J9" t="s">
        <v>61</v>
      </c>
      <c r="L9" s="9">
        <v>-1</v>
      </c>
      <c r="M9" t="str">
        <f t="shared" si="0"/>
        <v>N</v>
      </c>
    </row>
    <row r="10" spans="1:33" x14ac:dyDescent="0.35">
      <c r="A10" t="s">
        <v>10</v>
      </c>
      <c r="B10">
        <v>17</v>
      </c>
      <c r="C10" t="s">
        <v>1</v>
      </c>
      <c r="D10" t="str">
        <f>IF($B11=$B10,"T",IF($B11&lt;$B10,"W","L"))</f>
        <v>W</v>
      </c>
      <c r="E10" s="6">
        <f t="shared" ref="E10" si="9">$E11</f>
        <v>42260</v>
      </c>
      <c r="G10" t="s">
        <v>34</v>
      </c>
      <c r="H10">
        <f t="shared" ref="H10" si="10">H11</f>
        <v>1300</v>
      </c>
      <c r="I10" t="str">
        <f>I11</f>
        <v>Eastern</v>
      </c>
      <c r="J10">
        <f t="shared" ref="J10:K10" si="11">J11</f>
        <v>69</v>
      </c>
      <c r="K10" t="str">
        <f t="shared" si="11"/>
        <v>Partly Cloudy</v>
      </c>
      <c r="L10" s="9">
        <f>(L11*-1)</f>
        <v>4</v>
      </c>
      <c r="M10" t="str">
        <f t="shared" si="0"/>
        <v>N</v>
      </c>
    </row>
    <row r="11" spans="1:33" x14ac:dyDescent="0.35">
      <c r="A11" t="s">
        <v>29</v>
      </c>
      <c r="B11">
        <v>10</v>
      </c>
      <c r="C11" t="s">
        <v>1</v>
      </c>
      <c r="D11" t="str">
        <f>IF($B10=$B11,"T",IF($B10&lt;$B11,"W","L"))</f>
        <v>L</v>
      </c>
      <c r="E11" s="6">
        <v>42260</v>
      </c>
      <c r="G11" t="s">
        <v>35</v>
      </c>
      <c r="H11">
        <v>1300</v>
      </c>
      <c r="I11" t="str">
        <f>VLOOKUP(A11,Sheet1!$A:$D,3, FALSE)</f>
        <v>Eastern</v>
      </c>
      <c r="J11">
        <v>69</v>
      </c>
      <c r="K11" t="s">
        <v>62</v>
      </c>
      <c r="L11" s="9">
        <v>-4</v>
      </c>
      <c r="M11" t="str">
        <f t="shared" si="0"/>
        <v>N</v>
      </c>
    </row>
    <row r="12" spans="1:33" x14ac:dyDescent="0.35">
      <c r="A12" t="s">
        <v>14</v>
      </c>
      <c r="B12">
        <v>14</v>
      </c>
      <c r="C12" t="s">
        <v>1</v>
      </c>
      <c r="D12" t="str">
        <f>IF($B13=$B12,"T",IF($B13&lt;$B12,"W","L"))</f>
        <v>L</v>
      </c>
      <c r="E12" s="6">
        <f t="shared" ref="E12" si="12">$E13</f>
        <v>42260</v>
      </c>
      <c r="G12" t="s">
        <v>34</v>
      </c>
      <c r="H12">
        <f t="shared" ref="H12" si="13">H13</f>
        <v>1300</v>
      </c>
      <c r="I12" t="str">
        <f>I13</f>
        <v>Eastern</v>
      </c>
      <c r="J12">
        <f t="shared" ref="J12:K12" si="14">J13</f>
        <v>56</v>
      </c>
      <c r="K12" t="str">
        <f t="shared" si="14"/>
        <v>Cloudy</v>
      </c>
      <c r="L12" s="9">
        <f>(L13*-1)</f>
        <v>1</v>
      </c>
      <c r="M12" t="str">
        <f t="shared" si="0"/>
        <v>Y</v>
      </c>
    </row>
    <row r="13" spans="1:33" x14ac:dyDescent="0.35">
      <c r="A13" t="s">
        <v>11</v>
      </c>
      <c r="B13">
        <v>27</v>
      </c>
      <c r="C13" t="s">
        <v>1</v>
      </c>
      <c r="D13" t="str">
        <f>IF($B12=$B13,"T",IF($B12&lt;$B13,"W","L"))</f>
        <v>W</v>
      </c>
      <c r="E13" s="6">
        <v>42260</v>
      </c>
      <c r="G13" t="s">
        <v>35</v>
      </c>
      <c r="H13">
        <v>1300</v>
      </c>
      <c r="I13" t="str">
        <f>VLOOKUP(A13,Sheet1!$A:$D,3, FALSE)</f>
        <v>Eastern</v>
      </c>
      <c r="J13">
        <v>56</v>
      </c>
      <c r="K13" t="s">
        <v>64</v>
      </c>
      <c r="L13" s="9">
        <v>-1</v>
      </c>
      <c r="M13" t="str">
        <f t="shared" si="0"/>
        <v>Y</v>
      </c>
    </row>
    <row r="14" spans="1:33" x14ac:dyDescent="0.35">
      <c r="A14" t="s">
        <v>20</v>
      </c>
      <c r="B14">
        <v>20</v>
      </c>
      <c r="C14" t="s">
        <v>1</v>
      </c>
      <c r="D14" t="str">
        <f>IF($B15=$B14,"T",IF($B15&lt;$B14,"W","L"))</f>
        <v>W</v>
      </c>
      <c r="E14" s="6">
        <f t="shared" ref="E14" si="15">$E15</f>
        <v>42260</v>
      </c>
      <c r="G14" t="s">
        <v>34</v>
      </c>
      <c r="H14">
        <f t="shared" ref="H14" si="16">H15</f>
        <v>1300</v>
      </c>
      <c r="I14" t="str">
        <f>I15</f>
        <v>Eastern</v>
      </c>
      <c r="J14">
        <f t="shared" ref="J14:K14" si="17">J15</f>
        <v>77</v>
      </c>
      <c r="K14">
        <f t="shared" si="17"/>
        <v>0</v>
      </c>
      <c r="L14" s="9">
        <f>(L15*-1)</f>
        <v>3</v>
      </c>
      <c r="M14" t="str">
        <f t="shared" si="0"/>
        <v>N</v>
      </c>
    </row>
    <row r="15" spans="1:33" x14ac:dyDescent="0.35">
      <c r="A15" t="s">
        <v>19</v>
      </c>
      <c r="B15">
        <v>9</v>
      </c>
      <c r="C15" t="s">
        <v>1</v>
      </c>
      <c r="D15" t="str">
        <f>IF($B14=$B15,"T",IF($B14&lt;$B15,"W","L"))</f>
        <v>L</v>
      </c>
      <c r="E15" s="6">
        <v>42260</v>
      </c>
      <c r="G15" t="s">
        <v>35</v>
      </c>
      <c r="H15">
        <v>1300</v>
      </c>
      <c r="I15" t="str">
        <f>VLOOKUP(A15,Sheet1!$A:$D,3, FALSE)</f>
        <v>Eastern</v>
      </c>
      <c r="J15">
        <v>77</v>
      </c>
      <c r="L15" s="9">
        <v>-3</v>
      </c>
      <c r="M15" t="str">
        <f t="shared" si="0"/>
        <v>N</v>
      </c>
    </row>
    <row r="16" spans="1:33" x14ac:dyDescent="0.35">
      <c r="A16" t="s">
        <v>8</v>
      </c>
      <c r="B16">
        <v>10</v>
      </c>
      <c r="C16" t="s">
        <v>1</v>
      </c>
      <c r="D16" t="str">
        <f>IF($B17=$B16,"T",IF($B17&lt;$B16,"W","L"))</f>
        <v>L</v>
      </c>
      <c r="E16" s="6">
        <f t="shared" ref="E16" si="18">$E17</f>
        <v>42260</v>
      </c>
      <c r="G16" t="s">
        <v>34</v>
      </c>
      <c r="H16">
        <f t="shared" ref="H16" si="19">H17</f>
        <v>1300</v>
      </c>
      <c r="I16" t="str">
        <f>I17</f>
        <v>Eastern</v>
      </c>
      <c r="J16">
        <f t="shared" ref="J16:K16" si="20">J17</f>
        <v>77</v>
      </c>
      <c r="K16" t="str">
        <f t="shared" si="20"/>
        <v>Cloudy</v>
      </c>
      <c r="L16" s="9">
        <f>(L17*-1)</f>
        <v>-3.5</v>
      </c>
      <c r="M16" t="str">
        <f t="shared" si="0"/>
        <v>N</v>
      </c>
    </row>
    <row r="17" spans="1:13" x14ac:dyDescent="0.35">
      <c r="A17" t="s">
        <v>31</v>
      </c>
      <c r="B17">
        <v>31</v>
      </c>
      <c r="C17" t="s">
        <v>1</v>
      </c>
      <c r="D17" t="str">
        <f>IF($B16=$B17,"T",IF($B16&lt;$B17,"W","L"))</f>
        <v>W</v>
      </c>
      <c r="E17" s="6">
        <v>42260</v>
      </c>
      <c r="G17" t="s">
        <v>35</v>
      </c>
      <c r="H17">
        <v>1300</v>
      </c>
      <c r="I17" t="str">
        <f>VLOOKUP(A17,Sheet1!$A:$D,3, FALSE)</f>
        <v>Eastern</v>
      </c>
      <c r="J17">
        <v>77</v>
      </c>
      <c r="K17" t="s">
        <v>64</v>
      </c>
      <c r="L17" s="9">
        <v>3.5</v>
      </c>
      <c r="M17" t="str">
        <f t="shared" si="0"/>
        <v>N</v>
      </c>
    </row>
    <row r="18" spans="1:13" x14ac:dyDescent="0.35">
      <c r="A18" t="s">
        <v>2</v>
      </c>
      <c r="B18">
        <v>19</v>
      </c>
      <c r="C18" t="s">
        <v>1</v>
      </c>
      <c r="D18" t="str">
        <f>IF($B19=$B18,"T",IF($B19&lt;$B18,"W","L"))</f>
        <v>L</v>
      </c>
      <c r="E18" s="6">
        <f t="shared" ref="E18" si="21">$E19</f>
        <v>42260</v>
      </c>
      <c r="G18" t="s">
        <v>34</v>
      </c>
      <c r="H18">
        <f t="shared" ref="H18" si="22">H19</f>
        <v>1305</v>
      </c>
      <c r="I18" t="str">
        <f>I19</f>
        <v>Pacific</v>
      </c>
      <c r="J18" t="str">
        <f t="shared" ref="J18:K18" si="23">J19</f>
        <v>Dome</v>
      </c>
      <c r="K18">
        <f t="shared" si="23"/>
        <v>0</v>
      </c>
      <c r="L18" s="9">
        <f>(L19*-1)</f>
        <v>-2.5</v>
      </c>
      <c r="M18" t="str">
        <f t="shared" si="0"/>
        <v>N</v>
      </c>
    </row>
    <row r="19" spans="1:13" x14ac:dyDescent="0.35">
      <c r="A19" t="s">
        <v>22</v>
      </c>
      <c r="B19">
        <v>31</v>
      </c>
      <c r="C19" t="s">
        <v>1</v>
      </c>
      <c r="D19" t="str">
        <f>IF($B18=$B19,"T",IF($B18&lt;$B19,"W","L"))</f>
        <v>W</v>
      </c>
      <c r="E19" s="6">
        <v>42260</v>
      </c>
      <c r="G19" t="s">
        <v>35</v>
      </c>
      <c r="H19">
        <v>1305</v>
      </c>
      <c r="I19" t="s">
        <v>67</v>
      </c>
      <c r="J19" t="s">
        <v>61</v>
      </c>
      <c r="L19" s="9">
        <v>2.5</v>
      </c>
      <c r="M19" t="str">
        <f t="shared" si="0"/>
        <v>N</v>
      </c>
    </row>
    <row r="20" spans="1:13" x14ac:dyDescent="0.35">
      <c r="A20" t="s">
        <v>16</v>
      </c>
      <c r="B20">
        <v>28</v>
      </c>
      <c r="C20" t="s">
        <v>1</v>
      </c>
      <c r="D20" t="str">
        <f>IF($B21=$B20,"T",IF($B21&lt;$B20,"W","L"))</f>
        <v>L</v>
      </c>
      <c r="E20" s="6">
        <f t="shared" ref="E20" si="24">$E21</f>
        <v>42260</v>
      </c>
      <c r="G20" t="s">
        <v>34</v>
      </c>
      <c r="H20">
        <f t="shared" ref="H20" si="25">H21</f>
        <v>1305</v>
      </c>
      <c r="I20" t="str">
        <f>I21</f>
        <v>Pacific</v>
      </c>
      <c r="J20">
        <f t="shared" ref="J20:K20" si="26">J21</f>
        <v>84</v>
      </c>
      <c r="K20" t="str">
        <f t="shared" si="26"/>
        <v>Sunny</v>
      </c>
      <c r="L20" s="9">
        <f>(L21*-1)</f>
        <v>-3.5</v>
      </c>
      <c r="M20" t="str">
        <f t="shared" si="0"/>
        <v>N</v>
      </c>
    </row>
    <row r="21" spans="1:13" x14ac:dyDescent="0.35">
      <c r="A21" t="s">
        <v>32</v>
      </c>
      <c r="B21">
        <v>33</v>
      </c>
      <c r="C21" t="s">
        <v>1</v>
      </c>
      <c r="D21" t="str">
        <f>IF($B20=$B21,"T",IF($B20&lt;$B21,"W","L"))</f>
        <v>W</v>
      </c>
      <c r="E21" s="6">
        <v>42260</v>
      </c>
      <c r="G21" t="s">
        <v>35</v>
      </c>
      <c r="H21">
        <v>1305</v>
      </c>
      <c r="I21" t="str">
        <f>VLOOKUP(A21,Sheet1!$A:$D,3, FALSE)</f>
        <v>Pacific</v>
      </c>
      <c r="J21">
        <v>84</v>
      </c>
      <c r="K21" t="s">
        <v>65</v>
      </c>
      <c r="L21" s="9">
        <v>3.5</v>
      </c>
      <c r="M21" t="str">
        <f t="shared" si="0"/>
        <v>N</v>
      </c>
    </row>
    <row r="22" spans="1:13" x14ac:dyDescent="0.35">
      <c r="A22" t="s">
        <v>13</v>
      </c>
      <c r="B22">
        <v>42</v>
      </c>
      <c r="C22" t="s">
        <v>1</v>
      </c>
      <c r="D22" t="str">
        <f>IF($B23=$B22,"T",IF($B23&lt;$B22,"W","L"))</f>
        <v>W</v>
      </c>
      <c r="E22" s="6">
        <f t="shared" ref="E22" si="27">$E23</f>
        <v>42260</v>
      </c>
      <c r="G22" t="s">
        <v>34</v>
      </c>
      <c r="H22">
        <f t="shared" ref="H22" si="28">H23</f>
        <v>1625</v>
      </c>
      <c r="I22" t="str">
        <f>I23</f>
        <v>Eastern</v>
      </c>
      <c r="J22">
        <f t="shared" ref="J22:K22" si="29">J23</f>
        <v>84</v>
      </c>
      <c r="K22" t="str">
        <f t="shared" si="29"/>
        <v>Cloudy</v>
      </c>
      <c r="L22" s="9">
        <f>(L23*-1)</f>
        <v>-3</v>
      </c>
      <c r="M22" t="str">
        <f t="shared" si="0"/>
        <v>Y</v>
      </c>
    </row>
    <row r="23" spans="1:13" x14ac:dyDescent="0.35">
      <c r="A23" t="s">
        <v>9</v>
      </c>
      <c r="B23">
        <v>14</v>
      </c>
      <c r="C23" t="s">
        <v>1</v>
      </c>
      <c r="D23" t="str">
        <f>IF($B22=$B23,"T",IF($B22&lt;$B23,"W","L"))</f>
        <v>L</v>
      </c>
      <c r="E23" s="6">
        <v>42260</v>
      </c>
      <c r="G23" t="s">
        <v>35</v>
      </c>
      <c r="H23">
        <v>1625</v>
      </c>
      <c r="I23" t="str">
        <f>VLOOKUP(A23,Sheet1!$A:$D,3, FALSE)</f>
        <v>Eastern</v>
      </c>
      <c r="J23">
        <v>84</v>
      </c>
      <c r="K23" t="s">
        <v>64</v>
      </c>
      <c r="L23" s="9">
        <v>3</v>
      </c>
      <c r="M23" t="str">
        <f t="shared" si="0"/>
        <v>Y</v>
      </c>
    </row>
    <row r="24" spans="1:13" x14ac:dyDescent="0.35">
      <c r="A24" t="s">
        <v>6</v>
      </c>
      <c r="B24">
        <v>33</v>
      </c>
      <c r="C24" t="s">
        <v>1</v>
      </c>
      <c r="D24" t="str">
        <f>IF($B25=$B24,"T",IF($B25&lt;$B24,"W","L"))</f>
        <v>W</v>
      </c>
      <c r="E24" s="6">
        <f t="shared" ref="E24" si="30">$E25</f>
        <v>42260</v>
      </c>
      <c r="G24" t="s">
        <v>34</v>
      </c>
      <c r="H24">
        <f t="shared" ref="H24" si="31">H25</f>
        <v>1325</v>
      </c>
      <c r="I24" t="str">
        <f>I25</f>
        <v>Pacific</v>
      </c>
      <c r="J24">
        <f t="shared" ref="J24:K24" si="32">J25</f>
        <v>73</v>
      </c>
      <c r="K24" t="str">
        <f t="shared" si="32"/>
        <v>Cloudy</v>
      </c>
      <c r="L24" s="9">
        <f>(L25*-1)</f>
        <v>3</v>
      </c>
      <c r="M24" t="str">
        <f t="shared" si="0"/>
        <v>N</v>
      </c>
    </row>
    <row r="25" spans="1:13" x14ac:dyDescent="0.35">
      <c r="A25" t="s">
        <v>12</v>
      </c>
      <c r="B25">
        <v>13</v>
      </c>
      <c r="C25" t="s">
        <v>1</v>
      </c>
      <c r="D25" t="str">
        <f>IF($B24=$B25,"T",IF($B24&lt;$B25,"W","L"))</f>
        <v>L</v>
      </c>
      <c r="E25" s="6">
        <v>42260</v>
      </c>
      <c r="G25" t="s">
        <v>35</v>
      </c>
      <c r="H25">
        <v>1325</v>
      </c>
      <c r="I25" t="str">
        <f>VLOOKUP(A25,Sheet1!$A:$D,3, FALSE)</f>
        <v>Pacific</v>
      </c>
      <c r="J25">
        <v>73</v>
      </c>
      <c r="K25" t="s">
        <v>64</v>
      </c>
      <c r="L25" s="9">
        <v>-3</v>
      </c>
      <c r="M25" t="str">
        <f t="shared" si="0"/>
        <v>N</v>
      </c>
    </row>
    <row r="26" spans="1:13" x14ac:dyDescent="0.35">
      <c r="A26" t="s">
        <v>30</v>
      </c>
      <c r="B26">
        <v>13</v>
      </c>
      <c r="C26" t="s">
        <v>1</v>
      </c>
      <c r="D26" t="str">
        <f>IF($B27=$B26,"T",IF($B27&lt;$B26,"W","L"))</f>
        <v>L</v>
      </c>
      <c r="E26" s="6">
        <f t="shared" ref="E26" si="33">$E27</f>
        <v>42260</v>
      </c>
      <c r="G26" t="s">
        <v>34</v>
      </c>
      <c r="H26">
        <f t="shared" ref="H26:H28" si="34">H27</f>
        <v>1425</v>
      </c>
      <c r="I26" t="str">
        <f>I27</f>
        <v>Mountain</v>
      </c>
      <c r="J26">
        <f>J27</f>
        <v>88</v>
      </c>
      <c r="K26" t="str">
        <f>K27</f>
        <v>Partly Sunny</v>
      </c>
      <c r="L26" s="9">
        <f>(L27*-1)</f>
        <v>-4.5</v>
      </c>
      <c r="M26" t="str">
        <f t="shared" si="0"/>
        <v>N</v>
      </c>
    </row>
    <row r="27" spans="1:13" x14ac:dyDescent="0.35">
      <c r="A27" t="s">
        <v>18</v>
      </c>
      <c r="B27">
        <v>19</v>
      </c>
      <c r="C27" t="s">
        <v>1</v>
      </c>
      <c r="D27" t="str">
        <f>IF($B26=$B27,"T",IF($B26&lt;$B27,"W","L"))</f>
        <v>W</v>
      </c>
      <c r="E27" s="6">
        <v>42260</v>
      </c>
      <c r="G27" t="s">
        <v>35</v>
      </c>
      <c r="H27">
        <v>1425</v>
      </c>
      <c r="I27" t="str">
        <f>VLOOKUP(A27,Sheet1!$A:$D,3, FALSE)</f>
        <v>Mountain</v>
      </c>
      <c r="J27">
        <v>88</v>
      </c>
      <c r="K27" t="s">
        <v>87</v>
      </c>
      <c r="L27" s="9">
        <v>4.5</v>
      </c>
      <c r="M27" t="str">
        <f t="shared" si="0"/>
        <v>N</v>
      </c>
    </row>
    <row r="28" spans="1:13" x14ac:dyDescent="0.35">
      <c r="A28" t="s">
        <v>21</v>
      </c>
      <c r="B28">
        <v>26</v>
      </c>
      <c r="C28" t="s">
        <v>1</v>
      </c>
      <c r="D28" t="str">
        <f>IF($B29=$B28,"T",IF($B29&lt;$B28,"W","L"))</f>
        <v>L</v>
      </c>
      <c r="E28" s="6">
        <f t="shared" ref="E28" si="35">$E29</f>
        <v>42260</v>
      </c>
      <c r="G28" t="s">
        <v>34</v>
      </c>
      <c r="H28">
        <f t="shared" si="34"/>
        <v>1930</v>
      </c>
      <c r="I28" t="str">
        <f>I29</f>
        <v>Central</v>
      </c>
      <c r="J28" t="str">
        <f t="shared" ref="J28:K28" si="36">J29</f>
        <v>Dome</v>
      </c>
      <c r="K28">
        <f t="shared" si="36"/>
        <v>0</v>
      </c>
      <c r="L28" s="9">
        <f>(L29*-1)</f>
        <v>-7</v>
      </c>
      <c r="M28" t="str">
        <f t="shared" si="0"/>
        <v>N</v>
      </c>
    </row>
    <row r="29" spans="1:13" x14ac:dyDescent="0.35">
      <c r="A29" t="s">
        <v>28</v>
      </c>
      <c r="B29">
        <v>27</v>
      </c>
      <c r="C29" t="s">
        <v>1</v>
      </c>
      <c r="D29" t="str">
        <f>IF($B28=$B29,"T",IF($B28&lt;$B29,"W","L"))</f>
        <v>W</v>
      </c>
      <c r="E29" s="6">
        <v>42260</v>
      </c>
      <c r="G29" t="s">
        <v>35</v>
      </c>
      <c r="H29">
        <v>1930</v>
      </c>
      <c r="I29" t="str">
        <f>VLOOKUP(A29,Sheet1!$A:$D,3, FALSE)</f>
        <v>Central</v>
      </c>
      <c r="J29" t="s">
        <v>61</v>
      </c>
      <c r="L29" s="9">
        <v>7</v>
      </c>
      <c r="M29" t="str">
        <f t="shared" si="0"/>
        <v>N</v>
      </c>
    </row>
    <row r="30" spans="1:13" x14ac:dyDescent="0.35">
      <c r="A30" t="s">
        <v>27</v>
      </c>
      <c r="B30">
        <v>24</v>
      </c>
      <c r="C30" t="s">
        <v>1</v>
      </c>
      <c r="D30" t="str">
        <f>IF($B31=$B30,"T",IF($B31&lt;$B30,"W","L"))</f>
        <v>L</v>
      </c>
      <c r="E30" s="6">
        <f t="shared" ref="E30:E32" si="37">$E31</f>
        <v>42261</v>
      </c>
      <c r="G30" t="s">
        <v>34</v>
      </c>
      <c r="H30">
        <f t="shared" ref="H30" si="38">H31</f>
        <v>1910</v>
      </c>
      <c r="I30" t="str">
        <f>I31</f>
        <v>Eastern</v>
      </c>
      <c r="J30" t="str">
        <f t="shared" ref="J30:K30" si="39">J31</f>
        <v>Dome</v>
      </c>
      <c r="K30">
        <f t="shared" si="39"/>
        <v>0</v>
      </c>
      <c r="L30" s="9">
        <f>(L31*-1)</f>
        <v>3</v>
      </c>
      <c r="M30" t="str">
        <f t="shared" si="0"/>
        <v>Y</v>
      </c>
    </row>
    <row r="31" spans="1:13" x14ac:dyDescent="0.35">
      <c r="A31" t="s">
        <v>3</v>
      </c>
      <c r="B31">
        <v>26</v>
      </c>
      <c r="C31" t="s">
        <v>1</v>
      </c>
      <c r="D31" t="str">
        <f>IF($B30=$B31,"T",IF($B30&lt;$B31,"W","L"))</f>
        <v>W</v>
      </c>
      <c r="E31" s="6">
        <v>42261</v>
      </c>
      <c r="G31" t="s">
        <v>35</v>
      </c>
      <c r="H31">
        <v>1910</v>
      </c>
      <c r="I31" t="str">
        <f>VLOOKUP(A31,Sheet1!$A:$D,3, FALSE)</f>
        <v>Eastern</v>
      </c>
      <c r="J31" t="s">
        <v>61</v>
      </c>
      <c r="L31" s="9">
        <v>-3</v>
      </c>
      <c r="M31" t="str">
        <f t="shared" si="0"/>
        <v>Y</v>
      </c>
    </row>
    <row r="32" spans="1:13" x14ac:dyDescent="0.35">
      <c r="A32" t="s">
        <v>0</v>
      </c>
      <c r="B32">
        <v>3</v>
      </c>
      <c r="C32" t="s">
        <v>1</v>
      </c>
      <c r="D32" t="str">
        <f>IF($B33=$B32,"T",IF($B33&lt;$B32,"W","L"))</f>
        <v>L</v>
      </c>
      <c r="E32" s="6">
        <f t="shared" si="37"/>
        <v>42261</v>
      </c>
      <c r="G32" t="s">
        <v>34</v>
      </c>
      <c r="H32">
        <f t="shared" ref="H32:H64" si="40">H33</f>
        <v>1920</v>
      </c>
      <c r="I32" t="str">
        <f>I33</f>
        <v>Pacific</v>
      </c>
      <c r="J32">
        <f t="shared" ref="J32:K32" si="41">J33</f>
        <v>70</v>
      </c>
      <c r="K32" t="str">
        <f t="shared" si="41"/>
        <v>Partly Cloudy</v>
      </c>
      <c r="L32" s="9">
        <f>(L33*-1)</f>
        <v>2.5</v>
      </c>
      <c r="M32" t="str">
        <f t="shared" si="0"/>
        <v>Y</v>
      </c>
    </row>
    <row r="33" spans="1:13" x14ac:dyDescent="0.35">
      <c r="A33" t="s">
        <v>24</v>
      </c>
      <c r="B33">
        <v>20</v>
      </c>
      <c r="C33" t="s">
        <v>1</v>
      </c>
      <c r="D33" t="str">
        <f>IF($B32=$B33,"T",IF($B32&lt;$B33,"W","L"))</f>
        <v>W</v>
      </c>
      <c r="E33" s="6">
        <v>42261</v>
      </c>
      <c r="G33" t="s">
        <v>35</v>
      </c>
      <c r="H33">
        <v>1920</v>
      </c>
      <c r="I33" t="str">
        <f>VLOOKUP(A33,Sheet1!$A:$D,3, FALSE)</f>
        <v>Pacific</v>
      </c>
      <c r="J33">
        <v>70</v>
      </c>
      <c r="K33" t="s">
        <v>62</v>
      </c>
      <c r="L33" s="9">
        <v>-2.5</v>
      </c>
      <c r="M33" t="str">
        <f t="shared" si="0"/>
        <v>Y</v>
      </c>
    </row>
    <row r="34" spans="1:13" x14ac:dyDescent="0.35">
      <c r="A34" t="s">
        <v>18</v>
      </c>
      <c r="B34">
        <v>31</v>
      </c>
      <c r="C34" t="s">
        <v>1</v>
      </c>
      <c r="D34" t="str">
        <f>IF($B35=$B34,"T",IF($B35&lt;$B34,"W","L"))</f>
        <v>W</v>
      </c>
      <c r="E34" s="6">
        <f t="shared" ref="E34" si="42">$E35</f>
        <v>42264</v>
      </c>
      <c r="F34" s="5">
        <f t="shared" ref="F34:F65" si="43">VLOOKUP($A34,$A34:$E34,5,FALSE)-VLOOKUP($A34,$A$2:$E$33,5,FALSE)</f>
        <v>4</v>
      </c>
      <c r="G34" t="s">
        <v>34</v>
      </c>
      <c r="H34">
        <f t="shared" si="40"/>
        <v>1930</v>
      </c>
      <c r="I34" t="str">
        <f>I35</f>
        <v>Central</v>
      </c>
      <c r="J34">
        <f t="shared" ref="J34:K34" si="44">J35</f>
        <v>87</v>
      </c>
      <c r="K34" t="str">
        <f t="shared" si="44"/>
        <v>Cloudy</v>
      </c>
      <c r="L34" s="9">
        <f>(L35*-1)</f>
        <v>-3</v>
      </c>
      <c r="M34" t="str">
        <f>IF(AND(($L34 &lt;  0), ($D34="L")), "N", IF(AND(($L34 &gt; 0), ($D34="W")),"N","Y"))</f>
        <v>Y</v>
      </c>
    </row>
    <row r="35" spans="1:13" x14ac:dyDescent="0.35">
      <c r="A35" t="s">
        <v>33</v>
      </c>
      <c r="B35">
        <v>24</v>
      </c>
      <c r="C35" t="s">
        <v>1</v>
      </c>
      <c r="D35" t="str">
        <f>IF($B34=$B35,"T",IF($B34&lt;$B35,"W","L"))</f>
        <v>L</v>
      </c>
      <c r="E35" s="6">
        <v>42264</v>
      </c>
      <c r="F35" s="5">
        <f t="shared" si="43"/>
        <v>4</v>
      </c>
      <c r="G35" t="s">
        <v>35</v>
      </c>
      <c r="H35">
        <v>1930</v>
      </c>
      <c r="I35" t="str">
        <f>VLOOKUP(A35,Sheet1!$A:$D,3, FALSE)</f>
        <v>Central</v>
      </c>
      <c r="J35">
        <v>87</v>
      </c>
      <c r="K35" t="s">
        <v>64</v>
      </c>
      <c r="L35" s="9">
        <v>3</v>
      </c>
      <c r="M35" t="str">
        <f t="shared" si="0"/>
        <v>Y</v>
      </c>
    </row>
    <row r="36" spans="1:13" x14ac:dyDescent="0.35">
      <c r="A36" t="s">
        <v>22</v>
      </c>
      <c r="B36">
        <v>48</v>
      </c>
      <c r="C36" t="s">
        <v>1</v>
      </c>
      <c r="D36" t="str">
        <f>IF($B37=$B36,"T",IF($B37&lt;$B36,"W","L"))</f>
        <v>W</v>
      </c>
      <c r="E36" s="6">
        <f t="shared" ref="E36:E62" si="45">$E37</f>
        <v>42267</v>
      </c>
      <c r="F36" s="5">
        <f t="shared" si="43"/>
        <v>7</v>
      </c>
      <c r="G36" t="s">
        <v>34</v>
      </c>
      <c r="H36">
        <f t="shared" si="40"/>
        <v>1200</v>
      </c>
      <c r="I36" t="str">
        <f>I37</f>
        <v>Central</v>
      </c>
      <c r="J36">
        <f t="shared" ref="J36:K36" si="46">J37</f>
        <v>70</v>
      </c>
      <c r="K36" t="str">
        <f t="shared" si="46"/>
        <v>Mostly Sunny</v>
      </c>
      <c r="L36" s="9">
        <f>(L37*-1)</f>
        <v>-2</v>
      </c>
      <c r="M36" t="str">
        <f t="shared" si="0"/>
        <v>Y</v>
      </c>
    </row>
    <row r="37" spans="1:13" x14ac:dyDescent="0.35">
      <c r="A37" t="s">
        <v>17</v>
      </c>
      <c r="B37">
        <v>23</v>
      </c>
      <c r="C37" t="s">
        <v>1</v>
      </c>
      <c r="D37" t="str">
        <f>IF($B36=$B37,"T",IF($B36&lt;$B37,"W","L"))</f>
        <v>L</v>
      </c>
      <c r="E37" s="6">
        <v>42267</v>
      </c>
      <c r="F37" s="5">
        <f t="shared" si="43"/>
        <v>7</v>
      </c>
      <c r="G37" t="s">
        <v>35</v>
      </c>
      <c r="H37">
        <v>1200</v>
      </c>
      <c r="I37" t="str">
        <f>VLOOKUP(A37,Sheet1!$A:$D,3, FALSE)</f>
        <v>Central</v>
      </c>
      <c r="J37">
        <v>70</v>
      </c>
      <c r="K37" t="s">
        <v>107</v>
      </c>
      <c r="L37" s="9">
        <v>2</v>
      </c>
      <c r="M37" t="str">
        <f t="shared" si="0"/>
        <v>Y</v>
      </c>
    </row>
    <row r="38" spans="1:13" x14ac:dyDescent="0.35">
      <c r="A38" t="s">
        <v>24</v>
      </c>
      <c r="B38">
        <v>18</v>
      </c>
      <c r="C38" t="s">
        <v>1</v>
      </c>
      <c r="D38" t="str">
        <f>IF($B39=$B38,"T",IF($B39&lt;$B38,"W","L"))</f>
        <v>L</v>
      </c>
      <c r="E38" s="6">
        <f t="shared" si="45"/>
        <v>42267</v>
      </c>
      <c r="F38" s="5">
        <f t="shared" si="43"/>
        <v>6</v>
      </c>
      <c r="G38" t="s">
        <v>34</v>
      </c>
      <c r="H38">
        <f t="shared" si="40"/>
        <v>1300</v>
      </c>
      <c r="I38" t="str">
        <f>I39</f>
        <v>Eastern</v>
      </c>
      <c r="J38">
        <f t="shared" ref="J38:K38" si="47">J39</f>
        <v>66</v>
      </c>
      <c r="K38" t="str">
        <f t="shared" si="47"/>
        <v>Partly Cloudy</v>
      </c>
      <c r="L38" s="9">
        <f>(L39*-1)</f>
        <v>-6</v>
      </c>
      <c r="M38" t="str">
        <f t="shared" si="0"/>
        <v>N</v>
      </c>
    </row>
    <row r="39" spans="1:13" x14ac:dyDescent="0.35">
      <c r="A39" t="s">
        <v>4</v>
      </c>
      <c r="B39">
        <v>43</v>
      </c>
      <c r="C39" t="s">
        <v>1</v>
      </c>
      <c r="D39" t="str">
        <f>IF($B38=$B39,"T",IF($B38&lt;$B39,"W","L"))</f>
        <v>W</v>
      </c>
      <c r="E39" s="6">
        <v>42267</v>
      </c>
      <c r="F39" s="5">
        <f t="shared" si="43"/>
        <v>10</v>
      </c>
      <c r="G39" t="s">
        <v>35</v>
      </c>
      <c r="H39">
        <v>1300</v>
      </c>
      <c r="I39" t="str">
        <f>VLOOKUP(A39,Sheet1!$A:$D,3, FALSE)</f>
        <v>Eastern</v>
      </c>
      <c r="J39">
        <v>66</v>
      </c>
      <c r="K39" t="s">
        <v>62</v>
      </c>
      <c r="L39" s="9">
        <v>6</v>
      </c>
      <c r="M39" t="str">
        <f t="shared" si="0"/>
        <v>N</v>
      </c>
    </row>
    <row r="40" spans="1:13" x14ac:dyDescent="0.35">
      <c r="A40" t="s">
        <v>7</v>
      </c>
      <c r="B40">
        <v>40</v>
      </c>
      <c r="C40" t="s">
        <v>1</v>
      </c>
      <c r="D40" t="str">
        <f>IF($B41=$B40,"T",IF($B41&lt;$B40,"W","L"))</f>
        <v>W</v>
      </c>
      <c r="E40" s="6">
        <f t="shared" si="45"/>
        <v>42267</v>
      </c>
      <c r="F40" s="5">
        <f t="shared" si="43"/>
        <v>10</v>
      </c>
      <c r="G40" t="s">
        <v>34</v>
      </c>
      <c r="H40">
        <f t="shared" si="40"/>
        <v>1300</v>
      </c>
      <c r="I40" t="str">
        <f>I41</f>
        <v>Eastern</v>
      </c>
      <c r="J40">
        <f t="shared" ref="J40:K40" si="48">J41</f>
        <v>62</v>
      </c>
      <c r="K40" s="2" t="str">
        <f t="shared" si="48"/>
        <v>Mostly Sunny</v>
      </c>
      <c r="L40" s="9">
        <f>(L41*-1)</f>
        <v>-1</v>
      </c>
      <c r="M40" t="str">
        <f t="shared" si="0"/>
        <v>Y</v>
      </c>
    </row>
    <row r="41" spans="1:13" x14ac:dyDescent="0.35">
      <c r="A41" t="s">
        <v>11</v>
      </c>
      <c r="B41">
        <v>32</v>
      </c>
      <c r="C41" t="s">
        <v>1</v>
      </c>
      <c r="D41" t="str">
        <f>IF($B40=$B41,"T",IF($B40&lt;$B41,"W","L"))</f>
        <v>L</v>
      </c>
      <c r="E41" s="6">
        <v>42267</v>
      </c>
      <c r="F41" s="5">
        <f t="shared" si="43"/>
        <v>7</v>
      </c>
      <c r="G41" t="s">
        <v>35</v>
      </c>
      <c r="H41">
        <v>1300</v>
      </c>
      <c r="I41" t="str">
        <f>VLOOKUP(A41,Sheet1!$A:$D,3, FALSE)</f>
        <v>Eastern</v>
      </c>
      <c r="J41">
        <v>62</v>
      </c>
      <c r="K41" s="2" t="s">
        <v>107</v>
      </c>
      <c r="L41" s="9">
        <v>1</v>
      </c>
      <c r="M41" t="str">
        <f t="shared" si="0"/>
        <v>Y</v>
      </c>
    </row>
    <row r="42" spans="1:13" x14ac:dyDescent="0.35">
      <c r="A42" t="s">
        <v>15</v>
      </c>
      <c r="B42">
        <v>17</v>
      </c>
      <c r="C42" t="s">
        <v>1</v>
      </c>
      <c r="D42" t="str">
        <f>IF($B43=$B42,"T",IF($B43&lt;$B42,"W","L"))</f>
        <v>L</v>
      </c>
      <c r="E42" s="6">
        <f t="shared" si="45"/>
        <v>42267</v>
      </c>
      <c r="F42" s="5">
        <f t="shared" si="43"/>
        <v>7</v>
      </c>
      <c r="G42" t="s">
        <v>34</v>
      </c>
      <c r="H42">
        <f t="shared" si="40"/>
        <v>1300</v>
      </c>
      <c r="I42" t="str">
        <f>I43</f>
        <v>Eastern</v>
      </c>
      <c r="J42">
        <f t="shared" ref="J42:K42" si="49">J43</f>
        <v>88</v>
      </c>
      <c r="K42" t="str">
        <f t="shared" si="49"/>
        <v>Sunny</v>
      </c>
      <c r="L42" s="9">
        <f>(L43*-1)</f>
        <v>-3</v>
      </c>
      <c r="M42" t="str">
        <f t="shared" si="0"/>
        <v>N</v>
      </c>
    </row>
    <row r="43" spans="1:13" x14ac:dyDescent="0.35">
      <c r="A43" t="s">
        <v>20</v>
      </c>
      <c r="B43">
        <v>24</v>
      </c>
      <c r="C43" t="s">
        <v>1</v>
      </c>
      <c r="D43" t="str">
        <f>IF($B42=$B43,"T",IF($B42&lt;$B43,"W","L"))</f>
        <v>W</v>
      </c>
      <c r="E43" s="6">
        <v>42267</v>
      </c>
      <c r="F43" s="5">
        <f t="shared" si="43"/>
        <v>7</v>
      </c>
      <c r="G43" t="s">
        <v>35</v>
      </c>
      <c r="H43">
        <v>1300</v>
      </c>
      <c r="I43" t="str">
        <f>VLOOKUP(A43,Sheet1!$A:$D,3, FALSE)</f>
        <v>Eastern</v>
      </c>
      <c r="J43">
        <v>88</v>
      </c>
      <c r="K43" t="s">
        <v>65</v>
      </c>
      <c r="L43" s="9">
        <v>3</v>
      </c>
      <c r="M43" t="str">
        <f t="shared" si="0"/>
        <v>N</v>
      </c>
    </row>
    <row r="44" spans="1:13" x14ac:dyDescent="0.35">
      <c r="A44" t="s">
        <v>3</v>
      </c>
      <c r="B44">
        <v>24</v>
      </c>
      <c r="C44" t="s">
        <v>1</v>
      </c>
      <c r="D44" t="str">
        <f>IF($B45=$B44,"T",IF($B45&lt;$B44,"W","L"))</f>
        <v>W</v>
      </c>
      <c r="E44" s="6">
        <f t="shared" si="45"/>
        <v>42267</v>
      </c>
      <c r="F44" s="5">
        <f t="shared" si="43"/>
        <v>6</v>
      </c>
      <c r="G44" t="s">
        <v>34</v>
      </c>
      <c r="H44">
        <f t="shared" si="40"/>
        <v>1300</v>
      </c>
      <c r="I44" t="str">
        <f>I45</f>
        <v>Eastern</v>
      </c>
      <c r="J44">
        <f t="shared" ref="J44:K44" si="50">J45</f>
        <v>74</v>
      </c>
      <c r="K44" t="str">
        <f t="shared" si="50"/>
        <v>Sunny</v>
      </c>
      <c r="L44" s="9">
        <f>(L45*-1)</f>
        <v>-2</v>
      </c>
      <c r="M44" t="str">
        <f t="shared" si="0"/>
        <v>Y</v>
      </c>
    </row>
    <row r="45" spans="1:13" x14ac:dyDescent="0.35">
      <c r="A45" t="s">
        <v>21</v>
      </c>
      <c r="B45">
        <v>20</v>
      </c>
      <c r="C45" t="s">
        <v>1</v>
      </c>
      <c r="D45" t="str">
        <f>IF($B44=$B45,"T",IF($B44&lt;$B45,"W","L"))</f>
        <v>L</v>
      </c>
      <c r="E45" s="6">
        <v>42267</v>
      </c>
      <c r="F45" s="5">
        <f t="shared" si="43"/>
        <v>7</v>
      </c>
      <c r="G45" t="s">
        <v>35</v>
      </c>
      <c r="H45">
        <v>1300</v>
      </c>
      <c r="I45" t="str">
        <f>VLOOKUP(A45,Sheet1!$A:$D,3, FALSE)</f>
        <v>Eastern</v>
      </c>
      <c r="J45">
        <v>74</v>
      </c>
      <c r="K45" t="s">
        <v>65</v>
      </c>
      <c r="L45" s="9">
        <v>2</v>
      </c>
      <c r="M45" t="str">
        <f t="shared" si="0"/>
        <v>Y</v>
      </c>
    </row>
    <row r="46" spans="1:13" x14ac:dyDescent="0.35">
      <c r="A46" t="s">
        <v>9</v>
      </c>
      <c r="B46">
        <v>26</v>
      </c>
      <c r="C46" t="s">
        <v>1</v>
      </c>
      <c r="D46" t="str">
        <f>IF($B47=$B46,"T",IF($B47&lt;$B46,"W","L"))</f>
        <v>W</v>
      </c>
      <c r="E46" s="6">
        <f t="shared" si="45"/>
        <v>42267</v>
      </c>
      <c r="F46" s="5">
        <f t="shared" si="43"/>
        <v>7</v>
      </c>
      <c r="G46" t="s">
        <v>34</v>
      </c>
      <c r="H46">
        <f t="shared" si="40"/>
        <v>1200</v>
      </c>
      <c r="I46" t="str">
        <f>I47</f>
        <v>Central</v>
      </c>
      <c r="J46" t="str">
        <f t="shared" ref="J46:K46" si="51">J47</f>
        <v>Dome</v>
      </c>
      <c r="K46">
        <f t="shared" si="51"/>
        <v>0</v>
      </c>
      <c r="L46" s="9">
        <f>(L47*-1)</f>
        <v>-9</v>
      </c>
      <c r="M46" t="str">
        <f t="shared" si="0"/>
        <v>Y</v>
      </c>
    </row>
    <row r="47" spans="1:13" x14ac:dyDescent="0.35">
      <c r="A47" t="s">
        <v>2</v>
      </c>
      <c r="B47">
        <v>19</v>
      </c>
      <c r="C47" t="s">
        <v>1</v>
      </c>
      <c r="D47" t="str">
        <f>IF($B46=$B47,"T",IF($B46&lt;$B47,"W","L"))</f>
        <v>L</v>
      </c>
      <c r="E47" s="6">
        <v>42267</v>
      </c>
      <c r="F47" s="5">
        <f t="shared" si="43"/>
        <v>7</v>
      </c>
      <c r="G47" t="s">
        <v>35</v>
      </c>
      <c r="H47">
        <v>1200</v>
      </c>
      <c r="I47" t="str">
        <f>VLOOKUP(A47,Sheet1!$A:$D,3, FALSE)</f>
        <v>Central</v>
      </c>
      <c r="J47" t="s">
        <v>61</v>
      </c>
      <c r="L47" s="9">
        <v>9</v>
      </c>
      <c r="M47" t="str">
        <f t="shared" si="0"/>
        <v>Y</v>
      </c>
    </row>
    <row r="48" spans="1:13" x14ac:dyDescent="0.35">
      <c r="A48" t="s">
        <v>13</v>
      </c>
      <c r="B48">
        <v>14</v>
      </c>
      <c r="C48" t="s">
        <v>1</v>
      </c>
      <c r="D48" t="str">
        <f>IF($B49=$B48,"T",IF($B49&lt;$B48,"W","L"))</f>
        <v>L</v>
      </c>
      <c r="E48" s="6">
        <f t="shared" si="45"/>
        <v>42267</v>
      </c>
      <c r="F48" s="5">
        <f t="shared" si="43"/>
        <v>7</v>
      </c>
      <c r="G48" t="s">
        <v>34</v>
      </c>
      <c r="H48">
        <f t="shared" si="40"/>
        <v>1300</v>
      </c>
      <c r="I48" t="str">
        <f>I49</f>
        <v>Eastern</v>
      </c>
      <c r="J48">
        <f t="shared" ref="J48:K48" si="52">J49</f>
        <v>64</v>
      </c>
      <c r="K48" t="str">
        <f t="shared" si="52"/>
        <v>Sunny</v>
      </c>
      <c r="L48" s="9">
        <f>(L49*-1)</f>
        <v>1</v>
      </c>
      <c r="M48" t="str">
        <f t="shared" si="0"/>
        <v>Y</v>
      </c>
    </row>
    <row r="49" spans="1:13" x14ac:dyDescent="0.35">
      <c r="A49" t="s">
        <v>8</v>
      </c>
      <c r="B49">
        <v>28</v>
      </c>
      <c r="C49" t="s">
        <v>1</v>
      </c>
      <c r="D49" t="str">
        <f>IF($B48=$B49,"T",IF($B48&lt;$B49,"W","L"))</f>
        <v>W</v>
      </c>
      <c r="E49" s="6">
        <v>42267</v>
      </c>
      <c r="F49" s="5">
        <f t="shared" si="43"/>
        <v>7</v>
      </c>
      <c r="G49" t="s">
        <v>35</v>
      </c>
      <c r="H49">
        <v>1300</v>
      </c>
      <c r="I49" t="str">
        <f>VLOOKUP(A49,Sheet1!$A:$D,3, FALSE)</f>
        <v>Eastern</v>
      </c>
      <c r="J49">
        <v>64</v>
      </c>
      <c r="K49" t="s">
        <v>65</v>
      </c>
      <c r="L49" s="9">
        <v>-1</v>
      </c>
      <c r="M49" t="str">
        <f t="shared" si="0"/>
        <v>Y</v>
      </c>
    </row>
    <row r="50" spans="1:13" x14ac:dyDescent="0.35">
      <c r="A50" t="s">
        <v>16</v>
      </c>
      <c r="B50">
        <v>16</v>
      </c>
      <c r="C50" t="s">
        <v>1</v>
      </c>
      <c r="D50" t="str">
        <f>IF($B51=$B50,"T",IF($B51&lt;$B50,"W","L"))</f>
        <v>L</v>
      </c>
      <c r="E50" s="6">
        <f t="shared" si="45"/>
        <v>42267</v>
      </c>
      <c r="F50" s="5">
        <f t="shared" si="43"/>
        <v>7</v>
      </c>
      <c r="G50" t="s">
        <v>34</v>
      </c>
      <c r="H50">
        <f t="shared" si="40"/>
        <v>1200</v>
      </c>
      <c r="I50" t="str">
        <f>I51</f>
        <v>Central</v>
      </c>
      <c r="J50">
        <f t="shared" ref="J50:K50" si="53">J51</f>
        <v>67</v>
      </c>
      <c r="K50" t="str">
        <f t="shared" si="53"/>
        <v>Partly Cloudy</v>
      </c>
      <c r="L50" s="9">
        <f>(L51*-1)</f>
        <v>-2.5</v>
      </c>
      <c r="M50" t="str">
        <f t="shared" si="0"/>
        <v>N</v>
      </c>
    </row>
    <row r="51" spans="1:13" x14ac:dyDescent="0.35">
      <c r="A51" t="s">
        <v>0</v>
      </c>
      <c r="B51">
        <v>26</v>
      </c>
      <c r="C51" t="s">
        <v>1</v>
      </c>
      <c r="D51" t="str">
        <f>IF($B50=$B51,"T",IF($B50&lt;$B51,"W","L"))</f>
        <v>W</v>
      </c>
      <c r="E51" s="6">
        <v>42267</v>
      </c>
      <c r="F51" s="5">
        <f t="shared" si="43"/>
        <v>6</v>
      </c>
      <c r="G51" t="s">
        <v>35</v>
      </c>
      <c r="H51">
        <v>1200</v>
      </c>
      <c r="I51" t="str">
        <f>VLOOKUP(A51,Sheet1!$A:$D,3, FALSE)</f>
        <v>Central</v>
      </c>
      <c r="J51">
        <v>67</v>
      </c>
      <c r="K51" t="s">
        <v>62</v>
      </c>
      <c r="L51" s="9">
        <v>2.5</v>
      </c>
      <c r="M51" t="str">
        <f t="shared" si="0"/>
        <v>N</v>
      </c>
    </row>
    <row r="52" spans="1:13" x14ac:dyDescent="0.35">
      <c r="A52" t="s">
        <v>23</v>
      </c>
      <c r="B52">
        <v>10</v>
      </c>
      <c r="C52" t="s">
        <v>1</v>
      </c>
      <c r="D52" t="str">
        <f>IF($B53=$B52,"T",IF($B53&lt;$B52,"W","L"))</f>
        <v>L</v>
      </c>
      <c r="E52" s="6">
        <f t="shared" si="45"/>
        <v>42267</v>
      </c>
      <c r="F52" s="5">
        <f t="shared" si="43"/>
        <v>7</v>
      </c>
      <c r="G52" t="s">
        <v>34</v>
      </c>
      <c r="H52">
        <f t="shared" si="40"/>
        <v>1300</v>
      </c>
      <c r="I52" t="str">
        <f>I53</f>
        <v>Eastern</v>
      </c>
      <c r="J52">
        <f t="shared" ref="J52:K52" si="54">J53</f>
        <v>72</v>
      </c>
      <c r="K52" t="str">
        <f t="shared" si="54"/>
        <v>Cloudy</v>
      </c>
      <c r="L52" s="9">
        <f>(L53*-1)</f>
        <v>3</v>
      </c>
      <c r="M52" t="str">
        <f t="shared" si="0"/>
        <v>Y</v>
      </c>
    </row>
    <row r="53" spans="1:13" x14ac:dyDescent="0.35">
      <c r="A53" t="s">
        <v>29</v>
      </c>
      <c r="B53">
        <v>24</v>
      </c>
      <c r="C53" t="s">
        <v>1</v>
      </c>
      <c r="D53" t="str">
        <f>IF($B52=$B53,"T",IF($B52&lt;$B53,"W","L"))</f>
        <v>W</v>
      </c>
      <c r="E53" s="6">
        <v>42267</v>
      </c>
      <c r="F53" s="5">
        <f t="shared" si="43"/>
        <v>7</v>
      </c>
      <c r="G53" t="s">
        <v>35</v>
      </c>
      <c r="H53">
        <v>1300</v>
      </c>
      <c r="I53" t="str">
        <f>VLOOKUP(A53,Sheet1!$A:$D,3, FALSE)</f>
        <v>Eastern</v>
      </c>
      <c r="J53">
        <v>72</v>
      </c>
      <c r="K53" t="s">
        <v>64</v>
      </c>
      <c r="L53" s="9">
        <v>-3</v>
      </c>
      <c r="M53" t="str">
        <f t="shared" si="0"/>
        <v>Y</v>
      </c>
    </row>
    <row r="54" spans="1:13" x14ac:dyDescent="0.35">
      <c r="A54" t="s">
        <v>32</v>
      </c>
      <c r="B54">
        <v>19</v>
      </c>
      <c r="C54" t="s">
        <v>1</v>
      </c>
      <c r="D54" t="str">
        <f>IF($B55=$B54,"T",IF($B55&lt;$B54,"W","L"))</f>
        <v>L</v>
      </c>
      <c r="E54" s="6">
        <f t="shared" si="45"/>
        <v>42267</v>
      </c>
      <c r="F54" s="5">
        <f t="shared" si="43"/>
        <v>7</v>
      </c>
      <c r="G54" t="s">
        <v>34</v>
      </c>
      <c r="H54">
        <f t="shared" si="40"/>
        <v>1300</v>
      </c>
      <c r="I54" t="str">
        <f>I55</f>
        <v>Eastern</v>
      </c>
      <c r="J54">
        <f t="shared" ref="J54:K54" si="55">J55</f>
        <v>69</v>
      </c>
      <c r="K54" t="str">
        <f t="shared" si="55"/>
        <v>Partly Cloudy</v>
      </c>
      <c r="L54" s="9">
        <f>(L55*-1)</f>
        <v>-3.5</v>
      </c>
      <c r="M54" t="str">
        <f t="shared" si="0"/>
        <v>N</v>
      </c>
    </row>
    <row r="55" spans="1:13" x14ac:dyDescent="0.35">
      <c r="A55" t="s">
        <v>6</v>
      </c>
      <c r="B55">
        <v>24</v>
      </c>
      <c r="C55" t="s">
        <v>1</v>
      </c>
      <c r="D55" t="str">
        <f>IF($B54=$B55,"T",IF($B54&lt;$B55,"W","L"))</f>
        <v>W</v>
      </c>
      <c r="E55" s="6">
        <v>42267</v>
      </c>
      <c r="F55" s="5">
        <f t="shared" si="43"/>
        <v>7</v>
      </c>
      <c r="G55" t="s">
        <v>35</v>
      </c>
      <c r="H55">
        <v>1300</v>
      </c>
      <c r="I55" t="str">
        <f>VLOOKUP(A55,Sheet1!$A:$D,3, FALSE)</f>
        <v>Eastern</v>
      </c>
      <c r="J55">
        <v>69</v>
      </c>
      <c r="K55" t="s">
        <v>62</v>
      </c>
      <c r="L55" s="9">
        <v>3.5</v>
      </c>
      <c r="M55" t="str">
        <f t="shared" si="0"/>
        <v>N</v>
      </c>
    </row>
    <row r="56" spans="1:13" x14ac:dyDescent="0.35">
      <c r="A56" t="s">
        <v>10</v>
      </c>
      <c r="B56">
        <v>20</v>
      </c>
      <c r="C56" t="s">
        <v>1</v>
      </c>
      <c r="D56" t="str">
        <f>IF($B57=$B56,"T",IF($B57&lt;$B56,"W","L"))</f>
        <v>L</v>
      </c>
      <c r="E56" s="6">
        <f t="shared" si="45"/>
        <v>42267</v>
      </c>
      <c r="F56" s="5">
        <f t="shared" si="43"/>
        <v>7</v>
      </c>
      <c r="G56" t="s">
        <v>34</v>
      </c>
      <c r="H56">
        <f t="shared" si="40"/>
        <v>1605</v>
      </c>
      <c r="I56" t="str">
        <f>I57</f>
        <v>Eastern</v>
      </c>
      <c r="J56">
        <f t="shared" ref="J56:K56" si="56">J57</f>
        <v>87</v>
      </c>
      <c r="K56">
        <f t="shared" si="56"/>
        <v>0</v>
      </c>
      <c r="L56" s="9">
        <f>(L57*-1)</f>
        <v>6</v>
      </c>
      <c r="M56" t="str">
        <f t="shared" si="0"/>
        <v>Y</v>
      </c>
    </row>
    <row r="57" spans="1:13" x14ac:dyDescent="0.35">
      <c r="A57" t="s">
        <v>19</v>
      </c>
      <c r="B57">
        <v>23</v>
      </c>
      <c r="C57" t="s">
        <v>1</v>
      </c>
      <c r="D57" t="str">
        <f>IF($B56=$B57,"T",IF($B56&lt;$B57,"W","L"))</f>
        <v>W</v>
      </c>
      <c r="E57" s="6">
        <v>42267</v>
      </c>
      <c r="F57" s="5">
        <f t="shared" si="43"/>
        <v>7</v>
      </c>
      <c r="G57" t="s">
        <v>35</v>
      </c>
      <c r="H57">
        <v>1605</v>
      </c>
      <c r="I57" t="str">
        <f>VLOOKUP(A57,Sheet1!$A:$D,3, FALSE)</f>
        <v>Eastern</v>
      </c>
      <c r="J57">
        <v>87</v>
      </c>
      <c r="L57" s="9">
        <v>-6</v>
      </c>
      <c r="M57" t="str">
        <f t="shared" si="0"/>
        <v>Y</v>
      </c>
    </row>
    <row r="58" spans="1:13" x14ac:dyDescent="0.35">
      <c r="A58" t="s">
        <v>30</v>
      </c>
      <c r="B58">
        <v>33</v>
      </c>
      <c r="C58" t="s">
        <v>1</v>
      </c>
      <c r="D58" t="str">
        <f>IF($B59=$B58,"T",IF($B59&lt;$B58,"W","L"))</f>
        <v>L</v>
      </c>
      <c r="E58" s="6">
        <f t="shared" si="45"/>
        <v>42267</v>
      </c>
      <c r="F58" s="5">
        <f t="shared" si="43"/>
        <v>7</v>
      </c>
      <c r="G58" t="s">
        <v>34</v>
      </c>
      <c r="H58">
        <f t="shared" si="40"/>
        <v>1305</v>
      </c>
      <c r="I58" t="str">
        <f>I59</f>
        <v>Pacific</v>
      </c>
      <c r="J58">
        <f t="shared" ref="J58:K58" si="57">J59</f>
        <v>80</v>
      </c>
      <c r="K58" t="str">
        <f t="shared" si="57"/>
        <v>Sunny</v>
      </c>
      <c r="L58" s="9">
        <f>(L59*-1)</f>
        <v>6</v>
      </c>
      <c r="M58" t="str">
        <f t="shared" si="0"/>
        <v>Y</v>
      </c>
    </row>
    <row r="59" spans="1:13" x14ac:dyDescent="0.35">
      <c r="A59" t="s">
        <v>12</v>
      </c>
      <c r="B59">
        <v>37</v>
      </c>
      <c r="C59" t="s">
        <v>1</v>
      </c>
      <c r="D59" t="str">
        <f>IF($B58=$B59,"T",IF($B58&lt;$B59,"W","L"))</f>
        <v>W</v>
      </c>
      <c r="E59" s="6">
        <v>42267</v>
      </c>
      <c r="F59" s="5">
        <f t="shared" si="43"/>
        <v>7</v>
      </c>
      <c r="G59" t="s">
        <v>35</v>
      </c>
      <c r="H59">
        <v>1305</v>
      </c>
      <c r="I59" t="str">
        <f>VLOOKUP(A59,Sheet1!$A:$D,3, FALSE)</f>
        <v>Pacific</v>
      </c>
      <c r="J59">
        <v>80</v>
      </c>
      <c r="K59" t="s">
        <v>65</v>
      </c>
      <c r="L59" s="9">
        <v>-6</v>
      </c>
      <c r="M59" t="str">
        <f t="shared" si="0"/>
        <v>Y</v>
      </c>
    </row>
    <row r="60" spans="1:13" x14ac:dyDescent="0.35">
      <c r="A60" t="s">
        <v>28</v>
      </c>
      <c r="B60">
        <v>20</v>
      </c>
      <c r="C60" t="s">
        <v>1</v>
      </c>
      <c r="D60" t="str">
        <f>IF($B61=$B60,"T",IF($B61&lt;$B60,"W","L"))</f>
        <v>W</v>
      </c>
      <c r="E60" s="6">
        <f t="shared" si="45"/>
        <v>42267</v>
      </c>
      <c r="F60" s="5">
        <f t="shared" si="43"/>
        <v>7</v>
      </c>
      <c r="G60" t="s">
        <v>34</v>
      </c>
      <c r="H60">
        <f t="shared" si="40"/>
        <v>1625</v>
      </c>
      <c r="I60" t="str">
        <f>I61</f>
        <v>Eastern</v>
      </c>
      <c r="J60">
        <f t="shared" ref="J60:K60" si="58">J61</f>
        <v>77</v>
      </c>
      <c r="K60" t="str">
        <f t="shared" si="58"/>
        <v>Partly Cloudy</v>
      </c>
      <c r="L60" s="9">
        <f>(L61*-1)</f>
        <v>-6.5</v>
      </c>
      <c r="M60" t="str">
        <f t="shared" si="0"/>
        <v>Y</v>
      </c>
    </row>
    <row r="61" spans="1:13" x14ac:dyDescent="0.35">
      <c r="A61" t="s">
        <v>27</v>
      </c>
      <c r="B61">
        <v>10</v>
      </c>
      <c r="C61" t="s">
        <v>1</v>
      </c>
      <c r="D61" t="str">
        <f>IF($B60=$B61,"T",IF($B60&lt;$B61,"W","L"))</f>
        <v>L</v>
      </c>
      <c r="E61" s="6">
        <v>42267</v>
      </c>
      <c r="F61" s="5">
        <f t="shared" si="43"/>
        <v>6</v>
      </c>
      <c r="G61" t="s">
        <v>35</v>
      </c>
      <c r="H61">
        <v>1625</v>
      </c>
      <c r="I61" t="str">
        <f>VLOOKUP(A61,Sheet1!$A:$D,3, FALSE)</f>
        <v>Eastern</v>
      </c>
      <c r="J61">
        <v>77</v>
      </c>
      <c r="K61" t="s">
        <v>62</v>
      </c>
      <c r="L61" s="9">
        <v>6.5</v>
      </c>
      <c r="M61" t="str">
        <f t="shared" si="0"/>
        <v>Y</v>
      </c>
    </row>
    <row r="62" spans="1:13" x14ac:dyDescent="0.35">
      <c r="A62" t="s">
        <v>25</v>
      </c>
      <c r="B62">
        <v>17</v>
      </c>
      <c r="C62" t="s">
        <v>1</v>
      </c>
      <c r="D62" t="str">
        <f>IF($B63=$B62,"T",IF($B63&lt;$B62,"W","L"))</f>
        <v>L</v>
      </c>
      <c r="E62" s="6">
        <f t="shared" si="45"/>
        <v>42267</v>
      </c>
      <c r="F62" s="5">
        <f t="shared" si="43"/>
        <v>7</v>
      </c>
      <c r="G62" t="s">
        <v>34</v>
      </c>
      <c r="H62">
        <f t="shared" si="40"/>
        <v>1930</v>
      </c>
      <c r="I62" t="str">
        <f>I63</f>
        <v>Central</v>
      </c>
      <c r="J62">
        <f t="shared" ref="J62:K62" si="59">J63</f>
        <v>0</v>
      </c>
      <c r="K62">
        <f t="shared" si="59"/>
        <v>0</v>
      </c>
      <c r="L62" s="9">
        <f>(L63*-1)</f>
        <v>-3</v>
      </c>
      <c r="M62" t="str">
        <f t="shared" si="0"/>
        <v>N</v>
      </c>
    </row>
    <row r="63" spans="1:13" x14ac:dyDescent="0.35">
      <c r="A63" t="s">
        <v>26</v>
      </c>
      <c r="B63">
        <v>27</v>
      </c>
      <c r="C63" t="s">
        <v>1</v>
      </c>
      <c r="D63" t="str">
        <f>IF($B62=$B63,"T",IF($B62&lt;$B63,"W","L"))</f>
        <v>W</v>
      </c>
      <c r="E63" s="6">
        <v>42267</v>
      </c>
      <c r="F63" s="5">
        <f t="shared" si="43"/>
        <v>7</v>
      </c>
      <c r="G63" t="s">
        <v>35</v>
      </c>
      <c r="H63">
        <v>1930</v>
      </c>
      <c r="I63" t="str">
        <f>VLOOKUP(A63,Sheet1!$A:$D,3, FALSE)</f>
        <v>Central</v>
      </c>
      <c r="L63" s="9">
        <v>3</v>
      </c>
      <c r="M63" t="str">
        <f t="shared" si="0"/>
        <v>N</v>
      </c>
    </row>
    <row r="64" spans="1:13" x14ac:dyDescent="0.35">
      <c r="A64" t="s">
        <v>31</v>
      </c>
      <c r="B64">
        <v>20</v>
      </c>
      <c r="C64" t="s">
        <v>1</v>
      </c>
      <c r="D64" t="str">
        <f>IF($B65=$B64,"T",IF($B65&lt;$B64,"W","L"))</f>
        <v>W</v>
      </c>
      <c r="E64" s="6">
        <f t="shared" ref="E64" si="60">$E65</f>
        <v>42268</v>
      </c>
      <c r="F64" s="5">
        <f t="shared" si="43"/>
        <v>8</v>
      </c>
      <c r="G64" t="s">
        <v>34</v>
      </c>
      <c r="H64">
        <f t="shared" si="40"/>
        <v>2030</v>
      </c>
      <c r="I64" t="str">
        <f>I65</f>
        <v>Eastern</v>
      </c>
      <c r="J64" t="str">
        <f t="shared" ref="J64:K64" si="61">J65</f>
        <v>Dome</v>
      </c>
      <c r="K64">
        <f t="shared" si="61"/>
        <v>0</v>
      </c>
      <c r="L64" s="9">
        <f>(L65*-1)</f>
        <v>-6</v>
      </c>
      <c r="M64" t="str">
        <f t="shared" si="0"/>
        <v>Y</v>
      </c>
    </row>
    <row r="65" spans="1:13" x14ac:dyDescent="0.35">
      <c r="A65" t="s">
        <v>14</v>
      </c>
      <c r="B65">
        <v>7</v>
      </c>
      <c r="C65" t="s">
        <v>1</v>
      </c>
      <c r="D65" t="str">
        <f>IF($B64=$B65,"T",IF($B64&lt;$B65,"W","L"))</f>
        <v>L</v>
      </c>
      <c r="E65" s="6">
        <v>42268</v>
      </c>
      <c r="F65" s="5">
        <f t="shared" si="43"/>
        <v>8</v>
      </c>
      <c r="G65" t="s">
        <v>35</v>
      </c>
      <c r="H65">
        <v>2030</v>
      </c>
      <c r="I65" t="str">
        <f>VLOOKUP(A65,Sheet1!$A:$D,3, FALSE)</f>
        <v>Eastern</v>
      </c>
      <c r="J65" t="s">
        <v>61</v>
      </c>
      <c r="L65" s="9">
        <v>6</v>
      </c>
      <c r="M65" t="str">
        <f t="shared" si="0"/>
        <v>Y</v>
      </c>
    </row>
    <row r="66" spans="1:13" x14ac:dyDescent="0.35">
      <c r="A66" t="s">
        <v>29</v>
      </c>
      <c r="B66">
        <v>21</v>
      </c>
      <c r="C66" t="s">
        <v>1</v>
      </c>
      <c r="D66" t="str">
        <f>IF($B67=$B66,"T",IF($B67&lt;$B66,"W","L"))</f>
        <v>L</v>
      </c>
      <c r="E66" s="6">
        <f t="shared" ref="E66" si="62">$E67</f>
        <v>42271</v>
      </c>
      <c r="F66" s="5">
        <f t="shared" ref="F66:F97" si="63">VLOOKUP($A66,$A66:$E66,5,FALSE)-IF(ISNA(VLOOKUP($A66,$A$34:$E$65,5,FALSE)),VLOOKUP($A66,$A$2:$E$33,5,FALSE),VLOOKUP($A66,$A$34:$E$65,5,FALSE))</f>
        <v>4</v>
      </c>
      <c r="G66" t="s">
        <v>34</v>
      </c>
      <c r="H66">
        <f t="shared" ref="H66:H96" si="64">H67</f>
        <v>2025</v>
      </c>
      <c r="I66" t="str">
        <f>I67</f>
        <v>Eastern</v>
      </c>
      <c r="J66">
        <f t="shared" ref="J66:K66" si="65">J67</f>
        <v>71</v>
      </c>
      <c r="K66" t="str">
        <f t="shared" si="65"/>
        <v>Clear</v>
      </c>
      <c r="L66" s="9">
        <f>(L67*-1)</f>
        <v>-3</v>
      </c>
      <c r="M66" t="str">
        <f>IF(AND(($L66 &lt;  0), ($D66="L")), "N", IF(AND(($L66 &gt; 0), ($D66="W")),"N","Y"))</f>
        <v>N</v>
      </c>
    </row>
    <row r="67" spans="1:13" x14ac:dyDescent="0.35">
      <c r="A67" t="s">
        <v>21</v>
      </c>
      <c r="B67">
        <v>32</v>
      </c>
      <c r="C67" t="s">
        <v>1</v>
      </c>
      <c r="D67" t="str">
        <f>IF($B66=$B67,"T",IF($B66&lt;$B67,"W","L"))</f>
        <v>W</v>
      </c>
      <c r="E67" s="6">
        <v>42271</v>
      </c>
      <c r="F67" s="5">
        <f t="shared" si="63"/>
        <v>4</v>
      </c>
      <c r="G67" t="s">
        <v>35</v>
      </c>
      <c r="H67">
        <v>2025</v>
      </c>
      <c r="I67" t="str">
        <f>VLOOKUP(A67,Sheet1!$A:$D,3, FALSE)</f>
        <v>Eastern</v>
      </c>
      <c r="J67">
        <v>71</v>
      </c>
      <c r="K67" t="s">
        <v>69</v>
      </c>
      <c r="L67" s="9">
        <v>3</v>
      </c>
      <c r="M67" t="str">
        <f t="shared" ref="M67:M97" si="66">IF(AND(($L67 &lt;  0), ($D67="L")), "N", IF(AND(($L67 &gt; 0), ($D67="W")),"N","Y"))</f>
        <v>N</v>
      </c>
    </row>
    <row r="68" spans="1:13" x14ac:dyDescent="0.35">
      <c r="A68" t="s">
        <v>4</v>
      </c>
      <c r="B68">
        <v>12</v>
      </c>
      <c r="C68" t="s">
        <v>1</v>
      </c>
      <c r="D68" t="str">
        <f>IF($B69=$B68,"T",IF($B69&lt;$B68,"W","L"))</f>
        <v>W</v>
      </c>
      <c r="E68" s="6">
        <f t="shared" ref="E68:E94" si="67">$E69</f>
        <v>42274</v>
      </c>
      <c r="F68" s="5">
        <f t="shared" si="63"/>
        <v>7</v>
      </c>
      <c r="G68" t="s">
        <v>34</v>
      </c>
      <c r="H68">
        <f t="shared" si="64"/>
        <v>1200</v>
      </c>
      <c r="I68" t="str">
        <f>I69</f>
        <v>Central</v>
      </c>
      <c r="J68" t="str">
        <f t="shared" ref="J68:K68" si="68">J69</f>
        <v>Dome</v>
      </c>
      <c r="K68">
        <f t="shared" si="68"/>
        <v>0</v>
      </c>
      <c r="L68" s="9">
        <f>(L69*-1)</f>
        <v>-1</v>
      </c>
      <c r="M68" t="str">
        <f t="shared" si="66"/>
        <v>Y</v>
      </c>
    </row>
    <row r="69" spans="1:13" x14ac:dyDescent="0.35">
      <c r="A69" t="s">
        <v>23</v>
      </c>
      <c r="B69">
        <v>6</v>
      </c>
      <c r="C69" t="s">
        <v>1</v>
      </c>
      <c r="D69" t="str">
        <f>IF($B68=$B69,"T",IF($B68&lt;$B69,"W","L"))</f>
        <v>L</v>
      </c>
      <c r="E69" s="6">
        <v>42274</v>
      </c>
      <c r="F69" s="5">
        <f t="shared" si="63"/>
        <v>7</v>
      </c>
      <c r="G69" t="s">
        <v>35</v>
      </c>
      <c r="H69">
        <v>1200</v>
      </c>
      <c r="I69" t="str">
        <f>VLOOKUP(A69,Sheet1!$A:$D,3, FALSE)</f>
        <v>Central</v>
      </c>
      <c r="J69" t="s">
        <v>61</v>
      </c>
      <c r="L69" s="9">
        <v>1</v>
      </c>
      <c r="M69" t="str">
        <f t="shared" si="66"/>
        <v>Y</v>
      </c>
    </row>
    <row r="70" spans="1:13" x14ac:dyDescent="0.35">
      <c r="A70" t="s">
        <v>6</v>
      </c>
      <c r="B70">
        <v>28</v>
      </c>
      <c r="C70" t="s">
        <v>1</v>
      </c>
      <c r="D70" t="str">
        <f>IF($B71=$B70,"T",IF($B71&lt;$B70,"W","L"))</f>
        <v>W</v>
      </c>
      <c r="E70" s="6">
        <f t="shared" si="67"/>
        <v>42274</v>
      </c>
      <c r="F70" s="5">
        <f t="shared" si="63"/>
        <v>7</v>
      </c>
      <c r="G70" t="s">
        <v>34</v>
      </c>
      <c r="H70">
        <f t="shared" si="64"/>
        <v>1300</v>
      </c>
      <c r="I70" t="str">
        <f>I71</f>
        <v>Eastern</v>
      </c>
      <c r="J70">
        <f t="shared" ref="J70:K70" si="69">J71</f>
        <v>70</v>
      </c>
      <c r="K70" t="str">
        <f t="shared" si="69"/>
        <v>Cloudy</v>
      </c>
      <c r="L70" s="9">
        <f>(L71*-1)</f>
        <v>-1.5</v>
      </c>
      <c r="M70" t="str">
        <f t="shared" si="66"/>
        <v>Y</v>
      </c>
    </row>
    <row r="71" spans="1:13" x14ac:dyDescent="0.35">
      <c r="A71" t="s">
        <v>30</v>
      </c>
      <c r="B71">
        <v>24</v>
      </c>
      <c r="C71" t="s">
        <v>1</v>
      </c>
      <c r="D71" t="str">
        <f>IF($B70=$B71,"T",IF($B70&lt;$B71,"W","L"))</f>
        <v>L</v>
      </c>
      <c r="E71" s="6">
        <v>42274</v>
      </c>
      <c r="F71" s="5">
        <f t="shared" si="63"/>
        <v>7</v>
      </c>
      <c r="G71" t="s">
        <v>35</v>
      </c>
      <c r="H71">
        <v>1300</v>
      </c>
      <c r="I71" t="str">
        <f>VLOOKUP(A71,Sheet1!$A:$D,3, FALSE)</f>
        <v>Eastern</v>
      </c>
      <c r="J71">
        <v>70</v>
      </c>
      <c r="K71" t="s">
        <v>64</v>
      </c>
      <c r="L71" s="9">
        <v>1.5</v>
      </c>
      <c r="M71" t="str">
        <f t="shared" si="66"/>
        <v>Y</v>
      </c>
    </row>
    <row r="72" spans="1:13" x14ac:dyDescent="0.35">
      <c r="A72" t="s">
        <v>32</v>
      </c>
      <c r="B72">
        <v>14</v>
      </c>
      <c r="C72" t="s">
        <v>1</v>
      </c>
      <c r="D72" t="str">
        <f>IF($B73=$B72,"T",IF($B73&lt;$B72,"W","L"))</f>
        <v>L</v>
      </c>
      <c r="E72" s="6">
        <f t="shared" si="67"/>
        <v>42274</v>
      </c>
      <c r="F72" s="5">
        <f t="shared" si="63"/>
        <v>7</v>
      </c>
      <c r="G72" t="s">
        <v>34</v>
      </c>
      <c r="H72">
        <f t="shared" si="64"/>
        <v>1200</v>
      </c>
      <c r="I72" t="str">
        <f>I73</f>
        <v>Central</v>
      </c>
      <c r="J72">
        <f t="shared" ref="J72:K72" si="70">J73</f>
        <v>75</v>
      </c>
      <c r="K72" t="str">
        <f t="shared" si="70"/>
        <v>Sunny</v>
      </c>
      <c r="L72" s="9">
        <f>(L73*-1)</f>
        <v>-2</v>
      </c>
      <c r="M72" t="str">
        <f t="shared" si="66"/>
        <v>N</v>
      </c>
    </row>
    <row r="73" spans="1:13" x14ac:dyDescent="0.35">
      <c r="A73" t="s">
        <v>0</v>
      </c>
      <c r="B73">
        <v>31</v>
      </c>
      <c r="C73" t="s">
        <v>1</v>
      </c>
      <c r="D73" t="str">
        <f>IF($B72=$B73,"T",IF($B72&lt;$B73,"W","L"))</f>
        <v>W</v>
      </c>
      <c r="E73" s="6">
        <v>42274</v>
      </c>
      <c r="F73" s="5">
        <f t="shared" si="63"/>
        <v>7</v>
      </c>
      <c r="G73" t="s">
        <v>35</v>
      </c>
      <c r="H73">
        <v>1200</v>
      </c>
      <c r="I73" t="str">
        <f>VLOOKUP(A73,Sheet1!$A:$D,3, FALSE)</f>
        <v>Central</v>
      </c>
      <c r="J73">
        <v>75</v>
      </c>
      <c r="K73" t="s">
        <v>65</v>
      </c>
      <c r="L73" s="9">
        <v>2</v>
      </c>
      <c r="M73" t="str">
        <f t="shared" si="66"/>
        <v>N</v>
      </c>
    </row>
    <row r="74" spans="1:13" x14ac:dyDescent="0.35">
      <c r="A74" t="s">
        <v>12</v>
      </c>
      <c r="B74">
        <v>27</v>
      </c>
      <c r="C74" t="s">
        <v>1</v>
      </c>
      <c r="D74" t="str">
        <f>IF($B75=$B74,"T",IF($B75&lt;$B74,"W","L"))</f>
        <v>W</v>
      </c>
      <c r="E74" s="6">
        <f t="shared" si="67"/>
        <v>42274</v>
      </c>
      <c r="F74" s="5">
        <f t="shared" si="63"/>
        <v>7</v>
      </c>
      <c r="G74" t="s">
        <v>34</v>
      </c>
      <c r="H74">
        <f t="shared" si="64"/>
        <v>1300</v>
      </c>
      <c r="I74" t="str">
        <f>I75</f>
        <v>Eastern</v>
      </c>
      <c r="J74">
        <f t="shared" ref="J74:K74" si="71">J75</f>
        <v>75</v>
      </c>
      <c r="K74" t="str">
        <f t="shared" si="71"/>
        <v>Partly Cloudy</v>
      </c>
      <c r="L74" s="9">
        <f>(L75*-1)</f>
        <v>-3.5</v>
      </c>
      <c r="M74" t="str">
        <f t="shared" si="66"/>
        <v>Y</v>
      </c>
    </row>
    <row r="75" spans="1:13" x14ac:dyDescent="0.35">
      <c r="A75" t="s">
        <v>8</v>
      </c>
      <c r="B75">
        <v>20</v>
      </c>
      <c r="C75" t="s">
        <v>1</v>
      </c>
      <c r="D75" t="str">
        <f>IF($B74=$B75,"T",IF($B74&lt;$B75,"W","L"))</f>
        <v>L</v>
      </c>
      <c r="E75" s="6">
        <v>42274</v>
      </c>
      <c r="F75" s="5">
        <f t="shared" si="63"/>
        <v>7</v>
      </c>
      <c r="G75" t="s">
        <v>35</v>
      </c>
      <c r="H75">
        <v>1300</v>
      </c>
      <c r="I75" t="str">
        <f>VLOOKUP(A75,Sheet1!$A:$D,3, FALSE)</f>
        <v>Eastern</v>
      </c>
      <c r="J75">
        <v>75</v>
      </c>
      <c r="K75" t="s">
        <v>62</v>
      </c>
      <c r="L75" s="9">
        <v>3.5</v>
      </c>
      <c r="M75" t="str">
        <f t="shared" si="66"/>
        <v>Y</v>
      </c>
    </row>
    <row r="76" spans="1:13" x14ac:dyDescent="0.35">
      <c r="A76" t="s">
        <v>2</v>
      </c>
      <c r="B76">
        <v>22</v>
      </c>
      <c r="C76" t="s">
        <v>1</v>
      </c>
      <c r="D76" t="str">
        <f>IF($B77=$B76,"T",IF($B77&lt;$B76,"W","L"))</f>
        <v>L</v>
      </c>
      <c r="E76" s="6">
        <f t="shared" si="67"/>
        <v>42274</v>
      </c>
      <c r="F76" s="5">
        <f t="shared" si="63"/>
        <v>7</v>
      </c>
      <c r="G76" t="s">
        <v>34</v>
      </c>
      <c r="H76">
        <f t="shared" si="64"/>
        <v>1300</v>
      </c>
      <c r="I76" t="str">
        <f>I77</f>
        <v>Eastern</v>
      </c>
      <c r="J76">
        <f t="shared" ref="J76:K76" si="72">J77</f>
        <v>69</v>
      </c>
      <c r="K76" t="str">
        <f t="shared" si="72"/>
        <v>Rain</v>
      </c>
      <c r="L76" s="9">
        <f>(L77*-1)</f>
        <v>-9.5</v>
      </c>
      <c r="M76" t="str">
        <f t="shared" si="66"/>
        <v>N</v>
      </c>
    </row>
    <row r="77" spans="1:13" x14ac:dyDescent="0.35">
      <c r="A77" t="s">
        <v>20</v>
      </c>
      <c r="B77">
        <v>27</v>
      </c>
      <c r="C77" t="s">
        <v>1</v>
      </c>
      <c r="D77" t="str">
        <f>IF($B76=$B77,"T",IF($B76&lt;$B77,"W","L"))</f>
        <v>W</v>
      </c>
      <c r="E77" s="6">
        <v>42274</v>
      </c>
      <c r="F77" s="5">
        <f t="shared" si="63"/>
        <v>7</v>
      </c>
      <c r="G77" t="s">
        <v>35</v>
      </c>
      <c r="H77">
        <v>1300</v>
      </c>
      <c r="I77" t="str">
        <f>VLOOKUP(A77,Sheet1!$A:$D,3, FALSE)</f>
        <v>Eastern</v>
      </c>
      <c r="J77">
        <v>69</v>
      </c>
      <c r="K77" t="s">
        <v>73</v>
      </c>
      <c r="L77" s="9">
        <v>9.5</v>
      </c>
      <c r="M77" t="str">
        <f t="shared" si="66"/>
        <v>N</v>
      </c>
    </row>
    <row r="78" spans="1:13" x14ac:dyDescent="0.35">
      <c r="A78" t="s">
        <v>14</v>
      </c>
      <c r="B78">
        <v>35</v>
      </c>
      <c r="C78" t="s">
        <v>1</v>
      </c>
      <c r="D78" t="str">
        <f>IF($B79=$B78,"T",IF($B79&lt;$B78,"W","L"))</f>
        <v>W</v>
      </c>
      <c r="E78" s="6">
        <f t="shared" si="67"/>
        <v>42274</v>
      </c>
      <c r="F78" s="5">
        <f t="shared" si="63"/>
        <v>6</v>
      </c>
      <c r="G78" t="s">
        <v>34</v>
      </c>
      <c r="H78">
        <f t="shared" si="64"/>
        <v>1200</v>
      </c>
      <c r="I78" t="str">
        <f>I79</f>
        <v>Central</v>
      </c>
      <c r="J78">
        <f t="shared" ref="J78:K78" si="73">J79</f>
        <v>74</v>
      </c>
      <c r="K78" t="str">
        <f t="shared" si="73"/>
        <v>Cloudy</v>
      </c>
      <c r="L78" s="9">
        <f>(L79*-1)</f>
        <v>3.5</v>
      </c>
      <c r="M78" t="str">
        <f t="shared" si="66"/>
        <v>N</v>
      </c>
    </row>
    <row r="79" spans="1:13" x14ac:dyDescent="0.35">
      <c r="A79" t="s">
        <v>13</v>
      </c>
      <c r="B79">
        <v>33</v>
      </c>
      <c r="C79" t="s">
        <v>1</v>
      </c>
      <c r="D79" t="str">
        <f>IF($B78=$B79,"T",IF($B78&lt;$B79,"W","L"))</f>
        <v>L</v>
      </c>
      <c r="E79" s="6">
        <v>42274</v>
      </c>
      <c r="F79" s="5">
        <f t="shared" si="63"/>
        <v>7</v>
      </c>
      <c r="G79" t="s">
        <v>35</v>
      </c>
      <c r="H79">
        <v>1200</v>
      </c>
      <c r="I79" t="str">
        <f>VLOOKUP(A79,Sheet1!$A:$D,3, FALSE)</f>
        <v>Central</v>
      </c>
      <c r="J79">
        <v>74</v>
      </c>
      <c r="K79" t="s">
        <v>64</v>
      </c>
      <c r="L79" s="9">
        <v>-3.5</v>
      </c>
      <c r="M79" t="str">
        <f t="shared" si="66"/>
        <v>N</v>
      </c>
    </row>
    <row r="80" spans="1:13" x14ac:dyDescent="0.35">
      <c r="A80" t="s">
        <v>9</v>
      </c>
      <c r="B80">
        <v>9</v>
      </c>
      <c r="C80" t="s">
        <v>1</v>
      </c>
      <c r="D80" t="str">
        <f>IF($B81=$B80,"T",IF($B81&lt;$B80,"W","L"))</f>
        <v>L</v>
      </c>
      <c r="E80" s="6">
        <f t="shared" si="67"/>
        <v>42274</v>
      </c>
      <c r="F80" s="5">
        <f t="shared" si="63"/>
        <v>7</v>
      </c>
      <c r="G80" t="s">
        <v>34</v>
      </c>
      <c r="H80">
        <f t="shared" si="64"/>
        <v>1200</v>
      </c>
      <c r="I80" t="str">
        <f>I81</f>
        <v>Central</v>
      </c>
      <c r="J80" t="str">
        <f t="shared" ref="J80:K80" si="74">J81</f>
        <v>Dome</v>
      </c>
      <c r="K80">
        <f t="shared" si="74"/>
        <v>0</v>
      </c>
      <c r="L80" s="9">
        <f>(L81*-1)</f>
        <v>-6</v>
      </c>
      <c r="M80" t="str">
        <f t="shared" si="66"/>
        <v>N</v>
      </c>
    </row>
    <row r="81" spans="1:13" x14ac:dyDescent="0.35">
      <c r="A81" t="s">
        <v>15</v>
      </c>
      <c r="B81">
        <v>19</v>
      </c>
      <c r="C81" t="s">
        <v>1</v>
      </c>
      <c r="D81" t="str">
        <f>IF($B80=$B81,"T",IF($B80&lt;$B81,"W","L"))</f>
        <v>W</v>
      </c>
      <c r="E81" s="6">
        <v>42274</v>
      </c>
      <c r="F81" s="5">
        <f t="shared" si="63"/>
        <v>7</v>
      </c>
      <c r="G81" t="s">
        <v>35</v>
      </c>
      <c r="H81">
        <v>1200</v>
      </c>
      <c r="I81" t="str">
        <f>VLOOKUP(A81,Sheet1!$A:$D,3, FALSE)</f>
        <v>Central</v>
      </c>
      <c r="J81" t="s">
        <v>61</v>
      </c>
      <c r="L81" s="9">
        <v>6</v>
      </c>
      <c r="M81" t="str">
        <f t="shared" si="66"/>
        <v>N</v>
      </c>
    </row>
    <row r="82" spans="1:13" x14ac:dyDescent="0.35">
      <c r="A82" t="s">
        <v>27</v>
      </c>
      <c r="B82">
        <v>24</v>
      </c>
      <c r="C82" t="s">
        <v>1</v>
      </c>
      <c r="D82" t="str">
        <f>IF($B83=$B82,"T",IF($B83&lt;$B82,"W","L"))</f>
        <v>W</v>
      </c>
      <c r="E82" s="6">
        <f t="shared" si="67"/>
        <v>42274</v>
      </c>
      <c r="F82" s="5">
        <f t="shared" si="63"/>
        <v>7</v>
      </c>
      <c r="G82" t="s">
        <v>34</v>
      </c>
      <c r="H82">
        <f t="shared" si="64"/>
        <v>1300</v>
      </c>
      <c r="I82" t="str">
        <f>I83</f>
        <v>Eastern</v>
      </c>
      <c r="J82">
        <f t="shared" ref="J82:K82" si="75">J83</f>
        <v>66</v>
      </c>
      <c r="K82" t="str">
        <f t="shared" si="75"/>
        <v>Cloudy</v>
      </c>
      <c r="L82" s="9">
        <f>(L83*-1)</f>
        <v>-3</v>
      </c>
      <c r="M82" t="str">
        <f t="shared" si="66"/>
        <v>Y</v>
      </c>
    </row>
    <row r="83" spans="1:13" x14ac:dyDescent="0.35">
      <c r="A83" t="s">
        <v>31</v>
      </c>
      <c r="B83">
        <v>17</v>
      </c>
      <c r="C83" t="s">
        <v>1</v>
      </c>
      <c r="D83" t="str">
        <f>IF($B82=$B83,"T",IF($B82&lt;$B83,"W","L"))</f>
        <v>L</v>
      </c>
      <c r="E83" s="6">
        <v>42274</v>
      </c>
      <c r="F83" s="5">
        <f t="shared" si="63"/>
        <v>6</v>
      </c>
      <c r="G83" t="s">
        <v>35</v>
      </c>
      <c r="H83">
        <v>1300</v>
      </c>
      <c r="I83" t="str">
        <f>VLOOKUP(A83,Sheet1!$A:$D,3, FALSE)</f>
        <v>Eastern</v>
      </c>
      <c r="J83">
        <v>66</v>
      </c>
      <c r="K83" t="s">
        <v>64</v>
      </c>
      <c r="L83" s="9">
        <v>3</v>
      </c>
      <c r="M83" t="str">
        <f t="shared" si="66"/>
        <v>Y</v>
      </c>
    </row>
    <row r="84" spans="1:13" x14ac:dyDescent="0.35">
      <c r="A84" t="s">
        <v>3</v>
      </c>
      <c r="B84">
        <v>39</v>
      </c>
      <c r="C84" t="s">
        <v>1</v>
      </c>
      <c r="D84" t="str">
        <f>IF($B85=$B84,"T",IF($B85&lt;$B84,"W","L"))</f>
        <v>W</v>
      </c>
      <c r="E84" s="6">
        <f t="shared" si="67"/>
        <v>42274</v>
      </c>
      <c r="F84" s="5">
        <f t="shared" si="63"/>
        <v>7</v>
      </c>
      <c r="G84" t="s">
        <v>34</v>
      </c>
      <c r="H84">
        <f t="shared" si="64"/>
        <v>1200</v>
      </c>
      <c r="I84" t="str">
        <f>I85</f>
        <v>Central</v>
      </c>
      <c r="J84" t="str">
        <f t="shared" ref="J84:K84" si="76">J85</f>
        <v>Dome</v>
      </c>
      <c r="K84">
        <f t="shared" si="76"/>
        <v>0</v>
      </c>
      <c r="L84" s="9">
        <f>(L85*-1)</f>
        <v>0</v>
      </c>
      <c r="M84" t="str">
        <f t="shared" si="66"/>
        <v>Y</v>
      </c>
    </row>
    <row r="85" spans="1:13" x14ac:dyDescent="0.35">
      <c r="A85" t="s">
        <v>28</v>
      </c>
      <c r="B85">
        <v>28</v>
      </c>
      <c r="C85" t="s">
        <v>1</v>
      </c>
      <c r="D85" t="str">
        <f>IF($B84=$B85,"T",IF($B84&lt;$B85,"W","L"))</f>
        <v>L</v>
      </c>
      <c r="E85" s="6">
        <v>42274</v>
      </c>
      <c r="F85" s="5">
        <f t="shared" si="63"/>
        <v>7</v>
      </c>
      <c r="G85" t="s">
        <v>35</v>
      </c>
      <c r="H85">
        <v>1200</v>
      </c>
      <c r="I85" t="str">
        <f>VLOOKUP(A85,Sheet1!$A:$D,3, FALSE)</f>
        <v>Central</v>
      </c>
      <c r="J85" t="s">
        <v>61</v>
      </c>
      <c r="L85" s="9">
        <v>0</v>
      </c>
      <c r="M85" t="str">
        <f t="shared" si="66"/>
        <v>Y</v>
      </c>
    </row>
    <row r="86" spans="1:13" x14ac:dyDescent="0.35">
      <c r="A86" t="s">
        <v>19</v>
      </c>
      <c r="B86">
        <v>17</v>
      </c>
      <c r="C86" t="s">
        <v>1</v>
      </c>
      <c r="D86" t="str">
        <f>IF($B87=$B86,"T",IF($B87&lt;$B86,"W","L"))</f>
        <v>L</v>
      </c>
      <c r="E86" s="6">
        <f t="shared" si="67"/>
        <v>42274</v>
      </c>
      <c r="F86" s="5">
        <f t="shared" si="63"/>
        <v>7</v>
      </c>
      <c r="G86" t="s">
        <v>34</v>
      </c>
      <c r="H86">
        <f t="shared" si="64"/>
        <v>1300</v>
      </c>
      <c r="I86" t="str">
        <f>I87</f>
        <v>Eastern</v>
      </c>
      <c r="J86">
        <f t="shared" ref="J86:K86" si="77">J87</f>
        <v>68</v>
      </c>
      <c r="K86" t="str">
        <f t="shared" si="77"/>
        <v>Clear, Cool</v>
      </c>
      <c r="L86" s="9">
        <f>(L87*-1)</f>
        <v>-14</v>
      </c>
      <c r="M86" t="str">
        <f t="shared" si="66"/>
        <v>N</v>
      </c>
    </row>
    <row r="87" spans="1:13" x14ac:dyDescent="0.35">
      <c r="A87" t="s">
        <v>7</v>
      </c>
      <c r="B87">
        <v>51</v>
      </c>
      <c r="C87" t="s">
        <v>1</v>
      </c>
      <c r="D87" t="str">
        <f>IF($B86=$B87,"T",IF($B86&lt;$B87,"W","L"))</f>
        <v>W</v>
      </c>
      <c r="E87" s="6">
        <v>42274</v>
      </c>
      <c r="F87" s="5">
        <f t="shared" si="63"/>
        <v>7</v>
      </c>
      <c r="G87" t="s">
        <v>35</v>
      </c>
      <c r="H87">
        <v>1300</v>
      </c>
      <c r="I87" t="str">
        <f>VLOOKUP(A87,Sheet1!$A:$D,3, FALSE)</f>
        <v>Eastern</v>
      </c>
      <c r="J87">
        <v>68</v>
      </c>
      <c r="K87" t="s">
        <v>138</v>
      </c>
      <c r="L87" s="9">
        <v>14</v>
      </c>
      <c r="M87" t="str">
        <f t="shared" si="66"/>
        <v>N</v>
      </c>
    </row>
    <row r="88" spans="1:13" x14ac:dyDescent="0.35">
      <c r="A88" t="s">
        <v>24</v>
      </c>
      <c r="B88">
        <v>7</v>
      </c>
      <c r="C88" t="s">
        <v>1</v>
      </c>
      <c r="D88" t="str">
        <f>IF($B89=$B88,"T",IF($B89&lt;$B88,"W","L"))</f>
        <v>L</v>
      </c>
      <c r="E88" s="6">
        <f t="shared" si="67"/>
        <v>42274</v>
      </c>
      <c r="F88" s="5">
        <f t="shared" si="63"/>
        <v>7</v>
      </c>
      <c r="G88" t="s">
        <v>34</v>
      </c>
      <c r="H88">
        <f t="shared" si="64"/>
        <v>1305</v>
      </c>
      <c r="I88" t="str">
        <f>I89</f>
        <v>Pacific</v>
      </c>
      <c r="J88" t="str">
        <f t="shared" ref="J88:K88" si="78">J89</f>
        <v>Dome</v>
      </c>
      <c r="K88">
        <f t="shared" si="78"/>
        <v>0</v>
      </c>
      <c r="L88" s="9">
        <f>(L89*-1)</f>
        <v>-7</v>
      </c>
      <c r="M88" t="str">
        <f t="shared" si="66"/>
        <v>N</v>
      </c>
    </row>
    <row r="89" spans="1:13" x14ac:dyDescent="0.35">
      <c r="A89" t="s">
        <v>22</v>
      </c>
      <c r="B89">
        <v>47</v>
      </c>
      <c r="C89" t="s">
        <v>1</v>
      </c>
      <c r="D89" t="str">
        <f>IF($B88=$B89,"T",IF($B88&lt;$B89,"W","L"))</f>
        <v>W</v>
      </c>
      <c r="E89" s="6">
        <v>42274</v>
      </c>
      <c r="F89" s="5">
        <f t="shared" si="63"/>
        <v>7</v>
      </c>
      <c r="G89" t="s">
        <v>35</v>
      </c>
      <c r="H89">
        <v>1305</v>
      </c>
      <c r="I89" t="s">
        <v>67</v>
      </c>
      <c r="J89" t="s">
        <v>61</v>
      </c>
      <c r="L89" s="9">
        <v>7</v>
      </c>
      <c r="M89" t="str">
        <f t="shared" si="66"/>
        <v>N</v>
      </c>
    </row>
    <row r="90" spans="1:13" x14ac:dyDescent="0.35">
      <c r="A90" t="s">
        <v>11</v>
      </c>
      <c r="B90">
        <v>41</v>
      </c>
      <c r="C90" t="s">
        <v>1</v>
      </c>
      <c r="D90" t="str">
        <f>IF($B91=$B90,"T",IF($B91&lt;$B90,"W","L"))</f>
        <v>W</v>
      </c>
      <c r="E90" s="6">
        <f t="shared" si="67"/>
        <v>42274</v>
      </c>
      <c r="F90" s="5">
        <f t="shared" si="63"/>
        <v>7</v>
      </c>
      <c r="G90" t="s">
        <v>34</v>
      </c>
      <c r="H90">
        <f t="shared" si="64"/>
        <v>1625</v>
      </c>
      <c r="I90" t="str">
        <f>I91</f>
        <v>Eastern</v>
      </c>
      <c r="J90">
        <f t="shared" ref="J90:K90" si="79">J91</f>
        <v>87</v>
      </c>
      <c r="K90" t="str">
        <f t="shared" si="79"/>
        <v>Mostly Cloudy</v>
      </c>
      <c r="L90" s="9">
        <f>(L91*-1)</f>
        <v>-1</v>
      </c>
      <c r="M90" t="str">
        <f t="shared" si="66"/>
        <v>Y</v>
      </c>
    </row>
    <row r="91" spans="1:13" x14ac:dyDescent="0.35">
      <c r="A91" t="s">
        <v>10</v>
      </c>
      <c r="B91">
        <v>14</v>
      </c>
      <c r="C91" t="s">
        <v>1</v>
      </c>
      <c r="D91" t="str">
        <f>IF($B90=$B91,"T",IF($B90&lt;$B91,"W","L"))</f>
        <v>L</v>
      </c>
      <c r="E91" s="6">
        <v>42274</v>
      </c>
      <c r="F91" s="5">
        <f t="shared" si="63"/>
        <v>7</v>
      </c>
      <c r="G91" t="s">
        <v>35</v>
      </c>
      <c r="H91">
        <v>1625</v>
      </c>
      <c r="I91" t="str">
        <f>VLOOKUP(A91,Sheet1!$A:$D,3, FALSE)</f>
        <v>Eastern</v>
      </c>
      <c r="J91">
        <v>87</v>
      </c>
      <c r="K91" t="s">
        <v>74</v>
      </c>
      <c r="L91" s="9">
        <v>1</v>
      </c>
      <c r="M91" t="str">
        <f t="shared" si="66"/>
        <v>Y</v>
      </c>
    </row>
    <row r="92" spans="1:13" x14ac:dyDescent="0.35">
      <c r="A92" t="s">
        <v>17</v>
      </c>
      <c r="B92">
        <v>0</v>
      </c>
      <c r="C92" t="s">
        <v>1</v>
      </c>
      <c r="D92" t="str">
        <f>IF($B93=$B92,"T",IF($B93&lt;$B92,"W","L"))</f>
        <v>L</v>
      </c>
      <c r="E92" s="6">
        <f t="shared" si="67"/>
        <v>42274</v>
      </c>
      <c r="F92" s="5">
        <f t="shared" si="63"/>
        <v>7</v>
      </c>
      <c r="G92" t="s">
        <v>34</v>
      </c>
      <c r="H92">
        <f t="shared" si="64"/>
        <v>1325</v>
      </c>
      <c r="I92" t="str">
        <f>I93</f>
        <v>Pacific</v>
      </c>
      <c r="J92">
        <f t="shared" ref="J92:K92" si="80">J93</f>
        <v>60</v>
      </c>
      <c r="K92" t="str">
        <f t="shared" si="80"/>
        <v>Sunny</v>
      </c>
      <c r="L92" s="9">
        <f>(L93*-1)</f>
        <v>-16.5</v>
      </c>
      <c r="M92" t="str">
        <f t="shared" si="66"/>
        <v>N</v>
      </c>
    </row>
    <row r="93" spans="1:13" x14ac:dyDescent="0.35">
      <c r="A93" t="s">
        <v>25</v>
      </c>
      <c r="B93">
        <v>26</v>
      </c>
      <c r="C93" t="s">
        <v>1</v>
      </c>
      <c r="D93" t="str">
        <f>IF($B92=$B93,"T",IF($B92&lt;$B93,"W","L"))</f>
        <v>W</v>
      </c>
      <c r="E93" s="6">
        <v>42274</v>
      </c>
      <c r="F93" s="5">
        <f t="shared" si="63"/>
        <v>7</v>
      </c>
      <c r="G93" t="s">
        <v>35</v>
      </c>
      <c r="H93">
        <v>1325</v>
      </c>
      <c r="I93" t="str">
        <f>VLOOKUP(A93,Sheet1!$A:$D,3, FALSE)</f>
        <v>Pacific</v>
      </c>
      <c r="J93">
        <v>60</v>
      </c>
      <c r="K93" t="s">
        <v>65</v>
      </c>
      <c r="L93" s="9">
        <v>16.5</v>
      </c>
      <c r="M93" t="str">
        <f t="shared" si="66"/>
        <v>N</v>
      </c>
    </row>
    <row r="94" spans="1:13" x14ac:dyDescent="0.35">
      <c r="A94" t="s">
        <v>18</v>
      </c>
      <c r="B94">
        <v>24</v>
      </c>
      <c r="C94" t="s">
        <v>1</v>
      </c>
      <c r="D94" t="str">
        <f>IF($B95=$B94,"T",IF($B95&lt;$B94,"W","L"))</f>
        <v>W</v>
      </c>
      <c r="E94" s="6">
        <f t="shared" si="67"/>
        <v>42274</v>
      </c>
      <c r="F94" s="5">
        <f t="shared" si="63"/>
        <v>10</v>
      </c>
      <c r="G94" t="s">
        <v>34</v>
      </c>
      <c r="H94">
        <f t="shared" si="64"/>
        <v>2030</v>
      </c>
      <c r="I94" t="str">
        <f>I95</f>
        <v>Eastern</v>
      </c>
      <c r="J94" t="str">
        <f t="shared" ref="J94:K94" si="81">J95</f>
        <v>Dome</v>
      </c>
      <c r="K94">
        <f t="shared" si="81"/>
        <v>0</v>
      </c>
      <c r="L94" s="9">
        <f>(L95*-1)</f>
        <v>3</v>
      </c>
      <c r="M94" t="str">
        <f t="shared" si="66"/>
        <v>N</v>
      </c>
    </row>
    <row r="95" spans="1:13" x14ac:dyDescent="0.35">
      <c r="A95" t="s">
        <v>16</v>
      </c>
      <c r="B95">
        <v>12</v>
      </c>
      <c r="C95" t="s">
        <v>1</v>
      </c>
      <c r="D95" t="str">
        <f>IF($B94=$B95,"T",IF($B94&lt;$B95,"W","L"))</f>
        <v>L</v>
      </c>
      <c r="E95" s="6">
        <v>42274</v>
      </c>
      <c r="F95" s="5">
        <f t="shared" si="63"/>
        <v>7</v>
      </c>
      <c r="G95" t="s">
        <v>35</v>
      </c>
      <c r="H95">
        <v>2030</v>
      </c>
      <c r="I95" t="str">
        <f>VLOOKUP(A95,Sheet1!$A:$D,3, FALSE)</f>
        <v>Eastern</v>
      </c>
      <c r="J95" t="s">
        <v>61</v>
      </c>
      <c r="L95" s="9">
        <v>-3</v>
      </c>
      <c r="M95" t="str">
        <f t="shared" si="66"/>
        <v>N</v>
      </c>
    </row>
    <row r="96" spans="1:13" x14ac:dyDescent="0.35">
      <c r="A96" t="s">
        <v>33</v>
      </c>
      <c r="B96">
        <v>28</v>
      </c>
      <c r="C96" t="s">
        <v>1</v>
      </c>
      <c r="D96" t="str">
        <f>IF($B97=$B96,"T",IF($B97&lt;$B96,"W","L"))</f>
        <v>L</v>
      </c>
      <c r="E96" s="6">
        <f t="shared" ref="E96" si="82">$E97</f>
        <v>42275</v>
      </c>
      <c r="F96" s="5">
        <f t="shared" si="63"/>
        <v>11</v>
      </c>
      <c r="G96" t="s">
        <v>34</v>
      </c>
      <c r="H96">
        <f t="shared" si="64"/>
        <v>1930</v>
      </c>
      <c r="I96" t="str">
        <f>I97</f>
        <v>Central</v>
      </c>
      <c r="J96">
        <f t="shared" ref="J96:K96" si="83">J97</f>
        <v>67</v>
      </c>
      <c r="K96" t="str">
        <f t="shared" si="83"/>
        <v>Light Showers</v>
      </c>
      <c r="L96" s="9">
        <f>(L97*-1)</f>
        <v>-5.5</v>
      </c>
      <c r="M96" t="str">
        <f t="shared" si="66"/>
        <v>N</v>
      </c>
    </row>
    <row r="97" spans="1:13" x14ac:dyDescent="0.35">
      <c r="A97" t="s">
        <v>26</v>
      </c>
      <c r="B97">
        <v>38</v>
      </c>
      <c r="C97" t="s">
        <v>1</v>
      </c>
      <c r="D97" t="str">
        <f>IF($B96=$B97,"T",IF($B96&lt;$B97,"W","L"))</f>
        <v>W</v>
      </c>
      <c r="E97" s="6">
        <v>42275</v>
      </c>
      <c r="F97" s="5">
        <f t="shared" si="63"/>
        <v>8</v>
      </c>
      <c r="G97" t="s">
        <v>35</v>
      </c>
      <c r="H97">
        <v>1930</v>
      </c>
      <c r="I97" t="str">
        <f>VLOOKUP(A97,Sheet1!$A:$D,3, FALSE)</f>
        <v>Central</v>
      </c>
      <c r="J97">
        <v>67</v>
      </c>
      <c r="K97" t="s">
        <v>173</v>
      </c>
      <c r="L97" s="9">
        <v>5.5</v>
      </c>
      <c r="M97" t="str">
        <f t="shared" si="66"/>
        <v>N</v>
      </c>
    </row>
    <row r="98" spans="1:13" x14ac:dyDescent="0.35">
      <c r="A98" t="s">
        <v>30</v>
      </c>
      <c r="B98">
        <v>23</v>
      </c>
      <c r="C98" t="s">
        <v>5</v>
      </c>
      <c r="D98" t="str">
        <f>IF($B99=$B98,"T",IF($B99&lt;$B98,"W","L"))</f>
        <v>W</v>
      </c>
      <c r="E98" s="6">
        <f t="shared" ref="E98" si="84">$E99</f>
        <v>42278</v>
      </c>
      <c r="F98" s="5">
        <f t="shared" ref="F98:F127" si="85">VLOOKUP($A98,$A98:$E98,5,FALSE)-IF(ISNA(VLOOKUP($A98,$A$66:$E$97,5,FALSE)),VLOOKUP($A98,$A$34:$E$65,5,FALSE),VLOOKUP($A98,$A$66:$E$97,5,FALSE))</f>
        <v>4</v>
      </c>
      <c r="G98" t="s">
        <v>34</v>
      </c>
      <c r="H98">
        <f t="shared" ref="H98:H122" si="86">H99</f>
        <v>2030</v>
      </c>
      <c r="I98" t="str">
        <f>I99</f>
        <v>Eastern</v>
      </c>
      <c r="J98">
        <f t="shared" ref="J98:K98" si="87">J99</f>
        <v>63</v>
      </c>
      <c r="K98" t="str">
        <f t="shared" si="87"/>
        <v>Cloudy</v>
      </c>
      <c r="L98" s="9">
        <f>(L99*-1)</f>
        <v>3</v>
      </c>
      <c r="M98" t="str">
        <f>IF(AND(($L98 &lt;  0), ($D98="L")), "N", IF(AND(($L98 &gt; 0), ($D98="W")),"N","Y"))</f>
        <v>N</v>
      </c>
    </row>
    <row r="99" spans="1:13" x14ac:dyDescent="0.35">
      <c r="A99" t="s">
        <v>4</v>
      </c>
      <c r="B99">
        <v>20</v>
      </c>
      <c r="C99" t="s">
        <v>5</v>
      </c>
      <c r="D99" t="str">
        <f>IF($B98=$B99,"T",IF($B98&lt;$B99,"W","L"))</f>
        <v>L</v>
      </c>
      <c r="E99" s="6">
        <v>42278</v>
      </c>
      <c r="F99" s="5">
        <f t="shared" si="85"/>
        <v>4</v>
      </c>
      <c r="G99" t="s">
        <v>35</v>
      </c>
      <c r="H99">
        <v>2030</v>
      </c>
      <c r="I99" t="str">
        <f>VLOOKUP(A99,Sheet1!$A:$D,3, FALSE)</f>
        <v>Eastern</v>
      </c>
      <c r="J99">
        <v>63</v>
      </c>
      <c r="K99" t="s">
        <v>64</v>
      </c>
      <c r="L99" s="9">
        <v>-3</v>
      </c>
      <c r="M99" t="str">
        <f t="shared" ref="M99:M127" si="88">IF(AND(($L99 &lt;  0), ($D99="L")), "N", IF(AND(($L99 &gt; 0), ($D99="W")),"N","Y"))</f>
        <v>N</v>
      </c>
    </row>
    <row r="100" spans="1:13" x14ac:dyDescent="0.35">
      <c r="A100" t="s">
        <v>31</v>
      </c>
      <c r="B100">
        <v>27</v>
      </c>
      <c r="C100" t="s">
        <v>1</v>
      </c>
      <c r="D100" t="str">
        <f>IF($B101=$B100,"T",IF($B101&lt;$B100,"W","L"))</f>
        <v>W</v>
      </c>
      <c r="E100" s="6">
        <f t="shared" ref="E100:E124" si="89">$E101</f>
        <v>42281</v>
      </c>
      <c r="F100" s="5">
        <f t="shared" si="85"/>
        <v>7</v>
      </c>
      <c r="G100" t="s">
        <v>37</v>
      </c>
      <c r="H100">
        <f t="shared" si="86"/>
        <v>930</v>
      </c>
      <c r="I100" t="str">
        <f>I101</f>
        <v>Eastern</v>
      </c>
      <c r="J100">
        <f t="shared" ref="J100:K100" si="90">J101</f>
        <v>59</v>
      </c>
      <c r="K100" t="str">
        <f t="shared" si="90"/>
        <v>Sunny</v>
      </c>
      <c r="L100" s="9">
        <f>(L101*-1)</f>
        <v>2.5</v>
      </c>
      <c r="M100" t="str">
        <f t="shared" si="88"/>
        <v>N</v>
      </c>
    </row>
    <row r="101" spans="1:13" x14ac:dyDescent="0.35">
      <c r="A101" t="s">
        <v>10</v>
      </c>
      <c r="B101">
        <v>14</v>
      </c>
      <c r="C101" t="s">
        <v>1</v>
      </c>
      <c r="D101" t="str">
        <f>IF($B100=$B101,"T",IF($B100&lt;$B101,"W","L"))</f>
        <v>L</v>
      </c>
      <c r="E101" s="6">
        <v>42281</v>
      </c>
      <c r="F101" s="5">
        <f t="shared" si="85"/>
        <v>7</v>
      </c>
      <c r="G101" t="s">
        <v>36</v>
      </c>
      <c r="H101">
        <v>930</v>
      </c>
      <c r="I101" t="str">
        <f>VLOOKUP(A101,Sheet1!$A:$D,3, FALSE)</f>
        <v>Eastern</v>
      </c>
      <c r="J101">
        <v>59</v>
      </c>
      <c r="K101" t="s">
        <v>65</v>
      </c>
      <c r="L101" s="9">
        <v>-2.5</v>
      </c>
      <c r="M101" t="str">
        <f t="shared" si="88"/>
        <v>N</v>
      </c>
    </row>
    <row r="102" spans="1:13" x14ac:dyDescent="0.35">
      <c r="A102" t="s">
        <v>15</v>
      </c>
      <c r="B102">
        <v>21</v>
      </c>
      <c r="C102" t="s">
        <v>1</v>
      </c>
      <c r="D102" t="str">
        <f>IF($B103=$B102,"T",IF($B103&lt;$B102,"W","L"))</f>
        <v>L</v>
      </c>
      <c r="E102" s="6">
        <f t="shared" si="89"/>
        <v>42281</v>
      </c>
      <c r="F102" s="5">
        <f t="shared" si="85"/>
        <v>7</v>
      </c>
      <c r="G102" t="s">
        <v>34</v>
      </c>
      <c r="H102">
        <f t="shared" si="86"/>
        <v>1300</v>
      </c>
      <c r="I102" t="str">
        <f>I103</f>
        <v>Eastern</v>
      </c>
      <c r="J102" t="str">
        <f t="shared" ref="J102:K102" si="91">J103</f>
        <v>Dome</v>
      </c>
      <c r="K102">
        <f t="shared" si="91"/>
        <v>0</v>
      </c>
      <c r="L102" s="9">
        <f>(L103*-1)</f>
        <v>-4.5</v>
      </c>
      <c r="M102" t="str">
        <f t="shared" si="88"/>
        <v>N</v>
      </c>
    </row>
    <row r="103" spans="1:13" x14ac:dyDescent="0.35">
      <c r="A103" t="s">
        <v>3</v>
      </c>
      <c r="B103">
        <v>48</v>
      </c>
      <c r="C103" t="s">
        <v>1</v>
      </c>
      <c r="D103" t="str">
        <f>IF($B102=$B103,"T",IF($B102&lt;$B103,"W","L"))</f>
        <v>W</v>
      </c>
      <c r="E103" s="6">
        <v>42281</v>
      </c>
      <c r="F103" s="5">
        <f t="shared" si="85"/>
        <v>7</v>
      </c>
      <c r="G103" t="s">
        <v>35</v>
      </c>
      <c r="H103">
        <v>1300</v>
      </c>
      <c r="I103" t="str">
        <f>VLOOKUP(A103,Sheet1!$A:$D,3, FALSE)</f>
        <v>Eastern</v>
      </c>
      <c r="J103" t="s">
        <v>61</v>
      </c>
      <c r="L103" s="9">
        <v>4.5</v>
      </c>
      <c r="M103" t="str">
        <f t="shared" si="88"/>
        <v>N</v>
      </c>
    </row>
    <row r="104" spans="1:13" x14ac:dyDescent="0.35">
      <c r="A104" t="s">
        <v>21</v>
      </c>
      <c r="B104">
        <v>24</v>
      </c>
      <c r="C104" t="s">
        <v>1</v>
      </c>
      <c r="D104" t="str">
        <f>IF($B105=$B104,"T",IF($B105&lt;$B104,"W","L"))</f>
        <v>W</v>
      </c>
      <c r="E104" s="6">
        <f t="shared" si="89"/>
        <v>42281</v>
      </c>
      <c r="F104" s="5">
        <f t="shared" si="85"/>
        <v>10</v>
      </c>
      <c r="G104" t="s">
        <v>34</v>
      </c>
      <c r="H104">
        <f t="shared" si="86"/>
        <v>1300</v>
      </c>
      <c r="I104" t="str">
        <f>I105</f>
        <v>Eastern</v>
      </c>
      <c r="J104">
        <f t="shared" ref="J104:K104" si="92">J105</f>
        <v>60</v>
      </c>
      <c r="K104" t="str">
        <f t="shared" si="92"/>
        <v>Mostly Cloudy</v>
      </c>
      <c r="L104" s="9">
        <f>(L105*-1)</f>
        <v>-6</v>
      </c>
      <c r="M104" t="str">
        <f t="shared" si="88"/>
        <v>Y</v>
      </c>
    </row>
    <row r="105" spans="1:13" x14ac:dyDescent="0.35">
      <c r="A105" t="s">
        <v>11</v>
      </c>
      <c r="B105">
        <v>10</v>
      </c>
      <c r="C105" t="s">
        <v>1</v>
      </c>
      <c r="D105" t="str">
        <f>IF($B104=$B105,"T",IF($B104&lt;$B105,"W","L"))</f>
        <v>L</v>
      </c>
      <c r="E105" s="6">
        <v>42281</v>
      </c>
      <c r="F105" s="5">
        <f t="shared" si="85"/>
        <v>7</v>
      </c>
      <c r="G105" t="s">
        <v>35</v>
      </c>
      <c r="H105">
        <v>1300</v>
      </c>
      <c r="I105" t="str">
        <f>VLOOKUP(A105,Sheet1!$A:$D,3, FALSE)</f>
        <v>Eastern</v>
      </c>
      <c r="J105">
        <v>60</v>
      </c>
      <c r="K105" t="s">
        <v>74</v>
      </c>
      <c r="L105" s="9">
        <v>6</v>
      </c>
      <c r="M105" t="str">
        <f t="shared" si="88"/>
        <v>Y</v>
      </c>
    </row>
    <row r="106" spans="1:13" x14ac:dyDescent="0.35">
      <c r="A106" t="s">
        <v>19</v>
      </c>
      <c r="B106">
        <v>13</v>
      </c>
      <c r="C106" t="s">
        <v>5</v>
      </c>
      <c r="D106" t="str">
        <f>IF($B107=$B106,"T",IF($B107&lt;$B106,"W","L"))</f>
        <v>L</v>
      </c>
      <c r="E106" s="6">
        <f t="shared" si="89"/>
        <v>42281</v>
      </c>
      <c r="F106" s="5">
        <f t="shared" si="85"/>
        <v>7</v>
      </c>
      <c r="G106" t="s">
        <v>34</v>
      </c>
      <c r="H106">
        <f t="shared" si="86"/>
        <v>1300</v>
      </c>
      <c r="I106" t="str">
        <f>I107</f>
        <v>Eastern</v>
      </c>
      <c r="J106">
        <f t="shared" ref="J106:K106" si="93">J107</f>
        <v>62</v>
      </c>
      <c r="K106" t="str">
        <f t="shared" si="93"/>
        <v>Partly Cloudy</v>
      </c>
      <c r="L106" s="9">
        <f>(L107*-1)</f>
        <v>-4</v>
      </c>
      <c r="M106" t="str">
        <f t="shared" si="88"/>
        <v>N</v>
      </c>
    </row>
    <row r="107" spans="1:13" x14ac:dyDescent="0.35">
      <c r="A107" t="s">
        <v>14</v>
      </c>
      <c r="B107">
        <v>16</v>
      </c>
      <c r="C107" t="s">
        <v>5</v>
      </c>
      <c r="D107" t="str">
        <f>IF($B106=$B107,"T",IF($B106&lt;$B107,"W","L"))</f>
        <v>W</v>
      </c>
      <c r="E107" s="6">
        <v>42281</v>
      </c>
      <c r="F107" s="5">
        <f t="shared" si="85"/>
        <v>7</v>
      </c>
      <c r="G107" t="s">
        <v>35</v>
      </c>
      <c r="H107">
        <v>1300</v>
      </c>
      <c r="I107" t="str">
        <f>VLOOKUP(A107,Sheet1!$A:$D,3, FALSE)</f>
        <v>Eastern</v>
      </c>
      <c r="J107">
        <v>62</v>
      </c>
      <c r="K107" t="s">
        <v>62</v>
      </c>
      <c r="L107" s="9">
        <v>4</v>
      </c>
      <c r="M107" t="str">
        <f t="shared" si="88"/>
        <v>N</v>
      </c>
    </row>
    <row r="108" spans="1:13" x14ac:dyDescent="0.35">
      <c r="A108" t="s">
        <v>12</v>
      </c>
      <c r="B108">
        <v>20</v>
      </c>
      <c r="C108" t="s">
        <v>1</v>
      </c>
      <c r="D108" t="str">
        <f>IF($B109=$B108,"T",IF($B109&lt;$B108,"W","L"))</f>
        <v>L</v>
      </c>
      <c r="E108" s="6">
        <f t="shared" si="89"/>
        <v>42281</v>
      </c>
      <c r="F108" s="5">
        <f t="shared" si="85"/>
        <v>7</v>
      </c>
      <c r="G108" t="s">
        <v>34</v>
      </c>
      <c r="H108">
        <f t="shared" si="86"/>
        <v>1200</v>
      </c>
      <c r="I108" t="str">
        <f>I109</f>
        <v>Central</v>
      </c>
      <c r="J108">
        <f t="shared" ref="J108:K108" si="94">J109</f>
        <v>55</v>
      </c>
      <c r="K108" t="str">
        <f t="shared" si="94"/>
        <v>Cloudy</v>
      </c>
      <c r="L108" s="9">
        <f>(L109*-1)</f>
        <v>3</v>
      </c>
      <c r="M108" t="str">
        <f t="shared" si="88"/>
        <v>Y</v>
      </c>
    </row>
    <row r="109" spans="1:13" x14ac:dyDescent="0.35">
      <c r="A109" t="s">
        <v>17</v>
      </c>
      <c r="B109">
        <v>22</v>
      </c>
      <c r="C109" t="s">
        <v>1</v>
      </c>
      <c r="D109" t="str">
        <f>IF($B108=$B109,"T",IF($B108&lt;$B109,"W","L"))</f>
        <v>W</v>
      </c>
      <c r="E109" s="6">
        <v>42281</v>
      </c>
      <c r="F109" s="5">
        <f t="shared" si="85"/>
        <v>7</v>
      </c>
      <c r="G109" t="s">
        <v>35</v>
      </c>
      <c r="H109">
        <v>1200</v>
      </c>
      <c r="I109" t="str">
        <f>VLOOKUP(A109,Sheet1!$A:$D,3, FALSE)</f>
        <v>Central</v>
      </c>
      <c r="J109">
        <v>55</v>
      </c>
      <c r="K109" t="s">
        <v>64</v>
      </c>
      <c r="L109" s="9">
        <v>-3</v>
      </c>
      <c r="M109" t="str">
        <f t="shared" si="88"/>
        <v>Y</v>
      </c>
    </row>
    <row r="110" spans="1:13" x14ac:dyDescent="0.35">
      <c r="A110" t="s">
        <v>20</v>
      </c>
      <c r="B110">
        <v>37</v>
      </c>
      <c r="C110" t="s">
        <v>1</v>
      </c>
      <c r="D110" t="str">
        <f>IF($B111=$B110,"T",IF($B111&lt;$B110,"W","L"))</f>
        <v>W</v>
      </c>
      <c r="E110" s="6">
        <f t="shared" si="89"/>
        <v>42281</v>
      </c>
      <c r="F110" s="5">
        <f t="shared" si="85"/>
        <v>7</v>
      </c>
      <c r="G110" t="s">
        <v>34</v>
      </c>
      <c r="H110">
        <f t="shared" si="86"/>
        <v>1300</v>
      </c>
      <c r="I110" t="str">
        <f>I111</f>
        <v>Eastern</v>
      </c>
      <c r="J110">
        <f t="shared" ref="J110:K110" si="95">J111</f>
        <v>74</v>
      </c>
      <c r="K110" t="str">
        <f t="shared" si="95"/>
        <v>Cloudy</v>
      </c>
      <c r="L110" s="9">
        <f>(L111*-1)</f>
        <v>3</v>
      </c>
      <c r="M110" t="str">
        <f t="shared" si="88"/>
        <v>N</v>
      </c>
    </row>
    <row r="111" spans="1:13" x14ac:dyDescent="0.35">
      <c r="A111" t="s">
        <v>9</v>
      </c>
      <c r="B111">
        <v>23</v>
      </c>
      <c r="C111" t="s">
        <v>1</v>
      </c>
      <c r="D111" t="str">
        <f>IF($B110=$B111,"T",IF($B110&lt;$B111,"W","L"))</f>
        <v>L</v>
      </c>
      <c r="E111" s="6">
        <v>42281</v>
      </c>
      <c r="F111" s="5">
        <f t="shared" si="85"/>
        <v>7</v>
      </c>
      <c r="G111" t="s">
        <v>35</v>
      </c>
      <c r="H111">
        <v>1300</v>
      </c>
      <c r="I111" t="str">
        <f>VLOOKUP(A111,Sheet1!$A:$D,3, FALSE)</f>
        <v>Eastern</v>
      </c>
      <c r="J111">
        <v>74</v>
      </c>
      <c r="K111" t="s">
        <v>64</v>
      </c>
      <c r="L111" s="9">
        <v>-3</v>
      </c>
      <c r="M111" t="str">
        <f t="shared" si="88"/>
        <v>N</v>
      </c>
    </row>
    <row r="112" spans="1:13" x14ac:dyDescent="0.35">
      <c r="A112" t="s">
        <v>33</v>
      </c>
      <c r="B112">
        <v>21</v>
      </c>
      <c r="C112" t="s">
        <v>1</v>
      </c>
      <c r="D112" t="str">
        <f>IF($B113=$B112,"T",IF($B113&lt;$B112,"W","L"))</f>
        <v>L</v>
      </c>
      <c r="E112" s="6">
        <f t="shared" si="89"/>
        <v>42281</v>
      </c>
      <c r="F112" s="5">
        <f t="shared" si="85"/>
        <v>6</v>
      </c>
      <c r="G112" t="s">
        <v>34</v>
      </c>
      <c r="H112">
        <f t="shared" si="86"/>
        <v>1300</v>
      </c>
      <c r="I112" t="str">
        <f>I113</f>
        <v>Eastern</v>
      </c>
      <c r="J112">
        <f t="shared" ref="J112:K112" si="96">J113</f>
        <v>68</v>
      </c>
      <c r="K112" t="str">
        <f t="shared" si="96"/>
        <v>Sunny</v>
      </c>
      <c r="L112" s="9">
        <f>(L113*-1)</f>
        <v>-3.5</v>
      </c>
      <c r="M112" t="str">
        <f t="shared" si="88"/>
        <v>N</v>
      </c>
    </row>
    <row r="113" spans="1:13" x14ac:dyDescent="0.35">
      <c r="A113" t="s">
        <v>6</v>
      </c>
      <c r="B113">
        <v>36</v>
      </c>
      <c r="C113" t="s">
        <v>1</v>
      </c>
      <c r="D113" t="str">
        <f>IF($B112=$B113,"T",IF($B112&lt;$B113,"W","L"))</f>
        <v>W</v>
      </c>
      <c r="E113" s="6">
        <v>42281</v>
      </c>
      <c r="F113" s="5">
        <f t="shared" si="85"/>
        <v>7</v>
      </c>
      <c r="G113" t="s">
        <v>35</v>
      </c>
      <c r="H113">
        <v>1300</v>
      </c>
      <c r="I113" t="str">
        <f>VLOOKUP(A113,Sheet1!$A:$D,3, FALSE)</f>
        <v>Eastern</v>
      </c>
      <c r="J113">
        <v>68</v>
      </c>
      <c r="K113" t="s">
        <v>65</v>
      </c>
      <c r="L113" s="9">
        <v>3.5</v>
      </c>
      <c r="M113" t="str">
        <f t="shared" si="88"/>
        <v>N</v>
      </c>
    </row>
    <row r="114" spans="1:13" x14ac:dyDescent="0.35">
      <c r="A114" t="s">
        <v>27</v>
      </c>
      <c r="B114">
        <v>20</v>
      </c>
      <c r="C114" t="s">
        <v>1</v>
      </c>
      <c r="D114" t="str">
        <f>IF($B115=$B114,"T",IF($B115&lt;$B114,"W","L"))</f>
        <v>L</v>
      </c>
      <c r="E114" s="6">
        <f t="shared" si="89"/>
        <v>42281</v>
      </c>
      <c r="F114" s="5">
        <f t="shared" si="85"/>
        <v>7</v>
      </c>
      <c r="G114" t="s">
        <v>34</v>
      </c>
      <c r="H114">
        <f t="shared" si="86"/>
        <v>1300</v>
      </c>
      <c r="I114" t="str">
        <f>I115</f>
        <v>Eastern</v>
      </c>
      <c r="J114">
        <f t="shared" ref="J114:K114" si="97">J115</f>
        <v>58</v>
      </c>
      <c r="K114" t="str">
        <f t="shared" si="97"/>
        <v>Cloudy</v>
      </c>
      <c r="L114" s="9">
        <f>(L115*-1)</f>
        <v>3</v>
      </c>
      <c r="M114" t="str">
        <f t="shared" si="88"/>
        <v>Y</v>
      </c>
    </row>
    <row r="115" spans="1:13" x14ac:dyDescent="0.35">
      <c r="A115" t="s">
        <v>29</v>
      </c>
      <c r="B115">
        <v>23</v>
      </c>
      <c r="C115" t="s">
        <v>1</v>
      </c>
      <c r="D115" t="str">
        <f>IF($B114=$B115,"T",IF($B114&lt;$B115,"W","L"))</f>
        <v>W</v>
      </c>
      <c r="E115" s="6">
        <v>42281</v>
      </c>
      <c r="F115" s="5">
        <f t="shared" si="85"/>
        <v>10</v>
      </c>
      <c r="G115" t="s">
        <v>35</v>
      </c>
      <c r="H115">
        <v>1300</v>
      </c>
      <c r="I115" t="str">
        <f>VLOOKUP(A115,Sheet1!$A:$D,3, FALSE)</f>
        <v>Eastern</v>
      </c>
      <c r="J115">
        <v>58</v>
      </c>
      <c r="K115" t="s">
        <v>64</v>
      </c>
      <c r="L115" s="9">
        <v>-3</v>
      </c>
      <c r="M115" t="str">
        <f t="shared" si="88"/>
        <v>Y</v>
      </c>
    </row>
    <row r="116" spans="1:13" x14ac:dyDescent="0.35">
      <c r="A116" t="s">
        <v>23</v>
      </c>
      <c r="B116">
        <v>24</v>
      </c>
      <c r="C116" t="s">
        <v>1</v>
      </c>
      <c r="D116" t="str">
        <f>IF($B117=$B116,"T",IF($B117&lt;$B116,"W","L"))</f>
        <v>W</v>
      </c>
      <c r="E116" s="6">
        <f t="shared" si="89"/>
        <v>42281</v>
      </c>
      <c r="F116" s="5">
        <f t="shared" si="85"/>
        <v>7</v>
      </c>
      <c r="G116" t="s">
        <v>34</v>
      </c>
      <c r="H116">
        <f t="shared" si="86"/>
        <v>1325</v>
      </c>
      <c r="I116" t="str">
        <f>I117</f>
        <v>Pacific</v>
      </c>
      <c r="J116" t="str">
        <f t="shared" ref="J116:K116" si="98">J117</f>
        <v>Dome</v>
      </c>
      <c r="K116">
        <f t="shared" si="98"/>
        <v>0</v>
      </c>
      <c r="L116" s="9">
        <f>(L117*-1)</f>
        <v>-7</v>
      </c>
      <c r="M116" t="str">
        <f t="shared" si="88"/>
        <v>Y</v>
      </c>
    </row>
    <row r="117" spans="1:13" x14ac:dyDescent="0.35">
      <c r="A117" t="s">
        <v>22</v>
      </c>
      <c r="B117">
        <v>22</v>
      </c>
      <c r="C117" t="s">
        <v>1</v>
      </c>
      <c r="D117" t="str">
        <f>IF($B116=$B117,"T",IF($B116&lt;$B117,"W","L"))</f>
        <v>L</v>
      </c>
      <c r="E117" s="6">
        <v>42281</v>
      </c>
      <c r="F117" s="5">
        <f t="shared" si="85"/>
        <v>7</v>
      </c>
      <c r="G117" t="s">
        <v>35</v>
      </c>
      <c r="H117">
        <v>1325</v>
      </c>
      <c r="I117" t="s">
        <v>67</v>
      </c>
      <c r="J117" t="s">
        <v>61</v>
      </c>
      <c r="L117" s="9">
        <v>7</v>
      </c>
      <c r="M117" t="str">
        <f t="shared" si="88"/>
        <v>Y</v>
      </c>
    </row>
    <row r="118" spans="1:13" x14ac:dyDescent="0.35">
      <c r="A118" t="s">
        <v>8</v>
      </c>
      <c r="B118">
        <v>27</v>
      </c>
      <c r="C118" t="s">
        <v>1</v>
      </c>
      <c r="D118" t="str">
        <f>IF($B119=$B118,"T",IF($B119&lt;$B118,"W","L"))</f>
        <v>L</v>
      </c>
      <c r="E118" s="6">
        <f t="shared" si="89"/>
        <v>42281</v>
      </c>
      <c r="F118" s="5">
        <f t="shared" si="85"/>
        <v>7</v>
      </c>
      <c r="G118" t="s">
        <v>34</v>
      </c>
      <c r="H118">
        <f t="shared" si="86"/>
        <v>1305</v>
      </c>
      <c r="I118" t="str">
        <f>I119</f>
        <v>Pacific</v>
      </c>
      <c r="J118">
        <f t="shared" ref="J118:K118" si="99">J119</f>
        <v>68</v>
      </c>
      <c r="K118" t="str">
        <f t="shared" si="99"/>
        <v>Cloudy</v>
      </c>
      <c r="L118" s="9">
        <f>(L119*-1)</f>
        <v>-5</v>
      </c>
      <c r="M118" t="str">
        <f t="shared" si="88"/>
        <v>N</v>
      </c>
    </row>
    <row r="119" spans="1:13" x14ac:dyDescent="0.35">
      <c r="A119" t="s">
        <v>32</v>
      </c>
      <c r="B119">
        <v>30</v>
      </c>
      <c r="C119" t="s">
        <v>1</v>
      </c>
      <c r="D119" t="str">
        <f>IF($B118=$B119,"T",IF($B118&lt;$B119,"W","L"))</f>
        <v>W</v>
      </c>
      <c r="E119" s="6">
        <v>42281</v>
      </c>
      <c r="F119" s="5">
        <f t="shared" si="85"/>
        <v>7</v>
      </c>
      <c r="G119" t="s">
        <v>35</v>
      </c>
      <c r="H119">
        <v>1305</v>
      </c>
      <c r="I119" t="str">
        <f>VLOOKUP(A119,Sheet1!$A:$D,3, FALSE)</f>
        <v>Pacific</v>
      </c>
      <c r="J119">
        <v>68</v>
      </c>
      <c r="K119" t="s">
        <v>64</v>
      </c>
      <c r="L119" s="9">
        <v>5</v>
      </c>
      <c r="M119" t="str">
        <f t="shared" si="88"/>
        <v>N</v>
      </c>
    </row>
    <row r="120" spans="1:13" x14ac:dyDescent="0.35">
      <c r="A120" t="s">
        <v>26</v>
      </c>
      <c r="B120">
        <v>17</v>
      </c>
      <c r="C120" t="s">
        <v>1</v>
      </c>
      <c r="D120" t="str">
        <f>IF($B121=$B120,"T",IF($B121&lt;$B120,"W","L"))</f>
        <v>W</v>
      </c>
      <c r="E120" s="6">
        <f t="shared" si="89"/>
        <v>42281</v>
      </c>
      <c r="F120" s="5">
        <f t="shared" si="85"/>
        <v>6</v>
      </c>
      <c r="G120" t="s">
        <v>34</v>
      </c>
      <c r="H120">
        <f t="shared" si="86"/>
        <v>1325</v>
      </c>
      <c r="I120" t="str">
        <f>I121</f>
        <v>Pacific</v>
      </c>
      <c r="J120">
        <f t="shared" ref="J120:K120" si="100">J121</f>
        <v>74</v>
      </c>
      <c r="K120" t="str">
        <f t="shared" si="100"/>
        <v>Sunny</v>
      </c>
      <c r="L120" s="9">
        <f>(L121*-1)</f>
        <v>7.5</v>
      </c>
      <c r="M120" t="str">
        <f t="shared" si="88"/>
        <v>N</v>
      </c>
    </row>
    <row r="121" spans="1:13" x14ac:dyDescent="0.35">
      <c r="A121" t="s">
        <v>24</v>
      </c>
      <c r="B121">
        <v>3</v>
      </c>
      <c r="C121" t="s">
        <v>1</v>
      </c>
      <c r="D121" t="str">
        <f>IF($B120=$B121,"T",IF($B120&lt;$B121,"W","L"))</f>
        <v>L</v>
      </c>
      <c r="E121" s="6">
        <v>42281</v>
      </c>
      <c r="F121" s="5">
        <f t="shared" si="85"/>
        <v>7</v>
      </c>
      <c r="G121" t="s">
        <v>35</v>
      </c>
      <c r="H121">
        <v>1325</v>
      </c>
      <c r="I121" t="str">
        <f>VLOOKUP(A121,Sheet1!$A:$D,3, FALSE)</f>
        <v>Pacific</v>
      </c>
      <c r="J121">
        <v>74</v>
      </c>
      <c r="K121" t="s">
        <v>65</v>
      </c>
      <c r="L121" s="9">
        <v>-7.5</v>
      </c>
      <c r="M121" t="str">
        <f t="shared" si="88"/>
        <v>N</v>
      </c>
    </row>
    <row r="122" spans="1:13" x14ac:dyDescent="0.35">
      <c r="A122" t="s">
        <v>0</v>
      </c>
      <c r="B122">
        <v>20</v>
      </c>
      <c r="C122" t="s">
        <v>1</v>
      </c>
      <c r="D122" t="str">
        <f>IF($B123=$B122,"T",IF($B123&lt;$B122,"W","L"))</f>
        <v>L</v>
      </c>
      <c r="E122" s="6">
        <f t="shared" si="89"/>
        <v>42281</v>
      </c>
      <c r="F122" s="5">
        <f t="shared" si="85"/>
        <v>7</v>
      </c>
      <c r="G122" t="s">
        <v>34</v>
      </c>
      <c r="H122">
        <f t="shared" si="86"/>
        <v>1425</v>
      </c>
      <c r="I122" t="str">
        <f>I123</f>
        <v>Mountain</v>
      </c>
      <c r="J122">
        <f t="shared" ref="J122:K126" si="101">J123</f>
        <v>60</v>
      </c>
      <c r="K122" t="str">
        <f t="shared" si="101"/>
        <v>Cloudy</v>
      </c>
      <c r="L122" s="9">
        <f>(L123*-1)</f>
        <v>-7</v>
      </c>
      <c r="M122" t="str">
        <f t="shared" si="88"/>
        <v>N</v>
      </c>
    </row>
    <row r="123" spans="1:13" x14ac:dyDescent="0.35">
      <c r="A123" t="s">
        <v>18</v>
      </c>
      <c r="B123">
        <v>23</v>
      </c>
      <c r="C123" t="s">
        <v>1</v>
      </c>
      <c r="D123" t="str">
        <f>IF($B122=$B123,"T",IF($B122&lt;$B123,"W","L"))</f>
        <v>W</v>
      </c>
      <c r="E123" s="6">
        <v>42281</v>
      </c>
      <c r="F123" s="5">
        <f t="shared" si="85"/>
        <v>7</v>
      </c>
      <c r="G123" t="s">
        <v>35</v>
      </c>
      <c r="H123">
        <v>1425</v>
      </c>
      <c r="I123" t="str">
        <f>VLOOKUP(A123,Sheet1!$A:$D,3, FALSE)</f>
        <v>Mountain</v>
      </c>
      <c r="J123">
        <v>60</v>
      </c>
      <c r="K123" t="s">
        <v>64</v>
      </c>
      <c r="L123" s="9">
        <v>7</v>
      </c>
      <c r="M123" t="str">
        <f t="shared" si="88"/>
        <v>N</v>
      </c>
    </row>
    <row r="124" spans="1:13" x14ac:dyDescent="0.35">
      <c r="A124" t="s">
        <v>28</v>
      </c>
      <c r="B124">
        <v>20</v>
      </c>
      <c r="C124" t="s">
        <v>5</v>
      </c>
      <c r="D124" t="str">
        <f>IF($B125=$B124,"T",IF($B125&lt;$B124,"W","L"))</f>
        <v>L</v>
      </c>
      <c r="E124" s="6">
        <f t="shared" si="89"/>
        <v>42281</v>
      </c>
      <c r="F124" s="5">
        <f t="shared" si="85"/>
        <v>7</v>
      </c>
      <c r="G124" t="s">
        <v>34</v>
      </c>
      <c r="H124">
        <f t="shared" ref="H124" si="102">H125</f>
        <v>1930</v>
      </c>
      <c r="I124" t="str">
        <f>I125</f>
        <v>Central</v>
      </c>
      <c r="J124" t="str">
        <f t="shared" si="101"/>
        <v>Dome</v>
      </c>
      <c r="K124">
        <f t="shared" si="101"/>
        <v>0</v>
      </c>
      <c r="L124" s="9">
        <f>(L125*-1)</f>
        <v>-3</v>
      </c>
      <c r="M124" t="str">
        <f t="shared" si="88"/>
        <v>N</v>
      </c>
    </row>
    <row r="125" spans="1:13" x14ac:dyDescent="0.35">
      <c r="A125" t="s">
        <v>2</v>
      </c>
      <c r="B125">
        <v>26</v>
      </c>
      <c r="C125" t="s">
        <v>5</v>
      </c>
      <c r="D125" t="str">
        <f>IF($B124=$B125,"T",IF($B124&lt;$B125,"W","L"))</f>
        <v>W</v>
      </c>
      <c r="E125" s="6">
        <v>42281</v>
      </c>
      <c r="F125" s="5">
        <f t="shared" si="85"/>
        <v>7</v>
      </c>
      <c r="G125" t="s">
        <v>35</v>
      </c>
      <c r="H125">
        <v>1930</v>
      </c>
      <c r="I125" t="str">
        <f>VLOOKUP(A125,Sheet1!$A:$D,3, FALSE)</f>
        <v>Central</v>
      </c>
      <c r="J125" t="s">
        <v>61</v>
      </c>
      <c r="L125" s="9">
        <v>3</v>
      </c>
      <c r="M125" t="str">
        <f t="shared" si="88"/>
        <v>N</v>
      </c>
    </row>
    <row r="126" spans="1:13" x14ac:dyDescent="0.35">
      <c r="A126" t="s">
        <v>16</v>
      </c>
      <c r="B126">
        <v>10</v>
      </c>
      <c r="C126" t="s">
        <v>1</v>
      </c>
      <c r="D126" t="str">
        <f>IF($B127=$B126,"T",IF($B127&lt;$B126,"W","L"))</f>
        <v>L</v>
      </c>
      <c r="E126" s="6">
        <f t="shared" ref="E126" si="103">$E127</f>
        <v>42282</v>
      </c>
      <c r="F126" s="5">
        <f t="shared" si="85"/>
        <v>8</v>
      </c>
      <c r="G126" t="s">
        <v>34</v>
      </c>
      <c r="H126">
        <f t="shared" ref="H126" si="104">H127</f>
        <v>1730</v>
      </c>
      <c r="I126" t="str">
        <f>I127</f>
        <v>Pacific</v>
      </c>
      <c r="J126">
        <f t="shared" si="101"/>
        <v>74</v>
      </c>
      <c r="K126" t="str">
        <f t="shared" si="101"/>
        <v>Sunny</v>
      </c>
      <c r="L126" s="9">
        <f>(L127*-1)</f>
        <v>-10</v>
      </c>
      <c r="M126" t="str">
        <f t="shared" si="88"/>
        <v>N</v>
      </c>
    </row>
    <row r="127" spans="1:13" x14ac:dyDescent="0.35">
      <c r="A127" t="s">
        <v>25</v>
      </c>
      <c r="B127">
        <v>13</v>
      </c>
      <c r="C127" t="s">
        <v>1</v>
      </c>
      <c r="D127" t="str">
        <f>IF($B126=$B127,"T",IF($B126&lt;$B127,"W","L"))</f>
        <v>W</v>
      </c>
      <c r="E127" s="6">
        <v>42282</v>
      </c>
      <c r="F127" s="5">
        <f t="shared" si="85"/>
        <v>8</v>
      </c>
      <c r="G127" t="s">
        <v>35</v>
      </c>
      <c r="H127">
        <v>1730</v>
      </c>
      <c r="I127" t="str">
        <f>VLOOKUP(A127,Sheet1!$A:$D,3, FALSE)</f>
        <v>Pacific</v>
      </c>
      <c r="J127">
        <v>74</v>
      </c>
      <c r="K127" t="s">
        <v>65</v>
      </c>
      <c r="L127" s="9">
        <v>10</v>
      </c>
      <c r="M127" t="str">
        <f t="shared" si="88"/>
        <v>N</v>
      </c>
    </row>
    <row r="128" spans="1:13" x14ac:dyDescent="0.35">
      <c r="A128" t="s">
        <v>14</v>
      </c>
      <c r="B128">
        <v>27</v>
      </c>
      <c r="C128" t="s">
        <v>1</v>
      </c>
      <c r="D128" t="str">
        <f>IF($B129=$B128,"T",IF($B129&lt;$B128,"W","L"))</f>
        <v>W</v>
      </c>
      <c r="E128" s="6">
        <f t="shared" ref="E128" si="105">$E129</f>
        <v>42285</v>
      </c>
      <c r="F128" s="5">
        <f t="shared" ref="F128:F155" si="106">VLOOKUP($A128,$A128:$E128,5,FALSE)-IF(ISNA(VLOOKUP($A128,$A$98:$E$127,5,FALSE)),VLOOKUP($A128,$A$66:$E$97,5,FALSE),VLOOKUP($A128,$A$98:$E$127,5,FALSE))</f>
        <v>4</v>
      </c>
      <c r="G128" t="s">
        <v>34</v>
      </c>
      <c r="H128">
        <f t="shared" ref="H128" si="107">H129</f>
        <v>1925</v>
      </c>
      <c r="I128" t="str">
        <f>I129</f>
        <v>Central</v>
      </c>
      <c r="J128" s="2" t="str">
        <f t="shared" ref="J128" si="108">J129</f>
        <v>Dome</v>
      </c>
      <c r="K128" s="2"/>
      <c r="L128" s="9">
        <f>(L129*-1)</f>
        <v>-5</v>
      </c>
      <c r="M128" t="str">
        <f>IF(AND(($L128 &lt;  0), ($D128="L")), "N", IF(AND(($L128 &gt; 0), ($D128="W")),"N","Y"))</f>
        <v>Y</v>
      </c>
    </row>
    <row r="129" spans="1:13" x14ac:dyDescent="0.35">
      <c r="A129" t="s">
        <v>15</v>
      </c>
      <c r="B129">
        <v>20</v>
      </c>
      <c r="C129" t="s">
        <v>1</v>
      </c>
      <c r="D129" t="str">
        <f>IF($B128=$B129,"T",IF($B128&lt;$B129,"W","L"))</f>
        <v>L</v>
      </c>
      <c r="E129" s="6">
        <v>42285</v>
      </c>
      <c r="F129" s="5">
        <f t="shared" si="106"/>
        <v>4</v>
      </c>
      <c r="G129" t="s">
        <v>35</v>
      </c>
      <c r="H129">
        <v>1925</v>
      </c>
      <c r="I129" t="str">
        <f>VLOOKUP(A129,Sheet1!$A:$D,3, FALSE)</f>
        <v>Central</v>
      </c>
      <c r="J129" s="2" t="s">
        <v>61</v>
      </c>
      <c r="K129" s="2"/>
      <c r="L129" s="9">
        <v>5</v>
      </c>
      <c r="M129" t="str">
        <f t="shared" ref="M129:M155" si="109">IF(AND(($L129 &lt;  0), ($D129="L")), "N", IF(AND(($L129 &gt; 0), ($D129="W")),"N","Y"))</f>
        <v>Y</v>
      </c>
    </row>
    <row r="130" spans="1:13" x14ac:dyDescent="0.35">
      <c r="A130" t="s">
        <v>19</v>
      </c>
      <c r="B130">
        <v>31</v>
      </c>
      <c r="C130" t="s">
        <v>1</v>
      </c>
      <c r="D130" t="str">
        <f>IF($B131=$B130,"T",IF($B131&lt;$B130,"W","L"))</f>
        <v>L</v>
      </c>
      <c r="E130" s="6">
        <f t="shared" ref="E130:E152" si="110">$E131</f>
        <v>42288</v>
      </c>
      <c r="F130" s="5">
        <f t="shared" si="106"/>
        <v>7</v>
      </c>
      <c r="G130" t="s">
        <v>34</v>
      </c>
      <c r="H130">
        <f t="shared" ref="H130:H152" si="111">H131</f>
        <v>1300</v>
      </c>
      <c r="I130" t="str">
        <f>I131</f>
        <v>Eastern</v>
      </c>
      <c r="J130">
        <f t="shared" ref="J130:K130" si="112">J131</f>
        <v>84</v>
      </c>
      <c r="K130" t="str">
        <f t="shared" si="112"/>
        <v>Clear</v>
      </c>
      <c r="L130" s="9">
        <f>(L131*-1)</f>
        <v>-1</v>
      </c>
      <c r="M130" t="str">
        <f t="shared" si="109"/>
        <v>N</v>
      </c>
    </row>
    <row r="131" spans="1:13" x14ac:dyDescent="0.35">
      <c r="A131" t="s">
        <v>9</v>
      </c>
      <c r="B131">
        <v>38</v>
      </c>
      <c r="C131" t="s">
        <v>1</v>
      </c>
      <c r="D131" t="str">
        <f>IF($B130=$B131,"T",IF($B130&lt;$B131,"W","L"))</f>
        <v>W</v>
      </c>
      <c r="E131" s="6">
        <v>42288</v>
      </c>
      <c r="F131" s="5">
        <f t="shared" si="106"/>
        <v>7</v>
      </c>
      <c r="G131" t="s">
        <v>35</v>
      </c>
      <c r="H131">
        <v>1300</v>
      </c>
      <c r="I131" t="str">
        <f>VLOOKUP(A131,Sheet1!$A:$D,3, FALSE)</f>
        <v>Eastern</v>
      </c>
      <c r="J131">
        <v>84</v>
      </c>
      <c r="K131" t="s">
        <v>69</v>
      </c>
      <c r="L131" s="9">
        <v>1</v>
      </c>
      <c r="M131" t="str">
        <f t="shared" si="109"/>
        <v>N</v>
      </c>
    </row>
    <row r="132" spans="1:13" x14ac:dyDescent="0.35">
      <c r="A132" t="s">
        <v>8</v>
      </c>
      <c r="B132">
        <v>33</v>
      </c>
      <c r="C132" t="s">
        <v>5</v>
      </c>
      <c r="D132" t="str">
        <f>IF($B133=$B132,"T",IF($B133&lt;$B132,"W","L"))</f>
        <v>W</v>
      </c>
      <c r="E132" s="6">
        <f t="shared" si="110"/>
        <v>42288</v>
      </c>
      <c r="F132" s="5">
        <f t="shared" si="106"/>
        <v>7</v>
      </c>
      <c r="G132" t="s">
        <v>34</v>
      </c>
      <c r="H132">
        <f t="shared" si="111"/>
        <v>1300</v>
      </c>
      <c r="I132" t="str">
        <f>I133</f>
        <v>Eastern</v>
      </c>
      <c r="J132">
        <f t="shared" ref="J132:K132" si="113">J133</f>
        <v>65</v>
      </c>
      <c r="K132" t="str">
        <f t="shared" si="113"/>
        <v>Mostly Sunny</v>
      </c>
      <c r="L132" s="9">
        <f>(L133*-1)</f>
        <v>-6.5</v>
      </c>
      <c r="M132" t="str">
        <f t="shared" si="109"/>
        <v>Y</v>
      </c>
    </row>
    <row r="133" spans="1:13" x14ac:dyDescent="0.35">
      <c r="A133" t="s">
        <v>30</v>
      </c>
      <c r="B133">
        <v>30</v>
      </c>
      <c r="C133" t="s">
        <v>5</v>
      </c>
      <c r="D133" t="str">
        <f>IF($B132=$B133,"T",IF($B132&lt;$B133,"W","L"))</f>
        <v>L</v>
      </c>
      <c r="E133" s="6">
        <v>42288</v>
      </c>
      <c r="F133" s="5">
        <f t="shared" si="106"/>
        <v>10</v>
      </c>
      <c r="G133" t="s">
        <v>35</v>
      </c>
      <c r="H133">
        <v>1300</v>
      </c>
      <c r="I133" t="str">
        <f>VLOOKUP(A133,Sheet1!$A:$D,3, FALSE)</f>
        <v>Eastern</v>
      </c>
      <c r="J133">
        <v>65</v>
      </c>
      <c r="K133" t="s">
        <v>107</v>
      </c>
      <c r="L133" s="9">
        <v>6.5</v>
      </c>
      <c r="M133" t="str">
        <f t="shared" si="109"/>
        <v>Y</v>
      </c>
    </row>
    <row r="134" spans="1:13" x14ac:dyDescent="0.35">
      <c r="A134" t="s">
        <v>23</v>
      </c>
      <c r="B134">
        <v>10</v>
      </c>
      <c r="C134" t="s">
        <v>1</v>
      </c>
      <c r="D134" t="str">
        <f>IF($B135=$B134,"T",IF($B135&lt;$B134,"W","L"))</f>
        <v>L</v>
      </c>
      <c r="E134" s="6">
        <f t="shared" si="110"/>
        <v>42288</v>
      </c>
      <c r="F134" s="5">
        <f t="shared" si="106"/>
        <v>7</v>
      </c>
      <c r="G134" t="s">
        <v>34</v>
      </c>
      <c r="H134">
        <f t="shared" si="111"/>
        <v>1200</v>
      </c>
      <c r="I134" t="str">
        <f>I135</f>
        <v>Central</v>
      </c>
      <c r="J134">
        <f t="shared" ref="J134:K134" si="114">J135</f>
        <v>67</v>
      </c>
      <c r="K134" t="str">
        <f t="shared" si="114"/>
        <v>Clear</v>
      </c>
      <c r="L134" s="9">
        <f>(L135*-1)</f>
        <v>-9</v>
      </c>
      <c r="M134" t="str">
        <f t="shared" si="109"/>
        <v>N</v>
      </c>
    </row>
    <row r="135" spans="1:13" x14ac:dyDescent="0.35">
      <c r="A135" t="s">
        <v>26</v>
      </c>
      <c r="B135">
        <v>24</v>
      </c>
      <c r="C135" t="s">
        <v>1</v>
      </c>
      <c r="D135" t="str">
        <f>IF($B134=$B135,"T",IF($B134&lt;$B135,"W","L"))</f>
        <v>W</v>
      </c>
      <c r="E135" s="6">
        <v>42288</v>
      </c>
      <c r="F135" s="5">
        <f t="shared" si="106"/>
        <v>7</v>
      </c>
      <c r="G135" t="s">
        <v>35</v>
      </c>
      <c r="H135">
        <v>1200</v>
      </c>
      <c r="I135" t="str">
        <f>VLOOKUP(A135,Sheet1!$A:$D,3, FALSE)</f>
        <v>Central</v>
      </c>
      <c r="J135">
        <v>67</v>
      </c>
      <c r="K135" t="s">
        <v>69</v>
      </c>
      <c r="L135" s="9">
        <v>9</v>
      </c>
      <c r="M135" t="str">
        <f t="shared" si="109"/>
        <v>N</v>
      </c>
    </row>
    <row r="136" spans="1:13" x14ac:dyDescent="0.35">
      <c r="A136" t="s">
        <v>29</v>
      </c>
      <c r="B136">
        <v>19</v>
      </c>
      <c r="C136" t="s">
        <v>5</v>
      </c>
      <c r="D136" t="str">
        <f>IF($B137=$B136,"T",IF($B137&lt;$B136,"W","L"))</f>
        <v>L</v>
      </c>
      <c r="E136" s="6">
        <f t="shared" si="110"/>
        <v>42288</v>
      </c>
      <c r="F136" s="5">
        <f t="shared" si="106"/>
        <v>7</v>
      </c>
      <c r="G136" t="s">
        <v>34</v>
      </c>
      <c r="H136">
        <f t="shared" si="111"/>
        <v>1300</v>
      </c>
      <c r="I136" t="str">
        <f>I137</f>
        <v>Eastern</v>
      </c>
      <c r="J136" t="str">
        <f t="shared" ref="J136:K136" si="115">J137</f>
        <v>Dome</v>
      </c>
      <c r="K136">
        <f t="shared" si="115"/>
        <v>0</v>
      </c>
      <c r="L136" s="9">
        <f>(L137*-1)</f>
        <v>-7</v>
      </c>
      <c r="M136" t="str">
        <f t="shared" si="109"/>
        <v>N</v>
      </c>
    </row>
    <row r="137" spans="1:13" x14ac:dyDescent="0.35">
      <c r="A137" t="s">
        <v>3</v>
      </c>
      <c r="B137">
        <v>25</v>
      </c>
      <c r="C137" t="s">
        <v>5</v>
      </c>
      <c r="D137" t="str">
        <f>IF($B136=$B137,"T",IF($B136&lt;$B137,"W","L"))</f>
        <v>W</v>
      </c>
      <c r="E137" s="6">
        <v>42288</v>
      </c>
      <c r="F137" s="5">
        <f t="shared" si="106"/>
        <v>7</v>
      </c>
      <c r="G137" t="s">
        <v>35</v>
      </c>
      <c r="H137">
        <v>1300</v>
      </c>
      <c r="I137" t="str">
        <f>VLOOKUP(A137,Sheet1!$A:$D,3, FALSE)</f>
        <v>Eastern</v>
      </c>
      <c r="J137" t="s">
        <v>61</v>
      </c>
      <c r="L137" s="9">
        <v>7</v>
      </c>
      <c r="M137" t="str">
        <f t="shared" si="109"/>
        <v>N</v>
      </c>
    </row>
    <row r="138" spans="1:13" x14ac:dyDescent="0.35">
      <c r="A138" t="s">
        <v>17</v>
      </c>
      <c r="B138">
        <v>18</v>
      </c>
      <c r="C138" t="s">
        <v>1</v>
      </c>
      <c r="D138" t="str">
        <f>IF($B139=$B138,"T",IF($B139&lt;$B138,"W","L"))</f>
        <v>W</v>
      </c>
      <c r="E138" s="6">
        <f t="shared" si="110"/>
        <v>42288</v>
      </c>
      <c r="F138" s="5">
        <f t="shared" si="106"/>
        <v>7</v>
      </c>
      <c r="G138" t="s">
        <v>34</v>
      </c>
      <c r="H138">
        <f t="shared" si="111"/>
        <v>1200</v>
      </c>
      <c r="I138" t="str">
        <f>I139</f>
        <v>Central</v>
      </c>
      <c r="J138">
        <f t="shared" ref="J138:K138" si="116">J139</f>
        <v>72</v>
      </c>
      <c r="K138" t="str">
        <f t="shared" si="116"/>
        <v>Sunny</v>
      </c>
      <c r="L138" s="9">
        <f>(L139*-1)</f>
        <v>-9.5</v>
      </c>
      <c r="M138" t="str">
        <f t="shared" si="109"/>
        <v>Y</v>
      </c>
    </row>
    <row r="139" spans="1:13" x14ac:dyDescent="0.35">
      <c r="A139" t="s">
        <v>33</v>
      </c>
      <c r="B139">
        <v>17</v>
      </c>
      <c r="C139" t="s">
        <v>1</v>
      </c>
      <c r="D139" t="str">
        <f>IF($B138=$B139,"T",IF($B138&lt;$B139,"W","L"))</f>
        <v>L</v>
      </c>
      <c r="E139" s="6">
        <v>42288</v>
      </c>
      <c r="F139" s="5">
        <f t="shared" si="106"/>
        <v>7</v>
      </c>
      <c r="G139" t="s">
        <v>35</v>
      </c>
      <c r="H139">
        <v>1200</v>
      </c>
      <c r="I139" t="str">
        <f>VLOOKUP(A139,Sheet1!$A:$D,3, FALSE)</f>
        <v>Central</v>
      </c>
      <c r="J139">
        <v>72</v>
      </c>
      <c r="K139" t="s">
        <v>65</v>
      </c>
      <c r="L139" s="9">
        <v>9.5</v>
      </c>
      <c r="M139" t="str">
        <f t="shared" si="109"/>
        <v>Y</v>
      </c>
    </row>
    <row r="140" spans="1:13" x14ac:dyDescent="0.35">
      <c r="A140" t="s">
        <v>11</v>
      </c>
      <c r="B140">
        <v>14</v>
      </c>
      <c r="C140" t="s">
        <v>1</v>
      </c>
      <c r="D140" t="str">
        <f>IF($B141=$B140,"T",IF($B141&lt;$B140,"W","L"))</f>
        <v>W</v>
      </c>
      <c r="E140" s="6">
        <f t="shared" si="110"/>
        <v>42288</v>
      </c>
      <c r="F140" s="5">
        <f t="shared" si="106"/>
        <v>7</v>
      </c>
      <c r="G140" t="s">
        <v>34</v>
      </c>
      <c r="H140">
        <f t="shared" si="111"/>
        <v>1200</v>
      </c>
      <c r="I140" t="str">
        <f>I141</f>
        <v>Central</v>
      </c>
      <c r="J140">
        <f t="shared" ref="J140:K140" si="117">J141</f>
        <v>67</v>
      </c>
      <c r="K140" t="str">
        <f t="shared" si="117"/>
        <v>Sunny</v>
      </c>
      <c r="L140" s="9">
        <f>(L141*-1)</f>
        <v>1</v>
      </c>
      <c r="M140" t="str">
        <f t="shared" si="109"/>
        <v>N</v>
      </c>
    </row>
    <row r="141" spans="1:13" x14ac:dyDescent="0.35">
      <c r="A141" t="s">
        <v>13</v>
      </c>
      <c r="B141">
        <v>13</v>
      </c>
      <c r="C141" t="s">
        <v>1</v>
      </c>
      <c r="D141" t="str">
        <f>IF($B140=$B141,"T",IF($B140&lt;$B141,"W","L"))</f>
        <v>L</v>
      </c>
      <c r="E141" s="6">
        <v>42288</v>
      </c>
      <c r="F141" s="5">
        <f t="shared" si="106"/>
        <v>14</v>
      </c>
      <c r="G141" t="s">
        <v>35</v>
      </c>
      <c r="H141">
        <v>1200</v>
      </c>
      <c r="I141" t="str">
        <f>VLOOKUP(A141,Sheet1!$A:$D,3, FALSE)</f>
        <v>Central</v>
      </c>
      <c r="J141">
        <v>67</v>
      </c>
      <c r="K141" t="s">
        <v>65</v>
      </c>
      <c r="L141" s="9">
        <v>-1</v>
      </c>
      <c r="M141" t="str">
        <f t="shared" si="109"/>
        <v>N</v>
      </c>
    </row>
    <row r="142" spans="1:13" x14ac:dyDescent="0.35">
      <c r="A142" t="s">
        <v>25</v>
      </c>
      <c r="B142">
        <v>24</v>
      </c>
      <c r="C142" t="s">
        <v>5</v>
      </c>
      <c r="D142" t="str">
        <f>IF($B143=$B142,"T",IF($B143&lt;$B142,"W","L"))</f>
        <v>L</v>
      </c>
      <c r="E142" s="6">
        <f t="shared" si="110"/>
        <v>42288</v>
      </c>
      <c r="F142" s="5">
        <f t="shared" si="106"/>
        <v>6</v>
      </c>
      <c r="G142" t="s">
        <v>34</v>
      </c>
      <c r="H142">
        <f t="shared" si="111"/>
        <v>1300</v>
      </c>
      <c r="I142" t="str">
        <f>I143</f>
        <v>Eastern</v>
      </c>
      <c r="J142">
        <f t="shared" ref="J142:K144" si="118">J143</f>
        <v>66</v>
      </c>
      <c r="K142" t="str">
        <f t="shared" si="118"/>
        <v>Sunny</v>
      </c>
      <c r="L142" s="9">
        <f>(L143*-1)</f>
        <v>-3</v>
      </c>
      <c r="M142" t="str">
        <f t="shared" si="109"/>
        <v>N</v>
      </c>
    </row>
    <row r="143" spans="1:13" x14ac:dyDescent="0.35">
      <c r="A143" t="s">
        <v>6</v>
      </c>
      <c r="B143">
        <v>27</v>
      </c>
      <c r="C143" t="s">
        <v>5</v>
      </c>
      <c r="D143" t="str">
        <f>IF($B142=$B143,"T",IF($B142&lt;$B143,"W","L"))</f>
        <v>W</v>
      </c>
      <c r="E143" s="6">
        <v>42288</v>
      </c>
      <c r="F143" s="5">
        <f t="shared" si="106"/>
        <v>7</v>
      </c>
      <c r="G143" t="s">
        <v>35</v>
      </c>
      <c r="H143">
        <v>1300</v>
      </c>
      <c r="I143" t="str">
        <f>VLOOKUP(A143,Sheet1!$A:$D,3, FALSE)</f>
        <v>Eastern</v>
      </c>
      <c r="J143">
        <v>66</v>
      </c>
      <c r="K143" t="s">
        <v>65</v>
      </c>
      <c r="L143" s="9">
        <v>3</v>
      </c>
      <c r="M143" t="str">
        <f t="shared" si="109"/>
        <v>N</v>
      </c>
    </row>
    <row r="144" spans="1:13" x14ac:dyDescent="0.35">
      <c r="A144" t="s">
        <v>2</v>
      </c>
      <c r="B144">
        <v>17</v>
      </c>
      <c r="C144" t="s">
        <v>1</v>
      </c>
      <c r="D144" t="str">
        <f>IF($B145=$B144,"T",IF($B145&lt;$B144,"W","L"))</f>
        <v>L</v>
      </c>
      <c r="E144" s="6">
        <f t="shared" si="110"/>
        <v>42288</v>
      </c>
      <c r="F144" s="5">
        <f t="shared" si="106"/>
        <v>7</v>
      </c>
      <c r="G144" t="s">
        <v>34</v>
      </c>
      <c r="H144">
        <f t="shared" ref="H144" si="119">H145</f>
        <v>1300</v>
      </c>
      <c r="I144" t="str">
        <f>I145</f>
        <v>Eastern</v>
      </c>
      <c r="J144">
        <f t="shared" si="118"/>
        <v>67</v>
      </c>
      <c r="K144" t="str">
        <f t="shared" si="118"/>
        <v>Clear</v>
      </c>
      <c r="L144" s="9">
        <f>(L145*-1)</f>
        <v>-6.5</v>
      </c>
      <c r="M144" t="str">
        <f t="shared" si="109"/>
        <v>N</v>
      </c>
    </row>
    <row r="145" spans="1:13" x14ac:dyDescent="0.35">
      <c r="A145" t="s">
        <v>27</v>
      </c>
      <c r="B145">
        <v>39</v>
      </c>
      <c r="C145" t="s">
        <v>1</v>
      </c>
      <c r="D145" t="str">
        <f>IF($B144=$B145,"T",IF($B144&lt;$B145,"W","L"))</f>
        <v>W</v>
      </c>
      <c r="E145" s="6">
        <v>42288</v>
      </c>
      <c r="F145" s="5">
        <f t="shared" si="106"/>
        <v>7</v>
      </c>
      <c r="G145" t="s">
        <v>35</v>
      </c>
      <c r="H145">
        <v>1300</v>
      </c>
      <c r="I145" t="str">
        <f>VLOOKUP(A145,Sheet1!$A:$D,3, FALSE)</f>
        <v>Eastern</v>
      </c>
      <c r="J145">
        <v>67</v>
      </c>
      <c r="K145" t="s">
        <v>69</v>
      </c>
      <c r="L145" s="9">
        <v>6.5</v>
      </c>
      <c r="M145" t="str">
        <f t="shared" si="109"/>
        <v>N</v>
      </c>
    </row>
    <row r="146" spans="1:13" x14ac:dyDescent="0.35">
      <c r="A146" t="s">
        <v>22</v>
      </c>
      <c r="B146">
        <v>42</v>
      </c>
      <c r="C146" t="s">
        <v>1</v>
      </c>
      <c r="D146" t="str">
        <f>IF($B147=$B146,"T",IF($B147&lt;$B146,"W","L"))</f>
        <v>W</v>
      </c>
      <c r="E146" s="6">
        <f t="shared" si="110"/>
        <v>42288</v>
      </c>
      <c r="F146" s="5">
        <f t="shared" si="106"/>
        <v>7</v>
      </c>
      <c r="G146" t="s">
        <v>34</v>
      </c>
      <c r="H146">
        <f t="shared" si="111"/>
        <v>1605</v>
      </c>
      <c r="I146" t="str">
        <f>I147</f>
        <v>Eastern</v>
      </c>
      <c r="J146" t="str">
        <f t="shared" ref="J146:K146" si="120">J147</f>
        <v>Dome</v>
      </c>
      <c r="K146">
        <f t="shared" si="120"/>
        <v>0</v>
      </c>
      <c r="L146" s="9">
        <f>(L147*-1)</f>
        <v>4.5</v>
      </c>
      <c r="M146" t="str">
        <f t="shared" si="109"/>
        <v>N</v>
      </c>
    </row>
    <row r="147" spans="1:13" x14ac:dyDescent="0.35">
      <c r="A147" t="s">
        <v>16</v>
      </c>
      <c r="B147">
        <v>17</v>
      </c>
      <c r="C147" t="s">
        <v>1</v>
      </c>
      <c r="D147" t="str">
        <f>IF($B146=$B147,"T",IF($B146&lt;$B147,"W","L"))</f>
        <v>L</v>
      </c>
      <c r="E147" s="6">
        <v>42288</v>
      </c>
      <c r="F147" s="5">
        <f t="shared" si="106"/>
        <v>6</v>
      </c>
      <c r="G147" t="s">
        <v>35</v>
      </c>
      <c r="H147">
        <v>1605</v>
      </c>
      <c r="I147" t="str">
        <f>VLOOKUP(A147,Sheet1!$A:$D,3, FALSE)</f>
        <v>Eastern</v>
      </c>
      <c r="J147" t="s">
        <v>61</v>
      </c>
      <c r="L147" s="9">
        <v>-4.5</v>
      </c>
      <c r="M147" t="str">
        <f t="shared" si="109"/>
        <v>N</v>
      </c>
    </row>
    <row r="148" spans="1:13" x14ac:dyDescent="0.35">
      <c r="A148" t="s">
        <v>7</v>
      </c>
      <c r="B148">
        <v>30</v>
      </c>
      <c r="C148" t="s">
        <v>1</v>
      </c>
      <c r="D148" t="str">
        <f>IF($B149=$B148,"T",IF($B149&lt;$B148,"W","L"))</f>
        <v>W</v>
      </c>
      <c r="E148" s="6">
        <f t="shared" si="110"/>
        <v>42288</v>
      </c>
      <c r="F148" s="5">
        <f t="shared" si="106"/>
        <v>14</v>
      </c>
      <c r="G148" t="s">
        <v>34</v>
      </c>
      <c r="H148">
        <f t="shared" si="111"/>
        <v>1525</v>
      </c>
      <c r="I148" t="str">
        <f>I149</f>
        <v>Central</v>
      </c>
      <c r="J148" t="str">
        <f t="shared" ref="J148:K148" si="121">J149</f>
        <v>Dome</v>
      </c>
      <c r="K148">
        <f t="shared" si="121"/>
        <v>0</v>
      </c>
      <c r="L148" s="9">
        <f>(L149*-1)</f>
        <v>8.5</v>
      </c>
      <c r="M148" t="str">
        <f t="shared" si="109"/>
        <v>N</v>
      </c>
    </row>
    <row r="149" spans="1:13" x14ac:dyDescent="0.35">
      <c r="A149" t="s">
        <v>28</v>
      </c>
      <c r="B149">
        <v>6</v>
      </c>
      <c r="C149" t="s">
        <v>1</v>
      </c>
      <c r="D149" t="str">
        <f>IF($B148=$B149,"T",IF($B148&lt;$B149,"W","L"))</f>
        <v>L</v>
      </c>
      <c r="E149" s="6">
        <v>42288</v>
      </c>
      <c r="F149" s="5">
        <f t="shared" si="106"/>
        <v>7</v>
      </c>
      <c r="G149" t="s">
        <v>35</v>
      </c>
      <c r="H149">
        <v>1525</v>
      </c>
      <c r="I149" t="str">
        <f>VLOOKUP(A149,Sheet1!$A:$D,3, FALSE)</f>
        <v>Central</v>
      </c>
      <c r="J149" t="s">
        <v>61</v>
      </c>
      <c r="L149" s="9">
        <v>-8.5</v>
      </c>
      <c r="M149" t="str">
        <f t="shared" si="109"/>
        <v>N</v>
      </c>
    </row>
    <row r="150" spans="1:13" x14ac:dyDescent="0.35">
      <c r="A150" t="s">
        <v>18</v>
      </c>
      <c r="B150">
        <v>16</v>
      </c>
      <c r="C150" t="s">
        <v>1</v>
      </c>
      <c r="D150" t="str">
        <f>IF($B151=$B150,"T",IF($B151&lt;$B150,"W","L"))</f>
        <v>W</v>
      </c>
      <c r="E150" s="6">
        <f t="shared" si="110"/>
        <v>42288</v>
      </c>
      <c r="F150" s="5">
        <f t="shared" si="106"/>
        <v>7</v>
      </c>
      <c r="G150" t="s">
        <v>34</v>
      </c>
      <c r="H150">
        <f t="shared" ref="H150" si="122">H151</f>
        <v>1325</v>
      </c>
      <c r="I150" t="str">
        <f>I151</f>
        <v>Pacific</v>
      </c>
      <c r="J150">
        <f t="shared" ref="J150:K150" si="123">J151</f>
        <v>72</v>
      </c>
      <c r="K150" t="str">
        <f t="shared" si="123"/>
        <v>Sunny</v>
      </c>
      <c r="L150" s="9">
        <f>(L151*-1)</f>
        <v>5.5</v>
      </c>
      <c r="M150" t="str">
        <f t="shared" si="109"/>
        <v>N</v>
      </c>
    </row>
    <row r="151" spans="1:13" x14ac:dyDescent="0.35">
      <c r="A151" t="s">
        <v>12</v>
      </c>
      <c r="B151">
        <v>10</v>
      </c>
      <c r="C151" t="s">
        <v>1</v>
      </c>
      <c r="D151" t="str">
        <f>IF($B150=$B151,"T",IF($B150&lt;$B151,"W","L"))</f>
        <v>L</v>
      </c>
      <c r="E151" s="6">
        <v>42288</v>
      </c>
      <c r="F151" s="5">
        <f t="shared" si="106"/>
        <v>7</v>
      </c>
      <c r="G151" t="s">
        <v>35</v>
      </c>
      <c r="H151">
        <v>1325</v>
      </c>
      <c r="I151" t="str">
        <f>VLOOKUP(A151,Sheet1!$A:$D,3, FALSE)</f>
        <v>Pacific</v>
      </c>
      <c r="J151">
        <v>72</v>
      </c>
      <c r="K151" t="s">
        <v>65</v>
      </c>
      <c r="L151" s="9">
        <v>-5.5</v>
      </c>
      <c r="M151" t="str">
        <f t="shared" si="109"/>
        <v>N</v>
      </c>
    </row>
    <row r="152" spans="1:13" x14ac:dyDescent="0.35">
      <c r="A152" t="s">
        <v>24</v>
      </c>
      <c r="B152">
        <v>27</v>
      </c>
      <c r="C152" t="s">
        <v>1</v>
      </c>
      <c r="D152" t="str">
        <f>IF($B153=$B152,"T",IF($B153&lt;$B152,"W","L"))</f>
        <v>L</v>
      </c>
      <c r="E152" s="6">
        <f t="shared" si="110"/>
        <v>42288</v>
      </c>
      <c r="F152" s="5">
        <f t="shared" si="106"/>
        <v>7</v>
      </c>
      <c r="G152" t="s">
        <v>34</v>
      </c>
      <c r="H152">
        <f t="shared" si="111"/>
        <v>2030</v>
      </c>
      <c r="I152" t="str">
        <f>I153</f>
        <v>Eastern</v>
      </c>
      <c r="J152">
        <f t="shared" ref="J152:K154" si="124">J153</f>
        <v>61</v>
      </c>
      <c r="K152" t="str">
        <f t="shared" si="124"/>
        <v>Clear</v>
      </c>
      <c r="L152" s="9">
        <f>(L153*-1)</f>
        <v>-7.5</v>
      </c>
      <c r="M152" t="str">
        <f t="shared" si="109"/>
        <v>N</v>
      </c>
    </row>
    <row r="153" spans="1:13" x14ac:dyDescent="0.35">
      <c r="A153" t="s">
        <v>21</v>
      </c>
      <c r="B153">
        <v>30</v>
      </c>
      <c r="C153" t="s">
        <v>1</v>
      </c>
      <c r="D153" t="str">
        <f>IF($B152=$B153,"T",IF($B152&lt;$B153,"W","L"))</f>
        <v>W</v>
      </c>
      <c r="E153" s="6">
        <v>42288</v>
      </c>
      <c r="F153" s="5">
        <f t="shared" si="106"/>
        <v>7</v>
      </c>
      <c r="G153" t="s">
        <v>35</v>
      </c>
      <c r="H153">
        <v>2030</v>
      </c>
      <c r="I153" t="str">
        <f>VLOOKUP(A153,Sheet1!$A:$D,3, FALSE)</f>
        <v>Eastern</v>
      </c>
      <c r="J153">
        <v>61</v>
      </c>
      <c r="K153" t="s">
        <v>69</v>
      </c>
      <c r="L153" s="9">
        <v>7.5</v>
      </c>
      <c r="M153" t="str">
        <f t="shared" si="109"/>
        <v>N</v>
      </c>
    </row>
    <row r="154" spans="1:13" x14ac:dyDescent="0.35">
      <c r="A154" t="s">
        <v>4</v>
      </c>
      <c r="B154">
        <v>24</v>
      </c>
      <c r="C154" t="s">
        <v>1</v>
      </c>
      <c r="D154" t="str">
        <f>IF($B155=$B154,"T",IF($B155&lt;$B154,"W","L"))</f>
        <v>W</v>
      </c>
      <c r="E154" s="6">
        <f t="shared" ref="E154" si="125">$E155</f>
        <v>42289</v>
      </c>
      <c r="F154" s="5">
        <f t="shared" si="106"/>
        <v>11</v>
      </c>
      <c r="G154" t="s">
        <v>34</v>
      </c>
      <c r="H154">
        <f t="shared" ref="H154" si="126">H155</f>
        <v>1730</v>
      </c>
      <c r="I154" t="str">
        <f>I155</f>
        <v>Pacific</v>
      </c>
      <c r="J154">
        <f t="shared" si="124"/>
        <v>93</v>
      </c>
      <c r="K154" t="str">
        <f t="shared" si="124"/>
        <v>Partly Cloudy</v>
      </c>
      <c r="L154" s="9">
        <f>(L155*-1)</f>
        <v>-4</v>
      </c>
      <c r="M154" t="str">
        <f t="shared" si="109"/>
        <v>Y</v>
      </c>
    </row>
    <row r="155" spans="1:13" x14ac:dyDescent="0.35">
      <c r="A155" t="s">
        <v>32</v>
      </c>
      <c r="B155">
        <v>20</v>
      </c>
      <c r="C155" t="s">
        <v>1</v>
      </c>
      <c r="D155" t="str">
        <f>IF($B154=$B155,"T",IF($B154&lt;$B155,"W","L"))</f>
        <v>L</v>
      </c>
      <c r="E155" s="6">
        <v>42289</v>
      </c>
      <c r="F155" s="5">
        <f t="shared" si="106"/>
        <v>8</v>
      </c>
      <c r="G155" t="s">
        <v>35</v>
      </c>
      <c r="H155">
        <v>1730</v>
      </c>
      <c r="I155" t="str">
        <f>VLOOKUP(A155,Sheet1!$A:$D,3, FALSE)</f>
        <v>Pacific</v>
      </c>
      <c r="J155">
        <v>93</v>
      </c>
      <c r="K155" t="s">
        <v>62</v>
      </c>
      <c r="L155" s="9">
        <v>4</v>
      </c>
      <c r="M155" t="str">
        <f t="shared" si="109"/>
        <v>Y</v>
      </c>
    </row>
    <row r="156" spans="1:13" x14ac:dyDescent="0.35">
      <c r="A156" t="s">
        <v>3</v>
      </c>
      <c r="B156">
        <v>21</v>
      </c>
      <c r="C156" t="s">
        <v>1</v>
      </c>
      <c r="D156" t="str">
        <f>IF($B157=$B156,"T",IF($B157&lt;$B156,"W","L"))</f>
        <v>L</v>
      </c>
      <c r="E156" s="6">
        <f t="shared" ref="E156" si="127">$E157</f>
        <v>42292</v>
      </c>
      <c r="F156" s="5">
        <f t="shared" ref="F156:F183" si="128">VLOOKUP($A156,$A156:$E156,5,FALSE)-IF(ISNA(VLOOKUP($A156,$A$128:$E$155,5,FALSE)),VLOOKUP($A156,$A$98:$E$127,5,FALSE),VLOOKUP($A156,$A$128:$E$155,5,FALSE))</f>
        <v>4</v>
      </c>
      <c r="G156" t="s">
        <v>34</v>
      </c>
      <c r="H156">
        <f t="shared" ref="H156" si="129">H157</f>
        <v>1925</v>
      </c>
      <c r="I156" t="str">
        <f>I157</f>
        <v>Central</v>
      </c>
      <c r="J156" t="str">
        <f t="shared" ref="J156:K156" si="130">J157</f>
        <v>Dome</v>
      </c>
      <c r="K156">
        <f t="shared" si="130"/>
        <v>0</v>
      </c>
      <c r="L156" s="9">
        <f>(L157*-1)</f>
        <v>3</v>
      </c>
      <c r="M156" t="str">
        <f>IF(AND(($L156 &lt;  0), ($D156="L")), "N", IF(AND(($L156 &gt; 0), ($D156="W")),"N","Y"))</f>
        <v>Y</v>
      </c>
    </row>
    <row r="157" spans="1:13" x14ac:dyDescent="0.35">
      <c r="A157" t="s">
        <v>2</v>
      </c>
      <c r="B157">
        <v>31</v>
      </c>
      <c r="C157" t="s">
        <v>1</v>
      </c>
      <c r="D157" t="str">
        <f>IF($B156=$B157,"T",IF($B156&lt;$B157,"W","L"))</f>
        <v>W</v>
      </c>
      <c r="E157" s="6">
        <v>42292</v>
      </c>
      <c r="F157" s="5">
        <f t="shared" si="128"/>
        <v>4</v>
      </c>
      <c r="G157" t="s">
        <v>35</v>
      </c>
      <c r="H157">
        <v>1925</v>
      </c>
      <c r="I157" t="str">
        <f>VLOOKUP(A157,Sheet1!$A:$D,3, FALSE)</f>
        <v>Central</v>
      </c>
      <c r="J157" t="s">
        <v>61</v>
      </c>
      <c r="L157" s="9">
        <v>-3</v>
      </c>
      <c r="M157" t="str">
        <f t="shared" ref="M157:M183" si="131">IF(AND(($L157 &lt;  0), ($D157="L")), "N", IF(AND(($L157 &gt; 0), ($D157="W")),"N","Y"))</f>
        <v>Y</v>
      </c>
    </row>
    <row r="158" spans="1:13" x14ac:dyDescent="0.35">
      <c r="A158" t="s">
        <v>18</v>
      </c>
      <c r="B158">
        <v>26</v>
      </c>
      <c r="C158" t="s">
        <v>5</v>
      </c>
      <c r="D158" t="str">
        <f>IF($B159=$B158,"T",IF($B159&lt;$B158,"W","L"))</f>
        <v>W</v>
      </c>
      <c r="E158" s="6">
        <f t="shared" ref="E158:E180" si="132">$E159</f>
        <v>42295</v>
      </c>
      <c r="F158" s="5">
        <f t="shared" si="128"/>
        <v>7</v>
      </c>
      <c r="G158" t="s">
        <v>34</v>
      </c>
      <c r="H158">
        <f t="shared" ref="H158:H182" si="133">H159</f>
        <v>1300</v>
      </c>
      <c r="I158" t="str">
        <f>I159</f>
        <v>Eastern</v>
      </c>
      <c r="J158">
        <f t="shared" ref="J158:K158" si="134">J159</f>
        <v>47</v>
      </c>
      <c r="K158" t="str">
        <f t="shared" si="134"/>
        <v>Sunny</v>
      </c>
      <c r="L158" s="9">
        <f>(L159*-1)</f>
        <v>3.5</v>
      </c>
      <c r="M158" t="str">
        <f t="shared" si="131"/>
        <v>N</v>
      </c>
    </row>
    <row r="159" spans="1:13" x14ac:dyDescent="0.35">
      <c r="A159" t="s">
        <v>8</v>
      </c>
      <c r="B159">
        <v>23</v>
      </c>
      <c r="C159" t="s">
        <v>5</v>
      </c>
      <c r="D159" t="str">
        <f>IF($B158=$B159,"T",IF($B158&lt;$B159,"W","L"))</f>
        <v>L</v>
      </c>
      <c r="E159" s="6">
        <v>42295</v>
      </c>
      <c r="F159" s="5">
        <f t="shared" si="128"/>
        <v>7</v>
      </c>
      <c r="G159" t="s">
        <v>35</v>
      </c>
      <c r="H159">
        <v>1300</v>
      </c>
      <c r="I159" t="str">
        <f>VLOOKUP(A159,Sheet1!$A:$D,3, FALSE)</f>
        <v>Eastern</v>
      </c>
      <c r="J159">
        <v>47</v>
      </c>
      <c r="K159" t="s">
        <v>65</v>
      </c>
      <c r="L159" s="9">
        <v>-3.5</v>
      </c>
      <c r="M159" t="str">
        <f t="shared" si="131"/>
        <v>N</v>
      </c>
    </row>
    <row r="160" spans="1:13" x14ac:dyDescent="0.35">
      <c r="A160" t="s">
        <v>33</v>
      </c>
      <c r="B160">
        <v>10</v>
      </c>
      <c r="C160" t="s">
        <v>1</v>
      </c>
      <c r="D160" t="str">
        <f>IF($B161=$B160,"T",IF($B161&lt;$B160,"W","L"))</f>
        <v>L</v>
      </c>
      <c r="E160" s="6">
        <f t="shared" si="132"/>
        <v>42295</v>
      </c>
      <c r="F160" s="5">
        <f t="shared" si="128"/>
        <v>7</v>
      </c>
      <c r="G160" t="s">
        <v>34</v>
      </c>
      <c r="H160">
        <f t="shared" si="133"/>
        <v>1200</v>
      </c>
      <c r="I160" t="str">
        <f>I161</f>
        <v>Central</v>
      </c>
      <c r="J160">
        <f t="shared" ref="J160:K160" si="135">J161</f>
        <v>54</v>
      </c>
      <c r="K160" t="str">
        <f t="shared" si="135"/>
        <v>Sunny</v>
      </c>
      <c r="L160" s="9">
        <f>(L161*-1)</f>
        <v>-3.5</v>
      </c>
      <c r="M160" t="str">
        <f t="shared" si="131"/>
        <v>N</v>
      </c>
    </row>
    <row r="161" spans="1:13" x14ac:dyDescent="0.35">
      <c r="A161" t="s">
        <v>0</v>
      </c>
      <c r="B161">
        <v>16</v>
      </c>
      <c r="C161" t="s">
        <v>1</v>
      </c>
      <c r="D161" t="str">
        <f>IF($B160=$B161,"T",IF($B160&lt;$B161,"W","L"))</f>
        <v>W</v>
      </c>
      <c r="E161" s="6">
        <v>42295</v>
      </c>
      <c r="F161" s="5">
        <f t="shared" si="128"/>
        <v>14</v>
      </c>
      <c r="G161" t="s">
        <v>35</v>
      </c>
      <c r="H161">
        <v>1200</v>
      </c>
      <c r="I161" t="str">
        <f>VLOOKUP(A161,Sheet1!$A:$D,3, FALSE)</f>
        <v>Central</v>
      </c>
      <c r="J161">
        <v>54</v>
      </c>
      <c r="K161" t="s">
        <v>65</v>
      </c>
      <c r="L161" s="9">
        <v>3.5</v>
      </c>
      <c r="M161" t="str">
        <f t="shared" si="131"/>
        <v>N</v>
      </c>
    </row>
    <row r="162" spans="1:13" x14ac:dyDescent="0.35">
      <c r="A162" t="s">
        <v>29</v>
      </c>
      <c r="B162">
        <v>20</v>
      </c>
      <c r="C162" t="s">
        <v>1</v>
      </c>
      <c r="D162" t="str">
        <f>IF($B163=$B162,"T",IF($B163&lt;$B162,"W","L"))</f>
        <v>L</v>
      </c>
      <c r="E162" s="6">
        <f t="shared" si="132"/>
        <v>42295</v>
      </c>
      <c r="F162" s="5">
        <f t="shared" si="128"/>
        <v>7</v>
      </c>
      <c r="G162" t="s">
        <v>34</v>
      </c>
      <c r="H162">
        <f t="shared" si="133"/>
        <v>1300</v>
      </c>
      <c r="I162" t="str">
        <f>I163</f>
        <v>Eastern</v>
      </c>
      <c r="J162">
        <f t="shared" ref="J162:K162" si="136">J163</f>
        <v>49</v>
      </c>
      <c r="K162" t="str">
        <f t="shared" si="136"/>
        <v>Clear</v>
      </c>
      <c r="L162" s="9">
        <f>(L163*-1)</f>
        <v>-7.5</v>
      </c>
      <c r="M162" t="str">
        <f t="shared" si="131"/>
        <v>N</v>
      </c>
    </row>
    <row r="163" spans="1:13" x14ac:dyDescent="0.35">
      <c r="A163" t="s">
        <v>31</v>
      </c>
      <c r="B163">
        <v>34</v>
      </c>
      <c r="C163" t="s">
        <v>1</v>
      </c>
      <c r="D163" t="str">
        <f>IF($B162=$B163,"T",IF($B162&lt;$B163,"W","L"))</f>
        <v>W</v>
      </c>
      <c r="E163" s="6">
        <v>42295</v>
      </c>
      <c r="F163" s="5">
        <f t="shared" si="128"/>
        <v>14</v>
      </c>
      <c r="G163" t="s">
        <v>35</v>
      </c>
      <c r="H163">
        <v>1300</v>
      </c>
      <c r="I163" t="str">
        <f>VLOOKUP(A163,Sheet1!$A:$D,3, FALSE)</f>
        <v>Eastern</v>
      </c>
      <c r="J163">
        <v>49</v>
      </c>
      <c r="K163" t="s">
        <v>69</v>
      </c>
      <c r="L163" s="9">
        <v>7.5</v>
      </c>
      <c r="M163" t="str">
        <f t="shared" si="131"/>
        <v>N</v>
      </c>
    </row>
    <row r="164" spans="1:13" x14ac:dyDescent="0.35">
      <c r="A164" t="s">
        <v>6</v>
      </c>
      <c r="B164">
        <v>34</v>
      </c>
      <c r="C164" t="s">
        <v>1</v>
      </c>
      <c r="D164" t="str">
        <f>IF($B165=$B164,"T",IF($B165&lt;$B164,"W","L"))</f>
        <v>W</v>
      </c>
      <c r="E164" s="6">
        <f t="shared" si="132"/>
        <v>42295</v>
      </c>
      <c r="F164" s="5">
        <f t="shared" si="128"/>
        <v>7</v>
      </c>
      <c r="G164" t="s">
        <v>34</v>
      </c>
      <c r="H164">
        <f t="shared" si="133"/>
        <v>1300</v>
      </c>
      <c r="I164" t="str">
        <f>I165</f>
        <v>Eastern</v>
      </c>
      <c r="J164">
        <f t="shared" ref="J164:K164" si="137">J165</f>
        <v>40</v>
      </c>
      <c r="K164" t="str">
        <f t="shared" si="137"/>
        <v>Cloudy</v>
      </c>
      <c r="L164" s="9">
        <f>(L165*-1)</f>
        <v>3</v>
      </c>
      <c r="M164" t="str">
        <f t="shared" si="131"/>
        <v>N</v>
      </c>
    </row>
    <row r="165" spans="1:13" x14ac:dyDescent="0.35">
      <c r="A165" t="s">
        <v>11</v>
      </c>
      <c r="B165">
        <v>21</v>
      </c>
      <c r="C165" t="s">
        <v>1</v>
      </c>
      <c r="D165" t="str">
        <f>IF($B164=$B165,"T",IF($B164&lt;$B165,"W","L"))</f>
        <v>L</v>
      </c>
      <c r="E165" s="6">
        <v>42295</v>
      </c>
      <c r="F165" s="5">
        <f t="shared" si="128"/>
        <v>7</v>
      </c>
      <c r="G165" t="s">
        <v>35</v>
      </c>
      <c r="H165">
        <v>1300</v>
      </c>
      <c r="I165" t="str">
        <f>VLOOKUP(A165,Sheet1!$A:$D,3, FALSE)</f>
        <v>Eastern</v>
      </c>
      <c r="J165">
        <v>40</v>
      </c>
      <c r="K165" t="s">
        <v>64</v>
      </c>
      <c r="L165" s="9">
        <v>-3</v>
      </c>
      <c r="M165" t="str">
        <f t="shared" si="131"/>
        <v>N</v>
      </c>
    </row>
    <row r="166" spans="1:13" x14ac:dyDescent="0.35">
      <c r="A166" t="s">
        <v>17</v>
      </c>
      <c r="B166">
        <v>34</v>
      </c>
      <c r="C166" t="s">
        <v>5</v>
      </c>
      <c r="D166" t="str">
        <f>IF($B167=$B166,"T",IF($B167&lt;$B166,"W","L"))</f>
        <v>L</v>
      </c>
      <c r="E166" s="6">
        <f t="shared" si="132"/>
        <v>42295</v>
      </c>
      <c r="F166" s="5">
        <f t="shared" si="128"/>
        <v>7</v>
      </c>
      <c r="G166" t="s">
        <v>34</v>
      </c>
      <c r="H166">
        <f t="shared" si="133"/>
        <v>1300</v>
      </c>
      <c r="I166" t="str">
        <f>I167</f>
        <v>Eastern</v>
      </c>
      <c r="J166" t="str">
        <f t="shared" ref="J166:K166" si="138">J167</f>
        <v>Dome</v>
      </c>
      <c r="K166">
        <f t="shared" si="138"/>
        <v>0</v>
      </c>
      <c r="L166" s="9">
        <f>(L167*-1)</f>
        <v>-3.5</v>
      </c>
      <c r="M166" t="str">
        <f t="shared" si="131"/>
        <v>N</v>
      </c>
    </row>
    <row r="167" spans="1:13" x14ac:dyDescent="0.35">
      <c r="A167" t="s">
        <v>16</v>
      </c>
      <c r="B167">
        <v>37</v>
      </c>
      <c r="C167" t="s">
        <v>5</v>
      </c>
      <c r="D167" t="str">
        <f>IF($B166=$B167,"T",IF($B166&lt;$B167,"W","L"))</f>
        <v>W</v>
      </c>
      <c r="E167" s="6">
        <v>42295</v>
      </c>
      <c r="F167" s="5">
        <f t="shared" si="128"/>
        <v>7</v>
      </c>
      <c r="G167" t="s">
        <v>35</v>
      </c>
      <c r="H167">
        <v>1300</v>
      </c>
      <c r="I167" t="str">
        <f>VLOOKUP(A167,Sheet1!$A:$D,3, FALSE)</f>
        <v>Eastern</v>
      </c>
      <c r="J167" t="s">
        <v>61</v>
      </c>
      <c r="L167" s="9">
        <v>3.5</v>
      </c>
      <c r="M167" t="str">
        <f t="shared" si="131"/>
        <v>N</v>
      </c>
    </row>
    <row r="168" spans="1:13" x14ac:dyDescent="0.35">
      <c r="A168" t="s">
        <v>15</v>
      </c>
      <c r="B168">
        <v>31</v>
      </c>
      <c r="C168" t="s">
        <v>1</v>
      </c>
      <c r="D168" t="str">
        <f>IF($B169=$B168,"T",IF($B169&lt;$B168,"W","L"))</f>
        <v>W</v>
      </c>
      <c r="E168" s="6">
        <f t="shared" si="132"/>
        <v>42295</v>
      </c>
      <c r="F168" s="5">
        <f t="shared" si="128"/>
        <v>10</v>
      </c>
      <c r="G168" t="s">
        <v>34</v>
      </c>
      <c r="H168">
        <f t="shared" si="133"/>
        <v>1300</v>
      </c>
      <c r="I168" t="str">
        <f>I169</f>
        <v>Eastern</v>
      </c>
      <c r="J168">
        <f t="shared" ref="J168:K168" si="139">J169</f>
        <v>73</v>
      </c>
      <c r="K168">
        <f t="shared" si="139"/>
        <v>0</v>
      </c>
      <c r="L168" s="9">
        <f>(L169*-1)</f>
        <v>-3</v>
      </c>
      <c r="M168" t="str">
        <f t="shared" si="131"/>
        <v>Y</v>
      </c>
    </row>
    <row r="169" spans="1:13" x14ac:dyDescent="0.35">
      <c r="A169" t="s">
        <v>19</v>
      </c>
      <c r="B169">
        <v>20</v>
      </c>
      <c r="C169" t="s">
        <v>1</v>
      </c>
      <c r="D169" t="str">
        <f>IF($B168=$B169,"T",IF($B168&lt;$B169,"W","L"))</f>
        <v>L</v>
      </c>
      <c r="E169" s="6">
        <v>42295</v>
      </c>
      <c r="F169" s="5">
        <f t="shared" si="128"/>
        <v>7</v>
      </c>
      <c r="G169" t="s">
        <v>35</v>
      </c>
      <c r="H169">
        <v>1300</v>
      </c>
      <c r="I169" t="str">
        <f>VLOOKUP(A169,Sheet1!$A:$D,3, FALSE)</f>
        <v>Eastern</v>
      </c>
      <c r="J169">
        <v>73</v>
      </c>
      <c r="L169" s="9">
        <v>3</v>
      </c>
      <c r="M169" t="str">
        <f t="shared" si="131"/>
        <v>Y</v>
      </c>
    </row>
    <row r="170" spans="1:13" x14ac:dyDescent="0.35">
      <c r="A170" t="s">
        <v>10</v>
      </c>
      <c r="B170">
        <v>38</v>
      </c>
      <c r="C170" t="s">
        <v>1</v>
      </c>
      <c r="D170" t="str">
        <f>IF($B171=$B170,"T",IF($B171&lt;$B170,"W","L"))</f>
        <v>W</v>
      </c>
      <c r="E170" s="6">
        <f t="shared" si="132"/>
        <v>42295</v>
      </c>
      <c r="F170" s="5">
        <f t="shared" si="128"/>
        <v>14</v>
      </c>
      <c r="G170" t="s">
        <v>34</v>
      </c>
      <c r="H170">
        <f t="shared" si="133"/>
        <v>1200</v>
      </c>
      <c r="I170" t="str">
        <f>I171</f>
        <v>Central</v>
      </c>
      <c r="J170">
        <f t="shared" ref="J170:K170" si="140">J171</f>
        <v>56</v>
      </c>
      <c r="K170" t="str">
        <f t="shared" si="140"/>
        <v>Sunny</v>
      </c>
      <c r="L170" s="9">
        <f>(L171*-1)</f>
        <v>-2.5</v>
      </c>
      <c r="M170" t="str">
        <f t="shared" si="131"/>
        <v>Y</v>
      </c>
    </row>
    <row r="171" spans="1:13" x14ac:dyDescent="0.35">
      <c r="A171" t="s">
        <v>13</v>
      </c>
      <c r="B171">
        <v>10</v>
      </c>
      <c r="C171" t="s">
        <v>1</v>
      </c>
      <c r="D171" t="str">
        <f>IF($B170=$B171,"T",IF($B170&lt;$B171,"W","L"))</f>
        <v>L</v>
      </c>
      <c r="E171" s="6">
        <v>42295</v>
      </c>
      <c r="F171" s="5">
        <f t="shared" si="128"/>
        <v>7</v>
      </c>
      <c r="G171" t="s">
        <v>35</v>
      </c>
      <c r="H171">
        <v>1200</v>
      </c>
      <c r="I171" t="str">
        <f>VLOOKUP(A171,Sheet1!$A:$D,3, FALSE)</f>
        <v>Central</v>
      </c>
      <c r="J171">
        <v>56</v>
      </c>
      <c r="K171" t="s">
        <v>65</v>
      </c>
      <c r="L171" s="9">
        <v>2.5</v>
      </c>
      <c r="M171" t="str">
        <f t="shared" si="131"/>
        <v>Y</v>
      </c>
    </row>
    <row r="172" spans="1:13" x14ac:dyDescent="0.35">
      <c r="A172" t="s">
        <v>22</v>
      </c>
      <c r="B172">
        <v>13</v>
      </c>
      <c r="C172" t="s">
        <v>1</v>
      </c>
      <c r="D172" t="str">
        <f>IF($B173=$B172,"T",IF($B173&lt;$B172,"W","L"))</f>
        <v>L</v>
      </c>
      <c r="E172" s="6">
        <f t="shared" si="132"/>
        <v>42295</v>
      </c>
      <c r="F172" s="5">
        <f t="shared" si="128"/>
        <v>7</v>
      </c>
      <c r="G172" t="s">
        <v>34</v>
      </c>
      <c r="H172">
        <f t="shared" si="133"/>
        <v>1300</v>
      </c>
      <c r="I172" t="str">
        <f>I173</f>
        <v>Eastern</v>
      </c>
      <c r="J172">
        <f t="shared" ref="J172:K172" si="141">J173</f>
        <v>45</v>
      </c>
      <c r="K172" t="str">
        <f t="shared" si="141"/>
        <v>Mostly Cloudy</v>
      </c>
      <c r="L172" s="9">
        <f>(L173*-1)</f>
        <v>5.5</v>
      </c>
      <c r="M172" t="str">
        <f t="shared" si="131"/>
        <v>Y</v>
      </c>
    </row>
    <row r="173" spans="1:13" x14ac:dyDescent="0.35">
      <c r="A173" t="s">
        <v>4</v>
      </c>
      <c r="B173">
        <v>25</v>
      </c>
      <c r="C173" t="s">
        <v>1</v>
      </c>
      <c r="D173" t="str">
        <f>IF($B172=$B173,"T",IF($B172&lt;$B173,"W","L"))</f>
        <v>W</v>
      </c>
      <c r="E173" s="6">
        <v>42295</v>
      </c>
      <c r="F173" s="5">
        <f t="shared" si="128"/>
        <v>6</v>
      </c>
      <c r="G173" t="s">
        <v>35</v>
      </c>
      <c r="H173">
        <v>1300</v>
      </c>
      <c r="I173" t="str">
        <f>VLOOKUP(A173,Sheet1!$A:$D,3, FALSE)</f>
        <v>Eastern</v>
      </c>
      <c r="J173">
        <v>45</v>
      </c>
      <c r="K173" t="s">
        <v>74</v>
      </c>
      <c r="L173" s="9">
        <v>-5.5</v>
      </c>
      <c r="M173" t="str">
        <f t="shared" si="131"/>
        <v>Y</v>
      </c>
    </row>
    <row r="174" spans="1:13" x14ac:dyDescent="0.35">
      <c r="A174" t="s">
        <v>20</v>
      </c>
      <c r="B174">
        <v>27</v>
      </c>
      <c r="C174" t="s">
        <v>1</v>
      </c>
      <c r="D174" t="str">
        <f>IF($B175=$B174,"T",IF($B175&lt;$B174,"W","L"))</f>
        <v>W</v>
      </c>
      <c r="E174" s="6">
        <f t="shared" si="132"/>
        <v>42295</v>
      </c>
      <c r="F174" s="5">
        <f t="shared" si="128"/>
        <v>14</v>
      </c>
      <c r="G174" t="s">
        <v>34</v>
      </c>
      <c r="H174">
        <f t="shared" si="133"/>
        <v>1305</v>
      </c>
      <c r="I174" t="str">
        <f>I175</f>
        <v>Pacific</v>
      </c>
      <c r="J174">
        <f t="shared" ref="J174:K174" si="142">J175</f>
        <v>61</v>
      </c>
      <c r="K174" t="str">
        <f t="shared" si="142"/>
        <v>Cloudy</v>
      </c>
      <c r="L174" s="9">
        <f>(L175*-1)</f>
        <v>-7</v>
      </c>
      <c r="M174" t="str">
        <f t="shared" si="131"/>
        <v>Y</v>
      </c>
    </row>
    <row r="175" spans="1:13" x14ac:dyDescent="0.35">
      <c r="A175" t="s">
        <v>25</v>
      </c>
      <c r="B175">
        <v>23</v>
      </c>
      <c r="C175" t="s">
        <v>1</v>
      </c>
      <c r="D175" t="str">
        <f>IF($B174=$B175,"T",IF($B174&lt;$B175,"W","L"))</f>
        <v>L</v>
      </c>
      <c r="E175" s="6">
        <v>42295</v>
      </c>
      <c r="F175" s="5">
        <f t="shared" si="128"/>
        <v>7</v>
      </c>
      <c r="G175" t="s">
        <v>35</v>
      </c>
      <c r="H175">
        <v>1305</v>
      </c>
      <c r="I175" t="str">
        <f>VLOOKUP(A175,Sheet1!$A:$D,3, FALSE)</f>
        <v>Pacific</v>
      </c>
      <c r="J175">
        <v>61</v>
      </c>
      <c r="K175" t="s">
        <v>64</v>
      </c>
      <c r="L175" s="9">
        <v>7</v>
      </c>
      <c r="M175" t="str">
        <f t="shared" si="131"/>
        <v>Y</v>
      </c>
    </row>
    <row r="176" spans="1:13" x14ac:dyDescent="0.35">
      <c r="A176" t="s">
        <v>30</v>
      </c>
      <c r="B176">
        <v>20</v>
      </c>
      <c r="C176" t="s">
        <v>1</v>
      </c>
      <c r="D176" t="str">
        <f>IF($B177=$B176,"T",IF($B177&lt;$B176,"W","L"))</f>
        <v>L</v>
      </c>
      <c r="E176" s="6">
        <f t="shared" si="132"/>
        <v>42295</v>
      </c>
      <c r="F176" s="5">
        <f t="shared" si="128"/>
        <v>7</v>
      </c>
      <c r="G176" t="s">
        <v>34</v>
      </c>
      <c r="H176">
        <f t="shared" si="133"/>
        <v>1325</v>
      </c>
      <c r="I176" t="str">
        <f>I177</f>
        <v>Pacific</v>
      </c>
      <c r="J176">
        <f t="shared" ref="J176:K176" si="143">J177</f>
        <v>69</v>
      </c>
      <c r="K176" t="str">
        <f t="shared" si="143"/>
        <v>Partly Sunny</v>
      </c>
      <c r="L176" s="9">
        <f>(L177*-1)</f>
        <v>2.5</v>
      </c>
      <c r="M176" t="str">
        <f t="shared" si="131"/>
        <v>Y</v>
      </c>
    </row>
    <row r="177" spans="1:13" x14ac:dyDescent="0.35">
      <c r="A177" t="s">
        <v>24</v>
      </c>
      <c r="B177">
        <v>25</v>
      </c>
      <c r="C177" t="s">
        <v>1</v>
      </c>
      <c r="D177" t="str">
        <f>IF($B176=$B177,"T",IF($B176&lt;$B177,"W","L"))</f>
        <v>W</v>
      </c>
      <c r="E177" s="6">
        <v>42295</v>
      </c>
      <c r="F177" s="5">
        <f t="shared" si="128"/>
        <v>7</v>
      </c>
      <c r="G177" t="s">
        <v>35</v>
      </c>
      <c r="H177">
        <v>1325</v>
      </c>
      <c r="I177" t="str">
        <f>VLOOKUP(A177,Sheet1!$A:$D,3, FALSE)</f>
        <v>Pacific</v>
      </c>
      <c r="J177">
        <v>69</v>
      </c>
      <c r="K177" t="s">
        <v>87</v>
      </c>
      <c r="L177" s="9">
        <v>-2.5</v>
      </c>
      <c r="M177" t="str">
        <f t="shared" si="131"/>
        <v>Y</v>
      </c>
    </row>
    <row r="178" spans="1:13" x14ac:dyDescent="0.35">
      <c r="A178" t="s">
        <v>32</v>
      </c>
      <c r="B178">
        <v>20</v>
      </c>
      <c r="C178" t="s">
        <v>1</v>
      </c>
      <c r="D178" t="str">
        <f>IF($B179=$B178,"T",IF($B179&lt;$B178,"W","L"))</f>
        <v>L</v>
      </c>
      <c r="E178" s="6">
        <f t="shared" si="132"/>
        <v>42295</v>
      </c>
      <c r="F178" s="5">
        <f t="shared" si="128"/>
        <v>6</v>
      </c>
      <c r="G178" t="s">
        <v>34</v>
      </c>
      <c r="H178">
        <f t="shared" si="133"/>
        <v>1525</v>
      </c>
      <c r="I178" t="str">
        <f>I179</f>
        <v>Central</v>
      </c>
      <c r="J178">
        <f t="shared" ref="J178:K178" si="144">J179</f>
        <v>54</v>
      </c>
      <c r="K178" t="str">
        <f t="shared" si="144"/>
        <v>Clear</v>
      </c>
      <c r="L178" s="9">
        <f>(L179*-1)</f>
        <v>-10.5</v>
      </c>
      <c r="M178" t="str">
        <f t="shared" si="131"/>
        <v>N</v>
      </c>
    </row>
    <row r="179" spans="1:13" x14ac:dyDescent="0.35">
      <c r="A179" t="s">
        <v>26</v>
      </c>
      <c r="B179">
        <v>27</v>
      </c>
      <c r="C179" t="s">
        <v>1</v>
      </c>
      <c r="D179" t="str">
        <f>IF($B178=$B179,"T",IF($B178&lt;$B179,"W","L"))</f>
        <v>W</v>
      </c>
      <c r="E179" s="6">
        <v>42295</v>
      </c>
      <c r="F179" s="5">
        <f t="shared" si="128"/>
        <v>7</v>
      </c>
      <c r="G179" t="s">
        <v>35</v>
      </c>
      <c r="H179">
        <v>1525</v>
      </c>
      <c r="I179" t="str">
        <f>VLOOKUP(A179,Sheet1!$A:$D,3, FALSE)</f>
        <v>Central</v>
      </c>
      <c r="J179">
        <v>54</v>
      </c>
      <c r="K179" t="s">
        <v>69</v>
      </c>
      <c r="L179" s="9">
        <v>10.5</v>
      </c>
      <c r="M179" t="str">
        <f t="shared" si="131"/>
        <v>N</v>
      </c>
    </row>
    <row r="180" spans="1:13" x14ac:dyDescent="0.35">
      <c r="A180" t="s">
        <v>7</v>
      </c>
      <c r="B180">
        <v>34</v>
      </c>
      <c r="C180" t="s">
        <v>1</v>
      </c>
      <c r="D180" t="str">
        <f>IF($B181=$B180,"T",IF($B181&lt;$B180,"W","L"))</f>
        <v>W</v>
      </c>
      <c r="E180" s="6">
        <f t="shared" si="132"/>
        <v>42295</v>
      </c>
      <c r="F180" s="5">
        <f t="shared" si="128"/>
        <v>7</v>
      </c>
      <c r="G180" t="s">
        <v>34</v>
      </c>
      <c r="H180">
        <f t="shared" si="133"/>
        <v>2030</v>
      </c>
      <c r="I180" t="str">
        <f>I181</f>
        <v>Eastern</v>
      </c>
      <c r="J180" t="str">
        <f t="shared" ref="J180:K180" si="145">J181</f>
        <v>Dome</v>
      </c>
      <c r="K180">
        <f t="shared" si="145"/>
        <v>0</v>
      </c>
      <c r="L180" s="9">
        <f>(L181*-1)</f>
        <v>9</v>
      </c>
      <c r="M180" t="str">
        <f t="shared" si="131"/>
        <v>N</v>
      </c>
    </row>
    <row r="181" spans="1:13" x14ac:dyDescent="0.35">
      <c r="A181" t="s">
        <v>14</v>
      </c>
      <c r="B181">
        <v>27</v>
      </c>
      <c r="C181" t="s">
        <v>1</v>
      </c>
      <c r="D181" t="str">
        <f>IF($B180=$B181,"T",IF($B180&lt;$B181,"W","L"))</f>
        <v>L</v>
      </c>
      <c r="E181" s="6">
        <v>42295</v>
      </c>
      <c r="F181" s="5">
        <f t="shared" si="128"/>
        <v>10</v>
      </c>
      <c r="G181" t="s">
        <v>35</v>
      </c>
      <c r="H181">
        <v>2030</v>
      </c>
      <c r="I181" t="str">
        <f>VLOOKUP(A181,Sheet1!$A:$D,3, FALSE)</f>
        <v>Eastern</v>
      </c>
      <c r="J181" t="s">
        <v>61</v>
      </c>
      <c r="L181" s="9">
        <v>-9</v>
      </c>
      <c r="M181" t="str">
        <f t="shared" si="131"/>
        <v>N</v>
      </c>
    </row>
    <row r="182" spans="1:13" x14ac:dyDescent="0.35">
      <c r="A182" t="s">
        <v>21</v>
      </c>
      <c r="B182">
        <v>7</v>
      </c>
      <c r="C182" t="s">
        <v>1</v>
      </c>
      <c r="D182" t="str">
        <f>IF($B183=$B182,"T",IF($B183&lt;$B182,"W","L"))</f>
        <v>L</v>
      </c>
      <c r="E182" s="6">
        <f t="shared" ref="E182" si="146">$E183</f>
        <v>42296</v>
      </c>
      <c r="F182" s="5">
        <f t="shared" si="128"/>
        <v>8</v>
      </c>
      <c r="G182" t="s">
        <v>34</v>
      </c>
      <c r="H182">
        <f t="shared" si="133"/>
        <v>2030</v>
      </c>
      <c r="I182" t="str">
        <f>I183</f>
        <v>Eastern</v>
      </c>
      <c r="J182">
        <f t="shared" ref="J182:K182" si="147">J183</f>
        <v>44</v>
      </c>
      <c r="K182" t="str">
        <f t="shared" si="147"/>
        <v>Clear</v>
      </c>
      <c r="L182" s="9">
        <f>(L183*-1)</f>
        <v>-3.5</v>
      </c>
      <c r="M182" t="str">
        <f t="shared" si="131"/>
        <v>N</v>
      </c>
    </row>
    <row r="183" spans="1:13" x14ac:dyDescent="0.35">
      <c r="A183" t="s">
        <v>27</v>
      </c>
      <c r="B183">
        <v>27</v>
      </c>
      <c r="C183" t="s">
        <v>1</v>
      </c>
      <c r="D183" t="str">
        <f>IF($B182=$B183,"T",IF($B182&lt;$B183,"W","L"))</f>
        <v>W</v>
      </c>
      <c r="E183" s="6">
        <v>42296</v>
      </c>
      <c r="F183" s="5">
        <f t="shared" si="128"/>
        <v>8</v>
      </c>
      <c r="G183" t="s">
        <v>35</v>
      </c>
      <c r="H183">
        <v>2030</v>
      </c>
      <c r="I183" t="str">
        <f>VLOOKUP(A183,Sheet1!$A:$D,3, FALSE)</f>
        <v>Eastern</v>
      </c>
      <c r="J183">
        <v>44</v>
      </c>
      <c r="K183" t="s">
        <v>69</v>
      </c>
      <c r="L183" s="9">
        <v>3.5</v>
      </c>
      <c r="M183" t="str">
        <f t="shared" si="131"/>
        <v>N</v>
      </c>
    </row>
    <row r="184" spans="1:13" x14ac:dyDescent="0.35">
      <c r="A184" t="s">
        <v>25</v>
      </c>
      <c r="B184">
        <v>20</v>
      </c>
      <c r="C184" t="s">
        <v>1</v>
      </c>
      <c r="D184" t="str">
        <f>IF($B185=$B184,"T",IF($B185&lt;$B184,"W","L"))</f>
        <v>W</v>
      </c>
      <c r="E184" s="6">
        <f t="shared" ref="E184" si="148">$E185</f>
        <v>42299</v>
      </c>
      <c r="F184" s="5">
        <f t="shared" ref="F184:F211" si="149">VLOOKUP($A184,$A184:$E184,5,FALSE)-IF(ISNA(VLOOKUP($A184,$A$156:$E$183,5,FALSE)),VLOOKUP($A184,$A$128:$E$155,5,FALSE),VLOOKUP($A184,$A$156:$E$183,5,FALSE))</f>
        <v>4</v>
      </c>
      <c r="G184" t="s">
        <v>34</v>
      </c>
      <c r="H184">
        <f t="shared" ref="H184" si="150">H185</f>
        <v>1725</v>
      </c>
      <c r="I184" t="str">
        <f>I185</f>
        <v>Pacific</v>
      </c>
      <c r="J184">
        <f t="shared" ref="J184:K184" si="151">J185</f>
        <v>75</v>
      </c>
      <c r="K184" t="str">
        <f t="shared" si="151"/>
        <v>Mostly Sunny</v>
      </c>
      <c r="L184" s="9">
        <f>(L185*-1)</f>
        <v>6.5</v>
      </c>
      <c r="M184" t="str">
        <f>IF(AND(($L184 &lt;  0), ($D184="L")), "N", IF(AND(($L184 &gt; 0), ($D184="W")),"N","Y"))</f>
        <v>N</v>
      </c>
    </row>
    <row r="185" spans="1:13" x14ac:dyDescent="0.35">
      <c r="A185" t="s">
        <v>24</v>
      </c>
      <c r="B185">
        <v>3</v>
      </c>
      <c r="C185" t="s">
        <v>1</v>
      </c>
      <c r="D185" t="str">
        <f>IF($B184=$B185,"T",IF($B184&lt;$B185,"W","L"))</f>
        <v>L</v>
      </c>
      <c r="E185" s="6">
        <v>42299</v>
      </c>
      <c r="F185" s="5">
        <f t="shared" si="149"/>
        <v>4</v>
      </c>
      <c r="G185" t="s">
        <v>35</v>
      </c>
      <c r="H185">
        <v>1725</v>
      </c>
      <c r="I185" t="str">
        <f>VLOOKUP(A185,Sheet1!$A:$D,3, FALSE)</f>
        <v>Pacific</v>
      </c>
      <c r="J185">
        <v>75</v>
      </c>
      <c r="K185" t="s">
        <v>107</v>
      </c>
      <c r="L185" s="9">
        <v>-6.5</v>
      </c>
      <c r="M185" t="str">
        <f t="shared" ref="M185:M211" si="152">IF(AND(($L185 &lt;  0), ($D185="L")), "N", IF(AND(($L185 &gt; 0), ($D185="W")),"N","Y"))</f>
        <v>N</v>
      </c>
    </row>
    <row r="186" spans="1:13" x14ac:dyDescent="0.35">
      <c r="A186" t="s">
        <v>11</v>
      </c>
      <c r="B186">
        <v>31</v>
      </c>
      <c r="C186" t="s">
        <v>1</v>
      </c>
      <c r="D186" t="str">
        <f>IF($B187=$B186,"T",IF($B187&lt;$B186,"W","L"))</f>
        <v>L</v>
      </c>
      <c r="E186" s="6">
        <f t="shared" ref="E186:E208" si="153">$E187</f>
        <v>42302</v>
      </c>
      <c r="F186" s="5">
        <f t="shared" si="149"/>
        <v>7</v>
      </c>
      <c r="G186" t="s">
        <v>37</v>
      </c>
      <c r="H186">
        <f t="shared" ref="H186" si="154">H187</f>
        <v>930</v>
      </c>
      <c r="I186" t="str">
        <f>I187</f>
        <v>Eastern</v>
      </c>
      <c r="J186">
        <f t="shared" ref="J186:K188" si="155">J187</f>
        <v>48</v>
      </c>
      <c r="K186" t="str">
        <f t="shared" si="155"/>
        <v>Sunny Intervals</v>
      </c>
      <c r="L186" s="9">
        <f>(L187*-1)</f>
        <v>3.5</v>
      </c>
      <c r="M186" t="str">
        <f t="shared" si="152"/>
        <v>Y</v>
      </c>
    </row>
    <row r="187" spans="1:13" x14ac:dyDescent="0.35">
      <c r="A187" t="s">
        <v>19</v>
      </c>
      <c r="B187">
        <v>34</v>
      </c>
      <c r="C187" t="s">
        <v>1</v>
      </c>
      <c r="D187" t="str">
        <f>IF($B186=$B187,"T",IF($B186&lt;$B187,"W","L"))</f>
        <v>W</v>
      </c>
      <c r="E187" s="6">
        <v>42302</v>
      </c>
      <c r="F187" s="5">
        <f t="shared" si="149"/>
        <v>7</v>
      </c>
      <c r="G187" t="s">
        <v>36</v>
      </c>
      <c r="H187">
        <v>930</v>
      </c>
      <c r="I187" t="str">
        <f>VLOOKUP(A187,Sheet1!$A:$D,3, FALSE)</f>
        <v>Eastern</v>
      </c>
      <c r="J187">
        <v>48</v>
      </c>
      <c r="K187" t="s">
        <v>175</v>
      </c>
      <c r="L187" s="9">
        <v>-3.5</v>
      </c>
      <c r="M187" t="str">
        <f t="shared" si="152"/>
        <v>Y</v>
      </c>
    </row>
    <row r="188" spans="1:13" x14ac:dyDescent="0.35">
      <c r="A188" t="s">
        <v>8</v>
      </c>
      <c r="B188">
        <v>6</v>
      </c>
      <c r="C188" t="s">
        <v>1</v>
      </c>
      <c r="D188" t="str">
        <f>IF($B189=$B188,"T",IF($B189&lt;$B188,"W","L"))</f>
        <v>L</v>
      </c>
      <c r="E188" s="6">
        <f t="shared" si="153"/>
        <v>42302</v>
      </c>
      <c r="F188" s="5">
        <f t="shared" si="149"/>
        <v>7</v>
      </c>
      <c r="G188" t="s">
        <v>34</v>
      </c>
      <c r="H188">
        <f t="shared" ref="H188:H210" si="156">H189</f>
        <v>1200</v>
      </c>
      <c r="I188" t="str">
        <f>I189</f>
        <v>Central</v>
      </c>
      <c r="J188" t="str">
        <f t="shared" si="155"/>
        <v>Dome</v>
      </c>
      <c r="K188">
        <f t="shared" si="155"/>
        <v>0</v>
      </c>
      <c r="L188" s="9">
        <f>(L189*-1)</f>
        <v>-6</v>
      </c>
      <c r="M188" t="str">
        <f t="shared" si="152"/>
        <v>N</v>
      </c>
    </row>
    <row r="189" spans="1:13" x14ac:dyDescent="0.35">
      <c r="A189" t="s">
        <v>23</v>
      </c>
      <c r="B189">
        <v>24</v>
      </c>
      <c r="C189" t="s">
        <v>1</v>
      </c>
      <c r="D189" t="str">
        <f>IF($B188=$B189,"T",IF($B188&lt;$B189,"W","L"))</f>
        <v>W</v>
      </c>
      <c r="E189" s="6">
        <v>42302</v>
      </c>
      <c r="F189" s="5">
        <f t="shared" si="149"/>
        <v>14</v>
      </c>
      <c r="G189" t="s">
        <v>35</v>
      </c>
      <c r="H189">
        <v>1200</v>
      </c>
      <c r="I189" t="str">
        <f>VLOOKUP(A189,Sheet1!$A:$D,3, FALSE)</f>
        <v>Central</v>
      </c>
      <c r="J189" t="s">
        <v>61</v>
      </c>
      <c r="L189" s="9">
        <v>6</v>
      </c>
      <c r="M189" t="str">
        <f t="shared" si="152"/>
        <v>N</v>
      </c>
    </row>
    <row r="190" spans="1:13" x14ac:dyDescent="0.35">
      <c r="A190" t="s">
        <v>3</v>
      </c>
      <c r="B190">
        <v>10</v>
      </c>
      <c r="C190" t="s">
        <v>1</v>
      </c>
      <c r="D190" t="str">
        <f>IF($B191=$B190,"T",IF($B191&lt;$B190,"W","L"))</f>
        <v>W</v>
      </c>
      <c r="E190" s="6">
        <f t="shared" si="153"/>
        <v>42302</v>
      </c>
      <c r="F190" s="5">
        <f t="shared" si="149"/>
        <v>10</v>
      </c>
      <c r="G190" t="s">
        <v>34</v>
      </c>
      <c r="H190">
        <f t="shared" si="156"/>
        <v>1200</v>
      </c>
      <c r="I190" t="str">
        <f>I191</f>
        <v>Central</v>
      </c>
      <c r="J190">
        <f t="shared" ref="J190:K190" si="157">J191</f>
        <v>59</v>
      </c>
      <c r="K190" t="str">
        <f t="shared" si="157"/>
        <v>Cloudy</v>
      </c>
      <c r="L190" s="9">
        <f>(L191*-1)</f>
        <v>6</v>
      </c>
      <c r="M190" t="str">
        <f t="shared" si="152"/>
        <v>N</v>
      </c>
    </row>
    <row r="191" spans="1:13" x14ac:dyDescent="0.35">
      <c r="A191" t="s">
        <v>13</v>
      </c>
      <c r="B191">
        <v>7</v>
      </c>
      <c r="C191" t="s">
        <v>1</v>
      </c>
      <c r="D191" t="str">
        <f>IF($B190=$B191,"T",IF($B190&lt;$B191,"W","L"))</f>
        <v>L</v>
      </c>
      <c r="E191" s="6">
        <v>42302</v>
      </c>
      <c r="F191" s="5">
        <f t="shared" si="149"/>
        <v>7</v>
      </c>
      <c r="G191" t="s">
        <v>35</v>
      </c>
      <c r="H191">
        <v>1200</v>
      </c>
      <c r="I191" t="str">
        <f>VLOOKUP(A191,Sheet1!$A:$D,3, FALSE)</f>
        <v>Central</v>
      </c>
      <c r="J191">
        <v>59</v>
      </c>
      <c r="K191" t="s">
        <v>64</v>
      </c>
      <c r="L191" s="9">
        <v>-6</v>
      </c>
      <c r="M191" t="str">
        <f t="shared" si="152"/>
        <v>N</v>
      </c>
    </row>
    <row r="192" spans="1:13" x14ac:dyDescent="0.35">
      <c r="A192" t="s">
        <v>0</v>
      </c>
      <c r="B192">
        <v>28</v>
      </c>
      <c r="C192" t="s">
        <v>1</v>
      </c>
      <c r="D192" t="str">
        <f>IF($B193=$B192,"T",IF($B193&lt;$B192,"W","L"))</f>
        <v>W</v>
      </c>
      <c r="E192" s="6">
        <f t="shared" si="153"/>
        <v>42302</v>
      </c>
      <c r="F192" s="5">
        <f t="shared" si="149"/>
        <v>7</v>
      </c>
      <c r="G192" t="s">
        <v>34</v>
      </c>
      <c r="H192">
        <f t="shared" si="156"/>
        <v>1300</v>
      </c>
      <c r="I192" t="str">
        <f>I193</f>
        <v>Eastern</v>
      </c>
      <c r="J192" t="str">
        <f t="shared" ref="J192:K192" si="158">J193</f>
        <v>Dome</v>
      </c>
      <c r="K192">
        <f t="shared" si="158"/>
        <v>0</v>
      </c>
      <c r="L192" s="9">
        <f>(L193*-1)</f>
        <v>-1</v>
      </c>
      <c r="M192" t="str">
        <f t="shared" si="152"/>
        <v>Y</v>
      </c>
    </row>
    <row r="193" spans="1:13" x14ac:dyDescent="0.35">
      <c r="A193" t="s">
        <v>16</v>
      </c>
      <c r="B193">
        <v>19</v>
      </c>
      <c r="C193" t="s">
        <v>1</v>
      </c>
      <c r="D193" t="str">
        <f>IF($B192=$B193,"T",IF($B192&lt;$B193,"W","L"))</f>
        <v>L</v>
      </c>
      <c r="E193" s="6">
        <v>42302</v>
      </c>
      <c r="F193" s="5">
        <f t="shared" si="149"/>
        <v>7</v>
      </c>
      <c r="G193" t="s">
        <v>35</v>
      </c>
      <c r="H193">
        <v>1300</v>
      </c>
      <c r="I193" t="str">
        <f>VLOOKUP(A193,Sheet1!$A:$D,3, FALSE)</f>
        <v>Eastern</v>
      </c>
      <c r="J193" t="s">
        <v>61</v>
      </c>
      <c r="L193" s="9">
        <v>1</v>
      </c>
      <c r="M193" t="str">
        <f t="shared" si="152"/>
        <v>Y</v>
      </c>
    </row>
    <row r="194" spans="1:13" x14ac:dyDescent="0.35">
      <c r="A194" t="s">
        <v>31</v>
      </c>
      <c r="B194">
        <v>23</v>
      </c>
      <c r="C194" t="s">
        <v>1</v>
      </c>
      <c r="D194" t="str">
        <f>IF($B195=$B194,"T",IF($B195&lt;$B194,"W","L"))</f>
        <v>L</v>
      </c>
      <c r="E194" s="6">
        <f t="shared" si="153"/>
        <v>42302</v>
      </c>
      <c r="F194" s="5">
        <f t="shared" si="149"/>
        <v>7</v>
      </c>
      <c r="G194" t="s">
        <v>34</v>
      </c>
      <c r="H194">
        <f t="shared" si="156"/>
        <v>1300</v>
      </c>
      <c r="I194" t="str">
        <f>I195</f>
        <v>Eastern</v>
      </c>
      <c r="J194">
        <f t="shared" ref="J194:K194" si="159">J195</f>
        <v>58</v>
      </c>
      <c r="K194" t="str">
        <f t="shared" si="159"/>
        <v>Cloudy</v>
      </c>
      <c r="L194" s="9">
        <f>(L195*-1)</f>
        <v>-7</v>
      </c>
      <c r="M194" t="str">
        <f t="shared" si="152"/>
        <v>N</v>
      </c>
    </row>
    <row r="195" spans="1:13" x14ac:dyDescent="0.35">
      <c r="A195" t="s">
        <v>7</v>
      </c>
      <c r="B195">
        <v>30</v>
      </c>
      <c r="C195" t="s">
        <v>1</v>
      </c>
      <c r="D195" t="str">
        <f>IF($B194=$B195,"T",IF($B194&lt;$B195,"W","L"))</f>
        <v>W</v>
      </c>
      <c r="E195" s="6">
        <v>42302</v>
      </c>
      <c r="F195" s="5">
        <f t="shared" si="149"/>
        <v>7</v>
      </c>
      <c r="G195" t="s">
        <v>35</v>
      </c>
      <c r="H195">
        <v>1300</v>
      </c>
      <c r="I195" t="str">
        <f>VLOOKUP(A195,Sheet1!$A:$D,3, FALSE)</f>
        <v>Eastern</v>
      </c>
      <c r="J195">
        <v>58</v>
      </c>
      <c r="K195" t="s">
        <v>64</v>
      </c>
      <c r="L195" s="9">
        <v>7</v>
      </c>
      <c r="M195" t="str">
        <f t="shared" si="152"/>
        <v>N</v>
      </c>
    </row>
    <row r="196" spans="1:13" x14ac:dyDescent="0.35">
      <c r="A196" t="s">
        <v>15</v>
      </c>
      <c r="B196">
        <v>26</v>
      </c>
      <c r="C196" t="s">
        <v>1</v>
      </c>
      <c r="D196" t="str">
        <f>IF($B197=$B196,"T",IF($B197&lt;$B196,"W","L"))</f>
        <v>L</v>
      </c>
      <c r="E196" s="6">
        <f t="shared" si="153"/>
        <v>42302</v>
      </c>
      <c r="F196" s="5">
        <f t="shared" si="149"/>
        <v>7</v>
      </c>
      <c r="G196" t="s">
        <v>34</v>
      </c>
      <c r="H196">
        <f t="shared" si="156"/>
        <v>1300</v>
      </c>
      <c r="I196" t="str">
        <f>I197</f>
        <v>Eastern</v>
      </c>
      <c r="J196">
        <f t="shared" ref="J196:K196" si="160">J197</f>
        <v>84</v>
      </c>
      <c r="K196" t="str">
        <f t="shared" si="160"/>
        <v>Cloudy</v>
      </c>
      <c r="L196" s="9">
        <f>(L197*-1)</f>
        <v>-4.5</v>
      </c>
      <c r="M196" t="str">
        <f t="shared" si="152"/>
        <v>N</v>
      </c>
    </row>
    <row r="197" spans="1:13" x14ac:dyDescent="0.35">
      <c r="A197" t="s">
        <v>10</v>
      </c>
      <c r="B197">
        <v>44</v>
      </c>
      <c r="C197" t="s">
        <v>1</v>
      </c>
      <c r="D197" t="str">
        <f>IF($B196=$B197,"T",IF($B196&lt;$B197,"W","L"))</f>
        <v>W</v>
      </c>
      <c r="E197" s="6">
        <v>42302</v>
      </c>
      <c r="F197" s="5">
        <f t="shared" si="149"/>
        <v>7</v>
      </c>
      <c r="G197" t="s">
        <v>35</v>
      </c>
      <c r="H197">
        <v>1300</v>
      </c>
      <c r="I197" t="str">
        <f>VLOOKUP(A197,Sheet1!$A:$D,3, FALSE)</f>
        <v>Eastern</v>
      </c>
      <c r="J197">
        <v>84</v>
      </c>
      <c r="K197" t="s">
        <v>64</v>
      </c>
      <c r="L197" s="9">
        <v>4.5</v>
      </c>
      <c r="M197" t="str">
        <f t="shared" si="152"/>
        <v>N</v>
      </c>
    </row>
    <row r="198" spans="1:13" x14ac:dyDescent="0.35">
      <c r="A198" t="s">
        <v>2</v>
      </c>
      <c r="B198">
        <v>27</v>
      </c>
      <c r="C198" t="s">
        <v>1</v>
      </c>
      <c r="D198" t="str">
        <f>IF($B199=$B198,"T",IF($B199&lt;$B198,"W","L"))</f>
        <v>W</v>
      </c>
      <c r="E198" s="6">
        <f t="shared" si="153"/>
        <v>42302</v>
      </c>
      <c r="F198" s="5">
        <f t="shared" si="149"/>
        <v>10</v>
      </c>
      <c r="G198" t="s">
        <v>34</v>
      </c>
      <c r="H198">
        <f t="shared" si="156"/>
        <v>1300</v>
      </c>
      <c r="I198" t="str">
        <f>I199</f>
        <v>Eastern</v>
      </c>
      <c r="J198">
        <f t="shared" ref="J198:K198" si="161">J199</f>
        <v>55</v>
      </c>
      <c r="K198" t="str">
        <f t="shared" si="161"/>
        <v>Mostly Cloudy</v>
      </c>
      <c r="L198" s="9">
        <f>(L199*-1)</f>
        <v>-5</v>
      </c>
      <c r="M198" t="str">
        <f t="shared" si="152"/>
        <v>Y</v>
      </c>
    </row>
    <row r="199" spans="1:13" x14ac:dyDescent="0.35">
      <c r="A199" t="s">
        <v>14</v>
      </c>
      <c r="B199">
        <v>21</v>
      </c>
      <c r="C199" t="s">
        <v>1</v>
      </c>
      <c r="D199" t="str">
        <f>IF($B198=$B199,"T",IF($B198&lt;$B199,"W","L"))</f>
        <v>L</v>
      </c>
      <c r="E199" s="6">
        <v>42302</v>
      </c>
      <c r="F199" s="5">
        <f t="shared" si="149"/>
        <v>7</v>
      </c>
      <c r="G199" t="s">
        <v>35</v>
      </c>
      <c r="H199">
        <v>1300</v>
      </c>
      <c r="I199" t="str">
        <f>VLOOKUP(A199,Sheet1!$A:$D,3, FALSE)</f>
        <v>Eastern</v>
      </c>
      <c r="J199">
        <v>55</v>
      </c>
      <c r="K199" t="s">
        <v>74</v>
      </c>
      <c r="L199" s="9">
        <v>5</v>
      </c>
      <c r="M199" t="str">
        <f t="shared" si="152"/>
        <v>Y</v>
      </c>
    </row>
    <row r="200" spans="1:13" x14ac:dyDescent="0.35">
      <c r="A200" t="s">
        <v>4</v>
      </c>
      <c r="B200">
        <v>13</v>
      </c>
      <c r="C200" t="s">
        <v>1</v>
      </c>
      <c r="D200" t="str">
        <f>IF($B201=$B200,"T",IF($B201&lt;$B200,"W","L"))</f>
        <v>L</v>
      </c>
      <c r="E200" s="6">
        <f t="shared" si="153"/>
        <v>42302</v>
      </c>
      <c r="F200" s="5">
        <f t="shared" si="149"/>
        <v>7</v>
      </c>
      <c r="G200" t="s">
        <v>34</v>
      </c>
      <c r="H200">
        <f t="shared" si="156"/>
        <v>1200</v>
      </c>
      <c r="I200" t="str">
        <f>I201</f>
        <v>Central</v>
      </c>
      <c r="J200">
        <f t="shared" ref="J200:K200" si="162">J201</f>
        <v>58</v>
      </c>
      <c r="K200" t="str">
        <f t="shared" si="162"/>
        <v>Sunny</v>
      </c>
      <c r="L200" s="9">
        <f>(L201*-1)</f>
        <v>-3.5</v>
      </c>
      <c r="M200" t="str">
        <f t="shared" si="152"/>
        <v>N</v>
      </c>
    </row>
    <row r="201" spans="1:13" x14ac:dyDescent="0.35">
      <c r="A201" t="s">
        <v>33</v>
      </c>
      <c r="B201">
        <v>23</v>
      </c>
      <c r="C201" t="s">
        <v>1</v>
      </c>
      <c r="D201" t="str">
        <f>IF($B200=$B201,"T",IF($B200&lt;$B201,"W","L"))</f>
        <v>W</v>
      </c>
      <c r="E201" s="6">
        <v>42302</v>
      </c>
      <c r="F201" s="5">
        <f t="shared" si="149"/>
        <v>7</v>
      </c>
      <c r="G201" t="s">
        <v>35</v>
      </c>
      <c r="H201">
        <v>1200</v>
      </c>
      <c r="I201" t="str">
        <f>VLOOKUP(A201,Sheet1!$A:$D,3, FALSE)</f>
        <v>Central</v>
      </c>
      <c r="J201">
        <v>58</v>
      </c>
      <c r="K201" t="s">
        <v>65</v>
      </c>
      <c r="L201" s="9">
        <v>3.5</v>
      </c>
      <c r="M201" t="str">
        <f t="shared" si="152"/>
        <v>N</v>
      </c>
    </row>
    <row r="202" spans="1:13" x14ac:dyDescent="0.35">
      <c r="A202" t="s">
        <v>9</v>
      </c>
      <c r="B202">
        <v>30</v>
      </c>
      <c r="C202" t="s">
        <v>1</v>
      </c>
      <c r="D202" t="str">
        <f>IF($B203=$B202,"T",IF($B203&lt;$B202,"W","L"))</f>
        <v>L</v>
      </c>
      <c r="E202" s="6">
        <f t="shared" si="153"/>
        <v>42302</v>
      </c>
      <c r="F202" s="5">
        <f t="shared" si="149"/>
        <v>14</v>
      </c>
      <c r="G202" t="s">
        <v>34</v>
      </c>
      <c r="H202">
        <f t="shared" si="156"/>
        <v>1300</v>
      </c>
      <c r="I202" t="str">
        <f>I203</f>
        <v>Eastern</v>
      </c>
      <c r="J202">
        <f t="shared" ref="J202:K202" si="163">J203</f>
        <v>64</v>
      </c>
      <c r="K202" t="str">
        <f t="shared" si="163"/>
        <v>Sunny</v>
      </c>
      <c r="L202" s="9">
        <f>(L203*-1)</f>
        <v>-3</v>
      </c>
      <c r="M202" t="str">
        <f t="shared" si="152"/>
        <v>N</v>
      </c>
    </row>
    <row r="203" spans="1:13" x14ac:dyDescent="0.35">
      <c r="A203" t="s">
        <v>29</v>
      </c>
      <c r="B203">
        <v>31</v>
      </c>
      <c r="C203" t="s">
        <v>1</v>
      </c>
      <c r="D203" t="str">
        <f>IF($B202=$B203,"T",IF($B202&lt;$B203,"W","L"))</f>
        <v>W</v>
      </c>
      <c r="E203" s="6">
        <v>42302</v>
      </c>
      <c r="F203" s="5">
        <f t="shared" si="149"/>
        <v>7</v>
      </c>
      <c r="G203" t="s">
        <v>35</v>
      </c>
      <c r="H203">
        <v>1300</v>
      </c>
      <c r="I203" t="str">
        <f>VLOOKUP(A203,Sheet1!$A:$D,3, FALSE)</f>
        <v>Eastern</v>
      </c>
      <c r="J203">
        <v>64</v>
      </c>
      <c r="K203" t="s">
        <v>65</v>
      </c>
      <c r="L203" s="9">
        <v>3</v>
      </c>
      <c r="M203" t="str">
        <f t="shared" si="152"/>
        <v>N</v>
      </c>
    </row>
    <row r="204" spans="1:13" x14ac:dyDescent="0.35">
      <c r="A204" t="s">
        <v>12</v>
      </c>
      <c r="B204">
        <v>37</v>
      </c>
      <c r="C204" t="s">
        <v>1</v>
      </c>
      <c r="D204" t="str">
        <f>IF($B205=$B204,"T",IF($B205&lt;$B204,"W","L"))</f>
        <v>W</v>
      </c>
      <c r="E204" s="6">
        <f t="shared" si="153"/>
        <v>42302</v>
      </c>
      <c r="F204" s="5">
        <f t="shared" si="149"/>
        <v>14</v>
      </c>
      <c r="G204" t="s">
        <v>34</v>
      </c>
      <c r="H204">
        <f t="shared" si="156"/>
        <v>1305</v>
      </c>
      <c r="I204" t="str">
        <f>I205</f>
        <v>Pacific</v>
      </c>
      <c r="J204">
        <f t="shared" ref="J204:K204" si="164">J205</f>
        <v>77</v>
      </c>
      <c r="K204" t="str">
        <f t="shared" si="164"/>
        <v>Sunny</v>
      </c>
      <c r="L204" s="9">
        <f>(L205*-1)</f>
        <v>-3.5</v>
      </c>
      <c r="M204" t="str">
        <f t="shared" si="152"/>
        <v>Y</v>
      </c>
    </row>
    <row r="205" spans="1:13" x14ac:dyDescent="0.35">
      <c r="A205" t="s">
        <v>32</v>
      </c>
      <c r="B205">
        <v>29</v>
      </c>
      <c r="C205" t="s">
        <v>1</v>
      </c>
      <c r="D205" t="str">
        <f>IF($B204=$B205,"T",IF($B204&lt;$B205,"W","L"))</f>
        <v>L</v>
      </c>
      <c r="E205" s="6">
        <v>42302</v>
      </c>
      <c r="F205" s="5">
        <f t="shared" si="149"/>
        <v>7</v>
      </c>
      <c r="G205" t="s">
        <v>35</v>
      </c>
      <c r="H205">
        <v>1305</v>
      </c>
      <c r="I205" t="str">
        <f>VLOOKUP(A205,Sheet1!$A:$D,3, FALSE)</f>
        <v>Pacific</v>
      </c>
      <c r="J205">
        <v>77</v>
      </c>
      <c r="K205" t="s">
        <v>65</v>
      </c>
      <c r="L205" s="9">
        <v>3.5</v>
      </c>
      <c r="M205" t="str">
        <f t="shared" si="152"/>
        <v>Y</v>
      </c>
    </row>
    <row r="206" spans="1:13" x14ac:dyDescent="0.35">
      <c r="A206" t="s">
        <v>28</v>
      </c>
      <c r="B206">
        <v>20</v>
      </c>
      <c r="C206" t="s">
        <v>1</v>
      </c>
      <c r="D206" t="str">
        <f>IF($B207=$B206,"T",IF($B207&lt;$B206,"W","L"))</f>
        <v>L</v>
      </c>
      <c r="E206" s="6">
        <f t="shared" si="153"/>
        <v>42302</v>
      </c>
      <c r="F206" s="5">
        <f t="shared" si="149"/>
        <v>14</v>
      </c>
      <c r="G206" t="s">
        <v>34</v>
      </c>
      <c r="H206">
        <f t="shared" si="156"/>
        <v>1625</v>
      </c>
      <c r="I206" t="str">
        <f>I207</f>
        <v>Eastern</v>
      </c>
      <c r="J206">
        <f t="shared" ref="J206:K206" si="165">J207</f>
        <v>71</v>
      </c>
      <c r="K206" t="str">
        <f t="shared" si="165"/>
        <v>Mostly Cloudy</v>
      </c>
      <c r="L206" s="9">
        <f>(L207*-1)</f>
        <v>-3</v>
      </c>
      <c r="M206" t="str">
        <f t="shared" si="152"/>
        <v>N</v>
      </c>
    </row>
    <row r="207" spans="1:13" x14ac:dyDescent="0.35">
      <c r="A207" t="s">
        <v>21</v>
      </c>
      <c r="B207">
        <v>27</v>
      </c>
      <c r="C207" t="s">
        <v>1</v>
      </c>
      <c r="D207" t="str">
        <f>IF($B206=$B207,"T",IF($B206&lt;$B207,"W","L"))</f>
        <v>W</v>
      </c>
      <c r="E207" s="6">
        <v>42302</v>
      </c>
      <c r="F207" s="5">
        <f t="shared" si="149"/>
        <v>6</v>
      </c>
      <c r="G207" t="s">
        <v>35</v>
      </c>
      <c r="H207">
        <v>1625</v>
      </c>
      <c r="I207" t="str">
        <f>VLOOKUP(A207,Sheet1!$A:$D,3, FALSE)</f>
        <v>Eastern</v>
      </c>
      <c r="J207">
        <v>71</v>
      </c>
      <c r="K207" t="s">
        <v>74</v>
      </c>
      <c r="L207" s="9">
        <v>3</v>
      </c>
      <c r="M207" t="str">
        <f t="shared" si="152"/>
        <v>N</v>
      </c>
    </row>
    <row r="208" spans="1:13" x14ac:dyDescent="0.35">
      <c r="A208" t="s">
        <v>27</v>
      </c>
      <c r="B208">
        <v>16</v>
      </c>
      <c r="C208" t="s">
        <v>1</v>
      </c>
      <c r="D208" t="str">
        <f>IF($B209=$B208,"T",IF($B209&lt;$B208,"W","L"))</f>
        <v>L</v>
      </c>
      <c r="E208" s="6">
        <f t="shared" si="153"/>
        <v>42302</v>
      </c>
      <c r="F208" s="5">
        <f t="shared" si="149"/>
        <v>6</v>
      </c>
      <c r="G208" t="s">
        <v>34</v>
      </c>
      <c r="H208">
        <f t="shared" si="156"/>
        <v>2030</v>
      </c>
      <c r="I208" t="str">
        <f>I209</f>
        <v>Eastern</v>
      </c>
      <c r="J208">
        <f t="shared" ref="J208:K208" si="166">J209</f>
        <v>71</v>
      </c>
      <c r="K208" t="str">
        <f t="shared" si="166"/>
        <v>Cloudy</v>
      </c>
      <c r="L208" s="9">
        <f>(L209*-1)</f>
        <v>-2.5</v>
      </c>
      <c r="M208" t="str">
        <f t="shared" si="152"/>
        <v>N</v>
      </c>
    </row>
    <row r="209" spans="1:13" x14ac:dyDescent="0.35">
      <c r="A209" t="s">
        <v>20</v>
      </c>
      <c r="B209">
        <v>27</v>
      </c>
      <c r="C209" t="s">
        <v>1</v>
      </c>
      <c r="D209" t="str">
        <f>IF($B208=$B209,"T",IF($B208&lt;$B209,"W","L"))</f>
        <v>W</v>
      </c>
      <c r="E209" s="6">
        <v>42302</v>
      </c>
      <c r="F209" s="5">
        <f t="shared" si="149"/>
        <v>7</v>
      </c>
      <c r="G209" t="s">
        <v>35</v>
      </c>
      <c r="H209">
        <v>2030</v>
      </c>
      <c r="I209" t="str">
        <f>VLOOKUP(A209,Sheet1!$A:$D,3, FALSE)</f>
        <v>Eastern</v>
      </c>
      <c r="J209">
        <v>71</v>
      </c>
      <c r="K209" t="s">
        <v>64</v>
      </c>
      <c r="L209" s="9">
        <v>2.5</v>
      </c>
      <c r="M209" t="str">
        <f t="shared" si="152"/>
        <v>N</v>
      </c>
    </row>
    <row r="210" spans="1:13" x14ac:dyDescent="0.35">
      <c r="A210" t="s">
        <v>30</v>
      </c>
      <c r="B210">
        <v>18</v>
      </c>
      <c r="C210" t="s">
        <v>1</v>
      </c>
      <c r="D210" t="str">
        <f>IF($B211=$B210,"T",IF($B211&lt;$B210,"W","L"))</f>
        <v>L</v>
      </c>
      <c r="E210" s="6">
        <f t="shared" ref="E210" si="167">$E211</f>
        <v>42303</v>
      </c>
      <c r="F210" s="5">
        <f t="shared" si="149"/>
        <v>8</v>
      </c>
      <c r="G210" t="s">
        <v>34</v>
      </c>
      <c r="H210">
        <f t="shared" si="156"/>
        <v>1730</v>
      </c>
      <c r="I210" t="str">
        <f>I211</f>
        <v>Pacific</v>
      </c>
      <c r="J210" t="str">
        <f t="shared" ref="J210:K210" si="168">J211</f>
        <v>Dome</v>
      </c>
      <c r="K210">
        <f t="shared" si="168"/>
        <v>0</v>
      </c>
      <c r="L210" s="9">
        <f>(L211*-1)</f>
        <v>-10</v>
      </c>
      <c r="M210" t="str">
        <f t="shared" si="152"/>
        <v>N</v>
      </c>
    </row>
    <row r="211" spans="1:13" x14ac:dyDescent="0.35">
      <c r="A211" t="s">
        <v>22</v>
      </c>
      <c r="B211">
        <v>26</v>
      </c>
      <c r="C211" t="s">
        <v>1</v>
      </c>
      <c r="D211" t="str">
        <f>IF($B210=$B211,"T",IF($B210&lt;$B211,"W","L"))</f>
        <v>W</v>
      </c>
      <c r="E211" s="6">
        <v>42303</v>
      </c>
      <c r="F211" s="5">
        <f t="shared" si="149"/>
        <v>8</v>
      </c>
      <c r="G211" t="s">
        <v>35</v>
      </c>
      <c r="H211">
        <v>1730</v>
      </c>
      <c r="I211" t="s">
        <v>67</v>
      </c>
      <c r="J211" t="s">
        <v>61</v>
      </c>
      <c r="L211" s="9">
        <v>10</v>
      </c>
      <c r="M211" t="str">
        <f t="shared" si="152"/>
        <v>N</v>
      </c>
    </row>
    <row r="212" spans="1:13" x14ac:dyDescent="0.35">
      <c r="A212" t="s">
        <v>10</v>
      </c>
      <c r="B212">
        <v>7</v>
      </c>
      <c r="C212" t="s">
        <v>1</v>
      </c>
      <c r="D212" t="str">
        <f>IF($B213=$B212,"T",IF($B213&lt;$B212,"W","L"))</f>
        <v>L</v>
      </c>
      <c r="E212" s="6">
        <f t="shared" ref="E212" si="169">$E213</f>
        <v>42306</v>
      </c>
      <c r="F212" s="5">
        <f t="shared" ref="F212:F239" si="170">VLOOKUP($A212,$A212:$E212,5,FALSE)-IF(ISNA(VLOOKUP($A212,$A$184:$E$211,5,FALSE)),VLOOKUP($A212,$A$156:$E$183,5,FALSE),VLOOKUP($A212,$A$184:$E$211,5,FALSE))</f>
        <v>4</v>
      </c>
      <c r="G212" t="s">
        <v>34</v>
      </c>
      <c r="H212">
        <f t="shared" ref="H212" si="171">H213</f>
        <v>2025</v>
      </c>
      <c r="I212" t="str">
        <f>I213</f>
        <v>Eastern</v>
      </c>
      <c r="J212">
        <f t="shared" ref="J212" si="172">J213</f>
        <v>58</v>
      </c>
      <c r="K212" t="str">
        <f t="shared" ref="K212" si="173">K213</f>
        <v>Cloudy, Windy</v>
      </c>
      <c r="L212" s="9">
        <f>(L213*-1)</f>
        <v>-8</v>
      </c>
      <c r="M212" t="str">
        <f>IF(AND(($L212 &lt;  0), ($D212="L")), "N", IF(AND(($L212 &gt; 0), ($D212="W")),"N","Y"))</f>
        <v>N</v>
      </c>
    </row>
    <row r="213" spans="1:13" x14ac:dyDescent="0.35">
      <c r="A213" t="s">
        <v>7</v>
      </c>
      <c r="B213">
        <v>36</v>
      </c>
      <c r="C213" t="s">
        <v>1</v>
      </c>
      <c r="D213" t="str">
        <f>IF($B212=$B213,"T",IF($B212&lt;$B213,"W","L"))</f>
        <v>W</v>
      </c>
      <c r="E213" s="6">
        <v>42306</v>
      </c>
      <c r="F213" s="5">
        <f t="shared" si="170"/>
        <v>4</v>
      </c>
      <c r="G213" t="s">
        <v>35</v>
      </c>
      <c r="H213">
        <v>2025</v>
      </c>
      <c r="I213" t="str">
        <f>VLOOKUP(A213,Sheet1!$A:$D,3, FALSE)</f>
        <v>Eastern</v>
      </c>
      <c r="J213">
        <v>58</v>
      </c>
      <c r="K213" t="s">
        <v>134</v>
      </c>
      <c r="L213" s="9">
        <v>8</v>
      </c>
      <c r="M213" t="str">
        <f t="shared" ref="M213:M239" si="174">IF(AND(($L213 &lt;  0), ($D213="L")), "N", IF(AND(($L213 &gt; 0), ($D213="W")),"N","Y"))</f>
        <v>N</v>
      </c>
    </row>
    <row r="214" spans="1:13" x14ac:dyDescent="0.35">
      <c r="A214" t="s">
        <v>16</v>
      </c>
      <c r="B214">
        <v>10</v>
      </c>
      <c r="C214" t="s">
        <v>1</v>
      </c>
      <c r="D214" t="str">
        <f>IF($B215=$B214,"T",IF($B215&lt;$B214,"W","L"))</f>
        <v>L</v>
      </c>
      <c r="E214" s="6">
        <f t="shared" ref="E214:E236" si="175">$E215</f>
        <v>42309</v>
      </c>
      <c r="F214" s="5">
        <f t="shared" si="170"/>
        <v>7</v>
      </c>
      <c r="G214" t="s">
        <v>37</v>
      </c>
      <c r="H214">
        <f t="shared" ref="H214" si="176">H215</f>
        <v>830</v>
      </c>
      <c r="I214" t="str">
        <f>I215</f>
        <v>Central</v>
      </c>
      <c r="J214">
        <f t="shared" ref="J214:K218" si="177">J215</f>
        <v>50</v>
      </c>
      <c r="K214" t="str">
        <f t="shared" si="177"/>
        <v>Cloudy</v>
      </c>
      <c r="L214" s="9">
        <f>(L215*-1)</f>
        <v>-3</v>
      </c>
      <c r="M214" t="str">
        <f t="shared" si="174"/>
        <v>N</v>
      </c>
    </row>
    <row r="215" spans="1:13" x14ac:dyDescent="0.35">
      <c r="A215" t="s">
        <v>33</v>
      </c>
      <c r="B215">
        <v>45</v>
      </c>
      <c r="C215" t="s">
        <v>1</v>
      </c>
      <c r="D215" t="str">
        <f>IF($B214=$B215,"T",IF($B214&lt;$B215,"W","L"))</f>
        <v>W</v>
      </c>
      <c r="E215" s="6">
        <v>42309</v>
      </c>
      <c r="F215" s="5">
        <f t="shared" si="170"/>
        <v>7</v>
      </c>
      <c r="G215" t="s">
        <v>36</v>
      </c>
      <c r="H215">
        <v>830</v>
      </c>
      <c r="I215" t="str">
        <f>VLOOKUP(A215,Sheet1!$A:$D,3, FALSE)</f>
        <v>Central</v>
      </c>
      <c r="J215">
        <v>50</v>
      </c>
      <c r="K215" t="s">
        <v>64</v>
      </c>
      <c r="L215" s="9">
        <v>3</v>
      </c>
      <c r="M215" t="str">
        <f t="shared" si="174"/>
        <v>N</v>
      </c>
    </row>
    <row r="216" spans="1:13" x14ac:dyDescent="0.35">
      <c r="A216" t="s">
        <v>24</v>
      </c>
      <c r="B216">
        <v>6</v>
      </c>
      <c r="C216" t="s">
        <v>1</v>
      </c>
      <c r="D216" t="str">
        <f>IF($B217=$B216,"T",IF($B217&lt;$B216,"W","L"))</f>
        <v>L</v>
      </c>
      <c r="E216" s="6">
        <f t="shared" si="175"/>
        <v>42309</v>
      </c>
      <c r="F216" s="5">
        <f t="shared" si="170"/>
        <v>10</v>
      </c>
      <c r="G216" t="s">
        <v>34</v>
      </c>
      <c r="H216">
        <f t="shared" ref="H216" si="178">H217</f>
        <v>1200</v>
      </c>
      <c r="I216" t="str">
        <f>I217</f>
        <v>Central</v>
      </c>
      <c r="J216" t="str">
        <f t="shared" si="177"/>
        <v>Dome</v>
      </c>
      <c r="K216">
        <f t="shared" si="177"/>
        <v>0</v>
      </c>
      <c r="L216" s="9">
        <f>(L217*-1)</f>
        <v>-8</v>
      </c>
      <c r="M216" t="str">
        <f t="shared" si="174"/>
        <v>N</v>
      </c>
    </row>
    <row r="217" spans="1:13" x14ac:dyDescent="0.35">
      <c r="A217" t="s">
        <v>23</v>
      </c>
      <c r="B217">
        <v>27</v>
      </c>
      <c r="C217" t="s">
        <v>1</v>
      </c>
      <c r="D217" t="str">
        <f>IF($B216=$B217,"T",IF($B216&lt;$B217,"W","L"))</f>
        <v>W</v>
      </c>
      <c r="E217" s="6">
        <v>42309</v>
      </c>
      <c r="F217" s="5">
        <f t="shared" si="170"/>
        <v>7</v>
      </c>
      <c r="G217" t="s">
        <v>35</v>
      </c>
      <c r="H217">
        <v>1200</v>
      </c>
      <c r="I217" t="str">
        <f>VLOOKUP(A217,Sheet1!$A:$D,3, FALSE)</f>
        <v>Central</v>
      </c>
      <c r="J217" t="s">
        <v>61</v>
      </c>
      <c r="L217" s="9">
        <v>8</v>
      </c>
      <c r="M217" t="str">
        <f t="shared" si="174"/>
        <v>N</v>
      </c>
    </row>
    <row r="218" spans="1:13" x14ac:dyDescent="0.35">
      <c r="A218" t="s">
        <v>0</v>
      </c>
      <c r="B218">
        <v>23</v>
      </c>
      <c r="C218" t="s">
        <v>1</v>
      </c>
      <c r="D218" t="str">
        <f>IF($B219=$B218,"T",IF($B219&lt;$B218,"W","L"))</f>
        <v>W</v>
      </c>
      <c r="E218" s="6">
        <f t="shared" si="175"/>
        <v>42309</v>
      </c>
      <c r="F218" s="5">
        <f t="shared" si="170"/>
        <v>7</v>
      </c>
      <c r="G218" t="s">
        <v>34</v>
      </c>
      <c r="H218">
        <f t="shared" ref="H218:H238" si="179">H219</f>
        <v>1200</v>
      </c>
      <c r="I218" t="str">
        <f>I219</f>
        <v>Central</v>
      </c>
      <c r="J218">
        <f t="shared" si="177"/>
        <v>62</v>
      </c>
      <c r="K218" t="str">
        <f t="shared" si="177"/>
        <v>Sunny</v>
      </c>
      <c r="L218" s="9">
        <f>(L219*-1)</f>
        <v>1.5</v>
      </c>
      <c r="M218" t="str">
        <f t="shared" si="174"/>
        <v>N</v>
      </c>
    </row>
    <row r="219" spans="1:13" x14ac:dyDescent="0.35">
      <c r="A219" t="s">
        <v>17</v>
      </c>
      <c r="B219">
        <v>20</v>
      </c>
      <c r="C219" t="s">
        <v>1</v>
      </c>
      <c r="D219" t="str">
        <f>IF($B218=$B219,"T",IF($B218&lt;$B219,"W","L"))</f>
        <v>L</v>
      </c>
      <c r="E219" s="6">
        <v>42309</v>
      </c>
      <c r="F219" s="5">
        <f t="shared" si="170"/>
        <v>14</v>
      </c>
      <c r="G219" t="s">
        <v>35</v>
      </c>
      <c r="H219">
        <v>1200</v>
      </c>
      <c r="I219" t="str">
        <f>VLOOKUP(A219,Sheet1!$A:$D,3, FALSE)</f>
        <v>Central</v>
      </c>
      <c r="J219">
        <v>62</v>
      </c>
      <c r="K219" t="s">
        <v>65</v>
      </c>
      <c r="L219" s="9">
        <v>-1.5</v>
      </c>
      <c r="M219" t="str">
        <f t="shared" si="174"/>
        <v>N</v>
      </c>
    </row>
    <row r="220" spans="1:13" x14ac:dyDescent="0.35">
      <c r="A220" t="s">
        <v>6</v>
      </c>
      <c r="B220">
        <v>16</v>
      </c>
      <c r="C220" t="s">
        <v>1</v>
      </c>
      <c r="D220" t="str">
        <f>IF($B221=$B220,"T",IF($B221&lt;$B220,"W","L"))</f>
        <v>W</v>
      </c>
      <c r="E220" s="6">
        <f t="shared" si="175"/>
        <v>42309</v>
      </c>
      <c r="F220" s="5">
        <f t="shared" si="170"/>
        <v>14</v>
      </c>
      <c r="G220" t="s">
        <v>34</v>
      </c>
      <c r="H220">
        <f t="shared" si="179"/>
        <v>1300</v>
      </c>
      <c r="I220" t="str">
        <f>I221</f>
        <v>Eastern</v>
      </c>
      <c r="J220">
        <f t="shared" ref="J220:K220" si="180">J221</f>
        <v>62</v>
      </c>
      <c r="K220" t="str">
        <f t="shared" si="180"/>
        <v>Cloudy</v>
      </c>
      <c r="L220" s="9">
        <f>(L221*-1)</f>
        <v>0</v>
      </c>
      <c r="M220" t="str">
        <f t="shared" si="174"/>
        <v>Y</v>
      </c>
    </row>
    <row r="221" spans="1:13" x14ac:dyDescent="0.35">
      <c r="A221" t="s">
        <v>4</v>
      </c>
      <c r="B221">
        <v>10</v>
      </c>
      <c r="C221" t="s">
        <v>1</v>
      </c>
      <c r="D221" t="str">
        <f>IF($B220=$B221,"T",IF($B220&lt;$B221,"W","L"))</f>
        <v>L</v>
      </c>
      <c r="E221" s="6">
        <v>42309</v>
      </c>
      <c r="F221" s="5">
        <f t="shared" si="170"/>
        <v>7</v>
      </c>
      <c r="G221" t="s">
        <v>35</v>
      </c>
      <c r="H221">
        <v>1300</v>
      </c>
      <c r="I221" t="str">
        <f>VLOOKUP(A221,Sheet1!$A:$D,3, FALSE)</f>
        <v>Eastern</v>
      </c>
      <c r="J221">
        <v>62</v>
      </c>
      <c r="K221" t="s">
        <v>64</v>
      </c>
      <c r="L221" s="9">
        <v>0</v>
      </c>
      <c r="M221" t="str">
        <f t="shared" si="174"/>
        <v>Y</v>
      </c>
    </row>
    <row r="222" spans="1:13" x14ac:dyDescent="0.35">
      <c r="A222" t="s">
        <v>22</v>
      </c>
      <c r="B222">
        <v>34</v>
      </c>
      <c r="C222" t="s">
        <v>1</v>
      </c>
      <c r="D222" t="str">
        <f>IF($B223=$B222,"T",IF($B223&lt;$B222,"W","L"))</f>
        <v>W</v>
      </c>
      <c r="E222" s="6">
        <f t="shared" si="175"/>
        <v>42309</v>
      </c>
      <c r="F222" s="5">
        <f t="shared" si="170"/>
        <v>6</v>
      </c>
      <c r="G222" t="s">
        <v>34</v>
      </c>
      <c r="H222">
        <f t="shared" si="179"/>
        <v>1300</v>
      </c>
      <c r="I222" t="str">
        <f>I223</f>
        <v>Eastern</v>
      </c>
      <c r="J222">
        <f t="shared" ref="J222:K222" si="181">J223</f>
        <v>62</v>
      </c>
      <c r="K222" t="str">
        <f t="shared" si="181"/>
        <v>Sunny</v>
      </c>
      <c r="L222" s="9">
        <f>(L223*-1)</f>
        <v>7</v>
      </c>
      <c r="M222" t="str">
        <f t="shared" si="174"/>
        <v>N</v>
      </c>
    </row>
    <row r="223" spans="1:13" x14ac:dyDescent="0.35">
      <c r="A223" t="s">
        <v>8</v>
      </c>
      <c r="B223">
        <v>20</v>
      </c>
      <c r="C223" t="s">
        <v>1</v>
      </c>
      <c r="D223" t="str">
        <f>IF($B222=$B223,"T",IF($B222&lt;$B223,"W","L"))</f>
        <v>L</v>
      </c>
      <c r="E223" s="6">
        <v>42309</v>
      </c>
      <c r="F223" s="5">
        <f t="shared" si="170"/>
        <v>7</v>
      </c>
      <c r="G223" t="s">
        <v>35</v>
      </c>
      <c r="H223">
        <v>1300</v>
      </c>
      <c r="I223" t="str">
        <f>VLOOKUP(A223,Sheet1!$A:$D,3, FALSE)</f>
        <v>Eastern</v>
      </c>
      <c r="J223">
        <v>62</v>
      </c>
      <c r="K223" t="s">
        <v>65</v>
      </c>
      <c r="L223" s="9">
        <v>-7</v>
      </c>
      <c r="M223" t="str">
        <f t="shared" si="174"/>
        <v>N</v>
      </c>
    </row>
    <row r="224" spans="1:13" x14ac:dyDescent="0.35">
      <c r="A224" t="s">
        <v>21</v>
      </c>
      <c r="B224">
        <v>49</v>
      </c>
      <c r="C224" t="s">
        <v>1</v>
      </c>
      <c r="D224" t="str">
        <f>IF($B225=$B224,"T",IF($B225&lt;$B224,"W","L"))</f>
        <v>L</v>
      </c>
      <c r="E224" s="6">
        <f t="shared" si="175"/>
        <v>42309</v>
      </c>
      <c r="F224" s="5">
        <f t="shared" si="170"/>
        <v>7</v>
      </c>
      <c r="G224" t="s">
        <v>34</v>
      </c>
      <c r="H224">
        <f t="shared" si="179"/>
        <v>1200</v>
      </c>
      <c r="I224" t="str">
        <f>I225</f>
        <v>Central</v>
      </c>
      <c r="J224" t="str">
        <f t="shared" ref="J224:K224" si="182">J225</f>
        <v>Dome</v>
      </c>
      <c r="K224">
        <f t="shared" si="182"/>
        <v>0</v>
      </c>
      <c r="L224" s="9">
        <f>(L225*-1)</f>
        <v>-3</v>
      </c>
      <c r="M224" t="str">
        <f t="shared" si="174"/>
        <v>N</v>
      </c>
    </row>
    <row r="225" spans="1:13" x14ac:dyDescent="0.35">
      <c r="A225" t="s">
        <v>2</v>
      </c>
      <c r="B225">
        <v>52</v>
      </c>
      <c r="C225" t="s">
        <v>1</v>
      </c>
      <c r="D225" t="str">
        <f>IF($B224=$B225,"T",IF($B224&lt;$B225,"W","L"))</f>
        <v>W</v>
      </c>
      <c r="E225" s="6">
        <v>42309</v>
      </c>
      <c r="F225" s="5">
        <f t="shared" si="170"/>
        <v>7</v>
      </c>
      <c r="G225" t="s">
        <v>35</v>
      </c>
      <c r="H225">
        <v>1200</v>
      </c>
      <c r="I225" t="str">
        <f>VLOOKUP(A225,Sheet1!$A:$D,3, FALSE)</f>
        <v>Central</v>
      </c>
      <c r="J225" t="s">
        <v>61</v>
      </c>
      <c r="L225" s="9">
        <v>3</v>
      </c>
      <c r="M225" t="str">
        <f t="shared" si="174"/>
        <v>N</v>
      </c>
    </row>
    <row r="226" spans="1:13" x14ac:dyDescent="0.35">
      <c r="A226" t="s">
        <v>32</v>
      </c>
      <c r="B226">
        <v>26</v>
      </c>
      <c r="C226" t="s">
        <v>1</v>
      </c>
      <c r="D226" t="str">
        <f>IF($B227=$B226,"T",IF($B227&lt;$B226,"W","L"))</f>
        <v>L</v>
      </c>
      <c r="E226" s="6">
        <f t="shared" si="175"/>
        <v>42309</v>
      </c>
      <c r="F226" s="5">
        <f t="shared" si="170"/>
        <v>7</v>
      </c>
      <c r="G226" t="s">
        <v>34</v>
      </c>
      <c r="H226">
        <f t="shared" si="179"/>
        <v>1300</v>
      </c>
      <c r="I226" t="str">
        <f>I227</f>
        <v>Eastern</v>
      </c>
      <c r="J226">
        <f t="shared" ref="J226:K226" si="183">J227</f>
        <v>63</v>
      </c>
      <c r="K226" t="str">
        <f t="shared" si="183"/>
        <v>Cloudy</v>
      </c>
      <c r="L226" s="9">
        <f>(L227*-1)</f>
        <v>-4.5</v>
      </c>
      <c r="M226" t="str">
        <f t="shared" si="174"/>
        <v>N</v>
      </c>
    </row>
    <row r="227" spans="1:13" x14ac:dyDescent="0.35">
      <c r="A227" t="s">
        <v>30</v>
      </c>
      <c r="B227">
        <v>29</v>
      </c>
      <c r="C227" t="s">
        <v>1</v>
      </c>
      <c r="D227" t="str">
        <f>IF($B226=$B227,"T",IF($B226&lt;$B227,"W","L"))</f>
        <v>W</v>
      </c>
      <c r="E227" s="6">
        <v>42309</v>
      </c>
      <c r="F227" s="5">
        <f t="shared" si="170"/>
        <v>6</v>
      </c>
      <c r="G227" t="s">
        <v>35</v>
      </c>
      <c r="H227">
        <v>1300</v>
      </c>
      <c r="I227" t="str">
        <f>VLOOKUP(A227,Sheet1!$A:$D,3, FALSE)</f>
        <v>Eastern</v>
      </c>
      <c r="J227">
        <v>63</v>
      </c>
      <c r="K227" t="s">
        <v>64</v>
      </c>
      <c r="L227" s="9">
        <v>4.5</v>
      </c>
      <c r="M227" t="str">
        <f t="shared" si="174"/>
        <v>N</v>
      </c>
    </row>
    <row r="228" spans="1:13" x14ac:dyDescent="0.35">
      <c r="A228" t="s">
        <v>9</v>
      </c>
      <c r="B228">
        <v>23</v>
      </c>
      <c r="C228" t="s">
        <v>5</v>
      </c>
      <c r="D228" t="str">
        <f>IF($B229=$B228,"T",IF($B229&lt;$B228,"W","L"))</f>
        <v>W</v>
      </c>
      <c r="E228" s="6">
        <f t="shared" si="175"/>
        <v>42309</v>
      </c>
      <c r="F228" s="5">
        <f t="shared" si="170"/>
        <v>7</v>
      </c>
      <c r="G228" t="s">
        <v>34</v>
      </c>
      <c r="H228">
        <f t="shared" si="179"/>
        <v>1300</v>
      </c>
      <c r="I228" t="str">
        <f>I229</f>
        <v>Eastern</v>
      </c>
      <c r="J228" t="str">
        <f t="shared" ref="J228:K228" si="184">J229</f>
        <v>Dome</v>
      </c>
      <c r="K228">
        <f t="shared" si="184"/>
        <v>0</v>
      </c>
      <c r="L228" s="9">
        <f>(L229*-1)</f>
        <v>-8</v>
      </c>
      <c r="M228" t="str">
        <f t="shared" si="174"/>
        <v>Y</v>
      </c>
    </row>
    <row r="229" spans="1:13" x14ac:dyDescent="0.35">
      <c r="A229" t="s">
        <v>3</v>
      </c>
      <c r="B229">
        <v>20</v>
      </c>
      <c r="C229" t="s">
        <v>5</v>
      </c>
      <c r="D229" t="str">
        <f>IF($B228=$B229,"T",IF($B228&lt;$B229,"W","L"))</f>
        <v>L</v>
      </c>
      <c r="E229" s="6">
        <v>42309</v>
      </c>
      <c r="F229" s="5">
        <f t="shared" si="170"/>
        <v>7</v>
      </c>
      <c r="G229" t="s">
        <v>35</v>
      </c>
      <c r="H229">
        <v>1300</v>
      </c>
      <c r="I229" t="str">
        <f>VLOOKUP(A229,Sheet1!$A:$D,3, FALSE)</f>
        <v>Eastern</v>
      </c>
      <c r="J229" t="s">
        <v>61</v>
      </c>
      <c r="L229" s="9">
        <v>8</v>
      </c>
      <c r="M229" t="str">
        <f t="shared" si="174"/>
        <v>Y</v>
      </c>
    </row>
    <row r="230" spans="1:13" x14ac:dyDescent="0.35">
      <c r="A230" t="s">
        <v>13</v>
      </c>
      <c r="B230">
        <v>6</v>
      </c>
      <c r="C230" t="s">
        <v>1</v>
      </c>
      <c r="D230" t="str">
        <f>IF($B231=$B230,"T",IF($B231&lt;$B230,"W","L"))</f>
        <v>L</v>
      </c>
      <c r="E230" s="6">
        <f t="shared" si="175"/>
        <v>42309</v>
      </c>
      <c r="F230" s="5">
        <f t="shared" si="170"/>
        <v>7</v>
      </c>
      <c r="G230" t="s">
        <v>34</v>
      </c>
      <c r="H230">
        <f t="shared" si="179"/>
        <v>1200</v>
      </c>
      <c r="I230" t="str">
        <f>I231</f>
        <v>Central</v>
      </c>
      <c r="J230" t="str">
        <f t="shared" ref="J230:K230" si="185">J231</f>
        <v>Dome</v>
      </c>
      <c r="K230">
        <f t="shared" si="185"/>
        <v>0</v>
      </c>
      <c r="L230" s="9">
        <f>(L231*-1)</f>
        <v>-3.5</v>
      </c>
      <c r="M230" t="str">
        <f t="shared" si="174"/>
        <v>N</v>
      </c>
    </row>
    <row r="231" spans="1:13" x14ac:dyDescent="0.35">
      <c r="A231" t="s">
        <v>15</v>
      </c>
      <c r="B231">
        <v>20</v>
      </c>
      <c r="C231" t="s">
        <v>1</v>
      </c>
      <c r="D231" t="str">
        <f>IF($B230=$B231,"T",IF($B230&lt;$B231,"W","L"))</f>
        <v>W</v>
      </c>
      <c r="E231" s="6">
        <v>42309</v>
      </c>
      <c r="F231" s="5">
        <f t="shared" si="170"/>
        <v>7</v>
      </c>
      <c r="G231" t="s">
        <v>35</v>
      </c>
      <c r="H231">
        <v>1200</v>
      </c>
      <c r="I231" t="str">
        <f>VLOOKUP(A231,Sheet1!$A:$D,3, FALSE)</f>
        <v>Central</v>
      </c>
      <c r="J231" t="s">
        <v>61</v>
      </c>
      <c r="L231" s="9">
        <v>3.5</v>
      </c>
      <c r="M231" t="str">
        <f t="shared" si="174"/>
        <v>N</v>
      </c>
    </row>
    <row r="232" spans="1:13" x14ac:dyDescent="0.35">
      <c r="A232" t="s">
        <v>31</v>
      </c>
      <c r="B232">
        <v>20</v>
      </c>
      <c r="C232" t="s">
        <v>1</v>
      </c>
      <c r="D232" t="str">
        <f>IF($B233=$B232,"T",IF($B233&lt;$B232,"W","L"))</f>
        <v>L</v>
      </c>
      <c r="E232" s="6">
        <f t="shared" si="175"/>
        <v>42309</v>
      </c>
      <c r="F232" s="5">
        <f t="shared" si="170"/>
        <v>7</v>
      </c>
      <c r="G232" t="s">
        <v>34</v>
      </c>
      <c r="H232">
        <f t="shared" si="179"/>
        <v>1305</v>
      </c>
      <c r="I232" t="str">
        <f>I233</f>
        <v>Pacific</v>
      </c>
      <c r="J232">
        <f t="shared" ref="J232:K232" si="186">J233</f>
        <v>68</v>
      </c>
      <c r="K232" t="str">
        <f t="shared" si="186"/>
        <v>Partly Cloudy</v>
      </c>
      <c r="L232" s="9">
        <f>(L233*-1)</f>
        <v>3</v>
      </c>
      <c r="M232" t="str">
        <f t="shared" si="174"/>
        <v>Y</v>
      </c>
    </row>
    <row r="233" spans="1:13" x14ac:dyDescent="0.35">
      <c r="A233" t="s">
        <v>12</v>
      </c>
      <c r="B233">
        <v>34</v>
      </c>
      <c r="C233" t="s">
        <v>1</v>
      </c>
      <c r="D233" t="str">
        <f>IF($B232=$B233,"T",IF($B232&lt;$B233,"W","L"))</f>
        <v>W</v>
      </c>
      <c r="E233" s="6">
        <v>42309</v>
      </c>
      <c r="F233" s="5">
        <f t="shared" si="170"/>
        <v>7</v>
      </c>
      <c r="G233" t="s">
        <v>35</v>
      </c>
      <c r="H233">
        <v>1305</v>
      </c>
      <c r="I233" t="str">
        <f>VLOOKUP(A233,Sheet1!$A:$D,3, FALSE)</f>
        <v>Pacific</v>
      </c>
      <c r="J233">
        <v>68</v>
      </c>
      <c r="K233" t="s">
        <v>62</v>
      </c>
      <c r="L233" s="9">
        <v>-3</v>
      </c>
      <c r="M233" t="str">
        <f t="shared" si="174"/>
        <v>Y</v>
      </c>
    </row>
    <row r="234" spans="1:13" x14ac:dyDescent="0.35">
      <c r="A234" t="s">
        <v>25</v>
      </c>
      <c r="B234">
        <v>13</v>
      </c>
      <c r="C234" t="s">
        <v>1</v>
      </c>
      <c r="D234" t="str">
        <f>IF($B235=$B234,"T",IF($B235&lt;$B234,"W","L"))</f>
        <v>W</v>
      </c>
      <c r="E234" s="6">
        <f t="shared" si="175"/>
        <v>42309</v>
      </c>
      <c r="F234" s="5">
        <f t="shared" si="170"/>
        <v>10</v>
      </c>
      <c r="G234" t="s">
        <v>34</v>
      </c>
      <c r="H234">
        <f t="shared" si="179"/>
        <v>1525</v>
      </c>
      <c r="I234" t="str">
        <f>I235</f>
        <v>Central</v>
      </c>
      <c r="J234" t="str">
        <f t="shared" ref="J234:K234" si="187">J235</f>
        <v>Dome</v>
      </c>
      <c r="K234">
        <f t="shared" si="187"/>
        <v>0</v>
      </c>
      <c r="L234" s="9">
        <f>(L235*-1)</f>
        <v>5</v>
      </c>
      <c r="M234" t="str">
        <f t="shared" si="174"/>
        <v>N</v>
      </c>
    </row>
    <row r="235" spans="1:13" x14ac:dyDescent="0.35">
      <c r="A235" t="s">
        <v>28</v>
      </c>
      <c r="B235">
        <v>12</v>
      </c>
      <c r="C235" t="s">
        <v>1</v>
      </c>
      <c r="D235" t="str">
        <f>IF($B234=$B235,"T",IF($B234&lt;$B235,"W","L"))</f>
        <v>L</v>
      </c>
      <c r="E235" s="6">
        <v>42309</v>
      </c>
      <c r="F235" s="5">
        <f t="shared" si="170"/>
        <v>7</v>
      </c>
      <c r="G235" t="s">
        <v>35</v>
      </c>
      <c r="H235">
        <v>1525</v>
      </c>
      <c r="I235" t="str">
        <f>VLOOKUP(A235,Sheet1!$A:$D,3, FALSE)</f>
        <v>Central</v>
      </c>
      <c r="J235" t="s">
        <v>61</v>
      </c>
      <c r="L235" s="9">
        <v>-5</v>
      </c>
      <c r="M235" t="str">
        <f t="shared" si="174"/>
        <v>N</v>
      </c>
    </row>
    <row r="236" spans="1:13" x14ac:dyDescent="0.35">
      <c r="A236" t="s">
        <v>26</v>
      </c>
      <c r="B236">
        <v>10</v>
      </c>
      <c r="C236" t="s">
        <v>1</v>
      </c>
      <c r="D236" t="str">
        <f>IF($B237=$B236,"T",IF($B237&lt;$B236,"W","L"))</f>
        <v>L</v>
      </c>
      <c r="E236" s="6">
        <f t="shared" si="175"/>
        <v>42309</v>
      </c>
      <c r="F236" s="5">
        <f t="shared" si="170"/>
        <v>14</v>
      </c>
      <c r="G236" t="s">
        <v>34</v>
      </c>
      <c r="H236">
        <f t="shared" si="179"/>
        <v>1830</v>
      </c>
      <c r="I236" t="str">
        <f>I237</f>
        <v>Mountain</v>
      </c>
      <c r="J236">
        <f t="shared" ref="J236:K236" si="188">J237</f>
        <v>61</v>
      </c>
      <c r="K236" t="str">
        <f t="shared" si="188"/>
        <v>Partly Cloudy</v>
      </c>
      <c r="L236" s="9">
        <f>(L237*-1)</f>
        <v>2.5</v>
      </c>
      <c r="M236" t="str">
        <f t="shared" si="174"/>
        <v>Y</v>
      </c>
    </row>
    <row r="237" spans="1:13" x14ac:dyDescent="0.35">
      <c r="A237" t="s">
        <v>18</v>
      </c>
      <c r="B237">
        <v>29</v>
      </c>
      <c r="C237" t="s">
        <v>1</v>
      </c>
      <c r="D237" t="str">
        <f>IF($B236=$B237,"T",IF($B236&lt;$B237,"W","L"))</f>
        <v>W</v>
      </c>
      <c r="E237" s="6">
        <v>42309</v>
      </c>
      <c r="F237" s="5">
        <f t="shared" si="170"/>
        <v>14</v>
      </c>
      <c r="G237" t="s">
        <v>35</v>
      </c>
      <c r="H237">
        <v>1830</v>
      </c>
      <c r="I237" t="str">
        <f>VLOOKUP(A237,Sheet1!$A:$D,3, FALSE)</f>
        <v>Mountain</v>
      </c>
      <c r="J237">
        <v>61</v>
      </c>
      <c r="K237" t="s">
        <v>62</v>
      </c>
      <c r="L237" s="9">
        <v>-2.5</v>
      </c>
      <c r="M237" t="str">
        <f t="shared" si="174"/>
        <v>Y</v>
      </c>
    </row>
    <row r="238" spans="1:13" x14ac:dyDescent="0.35">
      <c r="A238" t="s">
        <v>14</v>
      </c>
      <c r="B238">
        <v>26</v>
      </c>
      <c r="C238" t="s">
        <v>5</v>
      </c>
      <c r="D238" t="str">
        <f>IF($B239=$B238,"T",IF($B239&lt;$B238,"W","L"))</f>
        <v>L</v>
      </c>
      <c r="E238" s="6">
        <f t="shared" ref="E238" si="189">$E239</f>
        <v>42310</v>
      </c>
      <c r="F238" s="5">
        <f t="shared" si="170"/>
        <v>8</v>
      </c>
      <c r="G238" t="s">
        <v>34</v>
      </c>
      <c r="H238">
        <f t="shared" si="179"/>
        <v>2030</v>
      </c>
      <c r="I238" t="str">
        <f>I239</f>
        <v>Eastern</v>
      </c>
      <c r="J238">
        <f t="shared" ref="J238:K238" si="190">J239</f>
        <v>60</v>
      </c>
      <c r="K238" t="str">
        <f t="shared" si="190"/>
        <v>Light Rain</v>
      </c>
      <c r="L238" s="9">
        <f>(L239*-1)</f>
        <v>-5.5</v>
      </c>
      <c r="M238" t="str">
        <f t="shared" si="174"/>
        <v>N</v>
      </c>
    </row>
    <row r="239" spans="1:13" x14ac:dyDescent="0.35">
      <c r="A239" t="s">
        <v>20</v>
      </c>
      <c r="B239">
        <v>29</v>
      </c>
      <c r="C239" t="s">
        <v>5</v>
      </c>
      <c r="D239" t="str">
        <f>IF($B238=$B239,"T",IF($B238&lt;$B239,"W","L"))</f>
        <v>W</v>
      </c>
      <c r="E239" s="6">
        <v>42310</v>
      </c>
      <c r="F239" s="5">
        <f t="shared" si="170"/>
        <v>8</v>
      </c>
      <c r="G239" t="s">
        <v>35</v>
      </c>
      <c r="H239">
        <v>2030</v>
      </c>
      <c r="I239" t="str">
        <f>VLOOKUP(A239,Sheet1!$A:$D,3, FALSE)</f>
        <v>Eastern</v>
      </c>
      <c r="J239">
        <v>60</v>
      </c>
      <c r="K239" t="s">
        <v>79</v>
      </c>
      <c r="L239" s="9">
        <v>5.5</v>
      </c>
      <c r="M239" t="str">
        <f t="shared" si="174"/>
        <v>N</v>
      </c>
    </row>
    <row r="240" spans="1:13" x14ac:dyDescent="0.35">
      <c r="A240" t="s">
        <v>8</v>
      </c>
      <c r="B240">
        <v>10</v>
      </c>
      <c r="C240" t="s">
        <v>1</v>
      </c>
      <c r="D240" t="str">
        <f>IF($B241=$B240,"T",IF($B241&lt;$B240,"W","L"))</f>
        <v>L</v>
      </c>
      <c r="E240" s="6">
        <f t="shared" ref="E240" si="191">$E241</f>
        <v>42313</v>
      </c>
      <c r="F240" s="5">
        <f t="shared" ref="F240:F265" si="192">VLOOKUP($A240,$A240:$E240,5,FALSE)-IF(ISNA(VLOOKUP($A240,$A$212:$E$239,5,FALSE)),VLOOKUP($A240,$A$184:$E$211,5,FALSE),VLOOKUP($A240,$A$212:$E$239,5,FALSE))</f>
        <v>4</v>
      </c>
      <c r="G240" t="s">
        <v>34</v>
      </c>
      <c r="H240">
        <f t="shared" ref="H240" si="193">H241</f>
        <v>2025</v>
      </c>
      <c r="I240" t="str">
        <f>I241</f>
        <v>Eastern</v>
      </c>
      <c r="J240">
        <f t="shared" ref="J240:K240" si="194">J241</f>
        <v>71</v>
      </c>
      <c r="K240" t="str">
        <f t="shared" si="194"/>
        <v>Cloudy</v>
      </c>
      <c r="L240" s="9">
        <f>(L241*-1)</f>
        <v>-13</v>
      </c>
      <c r="M240" t="str">
        <f>IF(AND(($L240 &lt;  0), ($D240="L")), "N", IF(AND(($L240 &gt; 0), ($D240="W")),"N","Y"))</f>
        <v>N</v>
      </c>
    </row>
    <row r="241" spans="1:13" x14ac:dyDescent="0.35">
      <c r="A241" t="s">
        <v>6</v>
      </c>
      <c r="B241">
        <v>31</v>
      </c>
      <c r="C241" t="s">
        <v>1</v>
      </c>
      <c r="D241" t="str">
        <f>IF($B240=$B241,"T",IF($B240&lt;$B241,"W","L"))</f>
        <v>W</v>
      </c>
      <c r="E241" s="6">
        <v>42313</v>
      </c>
      <c r="F241" s="5">
        <f t="shared" si="192"/>
        <v>4</v>
      </c>
      <c r="G241" t="s">
        <v>35</v>
      </c>
      <c r="H241">
        <v>2025</v>
      </c>
      <c r="I241" t="str">
        <f>VLOOKUP(A241,Sheet1!$A:$D,3, FALSE)</f>
        <v>Eastern</v>
      </c>
      <c r="J241">
        <v>71</v>
      </c>
      <c r="K241" t="s">
        <v>64</v>
      </c>
      <c r="L241" s="9">
        <v>13</v>
      </c>
      <c r="M241" t="str">
        <f t="shared" ref="M241:M265" si="195">IF(AND(($L241 &lt;  0), ($D241="L")), "N", IF(AND(($L241 &gt; 0), ($D241="W")),"N","Y"))</f>
        <v>N</v>
      </c>
    </row>
    <row r="242" spans="1:13" x14ac:dyDescent="0.35">
      <c r="A242" t="s">
        <v>23</v>
      </c>
      <c r="B242">
        <v>18</v>
      </c>
      <c r="C242" t="s">
        <v>5</v>
      </c>
      <c r="D242" t="str">
        <f>IF($B243=$B242,"T",IF($B243&lt;$B242,"W","L"))</f>
        <v>L</v>
      </c>
      <c r="E242" s="6">
        <f t="shared" ref="E242:E262" si="196">$E243</f>
        <v>42316</v>
      </c>
      <c r="F242" s="5">
        <f t="shared" si="192"/>
        <v>7</v>
      </c>
      <c r="G242" t="s">
        <v>34</v>
      </c>
      <c r="H242">
        <f t="shared" ref="H242" si="197">H243</f>
        <v>1200</v>
      </c>
      <c r="I242" t="str">
        <f>I243</f>
        <v>Central</v>
      </c>
      <c r="J242">
        <f t="shared" ref="J242:K242" si="198">J243</f>
        <v>51</v>
      </c>
      <c r="K242" t="str">
        <f t="shared" si="198"/>
        <v>Sunny</v>
      </c>
      <c r="L242" s="9">
        <f>(L243*-1)</f>
        <v>-1</v>
      </c>
      <c r="M242" t="str">
        <f t="shared" si="195"/>
        <v>N</v>
      </c>
    </row>
    <row r="243" spans="1:13" x14ac:dyDescent="0.35">
      <c r="A243" t="s">
        <v>0</v>
      </c>
      <c r="B243">
        <v>21</v>
      </c>
      <c r="C243" t="s">
        <v>5</v>
      </c>
      <c r="D243" t="str">
        <f>IF($B242=$B243,"T",IF($B242&lt;$B243,"W","L"))</f>
        <v>W</v>
      </c>
      <c r="E243" s="6">
        <v>42316</v>
      </c>
      <c r="F243" s="5">
        <f t="shared" si="192"/>
        <v>7</v>
      </c>
      <c r="G243" t="s">
        <v>35</v>
      </c>
      <c r="H243">
        <v>1200</v>
      </c>
      <c r="I243" t="str">
        <f>VLOOKUP(A243,Sheet1!$A:$D,3, FALSE)</f>
        <v>Central</v>
      </c>
      <c r="J243">
        <v>51</v>
      </c>
      <c r="K243" t="s">
        <v>65</v>
      </c>
      <c r="L243" s="9">
        <v>1</v>
      </c>
      <c r="M243" t="str">
        <f t="shared" si="195"/>
        <v>N</v>
      </c>
    </row>
    <row r="244" spans="1:13" x14ac:dyDescent="0.35">
      <c r="A244" t="s">
        <v>12</v>
      </c>
      <c r="B244">
        <v>35</v>
      </c>
      <c r="C244" t="s">
        <v>1</v>
      </c>
      <c r="D244" t="str">
        <f>IF($B245=$B244,"T",IF($B245&lt;$B244,"W","L"))</f>
        <v>L</v>
      </c>
      <c r="E244" s="6">
        <f t="shared" si="196"/>
        <v>42316</v>
      </c>
      <c r="F244" s="5">
        <f t="shared" si="192"/>
        <v>7</v>
      </c>
      <c r="G244" t="s">
        <v>34</v>
      </c>
      <c r="H244">
        <f t="shared" ref="H244" si="199">H245</f>
        <v>1300</v>
      </c>
      <c r="I244" t="str">
        <f>I245</f>
        <v>Eastern</v>
      </c>
      <c r="J244">
        <f t="shared" ref="J244:K244" si="200">J245</f>
        <v>54</v>
      </c>
      <c r="K244" t="str">
        <f t="shared" si="200"/>
        <v>Sunny</v>
      </c>
      <c r="L244" s="9">
        <f>(L245*-1)</f>
        <v>-6</v>
      </c>
      <c r="M244" t="str">
        <f t="shared" si="195"/>
        <v>N</v>
      </c>
    </row>
    <row r="245" spans="1:13" x14ac:dyDescent="0.35">
      <c r="A245" t="s">
        <v>4</v>
      </c>
      <c r="B245">
        <v>38</v>
      </c>
      <c r="C245" t="s">
        <v>1</v>
      </c>
      <c r="D245" t="str">
        <f>IF($B244=$B245,"T",IF($B244&lt;$B245,"W","L"))</f>
        <v>W</v>
      </c>
      <c r="E245" s="6">
        <v>42316</v>
      </c>
      <c r="F245" s="5">
        <f t="shared" si="192"/>
        <v>7</v>
      </c>
      <c r="G245" t="s">
        <v>35</v>
      </c>
      <c r="H245">
        <v>1300</v>
      </c>
      <c r="I245" t="str">
        <f>VLOOKUP(A245,Sheet1!$A:$D,3, FALSE)</f>
        <v>Eastern</v>
      </c>
      <c r="J245">
        <v>54</v>
      </c>
      <c r="K245" t="s">
        <v>65</v>
      </c>
      <c r="L245" s="9">
        <v>6</v>
      </c>
      <c r="M245" t="str">
        <f t="shared" si="195"/>
        <v>N</v>
      </c>
    </row>
    <row r="246" spans="1:13" x14ac:dyDescent="0.35">
      <c r="A246" t="s">
        <v>10</v>
      </c>
      <c r="B246">
        <v>17</v>
      </c>
      <c r="C246" t="s">
        <v>1</v>
      </c>
      <c r="D246" t="str">
        <f>IF($B247=$B246,"T",IF($B247&lt;$B246,"W","L"))</f>
        <v>L</v>
      </c>
      <c r="E246" s="6">
        <f t="shared" si="196"/>
        <v>42316</v>
      </c>
      <c r="F246" s="5">
        <f t="shared" si="192"/>
        <v>10</v>
      </c>
      <c r="G246" t="s">
        <v>34</v>
      </c>
      <c r="H246">
        <f t="shared" ref="H246:H264" si="201">H247</f>
        <v>1300</v>
      </c>
      <c r="I246" t="str">
        <f>I247</f>
        <v>Eastern</v>
      </c>
      <c r="J246">
        <f t="shared" ref="J246:K246" si="202">J247</f>
        <v>49</v>
      </c>
      <c r="K246" t="str">
        <f t="shared" si="202"/>
        <v>Sunny, Clouds</v>
      </c>
      <c r="L246" s="9">
        <f>(L247*-1)</f>
        <v>-4</v>
      </c>
      <c r="M246" t="str">
        <f t="shared" si="195"/>
        <v>N</v>
      </c>
    </row>
    <row r="247" spans="1:13" x14ac:dyDescent="0.35">
      <c r="A247" t="s">
        <v>11</v>
      </c>
      <c r="B247">
        <v>33</v>
      </c>
      <c r="C247" t="s">
        <v>1</v>
      </c>
      <c r="D247" t="str">
        <f>IF($B246=$B247,"T",IF($B246&lt;$B247,"W","L"))</f>
        <v>W</v>
      </c>
      <c r="E247" s="6">
        <v>42316</v>
      </c>
      <c r="F247" s="5">
        <f t="shared" si="192"/>
        <v>14</v>
      </c>
      <c r="G247" t="s">
        <v>35</v>
      </c>
      <c r="H247">
        <v>1300</v>
      </c>
      <c r="I247" t="str">
        <f>VLOOKUP(A247,Sheet1!$A:$D,3, FALSE)</f>
        <v>Eastern</v>
      </c>
      <c r="J247">
        <v>49</v>
      </c>
      <c r="K247" t="s">
        <v>174</v>
      </c>
      <c r="L247" s="9">
        <v>4</v>
      </c>
      <c r="M247" t="str">
        <f t="shared" si="195"/>
        <v>N</v>
      </c>
    </row>
    <row r="248" spans="1:13" x14ac:dyDescent="0.35">
      <c r="A248" t="s">
        <v>29</v>
      </c>
      <c r="B248">
        <v>10</v>
      </c>
      <c r="C248" t="s">
        <v>1</v>
      </c>
      <c r="D248" t="str">
        <f>IF($B249=$B248,"T",IF($B249&lt;$B248,"W","L"))</f>
        <v>L</v>
      </c>
      <c r="E248" s="6">
        <f t="shared" si="196"/>
        <v>42316</v>
      </c>
      <c r="F248" s="5">
        <f t="shared" si="192"/>
        <v>14</v>
      </c>
      <c r="G248" t="s">
        <v>34</v>
      </c>
      <c r="H248">
        <f t="shared" si="201"/>
        <v>1300</v>
      </c>
      <c r="I248" t="str">
        <f>I249</f>
        <v>Eastern</v>
      </c>
      <c r="J248">
        <f t="shared" ref="J248:K248" si="203">J249</f>
        <v>54</v>
      </c>
      <c r="K248" t="str">
        <f t="shared" si="203"/>
        <v>Sunny</v>
      </c>
      <c r="L248" s="9">
        <f>(L249*-1)</f>
        <v>-13.5</v>
      </c>
      <c r="M248" t="str">
        <f t="shared" si="195"/>
        <v>N</v>
      </c>
    </row>
    <row r="249" spans="1:13" x14ac:dyDescent="0.35">
      <c r="A249" t="s">
        <v>7</v>
      </c>
      <c r="B249">
        <v>27</v>
      </c>
      <c r="C249" t="s">
        <v>1</v>
      </c>
      <c r="D249" t="str">
        <f>IF($B248=$B249,"T",IF($B248&lt;$B249,"W","L"))</f>
        <v>W</v>
      </c>
      <c r="E249" s="6">
        <v>42316</v>
      </c>
      <c r="F249" s="5">
        <f t="shared" si="192"/>
        <v>10</v>
      </c>
      <c r="G249" t="s">
        <v>35</v>
      </c>
      <c r="H249">
        <v>1300</v>
      </c>
      <c r="I249" t="str">
        <f>VLOOKUP(A249,Sheet1!$A:$D,3, FALSE)</f>
        <v>Eastern</v>
      </c>
      <c r="J249">
        <v>54</v>
      </c>
      <c r="K249" t="s">
        <v>65</v>
      </c>
      <c r="L249" s="9">
        <v>13.5</v>
      </c>
      <c r="M249" t="str">
        <f t="shared" si="195"/>
        <v>N</v>
      </c>
    </row>
    <row r="250" spans="1:13" x14ac:dyDescent="0.35">
      <c r="A250" t="s">
        <v>19</v>
      </c>
      <c r="B250">
        <v>23</v>
      </c>
      <c r="C250" t="s">
        <v>1</v>
      </c>
      <c r="D250" t="str">
        <f>IF($B251=$B250,"T",IF($B251&lt;$B250,"W","L"))</f>
        <v>L</v>
      </c>
      <c r="E250" s="6">
        <f t="shared" si="196"/>
        <v>42316</v>
      </c>
      <c r="F250" s="5">
        <f t="shared" si="192"/>
        <v>14</v>
      </c>
      <c r="G250" t="s">
        <v>34</v>
      </c>
      <c r="H250">
        <f t="shared" si="201"/>
        <v>1300</v>
      </c>
      <c r="I250" t="str">
        <f>I251</f>
        <v>Eastern</v>
      </c>
      <c r="J250">
        <f t="shared" ref="J250:K250" si="204">J251</f>
        <v>56</v>
      </c>
      <c r="K250" t="str">
        <f t="shared" si="204"/>
        <v>Sunny</v>
      </c>
      <c r="L250" s="9">
        <f>(L251*-1)</f>
        <v>-8</v>
      </c>
      <c r="M250" t="str">
        <f t="shared" si="195"/>
        <v>N</v>
      </c>
    </row>
    <row r="251" spans="1:13" x14ac:dyDescent="0.35">
      <c r="A251" t="s">
        <v>31</v>
      </c>
      <c r="B251">
        <v>28</v>
      </c>
      <c r="C251" t="s">
        <v>1</v>
      </c>
      <c r="D251" t="str">
        <f>IF($B250=$B251,"T",IF($B250&lt;$B251,"W","L"))</f>
        <v>W</v>
      </c>
      <c r="E251" s="6">
        <v>42316</v>
      </c>
      <c r="F251" s="5">
        <f t="shared" si="192"/>
        <v>7</v>
      </c>
      <c r="G251" t="s">
        <v>35</v>
      </c>
      <c r="H251">
        <v>1300</v>
      </c>
      <c r="I251" t="str">
        <f>VLOOKUP(A251,Sheet1!$A:$D,3, FALSE)</f>
        <v>Eastern</v>
      </c>
      <c r="J251">
        <v>56</v>
      </c>
      <c r="K251" t="s">
        <v>65</v>
      </c>
      <c r="L251" s="9">
        <v>8</v>
      </c>
      <c r="M251" t="str">
        <f t="shared" si="195"/>
        <v>N</v>
      </c>
    </row>
    <row r="252" spans="1:13" x14ac:dyDescent="0.35">
      <c r="A252" t="s">
        <v>13</v>
      </c>
      <c r="B252">
        <v>34</v>
      </c>
      <c r="C252" t="s">
        <v>5</v>
      </c>
      <c r="D252" t="str">
        <f>IF($B253=$B252,"T",IF($B253&lt;$B252,"W","L"))</f>
        <v>W</v>
      </c>
      <c r="E252" s="6">
        <f t="shared" si="196"/>
        <v>42316</v>
      </c>
      <c r="F252" s="5">
        <f t="shared" si="192"/>
        <v>7</v>
      </c>
      <c r="G252" t="s">
        <v>34</v>
      </c>
      <c r="H252">
        <f t="shared" si="201"/>
        <v>1200</v>
      </c>
      <c r="I252" t="str">
        <f>I253</f>
        <v>Central</v>
      </c>
      <c r="J252" t="str">
        <f t="shared" ref="J252:K252" si="205">J253</f>
        <v>Dome</v>
      </c>
      <c r="K252">
        <f t="shared" si="205"/>
        <v>0</v>
      </c>
      <c r="L252" s="9">
        <f>(L253*-1)</f>
        <v>-6.5</v>
      </c>
      <c r="M252" t="str">
        <f t="shared" si="195"/>
        <v>Y</v>
      </c>
    </row>
    <row r="253" spans="1:13" x14ac:dyDescent="0.35">
      <c r="A253" t="s">
        <v>2</v>
      </c>
      <c r="B253">
        <v>28</v>
      </c>
      <c r="C253" t="s">
        <v>5</v>
      </c>
      <c r="D253" t="str">
        <f>IF($B252=$B253,"T",IF($B252&lt;$B253,"W","L"))</f>
        <v>L</v>
      </c>
      <c r="E253" s="6">
        <v>42316</v>
      </c>
      <c r="F253" s="5">
        <f t="shared" si="192"/>
        <v>7</v>
      </c>
      <c r="G253" t="s">
        <v>35</v>
      </c>
      <c r="H253">
        <v>1200</v>
      </c>
      <c r="I253" t="str">
        <f>VLOOKUP(A253,Sheet1!$A:$D,3, FALSE)</f>
        <v>Central</v>
      </c>
      <c r="J253" t="s">
        <v>61</v>
      </c>
      <c r="L253" s="9">
        <v>6.5</v>
      </c>
      <c r="M253" t="str">
        <f t="shared" si="195"/>
        <v>Y</v>
      </c>
    </row>
    <row r="254" spans="1:13" x14ac:dyDescent="0.35">
      <c r="A254" t="s">
        <v>26</v>
      </c>
      <c r="B254">
        <v>29</v>
      </c>
      <c r="C254" t="s">
        <v>1</v>
      </c>
      <c r="D254" t="str">
        <f>IF($B255=$B254,"T",IF($B255&lt;$B254,"W","L"))</f>
        <v>L</v>
      </c>
      <c r="E254" s="6">
        <f t="shared" si="196"/>
        <v>42316</v>
      </c>
      <c r="F254" s="5">
        <f t="shared" si="192"/>
        <v>7</v>
      </c>
      <c r="G254" t="s">
        <v>34</v>
      </c>
      <c r="H254">
        <f t="shared" si="201"/>
        <v>1300</v>
      </c>
      <c r="I254" t="str">
        <f>I255</f>
        <v>Eastern</v>
      </c>
      <c r="J254">
        <f t="shared" ref="J254:K254" si="206">J255</f>
        <v>57</v>
      </c>
      <c r="K254" t="str">
        <f t="shared" si="206"/>
        <v>Cloudy</v>
      </c>
      <c r="L254" s="9">
        <f>(L255*-1)</f>
        <v>2.5</v>
      </c>
      <c r="M254" t="str">
        <f t="shared" si="195"/>
        <v>Y</v>
      </c>
    </row>
    <row r="255" spans="1:13" x14ac:dyDescent="0.35">
      <c r="A255" t="s">
        <v>20</v>
      </c>
      <c r="B255">
        <v>37</v>
      </c>
      <c r="C255" t="s">
        <v>1</v>
      </c>
      <c r="D255" t="str">
        <f>IF($B254=$B255,"T",IF($B254&lt;$B255,"W","L"))</f>
        <v>W</v>
      </c>
      <c r="E255" s="6">
        <v>42316</v>
      </c>
      <c r="F255" s="5">
        <f t="shared" si="192"/>
        <v>6</v>
      </c>
      <c r="G255" t="s">
        <v>35</v>
      </c>
      <c r="H255">
        <v>1300</v>
      </c>
      <c r="I255" t="str">
        <f>VLOOKUP(A255,Sheet1!$A:$D,3, FALSE)</f>
        <v>Eastern</v>
      </c>
      <c r="J255">
        <v>57</v>
      </c>
      <c r="K255" t="s">
        <v>64</v>
      </c>
      <c r="L255" s="9">
        <v>-2.5</v>
      </c>
      <c r="M255" t="str">
        <f t="shared" si="195"/>
        <v>Y</v>
      </c>
    </row>
    <row r="256" spans="1:13" x14ac:dyDescent="0.35">
      <c r="A256" t="s">
        <v>3</v>
      </c>
      <c r="B256">
        <v>16</v>
      </c>
      <c r="C256" t="s">
        <v>1</v>
      </c>
      <c r="D256" t="str">
        <f>IF($B257=$B256,"T",IF($B257&lt;$B256,"W","L"))</f>
        <v>L</v>
      </c>
      <c r="E256" s="6">
        <f t="shared" si="196"/>
        <v>42316</v>
      </c>
      <c r="F256" s="5">
        <f t="shared" si="192"/>
        <v>7</v>
      </c>
      <c r="G256" t="s">
        <v>34</v>
      </c>
      <c r="H256">
        <f t="shared" si="201"/>
        <v>1305</v>
      </c>
      <c r="I256" t="str">
        <f>I257</f>
        <v>Pacific</v>
      </c>
      <c r="J256">
        <f t="shared" ref="J256:K256" si="207">J257</f>
        <v>58</v>
      </c>
      <c r="K256" t="str">
        <f t="shared" si="207"/>
        <v>Cloudy</v>
      </c>
      <c r="L256" s="9">
        <f>(L257*-1)</f>
        <v>8.5</v>
      </c>
      <c r="M256" t="str">
        <f t="shared" si="195"/>
        <v>Y</v>
      </c>
    </row>
    <row r="257" spans="1:13" x14ac:dyDescent="0.35">
      <c r="A257" t="s">
        <v>24</v>
      </c>
      <c r="B257">
        <v>17</v>
      </c>
      <c r="C257" t="s">
        <v>1</v>
      </c>
      <c r="D257" t="str">
        <f>IF($B256=$B257,"T",IF($B256&lt;$B257,"W","L"))</f>
        <v>W</v>
      </c>
      <c r="E257" s="6">
        <v>42316</v>
      </c>
      <c r="F257" s="5">
        <f t="shared" si="192"/>
        <v>7</v>
      </c>
      <c r="G257" t="s">
        <v>35</v>
      </c>
      <c r="H257">
        <v>1305</v>
      </c>
      <c r="I257" t="str">
        <f>VLOOKUP(A257,Sheet1!$A:$D,3, FALSE)</f>
        <v>Pacific</v>
      </c>
      <c r="J257">
        <v>58</v>
      </c>
      <c r="K257" t="s">
        <v>64</v>
      </c>
      <c r="L257" s="9">
        <v>-8.5</v>
      </c>
      <c r="M257" t="str">
        <f t="shared" si="195"/>
        <v>Y</v>
      </c>
    </row>
    <row r="258" spans="1:13" x14ac:dyDescent="0.35">
      <c r="A258" t="s">
        <v>21</v>
      </c>
      <c r="B258">
        <v>32</v>
      </c>
      <c r="C258" t="s">
        <v>1</v>
      </c>
      <c r="D258" t="str">
        <f>IF($B259=$B258,"T",IF($B259&lt;$B258,"W","L"))</f>
        <v>W</v>
      </c>
      <c r="E258" s="6">
        <f t="shared" si="196"/>
        <v>42316</v>
      </c>
      <c r="F258" s="5">
        <f t="shared" si="192"/>
        <v>7</v>
      </c>
      <c r="G258" t="s">
        <v>34</v>
      </c>
      <c r="H258">
        <f t="shared" si="201"/>
        <v>1605</v>
      </c>
      <c r="I258" t="str">
        <f>I259</f>
        <v>Eastern</v>
      </c>
      <c r="J258">
        <f t="shared" ref="J258:K258" si="208">J259</f>
        <v>80</v>
      </c>
      <c r="K258" t="str">
        <f t="shared" si="208"/>
        <v>Cloudy</v>
      </c>
      <c r="L258" s="9">
        <f>(L259*-1)</f>
        <v>2</v>
      </c>
      <c r="M258" t="str">
        <f t="shared" si="195"/>
        <v>N</v>
      </c>
    </row>
    <row r="259" spans="1:13" x14ac:dyDescent="0.35">
      <c r="A259" t="s">
        <v>9</v>
      </c>
      <c r="B259">
        <v>18</v>
      </c>
      <c r="C259" t="s">
        <v>1</v>
      </c>
      <c r="D259" t="str">
        <f>IF($B258=$B259,"T",IF($B258&lt;$B259,"W","L"))</f>
        <v>L</v>
      </c>
      <c r="E259" s="6">
        <v>42316</v>
      </c>
      <c r="F259" s="5">
        <f t="shared" si="192"/>
        <v>7</v>
      </c>
      <c r="G259" t="s">
        <v>35</v>
      </c>
      <c r="H259">
        <v>1605</v>
      </c>
      <c r="I259" t="str">
        <f>VLOOKUP(A259,Sheet1!$A:$D,3, FALSE)</f>
        <v>Eastern</v>
      </c>
      <c r="J259">
        <v>80</v>
      </c>
      <c r="K259" t="s">
        <v>64</v>
      </c>
      <c r="L259" s="9">
        <v>-2</v>
      </c>
      <c r="M259" t="str">
        <f t="shared" si="195"/>
        <v>N</v>
      </c>
    </row>
    <row r="260" spans="1:13" x14ac:dyDescent="0.35">
      <c r="A260" t="s">
        <v>18</v>
      </c>
      <c r="B260">
        <v>24</v>
      </c>
      <c r="C260" t="s">
        <v>1</v>
      </c>
      <c r="D260" t="str">
        <f>IF($B261=$B260,"T",IF($B261&lt;$B260,"W","L"))</f>
        <v>L</v>
      </c>
      <c r="E260" s="6">
        <f t="shared" si="196"/>
        <v>42316</v>
      </c>
      <c r="F260" s="5">
        <f t="shared" si="192"/>
        <v>7</v>
      </c>
      <c r="G260" t="s">
        <v>34</v>
      </c>
      <c r="H260">
        <f t="shared" si="201"/>
        <v>1625</v>
      </c>
      <c r="I260" t="str">
        <f>I261</f>
        <v>Eastern</v>
      </c>
      <c r="J260">
        <f t="shared" ref="J260:K260" si="209">J261</f>
        <v>54</v>
      </c>
      <c r="K260" t="str">
        <f t="shared" si="209"/>
        <v>Sunny</v>
      </c>
      <c r="L260" s="9">
        <f>(L261*-1)</f>
        <v>3.5</v>
      </c>
      <c r="M260" t="str">
        <f t="shared" si="195"/>
        <v>Y</v>
      </c>
    </row>
    <row r="261" spans="1:13" x14ac:dyDescent="0.35">
      <c r="A261" t="s">
        <v>14</v>
      </c>
      <c r="B261">
        <v>27</v>
      </c>
      <c r="C261" t="s">
        <v>1</v>
      </c>
      <c r="D261" t="str">
        <f>IF($B260=$B261,"T",IF($B260&lt;$B261,"W","L"))</f>
        <v>W</v>
      </c>
      <c r="E261" s="6">
        <v>42316</v>
      </c>
      <c r="F261" s="5">
        <f t="shared" si="192"/>
        <v>6</v>
      </c>
      <c r="G261" t="s">
        <v>35</v>
      </c>
      <c r="H261">
        <v>1625</v>
      </c>
      <c r="I261" t="str">
        <f>VLOOKUP(A261,Sheet1!$A:$D,3, FALSE)</f>
        <v>Eastern</v>
      </c>
      <c r="J261">
        <v>54</v>
      </c>
      <c r="K261" t="s">
        <v>65</v>
      </c>
      <c r="L261" s="9">
        <v>-3.5</v>
      </c>
      <c r="M261" t="str">
        <f t="shared" si="195"/>
        <v>Y</v>
      </c>
    </row>
    <row r="262" spans="1:13" x14ac:dyDescent="0.35">
      <c r="A262" t="s">
        <v>27</v>
      </c>
      <c r="B262">
        <v>33</v>
      </c>
      <c r="C262" t="s">
        <v>5</v>
      </c>
      <c r="D262" t="str">
        <f>IF($B263=$B262,"T",IF($B263&lt;$B262,"W","L"))</f>
        <v>W</v>
      </c>
      <c r="E262" s="6">
        <f t="shared" si="196"/>
        <v>42316</v>
      </c>
      <c r="F262" s="5">
        <f t="shared" si="192"/>
        <v>14</v>
      </c>
      <c r="G262" t="s">
        <v>34</v>
      </c>
      <c r="H262">
        <f t="shared" si="201"/>
        <v>1930</v>
      </c>
      <c r="I262" t="str">
        <f>I263</f>
        <v>Central</v>
      </c>
      <c r="J262">
        <f>J263</f>
        <v>60</v>
      </c>
      <c r="K262" t="str">
        <f t="shared" ref="K262" si="210">K263</f>
        <v>Clear</v>
      </c>
      <c r="L262" s="9">
        <f>(L263*-1)</f>
        <v>3</v>
      </c>
      <c r="M262" t="str">
        <f t="shared" si="195"/>
        <v>N</v>
      </c>
    </row>
    <row r="263" spans="1:13" x14ac:dyDescent="0.35">
      <c r="A263" t="s">
        <v>28</v>
      </c>
      <c r="B263">
        <v>27</v>
      </c>
      <c r="C263" t="s">
        <v>5</v>
      </c>
      <c r="D263" t="str">
        <f>IF($B262=$B263,"T",IF($B262&lt;$B263,"W","L"))</f>
        <v>L</v>
      </c>
      <c r="E263" s="6">
        <v>42316</v>
      </c>
      <c r="F263" s="5">
        <f t="shared" si="192"/>
        <v>7</v>
      </c>
      <c r="G263" t="s">
        <v>35</v>
      </c>
      <c r="H263">
        <v>1930</v>
      </c>
      <c r="I263" t="str">
        <f>VLOOKUP(A263,Sheet1!$A:$D,3, FALSE)</f>
        <v>Central</v>
      </c>
      <c r="J263">
        <v>60</v>
      </c>
      <c r="K263" t="s">
        <v>69</v>
      </c>
      <c r="L263" s="9">
        <v>-3</v>
      </c>
      <c r="M263" t="str">
        <f t="shared" si="195"/>
        <v>N</v>
      </c>
    </row>
    <row r="264" spans="1:13" x14ac:dyDescent="0.35">
      <c r="A264" t="s">
        <v>17</v>
      </c>
      <c r="B264">
        <v>22</v>
      </c>
      <c r="C264" t="s">
        <v>1</v>
      </c>
      <c r="D264" t="str">
        <f>IF($B265=$B264,"T",IF($B265&lt;$B264,"W","L"))</f>
        <v>W</v>
      </c>
      <c r="E264" s="6">
        <f t="shared" ref="E264" si="211">$E265</f>
        <v>42317</v>
      </c>
      <c r="F264" s="5">
        <f t="shared" si="192"/>
        <v>8</v>
      </c>
      <c r="G264" t="s">
        <v>34</v>
      </c>
      <c r="H264">
        <f t="shared" si="201"/>
        <v>1730</v>
      </c>
      <c r="I264" t="str">
        <f>I265</f>
        <v>Pacific</v>
      </c>
      <c r="J264">
        <f t="shared" ref="J264:K264" si="212">J265</f>
        <v>63</v>
      </c>
      <c r="K264" t="str">
        <f t="shared" si="212"/>
        <v>Cloudy</v>
      </c>
      <c r="L264" s="9">
        <f>(L265*-1)</f>
        <v>-3.5</v>
      </c>
      <c r="M264" t="str">
        <f t="shared" si="195"/>
        <v>Y</v>
      </c>
    </row>
    <row r="265" spans="1:13" x14ac:dyDescent="0.35">
      <c r="A265" t="s">
        <v>32</v>
      </c>
      <c r="B265">
        <v>19</v>
      </c>
      <c r="C265" t="s">
        <v>1</v>
      </c>
      <c r="D265" t="str">
        <f>IF($B264=$B265,"T",IF($B264&lt;$B265,"W","L"))</f>
        <v>L</v>
      </c>
      <c r="E265" s="6">
        <v>42317</v>
      </c>
      <c r="F265" s="5">
        <f t="shared" si="192"/>
        <v>8</v>
      </c>
      <c r="G265" t="s">
        <v>35</v>
      </c>
      <c r="H265">
        <v>1730</v>
      </c>
      <c r="I265" t="str">
        <f>VLOOKUP(A265,Sheet1!$A:$D,3, FALSE)</f>
        <v>Pacific</v>
      </c>
      <c r="J265">
        <v>63</v>
      </c>
      <c r="K265" t="s">
        <v>64</v>
      </c>
      <c r="L265" s="9">
        <v>3.5</v>
      </c>
      <c r="M265" t="str">
        <f t="shared" si="195"/>
        <v>Y</v>
      </c>
    </row>
    <row r="266" spans="1:13" x14ac:dyDescent="0.35">
      <c r="A266" t="s">
        <v>11</v>
      </c>
      <c r="B266">
        <v>22</v>
      </c>
      <c r="C266" t="s">
        <v>1</v>
      </c>
      <c r="D266" t="str">
        <f>IF($B267=$B266,"T",IF($B267&lt;$B266,"W","L"))</f>
        <v>W</v>
      </c>
      <c r="E266" s="6">
        <f t="shared" ref="E266" si="213">$E267</f>
        <v>42320</v>
      </c>
      <c r="F266" s="5">
        <f t="shared" ref="F266:F293" si="214">VLOOKUP($A266,$A266:$E266,5,FALSE)-IF(ISNA(VLOOKUP($A266,$A$240:$E$265,5,FALSE)),VLOOKUP($A266,$A$212:$E$239,5,FALSE),VLOOKUP($A266,$A$240:$E$265,5,FALSE))</f>
        <v>4</v>
      </c>
      <c r="G266" t="s">
        <v>34</v>
      </c>
      <c r="H266">
        <f t="shared" ref="H266" si="215">H267</f>
        <v>2025</v>
      </c>
      <c r="I266" t="str">
        <f>I267</f>
        <v>Eastern</v>
      </c>
      <c r="J266">
        <f t="shared" ref="J266:K266" si="216">J267</f>
        <v>60</v>
      </c>
      <c r="K266" t="str">
        <f t="shared" si="216"/>
        <v>Cloudy</v>
      </c>
      <c r="L266" s="9">
        <f>(L267*-1)</f>
        <v>-2.5</v>
      </c>
      <c r="M266" t="str">
        <f>IF(AND(($L266 &lt;  0), ($D266="L")), "N", IF(AND(($L266 &gt; 0), ($D266="W")),"N","Y"))</f>
        <v>Y</v>
      </c>
    </row>
    <row r="267" spans="1:13" x14ac:dyDescent="0.35">
      <c r="A267" t="s">
        <v>31</v>
      </c>
      <c r="B267">
        <v>17</v>
      </c>
      <c r="C267" t="s">
        <v>1</v>
      </c>
      <c r="D267" t="str">
        <f>IF($B266=$B267,"T",IF($B266&lt;$B267,"W","L"))</f>
        <v>L</v>
      </c>
      <c r="E267" s="6">
        <v>42320</v>
      </c>
      <c r="F267" s="5">
        <f t="shared" si="214"/>
        <v>4</v>
      </c>
      <c r="G267" t="s">
        <v>35</v>
      </c>
      <c r="H267">
        <v>2025</v>
      </c>
      <c r="I267" t="str">
        <f>VLOOKUP(A267,Sheet1!$A:$D,3, FALSE)</f>
        <v>Eastern</v>
      </c>
      <c r="J267">
        <v>60</v>
      </c>
      <c r="K267" t="s">
        <v>64</v>
      </c>
      <c r="L267" s="9">
        <v>2.5</v>
      </c>
      <c r="M267" t="str">
        <f t="shared" ref="M267:M293" si="217">IF(AND(($L267 &lt;  0), ($D267="L")), "N", IF(AND(($L267 &gt; 0), ($D267="W")),"N","Y"))</f>
        <v>Y</v>
      </c>
    </row>
    <row r="268" spans="1:13" x14ac:dyDescent="0.35">
      <c r="A268" t="s">
        <v>17</v>
      </c>
      <c r="B268">
        <v>37</v>
      </c>
      <c r="C268" t="s">
        <v>1</v>
      </c>
      <c r="D268" t="str">
        <f>IF($B269=$B268,"T",IF($B269&lt;$B268,"W","L"))</f>
        <v>W</v>
      </c>
      <c r="E268" s="6">
        <f t="shared" ref="E268:E290" si="218">$E269</f>
        <v>42323</v>
      </c>
      <c r="F268" s="5">
        <f t="shared" si="214"/>
        <v>6</v>
      </c>
      <c r="G268" t="s">
        <v>34</v>
      </c>
      <c r="H268">
        <f t="shared" ref="H268" si="219">H269</f>
        <v>1200</v>
      </c>
      <c r="I268" t="str">
        <f>I269</f>
        <v>Central</v>
      </c>
      <c r="J268" t="str">
        <f t="shared" ref="J268:K268" si="220">J269</f>
        <v>Dome</v>
      </c>
      <c r="K268">
        <f t="shared" si="220"/>
        <v>0</v>
      </c>
      <c r="L268" s="9">
        <f>(L269*-1)</f>
        <v>-7</v>
      </c>
      <c r="M268" t="str">
        <f t="shared" si="217"/>
        <v>Y</v>
      </c>
    </row>
    <row r="269" spans="1:13" x14ac:dyDescent="0.35">
      <c r="A269" t="s">
        <v>23</v>
      </c>
      <c r="B269">
        <v>13</v>
      </c>
      <c r="C269" t="s">
        <v>1</v>
      </c>
      <c r="D269" t="str">
        <f>IF($B268=$B269,"T",IF($B268&lt;$B269,"W","L"))</f>
        <v>L</v>
      </c>
      <c r="E269" s="6">
        <v>42323</v>
      </c>
      <c r="F269" s="5">
        <f t="shared" si="214"/>
        <v>7</v>
      </c>
      <c r="G269" t="s">
        <v>35</v>
      </c>
      <c r="H269">
        <v>1200</v>
      </c>
      <c r="I269" t="str">
        <f>VLOOKUP(A269,Sheet1!$A:$D,3, FALSE)</f>
        <v>Central</v>
      </c>
      <c r="J269" t="s">
        <v>61</v>
      </c>
      <c r="L269" s="9">
        <v>7</v>
      </c>
      <c r="M269" t="str">
        <f t="shared" si="217"/>
        <v>Y</v>
      </c>
    </row>
    <row r="270" spans="1:13" x14ac:dyDescent="0.35">
      <c r="A270" t="s">
        <v>20</v>
      </c>
      <c r="B270">
        <v>27</v>
      </c>
      <c r="C270" t="s">
        <v>1</v>
      </c>
      <c r="D270" t="str">
        <f>IF($B271=$B270,"T",IF($B271&lt;$B270,"W","L"))</f>
        <v>W</v>
      </c>
      <c r="E270" s="6">
        <f t="shared" si="218"/>
        <v>42323</v>
      </c>
      <c r="F270" s="5">
        <f t="shared" si="214"/>
        <v>7</v>
      </c>
      <c r="G270" t="s">
        <v>34</v>
      </c>
      <c r="H270">
        <f t="shared" ref="H270" si="221">H271</f>
        <v>1200</v>
      </c>
      <c r="I270" t="str">
        <f>I271</f>
        <v>Central</v>
      </c>
      <c r="J270">
        <f t="shared" ref="J270:K270" si="222">J271</f>
        <v>57</v>
      </c>
      <c r="K270" t="str">
        <f t="shared" si="222"/>
        <v>Cloudy</v>
      </c>
      <c r="L270" s="9">
        <f>(L271*-1)</f>
        <v>3.5</v>
      </c>
      <c r="M270" t="str">
        <f t="shared" si="217"/>
        <v>N</v>
      </c>
    </row>
    <row r="271" spans="1:13" x14ac:dyDescent="0.35">
      <c r="A271" t="s">
        <v>13</v>
      </c>
      <c r="B271">
        <v>10</v>
      </c>
      <c r="C271" t="s">
        <v>1</v>
      </c>
      <c r="D271" t="str">
        <f>IF($B270=$B271,"T",IF($B270&lt;$B271,"W","L"))</f>
        <v>L</v>
      </c>
      <c r="E271" s="6">
        <v>42323</v>
      </c>
      <c r="F271" s="5">
        <f t="shared" si="214"/>
        <v>7</v>
      </c>
      <c r="G271" t="s">
        <v>35</v>
      </c>
      <c r="H271">
        <v>1200</v>
      </c>
      <c r="I271" t="str">
        <f>VLOOKUP(A271,Sheet1!$A:$D,3, FALSE)</f>
        <v>Central</v>
      </c>
      <c r="J271">
        <v>57</v>
      </c>
      <c r="K271" t="s">
        <v>64</v>
      </c>
      <c r="L271" s="9">
        <v>-3.5</v>
      </c>
      <c r="M271" t="str">
        <f t="shared" si="217"/>
        <v>N</v>
      </c>
    </row>
    <row r="272" spans="1:13" x14ac:dyDescent="0.35">
      <c r="A272" t="s">
        <v>8</v>
      </c>
      <c r="B272">
        <v>9</v>
      </c>
      <c r="C272" t="s">
        <v>1</v>
      </c>
      <c r="D272" t="str">
        <f>IF($B273=$B272,"T",IF($B273&lt;$B272,"W","L"))</f>
        <v>L</v>
      </c>
      <c r="E272" s="6">
        <f t="shared" si="218"/>
        <v>42323</v>
      </c>
      <c r="F272" s="5">
        <f t="shared" si="214"/>
        <v>10</v>
      </c>
      <c r="G272" t="s">
        <v>34</v>
      </c>
      <c r="H272">
        <f t="shared" ref="H272:H292" si="223">H273</f>
        <v>1300</v>
      </c>
      <c r="I272" t="str">
        <f>I273</f>
        <v>Eastern</v>
      </c>
      <c r="J272">
        <f t="shared" ref="J272:K272" si="224">J273</f>
        <v>61</v>
      </c>
      <c r="K272" t="str">
        <f t="shared" si="224"/>
        <v>Sunny</v>
      </c>
      <c r="L272" s="9">
        <f>(L273*-1)</f>
        <v>-7</v>
      </c>
      <c r="M272" t="str">
        <f t="shared" si="217"/>
        <v>N</v>
      </c>
    </row>
    <row r="273" spans="1:13" x14ac:dyDescent="0.35">
      <c r="A273" t="s">
        <v>4</v>
      </c>
      <c r="B273">
        <v>30</v>
      </c>
      <c r="C273" t="s">
        <v>1</v>
      </c>
      <c r="D273" t="str">
        <f>IF($B272=$B273,"T",IF($B272&lt;$B273,"W","L"))</f>
        <v>W</v>
      </c>
      <c r="E273" s="6">
        <v>42323</v>
      </c>
      <c r="F273" s="5">
        <f t="shared" si="214"/>
        <v>7</v>
      </c>
      <c r="G273" t="s">
        <v>35</v>
      </c>
      <c r="H273">
        <v>1300</v>
      </c>
      <c r="I273" t="str">
        <f>VLOOKUP(A273,Sheet1!$A:$D,3, FALSE)</f>
        <v>Eastern</v>
      </c>
      <c r="J273">
        <v>61</v>
      </c>
      <c r="K273" t="s">
        <v>65</v>
      </c>
      <c r="L273" s="9">
        <v>7</v>
      </c>
      <c r="M273" t="str">
        <f t="shared" si="217"/>
        <v>N</v>
      </c>
    </row>
    <row r="274" spans="1:13" x14ac:dyDescent="0.35">
      <c r="A274" t="s">
        <v>16</v>
      </c>
      <c r="B274">
        <v>18</v>
      </c>
      <c r="C274" t="s">
        <v>1</v>
      </c>
      <c r="D274" t="str">
        <f>IF($B275=$B274,"T",IF($B275&lt;$B274,"W","L"))</f>
        <v>W</v>
      </c>
      <c r="E274" s="6">
        <f t="shared" si="218"/>
        <v>42323</v>
      </c>
      <c r="F274" s="5">
        <f t="shared" si="214"/>
        <v>14</v>
      </c>
      <c r="G274" t="s">
        <v>34</v>
      </c>
      <c r="H274">
        <f t="shared" si="223"/>
        <v>1200</v>
      </c>
      <c r="I274" t="str">
        <f>I275</f>
        <v>Central</v>
      </c>
      <c r="J274">
        <f t="shared" ref="J274:K274" si="225">J275</f>
        <v>55</v>
      </c>
      <c r="K274" t="str">
        <f t="shared" si="225"/>
        <v>Sunny</v>
      </c>
      <c r="L274" s="9">
        <f>(L275*-1)</f>
        <v>-10.5</v>
      </c>
      <c r="M274" t="str">
        <f t="shared" si="217"/>
        <v>Y</v>
      </c>
    </row>
    <row r="275" spans="1:13" x14ac:dyDescent="0.35">
      <c r="A275" t="s">
        <v>26</v>
      </c>
      <c r="B275">
        <v>16</v>
      </c>
      <c r="C275" t="s">
        <v>1</v>
      </c>
      <c r="D275" t="str">
        <f>IF($B274=$B275,"T",IF($B274&lt;$B275,"W","L"))</f>
        <v>L</v>
      </c>
      <c r="E275" s="6">
        <v>42323</v>
      </c>
      <c r="F275" s="5">
        <f t="shared" si="214"/>
        <v>7</v>
      </c>
      <c r="G275" t="s">
        <v>35</v>
      </c>
      <c r="H275">
        <v>1200</v>
      </c>
      <c r="I275" t="str">
        <f>VLOOKUP(A275,Sheet1!$A:$D,3, FALSE)</f>
        <v>Central</v>
      </c>
      <c r="J275">
        <v>55</v>
      </c>
      <c r="K275" t="s">
        <v>65</v>
      </c>
      <c r="L275" s="9">
        <v>10.5</v>
      </c>
      <c r="M275" t="str">
        <f t="shared" si="217"/>
        <v>Y</v>
      </c>
    </row>
    <row r="276" spans="1:13" x14ac:dyDescent="0.35">
      <c r="A276" t="s">
        <v>2</v>
      </c>
      <c r="B276">
        <v>14</v>
      </c>
      <c r="C276" t="s">
        <v>1</v>
      </c>
      <c r="D276" t="str">
        <f>IF($B277=$B276,"T",IF($B277&lt;$B276,"W","L"))</f>
        <v>L</v>
      </c>
      <c r="E276" s="6">
        <f t="shared" si="218"/>
        <v>42323</v>
      </c>
      <c r="F276" s="5">
        <f t="shared" si="214"/>
        <v>7</v>
      </c>
      <c r="G276" t="s">
        <v>34</v>
      </c>
      <c r="H276">
        <f t="shared" si="223"/>
        <v>1300</v>
      </c>
      <c r="I276" t="str">
        <f>I277</f>
        <v>Eastern</v>
      </c>
      <c r="J276" s="2">
        <f t="shared" ref="J276" si="226">J277</f>
        <v>61</v>
      </c>
      <c r="K276" t="str">
        <f t="shared" ref="K276" si="227">K277</f>
        <v>Sunny</v>
      </c>
      <c r="L276" s="9">
        <f>(L277*-1)</f>
        <v>1</v>
      </c>
      <c r="M276" t="str">
        <f t="shared" si="217"/>
        <v>Y</v>
      </c>
    </row>
    <row r="277" spans="1:13" x14ac:dyDescent="0.35">
      <c r="A277" t="s">
        <v>29</v>
      </c>
      <c r="B277">
        <v>47</v>
      </c>
      <c r="C277" t="s">
        <v>1</v>
      </c>
      <c r="D277" t="str">
        <f>IF($B276=$B277,"T",IF($B276&lt;$B277,"W","L"))</f>
        <v>W</v>
      </c>
      <c r="E277" s="6">
        <v>42323</v>
      </c>
      <c r="F277" s="5">
        <f t="shared" si="214"/>
        <v>7</v>
      </c>
      <c r="G277" t="s">
        <v>35</v>
      </c>
      <c r="H277">
        <v>1300</v>
      </c>
      <c r="I277" t="str">
        <f>VLOOKUP(A277,Sheet1!$A:$D,3, FALSE)</f>
        <v>Eastern</v>
      </c>
      <c r="J277" s="2">
        <v>61</v>
      </c>
      <c r="K277" t="s">
        <v>65</v>
      </c>
      <c r="L277" s="9">
        <v>-1</v>
      </c>
      <c r="M277" t="str">
        <f t="shared" si="217"/>
        <v>Y</v>
      </c>
    </row>
    <row r="278" spans="1:13" x14ac:dyDescent="0.35">
      <c r="A278" t="s">
        <v>10</v>
      </c>
      <c r="B278">
        <v>20</v>
      </c>
      <c r="C278" t="s">
        <v>1</v>
      </c>
      <c r="D278" t="str">
        <f>IF($B279=$B278,"T",IF($B279&lt;$B278,"W","L"))</f>
        <v>W</v>
      </c>
      <c r="E278" s="6">
        <f t="shared" si="218"/>
        <v>42323</v>
      </c>
      <c r="F278" s="5">
        <f t="shared" si="214"/>
        <v>7</v>
      </c>
      <c r="G278" t="s">
        <v>34</v>
      </c>
      <c r="H278">
        <f t="shared" si="223"/>
        <v>1300</v>
      </c>
      <c r="I278" t="str">
        <f>I279</f>
        <v>Eastern</v>
      </c>
      <c r="J278">
        <f t="shared" ref="J278:K278" si="228">J279</f>
        <v>59</v>
      </c>
      <c r="K278" t="str">
        <f t="shared" si="228"/>
        <v>Sunny</v>
      </c>
      <c r="L278" s="9">
        <f>(L279*-1)</f>
        <v>-6</v>
      </c>
      <c r="M278" t="str">
        <f t="shared" si="217"/>
        <v>Y</v>
      </c>
    </row>
    <row r="279" spans="1:13" x14ac:dyDescent="0.35">
      <c r="A279" t="s">
        <v>27</v>
      </c>
      <c r="B279">
        <v>19</v>
      </c>
      <c r="C279" t="s">
        <v>1</v>
      </c>
      <c r="D279" t="str">
        <f>IF($B278=$B279,"T",IF($B278&lt;$B279,"W","L"))</f>
        <v>L</v>
      </c>
      <c r="E279" s="6">
        <v>42323</v>
      </c>
      <c r="F279" s="5">
        <f t="shared" si="214"/>
        <v>7</v>
      </c>
      <c r="G279" t="s">
        <v>35</v>
      </c>
      <c r="H279">
        <v>1300</v>
      </c>
      <c r="I279" t="str">
        <f>VLOOKUP(A279,Sheet1!$A:$D,3, FALSE)</f>
        <v>Eastern</v>
      </c>
      <c r="J279">
        <v>59</v>
      </c>
      <c r="K279" t="s">
        <v>65</v>
      </c>
      <c r="L279" s="9">
        <v>6</v>
      </c>
      <c r="M279" t="str">
        <f t="shared" si="217"/>
        <v>Y</v>
      </c>
    </row>
    <row r="280" spans="1:13" x14ac:dyDescent="0.35">
      <c r="A280" t="s">
        <v>19</v>
      </c>
      <c r="B280">
        <v>22</v>
      </c>
      <c r="C280" t="s">
        <v>1</v>
      </c>
      <c r="D280" t="str">
        <f>IF($B281=$B280,"T",IF($B281&lt;$B280,"W","L"))</f>
        <v>W</v>
      </c>
      <c r="E280" s="6">
        <f t="shared" si="218"/>
        <v>42323</v>
      </c>
      <c r="F280" s="5">
        <f t="shared" si="214"/>
        <v>7</v>
      </c>
      <c r="G280" t="s">
        <v>34</v>
      </c>
      <c r="H280">
        <f t="shared" si="223"/>
        <v>1300</v>
      </c>
      <c r="I280" t="str">
        <f>I281</f>
        <v>Eastern</v>
      </c>
      <c r="J280">
        <f t="shared" ref="J280:K280" si="229">J281</f>
        <v>60</v>
      </c>
      <c r="K280" t="str">
        <f t="shared" si="229"/>
        <v>Partly Cloudy</v>
      </c>
      <c r="L280" s="9">
        <f>(L281*-1)</f>
        <v>-5</v>
      </c>
      <c r="M280" t="str">
        <f t="shared" si="217"/>
        <v>Y</v>
      </c>
    </row>
    <row r="281" spans="1:13" x14ac:dyDescent="0.35">
      <c r="A281" t="s">
        <v>30</v>
      </c>
      <c r="B281">
        <v>20</v>
      </c>
      <c r="C281" t="s">
        <v>1</v>
      </c>
      <c r="D281" t="str">
        <f>IF($B280=$B281,"T",IF($B280&lt;$B281,"W","L"))</f>
        <v>L</v>
      </c>
      <c r="E281" s="6">
        <v>42323</v>
      </c>
      <c r="F281" s="5">
        <f t="shared" si="214"/>
        <v>14</v>
      </c>
      <c r="G281" t="s">
        <v>35</v>
      </c>
      <c r="H281">
        <v>1300</v>
      </c>
      <c r="I281" t="str">
        <f>VLOOKUP(A281,Sheet1!$A:$D,3, FALSE)</f>
        <v>Eastern</v>
      </c>
      <c r="J281">
        <v>60</v>
      </c>
      <c r="K281" t="s">
        <v>62</v>
      </c>
      <c r="L281" s="9">
        <v>5</v>
      </c>
      <c r="M281" t="str">
        <f t="shared" si="217"/>
        <v>Y</v>
      </c>
    </row>
    <row r="282" spans="1:13" x14ac:dyDescent="0.35">
      <c r="A282" t="s">
        <v>28</v>
      </c>
      <c r="B282">
        <v>6</v>
      </c>
      <c r="C282" t="s">
        <v>1</v>
      </c>
      <c r="D282" t="str">
        <f>IF($B283=$B282,"T",IF($B283&lt;$B282,"W","L"))</f>
        <v>L</v>
      </c>
      <c r="E282" s="6">
        <f t="shared" si="218"/>
        <v>42323</v>
      </c>
      <c r="F282" s="5">
        <f t="shared" si="214"/>
        <v>7</v>
      </c>
      <c r="G282" t="s">
        <v>34</v>
      </c>
      <c r="H282">
        <f t="shared" si="223"/>
        <v>1300</v>
      </c>
      <c r="I282" t="str">
        <f>I283</f>
        <v>Eastern</v>
      </c>
      <c r="J282">
        <f t="shared" ref="J282:K282" si="230">J283</f>
        <v>79</v>
      </c>
      <c r="K282" t="str">
        <f t="shared" si="230"/>
        <v>Cloudy</v>
      </c>
      <c r="L282" s="9">
        <f>(L283*-1)</f>
        <v>1</v>
      </c>
      <c r="M282" t="str">
        <f t="shared" si="217"/>
        <v>Y</v>
      </c>
    </row>
    <row r="283" spans="1:13" x14ac:dyDescent="0.35">
      <c r="A283" t="s">
        <v>9</v>
      </c>
      <c r="B283">
        <v>10</v>
      </c>
      <c r="C283" t="s">
        <v>1</v>
      </c>
      <c r="D283" t="str">
        <f>IF($B282=$B283,"T",IF($B282&lt;$B283,"W","L"))</f>
        <v>W</v>
      </c>
      <c r="E283" s="6">
        <v>42323</v>
      </c>
      <c r="F283" s="5">
        <f t="shared" si="214"/>
        <v>7</v>
      </c>
      <c r="G283" t="s">
        <v>35</v>
      </c>
      <c r="H283">
        <v>1300</v>
      </c>
      <c r="I283" t="str">
        <f>VLOOKUP(A283,Sheet1!$A:$D,3, FALSE)</f>
        <v>Eastern</v>
      </c>
      <c r="J283">
        <v>79</v>
      </c>
      <c r="K283" t="s">
        <v>64</v>
      </c>
      <c r="L283" s="9">
        <v>-1</v>
      </c>
      <c r="M283" t="str">
        <f t="shared" si="217"/>
        <v>Y</v>
      </c>
    </row>
    <row r="284" spans="1:13" x14ac:dyDescent="0.35">
      <c r="A284" t="s">
        <v>0</v>
      </c>
      <c r="B284">
        <v>30</v>
      </c>
      <c r="C284" t="s">
        <v>1</v>
      </c>
      <c r="D284" t="str">
        <f>IF($B285=$B284,"T",IF($B285&lt;$B284,"W","L"))</f>
        <v>W</v>
      </c>
      <c r="E284" s="6">
        <f t="shared" si="218"/>
        <v>42323</v>
      </c>
      <c r="F284" s="5">
        <f t="shared" si="214"/>
        <v>7</v>
      </c>
      <c r="G284" t="s">
        <v>34</v>
      </c>
      <c r="H284">
        <f t="shared" si="223"/>
        <v>1305</v>
      </c>
      <c r="I284" t="str">
        <f>I285</f>
        <v>Pacific</v>
      </c>
      <c r="J284">
        <f t="shared" ref="J284:K284" si="231">J285</f>
        <v>62</v>
      </c>
      <c r="K284" t="str">
        <f t="shared" si="231"/>
        <v>Sunny</v>
      </c>
      <c r="L284" s="9">
        <f>(L285*-1)</f>
        <v>-3.5</v>
      </c>
      <c r="M284" t="str">
        <f t="shared" si="217"/>
        <v>Y</v>
      </c>
    </row>
    <row r="285" spans="1:13" x14ac:dyDescent="0.35">
      <c r="A285" t="s">
        <v>12</v>
      </c>
      <c r="B285">
        <v>14</v>
      </c>
      <c r="C285" t="s">
        <v>1</v>
      </c>
      <c r="D285" t="str">
        <f>IF($B284=$B285,"T",IF($B284&lt;$B285,"W","L"))</f>
        <v>L</v>
      </c>
      <c r="E285" s="6">
        <v>42323</v>
      </c>
      <c r="F285" s="5">
        <f t="shared" si="214"/>
        <v>7</v>
      </c>
      <c r="G285" t="s">
        <v>35</v>
      </c>
      <c r="H285">
        <v>1305</v>
      </c>
      <c r="I285" t="str">
        <f>VLOOKUP(A285,Sheet1!$A:$D,3, FALSE)</f>
        <v>Pacific</v>
      </c>
      <c r="J285">
        <v>62</v>
      </c>
      <c r="K285" t="s">
        <v>65</v>
      </c>
      <c r="L285" s="9">
        <v>3.5</v>
      </c>
      <c r="M285" t="str">
        <f t="shared" si="217"/>
        <v>Y</v>
      </c>
    </row>
    <row r="286" spans="1:13" x14ac:dyDescent="0.35">
      <c r="A286" t="s">
        <v>33</v>
      </c>
      <c r="B286">
        <v>29</v>
      </c>
      <c r="C286" t="s">
        <v>1</v>
      </c>
      <c r="D286" t="str">
        <f>IF($B287=$B286,"T",IF($B287&lt;$B286,"W","L"))</f>
        <v>W</v>
      </c>
      <c r="E286" s="6">
        <f t="shared" si="218"/>
        <v>42323</v>
      </c>
      <c r="F286" s="5">
        <f t="shared" si="214"/>
        <v>14</v>
      </c>
      <c r="G286" t="s">
        <v>34</v>
      </c>
      <c r="H286">
        <f t="shared" si="223"/>
        <v>1425</v>
      </c>
      <c r="I286" t="str">
        <f>I287</f>
        <v>Mountain</v>
      </c>
      <c r="J286">
        <f t="shared" ref="J286:K286" si="232">J287</f>
        <v>64</v>
      </c>
      <c r="K286" t="str">
        <f t="shared" si="232"/>
        <v>Mostly Sunny</v>
      </c>
      <c r="L286" s="9">
        <f>(L287*-1)</f>
        <v>-3.5</v>
      </c>
      <c r="M286" t="str">
        <f t="shared" si="217"/>
        <v>Y</v>
      </c>
    </row>
    <row r="287" spans="1:13" x14ac:dyDescent="0.35">
      <c r="A287" t="s">
        <v>18</v>
      </c>
      <c r="B287">
        <v>13</v>
      </c>
      <c r="C287" t="s">
        <v>1</v>
      </c>
      <c r="D287" t="str">
        <f>IF($B286=$B287,"T",IF($B286&lt;$B287,"W","L"))</f>
        <v>L</v>
      </c>
      <c r="E287" s="6">
        <v>42323</v>
      </c>
      <c r="F287" s="5">
        <f t="shared" si="214"/>
        <v>7</v>
      </c>
      <c r="G287" t="s">
        <v>35</v>
      </c>
      <c r="H287">
        <v>1425</v>
      </c>
      <c r="I287" t="str">
        <f>VLOOKUP(A287,Sheet1!$A:$D,3, FALSE)</f>
        <v>Mountain</v>
      </c>
      <c r="J287">
        <v>64</v>
      </c>
      <c r="K287" t="s">
        <v>107</v>
      </c>
      <c r="L287" s="9">
        <v>3.5</v>
      </c>
      <c r="M287" t="str">
        <f t="shared" si="217"/>
        <v>Y</v>
      </c>
    </row>
    <row r="288" spans="1:13" x14ac:dyDescent="0.35">
      <c r="A288" t="s">
        <v>7</v>
      </c>
      <c r="B288">
        <v>27</v>
      </c>
      <c r="C288" t="s">
        <v>1</v>
      </c>
      <c r="D288" t="str">
        <f>IF($B289=$B288,"T",IF($B289&lt;$B288,"W","L"))</f>
        <v>W</v>
      </c>
      <c r="E288" s="6">
        <f t="shared" si="218"/>
        <v>42323</v>
      </c>
      <c r="F288" s="5">
        <f t="shared" si="214"/>
        <v>7</v>
      </c>
      <c r="G288" t="s">
        <v>34</v>
      </c>
      <c r="H288">
        <f t="shared" si="223"/>
        <v>1625</v>
      </c>
      <c r="I288" t="str">
        <f>I289</f>
        <v>Eastern</v>
      </c>
      <c r="J288">
        <f t="shared" ref="J288:K288" si="233">J289</f>
        <v>60</v>
      </c>
      <c r="K288" t="str">
        <f t="shared" si="233"/>
        <v>Clear</v>
      </c>
      <c r="L288" s="9">
        <f>(L289*-1)</f>
        <v>7</v>
      </c>
      <c r="M288" t="str">
        <f t="shared" si="217"/>
        <v>N</v>
      </c>
    </row>
    <row r="289" spans="1:13" x14ac:dyDescent="0.35">
      <c r="A289" t="s">
        <v>21</v>
      </c>
      <c r="B289">
        <v>26</v>
      </c>
      <c r="C289" t="s">
        <v>1</v>
      </c>
      <c r="D289" t="str">
        <f>IF($B288=$B289,"T",IF($B288&lt;$B289,"W","L"))</f>
        <v>L</v>
      </c>
      <c r="E289" s="6">
        <v>42323</v>
      </c>
      <c r="F289" s="5">
        <f t="shared" si="214"/>
        <v>7</v>
      </c>
      <c r="G289" t="s">
        <v>35</v>
      </c>
      <c r="H289">
        <v>1625</v>
      </c>
      <c r="I289" t="str">
        <f>VLOOKUP(A289,Sheet1!$A:$D,3, FALSE)</f>
        <v>Eastern</v>
      </c>
      <c r="J289">
        <v>60</v>
      </c>
      <c r="K289" t="s">
        <v>69</v>
      </c>
      <c r="L289" s="9">
        <v>-7</v>
      </c>
      <c r="M289" t="str">
        <f t="shared" si="217"/>
        <v>N</v>
      </c>
    </row>
    <row r="290" spans="1:13" x14ac:dyDescent="0.35">
      <c r="A290" t="s">
        <v>22</v>
      </c>
      <c r="B290">
        <v>39</v>
      </c>
      <c r="C290" t="s">
        <v>1</v>
      </c>
      <c r="D290" t="str">
        <f>IF($B291=$B290,"T",IF($B291&lt;$B290,"W","L"))</f>
        <v>W</v>
      </c>
      <c r="E290" s="6">
        <f t="shared" si="218"/>
        <v>42323</v>
      </c>
      <c r="F290" s="5">
        <f t="shared" si="214"/>
        <v>14</v>
      </c>
      <c r="G290" t="s">
        <v>34</v>
      </c>
      <c r="H290">
        <f t="shared" si="223"/>
        <v>1730</v>
      </c>
      <c r="I290" t="str">
        <f>I291</f>
        <v>Pacific</v>
      </c>
      <c r="J290">
        <f t="shared" ref="J290:K290" si="234">J291</f>
        <v>49</v>
      </c>
      <c r="K290" t="str">
        <f t="shared" si="234"/>
        <v>Partly Cloudy</v>
      </c>
      <c r="L290" s="9">
        <f>(L291*-1)</f>
        <v>-3</v>
      </c>
      <c r="M290" t="str">
        <f t="shared" si="217"/>
        <v>Y</v>
      </c>
    </row>
    <row r="291" spans="1:13" x14ac:dyDescent="0.35">
      <c r="A291" t="s">
        <v>25</v>
      </c>
      <c r="B291">
        <v>32</v>
      </c>
      <c r="C291" t="s">
        <v>1</v>
      </c>
      <c r="D291" t="str">
        <f>IF($B290=$B291,"T",IF($B290&lt;$B291,"W","L"))</f>
        <v>L</v>
      </c>
      <c r="E291" s="6">
        <v>42323</v>
      </c>
      <c r="F291" s="5">
        <f t="shared" si="214"/>
        <v>14</v>
      </c>
      <c r="G291" t="s">
        <v>35</v>
      </c>
      <c r="H291">
        <v>1730</v>
      </c>
      <c r="I291" t="str">
        <f>VLOOKUP(A291,Sheet1!$A:$D,3, FALSE)</f>
        <v>Pacific</v>
      </c>
      <c r="J291">
        <v>49</v>
      </c>
      <c r="K291" t="s">
        <v>62</v>
      </c>
      <c r="L291" s="9">
        <v>3</v>
      </c>
      <c r="M291" t="str">
        <f t="shared" si="217"/>
        <v>Y</v>
      </c>
    </row>
    <row r="292" spans="1:13" x14ac:dyDescent="0.35">
      <c r="A292" t="s">
        <v>15</v>
      </c>
      <c r="B292">
        <v>10</v>
      </c>
      <c r="C292" t="s">
        <v>1</v>
      </c>
      <c r="D292" t="str">
        <f>IF($B293=$B292,"T",IF($B293&lt;$B292,"W","L"))</f>
        <v>W</v>
      </c>
      <c r="E292" s="6">
        <f t="shared" ref="E292" si="235">$E293</f>
        <v>42324</v>
      </c>
      <c r="F292" s="5">
        <f t="shared" si="214"/>
        <v>15</v>
      </c>
      <c r="G292" t="s">
        <v>34</v>
      </c>
      <c r="H292">
        <f t="shared" si="223"/>
        <v>2030</v>
      </c>
      <c r="I292" t="str">
        <f>I293</f>
        <v>Eastern</v>
      </c>
      <c r="J292">
        <f t="shared" ref="J292:K292" si="236">J293</f>
        <v>53</v>
      </c>
      <c r="K292" t="str">
        <f t="shared" si="236"/>
        <v>Light Showers</v>
      </c>
      <c r="L292" s="9">
        <f>(L293*-1)</f>
        <v>-10</v>
      </c>
      <c r="M292" t="str">
        <f t="shared" si="217"/>
        <v>Y</v>
      </c>
    </row>
    <row r="293" spans="1:13" x14ac:dyDescent="0.35">
      <c r="A293" t="s">
        <v>6</v>
      </c>
      <c r="B293">
        <v>6</v>
      </c>
      <c r="C293" t="s">
        <v>1</v>
      </c>
      <c r="D293" t="str">
        <f>IF($B292=$B293,"T",IF($B292&lt;$B293,"W","L"))</f>
        <v>L</v>
      </c>
      <c r="E293" s="6">
        <v>42324</v>
      </c>
      <c r="F293" s="5">
        <f t="shared" si="214"/>
        <v>11</v>
      </c>
      <c r="G293" t="s">
        <v>35</v>
      </c>
      <c r="H293">
        <v>2030</v>
      </c>
      <c r="I293" t="str">
        <f>VLOOKUP(A293,Sheet1!$A:$D,3, FALSE)</f>
        <v>Eastern</v>
      </c>
      <c r="J293">
        <v>53</v>
      </c>
      <c r="K293" t="s">
        <v>173</v>
      </c>
      <c r="L293" s="9">
        <v>10</v>
      </c>
      <c r="M293" t="str">
        <f t="shared" si="217"/>
        <v>Y</v>
      </c>
    </row>
    <row r="294" spans="1:13" x14ac:dyDescent="0.35">
      <c r="A294" t="s">
        <v>13</v>
      </c>
      <c r="B294">
        <v>13</v>
      </c>
      <c r="C294" t="s">
        <v>1</v>
      </c>
      <c r="D294" t="str">
        <f>IF($B295=$B294,"T",IF($B295&lt;$B294,"W","L"))</f>
        <v>L</v>
      </c>
      <c r="E294" s="6">
        <f t="shared" ref="E294" si="237">$E295</f>
        <v>42327</v>
      </c>
      <c r="F294" s="5">
        <f t="shared" ref="F294:F321" si="238">VLOOKUP($A294,$A294:$E294,5,FALSE)-IF(ISNA(VLOOKUP($A294,$A$266:$E$293,5,FALSE)),VLOOKUP($A294,$A$240:$E$265,5,FALSE),VLOOKUP($A294,$A$266:$E$293,5,FALSE))</f>
        <v>4</v>
      </c>
      <c r="G294" t="s">
        <v>34</v>
      </c>
      <c r="H294">
        <f t="shared" ref="H294" si="239">H295</f>
        <v>2025</v>
      </c>
      <c r="I294" t="str">
        <f>I295</f>
        <v>Eastern</v>
      </c>
      <c r="J294">
        <f t="shared" ref="J294:K294" si="240">J295</f>
        <v>75</v>
      </c>
      <c r="K294" t="str">
        <f t="shared" si="240"/>
        <v>Cloudy</v>
      </c>
      <c r="L294" s="9">
        <f>(L295*-1)</f>
        <v>-3</v>
      </c>
      <c r="M294" t="str">
        <f>IF(AND(($L294 &lt;  0), ($D294="L")), "N", IF(AND(($L294 &gt; 0), ($D294="W")),"N","Y"))</f>
        <v>N</v>
      </c>
    </row>
    <row r="295" spans="1:13" x14ac:dyDescent="0.35">
      <c r="A295" t="s">
        <v>19</v>
      </c>
      <c r="B295">
        <v>19</v>
      </c>
      <c r="C295" t="s">
        <v>1</v>
      </c>
      <c r="D295" t="str">
        <f>IF($B294=$B295,"T",IF($B294&lt;$B295,"W","L"))</f>
        <v>W</v>
      </c>
      <c r="E295" s="6">
        <v>42327</v>
      </c>
      <c r="F295" s="5">
        <f t="shared" si="238"/>
        <v>4</v>
      </c>
      <c r="G295" t="s">
        <v>35</v>
      </c>
      <c r="H295">
        <v>2025</v>
      </c>
      <c r="I295" t="str">
        <f>VLOOKUP(A295,Sheet1!$A:$D,3, FALSE)</f>
        <v>Eastern</v>
      </c>
      <c r="J295">
        <v>75</v>
      </c>
      <c r="K295" t="s">
        <v>64</v>
      </c>
      <c r="L295" s="9">
        <v>3</v>
      </c>
      <c r="M295" t="str">
        <f t="shared" ref="M295:M321" si="241">IF(AND(($L295 &lt;  0), ($D295="L")), "N", IF(AND(($L295 &gt; 0), ($D295="W")),"N","Y"))</f>
        <v>N</v>
      </c>
    </row>
    <row r="296" spans="1:13" x14ac:dyDescent="0.35">
      <c r="A296" t="s">
        <v>18</v>
      </c>
      <c r="B296">
        <v>17</v>
      </c>
      <c r="C296" t="s">
        <v>1</v>
      </c>
      <c r="D296" t="str">
        <f>IF($B297=$B296,"T",IF($B297&lt;$B296,"W","L"))</f>
        <v>W</v>
      </c>
      <c r="E296" s="6">
        <f t="shared" ref="E296:E318" si="242">$E297</f>
        <v>42330</v>
      </c>
      <c r="F296" s="5">
        <f t="shared" si="238"/>
        <v>7</v>
      </c>
      <c r="G296" t="s">
        <v>34</v>
      </c>
      <c r="H296">
        <f t="shared" ref="H296" si="243">H297</f>
        <v>1200</v>
      </c>
      <c r="I296" t="str">
        <f>I297</f>
        <v>Central</v>
      </c>
      <c r="J296">
        <f t="shared" ref="J296:K298" si="244">J297</f>
        <v>29</v>
      </c>
      <c r="K296" t="str">
        <f t="shared" si="244"/>
        <v>Sunny</v>
      </c>
      <c r="L296" s="9">
        <f>(L297*-1)</f>
        <v>2</v>
      </c>
      <c r="M296" t="str">
        <f t="shared" si="241"/>
        <v>N</v>
      </c>
    </row>
    <row r="297" spans="1:13" x14ac:dyDescent="0.35">
      <c r="A297" t="s">
        <v>17</v>
      </c>
      <c r="B297">
        <v>15</v>
      </c>
      <c r="C297" t="s">
        <v>1</v>
      </c>
      <c r="D297" t="str">
        <f>IF($B296=$B297,"T",IF($B296&lt;$B297,"W","L"))</f>
        <v>L</v>
      </c>
      <c r="E297" s="6">
        <v>42330</v>
      </c>
      <c r="F297" s="5">
        <f t="shared" si="238"/>
        <v>7</v>
      </c>
      <c r="G297" t="s">
        <v>35</v>
      </c>
      <c r="H297">
        <v>1200</v>
      </c>
      <c r="I297" t="str">
        <f>VLOOKUP(A297,Sheet1!$A:$D,3, FALSE)</f>
        <v>Central</v>
      </c>
      <c r="J297">
        <v>29</v>
      </c>
      <c r="K297" t="s">
        <v>65</v>
      </c>
      <c r="L297" s="9">
        <v>-2</v>
      </c>
      <c r="M297" t="str">
        <f t="shared" si="241"/>
        <v>N</v>
      </c>
    </row>
    <row r="298" spans="1:13" x14ac:dyDescent="0.35">
      <c r="A298" t="s">
        <v>23</v>
      </c>
      <c r="B298">
        <v>13</v>
      </c>
      <c r="C298" t="s">
        <v>1</v>
      </c>
      <c r="D298" t="str">
        <f>IF($B299=$B298,"T",IF($B299&lt;$B298,"W","L"))</f>
        <v>L</v>
      </c>
      <c r="E298" s="6">
        <f t="shared" si="242"/>
        <v>42330</v>
      </c>
      <c r="F298" s="5">
        <f t="shared" si="238"/>
        <v>7</v>
      </c>
      <c r="G298" t="s">
        <v>34</v>
      </c>
      <c r="H298">
        <f t="shared" ref="H298:H320" si="245">H299</f>
        <v>1300</v>
      </c>
      <c r="I298" t="str">
        <f>I299</f>
        <v>Eastern</v>
      </c>
      <c r="J298">
        <f t="shared" si="244"/>
        <v>47</v>
      </c>
      <c r="K298" t="str">
        <f t="shared" si="244"/>
        <v>Partly Cloudy</v>
      </c>
      <c r="L298" s="9">
        <f>(L299*-1)</f>
        <v>-3</v>
      </c>
      <c r="M298" t="str">
        <f t="shared" si="241"/>
        <v>N</v>
      </c>
    </row>
    <row r="299" spans="1:13" x14ac:dyDescent="0.35">
      <c r="A299" t="s">
        <v>30</v>
      </c>
      <c r="B299">
        <v>16</v>
      </c>
      <c r="C299" t="s">
        <v>1</v>
      </c>
      <c r="D299" t="str">
        <f>IF($B298=$B299,"T",IF($B298&lt;$B299,"W","L"))</f>
        <v>W</v>
      </c>
      <c r="E299" s="6">
        <v>42330</v>
      </c>
      <c r="F299" s="5">
        <f t="shared" si="238"/>
        <v>7</v>
      </c>
      <c r="G299" t="s">
        <v>35</v>
      </c>
      <c r="H299">
        <v>1300</v>
      </c>
      <c r="I299" t="str">
        <f>VLOOKUP(A299,Sheet1!$A:$D,3, FALSE)</f>
        <v>Eastern</v>
      </c>
      <c r="J299">
        <v>47</v>
      </c>
      <c r="K299" t="s">
        <v>62</v>
      </c>
      <c r="L299" s="9">
        <v>3</v>
      </c>
      <c r="M299" t="str">
        <f t="shared" si="241"/>
        <v>N</v>
      </c>
    </row>
    <row r="300" spans="1:13" x14ac:dyDescent="0.35">
      <c r="A300" t="s">
        <v>9</v>
      </c>
      <c r="B300">
        <v>45</v>
      </c>
      <c r="C300" t="s">
        <v>1</v>
      </c>
      <c r="D300" t="str">
        <f>IF($B301=$B300,"T",IF($B301&lt;$B300,"W","L"))</f>
        <v>W</v>
      </c>
      <c r="E300" s="6">
        <f t="shared" si="242"/>
        <v>42330</v>
      </c>
      <c r="F300" s="5">
        <f t="shared" si="238"/>
        <v>7</v>
      </c>
      <c r="G300" t="s">
        <v>34</v>
      </c>
      <c r="H300">
        <f t="shared" si="245"/>
        <v>1300</v>
      </c>
      <c r="I300" t="str">
        <f>I301</f>
        <v>Eastern</v>
      </c>
      <c r="J300">
        <f t="shared" ref="J300:K300" si="246">J301</f>
        <v>48</v>
      </c>
      <c r="K300" t="str">
        <f t="shared" si="246"/>
        <v>Cloudy</v>
      </c>
      <c r="L300" s="9">
        <f>(L301*-1)</f>
        <v>-6.5</v>
      </c>
      <c r="M300" t="str">
        <f t="shared" si="241"/>
        <v>Y</v>
      </c>
    </row>
    <row r="301" spans="1:13" x14ac:dyDescent="0.35">
      <c r="A301" t="s">
        <v>27</v>
      </c>
      <c r="B301">
        <v>17</v>
      </c>
      <c r="C301" t="s">
        <v>1</v>
      </c>
      <c r="D301" t="str">
        <f>IF($B300=$B301,"T",IF($B300&lt;$B301,"W","L"))</f>
        <v>L</v>
      </c>
      <c r="E301" s="6">
        <v>42330</v>
      </c>
      <c r="F301" s="5">
        <f t="shared" si="238"/>
        <v>7</v>
      </c>
      <c r="G301" t="s">
        <v>35</v>
      </c>
      <c r="H301">
        <v>1300</v>
      </c>
      <c r="I301" t="str">
        <f>VLOOKUP(A301,Sheet1!$A:$D,3, FALSE)</f>
        <v>Eastern</v>
      </c>
      <c r="J301">
        <v>48</v>
      </c>
      <c r="K301" t="s">
        <v>64</v>
      </c>
      <c r="L301" s="9">
        <v>6.5</v>
      </c>
      <c r="M301" t="str">
        <f t="shared" si="241"/>
        <v>Y</v>
      </c>
    </row>
    <row r="302" spans="1:13" x14ac:dyDescent="0.35">
      <c r="A302" t="s">
        <v>29</v>
      </c>
      <c r="B302">
        <v>16</v>
      </c>
      <c r="C302" t="s">
        <v>1</v>
      </c>
      <c r="D302" t="str">
        <f>IF($B303=$B302,"T",IF($B303&lt;$B302,"W","L"))</f>
        <v>L</v>
      </c>
      <c r="E302" s="6">
        <f t="shared" si="242"/>
        <v>42330</v>
      </c>
      <c r="F302" s="5">
        <f t="shared" si="238"/>
        <v>7</v>
      </c>
      <c r="G302" t="s">
        <v>34</v>
      </c>
      <c r="H302">
        <f t="shared" si="245"/>
        <v>1300</v>
      </c>
      <c r="I302" t="str">
        <f>I303</f>
        <v>Eastern</v>
      </c>
      <c r="J302">
        <f t="shared" ref="J302:K302" si="247">J303</f>
        <v>50</v>
      </c>
      <c r="K302" t="str">
        <f t="shared" si="247"/>
        <v>Mostly Sunny</v>
      </c>
      <c r="L302" s="9">
        <f>(L303*-1)</f>
        <v>-7</v>
      </c>
      <c r="M302" t="str">
        <f t="shared" si="241"/>
        <v>N</v>
      </c>
    </row>
    <row r="303" spans="1:13" x14ac:dyDescent="0.35">
      <c r="A303" t="s">
        <v>20</v>
      </c>
      <c r="B303">
        <v>44</v>
      </c>
      <c r="C303" t="s">
        <v>1</v>
      </c>
      <c r="D303" t="str">
        <f>IF($B302=$B303,"T",IF($B302&lt;$B303,"W","L"))</f>
        <v>W</v>
      </c>
      <c r="E303" s="6">
        <v>42330</v>
      </c>
      <c r="F303" s="5">
        <f t="shared" si="238"/>
        <v>7</v>
      </c>
      <c r="G303" t="s">
        <v>35</v>
      </c>
      <c r="H303">
        <v>1300</v>
      </c>
      <c r="I303" t="str">
        <f>VLOOKUP(A303,Sheet1!$A:$D,3, FALSE)</f>
        <v>Eastern</v>
      </c>
      <c r="J303">
        <v>50</v>
      </c>
      <c r="K303" t="s">
        <v>107</v>
      </c>
      <c r="L303" s="9">
        <v>7</v>
      </c>
      <c r="M303" t="str">
        <f t="shared" si="241"/>
        <v>N</v>
      </c>
    </row>
    <row r="304" spans="1:13" x14ac:dyDescent="0.35">
      <c r="A304" t="s">
        <v>12</v>
      </c>
      <c r="B304">
        <v>13</v>
      </c>
      <c r="C304" t="s">
        <v>1</v>
      </c>
      <c r="D304" t="str">
        <f>IF($B305=$B304,"T",IF($B305&lt;$B304,"W","L"))</f>
        <v>L</v>
      </c>
      <c r="E304" s="6">
        <f t="shared" si="242"/>
        <v>42330</v>
      </c>
      <c r="F304" s="5">
        <f t="shared" si="238"/>
        <v>7</v>
      </c>
      <c r="G304" t="s">
        <v>34</v>
      </c>
      <c r="H304">
        <f t="shared" si="245"/>
        <v>1300</v>
      </c>
      <c r="I304" t="str">
        <f>I305</f>
        <v>Eastern</v>
      </c>
      <c r="J304" t="str">
        <f t="shared" ref="J304:K304" si="248">J305</f>
        <v>Dome</v>
      </c>
      <c r="K304">
        <f t="shared" si="248"/>
        <v>0</v>
      </c>
      <c r="L304" s="9">
        <f>(L305*-1)</f>
        <v>1.5</v>
      </c>
      <c r="M304" t="str">
        <f t="shared" si="241"/>
        <v>Y</v>
      </c>
    </row>
    <row r="305" spans="1:13" x14ac:dyDescent="0.35">
      <c r="A305" t="s">
        <v>16</v>
      </c>
      <c r="B305">
        <v>18</v>
      </c>
      <c r="C305" t="s">
        <v>1</v>
      </c>
      <c r="D305" t="str">
        <f>IF($B304=$B305,"T",IF($B304&lt;$B305,"W","L"))</f>
        <v>W</v>
      </c>
      <c r="E305" s="6">
        <v>42330</v>
      </c>
      <c r="F305" s="5">
        <f t="shared" si="238"/>
        <v>7</v>
      </c>
      <c r="G305" t="s">
        <v>35</v>
      </c>
      <c r="H305">
        <v>1300</v>
      </c>
      <c r="I305" t="str">
        <f>VLOOKUP(A305,Sheet1!$A:$D,3, FALSE)</f>
        <v>Eastern</v>
      </c>
      <c r="J305" t="s">
        <v>61</v>
      </c>
      <c r="L305" s="9">
        <v>-1.5</v>
      </c>
      <c r="M305" t="str">
        <f t="shared" si="241"/>
        <v>Y</v>
      </c>
    </row>
    <row r="306" spans="1:13" x14ac:dyDescent="0.35">
      <c r="A306" t="s">
        <v>14</v>
      </c>
      <c r="B306">
        <v>24</v>
      </c>
      <c r="C306" t="s">
        <v>1</v>
      </c>
      <c r="D306" t="str">
        <f>IF($B307=$B306,"T",IF($B307&lt;$B306,"W","L"))</f>
        <v>W</v>
      </c>
      <c r="E306" s="6">
        <f t="shared" si="242"/>
        <v>42330</v>
      </c>
      <c r="F306" s="5">
        <f t="shared" si="238"/>
        <v>14</v>
      </c>
      <c r="G306" t="s">
        <v>34</v>
      </c>
      <c r="H306">
        <f t="shared" si="245"/>
        <v>1300</v>
      </c>
      <c r="I306" t="str">
        <f>I307</f>
        <v>Eastern</v>
      </c>
      <c r="J306" t="str">
        <f t="shared" ref="J306:K306" si="249">J307</f>
        <v>Dome</v>
      </c>
      <c r="K306">
        <f t="shared" si="249"/>
        <v>0</v>
      </c>
      <c r="L306" s="9">
        <f>(L307*-1)</f>
        <v>-3.5</v>
      </c>
      <c r="M306" t="str">
        <f t="shared" si="241"/>
        <v>Y</v>
      </c>
    </row>
    <row r="307" spans="1:13" x14ac:dyDescent="0.35">
      <c r="A307" t="s">
        <v>3</v>
      </c>
      <c r="B307">
        <v>21</v>
      </c>
      <c r="C307" t="s">
        <v>1</v>
      </c>
      <c r="D307" t="str">
        <f>IF($B306=$B307,"T",IF($B306&lt;$B307,"W","L"))</f>
        <v>L</v>
      </c>
      <c r="E307" s="6">
        <v>42330</v>
      </c>
      <c r="F307" s="5">
        <f t="shared" si="238"/>
        <v>14</v>
      </c>
      <c r="G307" t="s">
        <v>35</v>
      </c>
      <c r="H307">
        <v>1300</v>
      </c>
      <c r="I307" t="str">
        <f>VLOOKUP(A307,Sheet1!$A:$D,3, FALSE)</f>
        <v>Eastern</v>
      </c>
      <c r="J307" t="s">
        <v>61</v>
      </c>
      <c r="L307" s="9">
        <v>3.5</v>
      </c>
      <c r="M307" t="str">
        <f t="shared" si="241"/>
        <v>Y</v>
      </c>
    </row>
    <row r="308" spans="1:13" x14ac:dyDescent="0.35">
      <c r="A308" t="s">
        <v>31</v>
      </c>
      <c r="B308">
        <v>17</v>
      </c>
      <c r="C308" t="s">
        <v>1</v>
      </c>
      <c r="D308" t="str">
        <f>IF($B309=$B308,"T",IF($B309&lt;$B308,"W","L"))</f>
        <v>L</v>
      </c>
      <c r="E308" s="6">
        <f t="shared" si="242"/>
        <v>42330</v>
      </c>
      <c r="F308" s="5">
        <f t="shared" si="238"/>
        <v>10</v>
      </c>
      <c r="G308" t="s">
        <v>34</v>
      </c>
      <c r="H308">
        <f t="shared" si="245"/>
        <v>1200</v>
      </c>
      <c r="I308" t="str">
        <f>I309</f>
        <v>Central</v>
      </c>
      <c r="J308" t="str">
        <f t="shared" ref="J308:K308" si="250">J309</f>
        <v>Dome</v>
      </c>
      <c r="K308">
        <f t="shared" si="250"/>
        <v>0</v>
      </c>
      <c r="L308" s="9">
        <f>(L309*-1)</f>
        <v>4</v>
      </c>
      <c r="M308" t="str">
        <f t="shared" si="241"/>
        <v>Y</v>
      </c>
    </row>
    <row r="309" spans="1:13" x14ac:dyDescent="0.35">
      <c r="A309" t="s">
        <v>15</v>
      </c>
      <c r="B309">
        <v>24</v>
      </c>
      <c r="C309" t="s">
        <v>1</v>
      </c>
      <c r="D309" t="str">
        <f>IF($B308=$B309,"T",IF($B308&lt;$B309,"W","L"))</f>
        <v>W</v>
      </c>
      <c r="E309" s="6">
        <v>42330</v>
      </c>
      <c r="F309" s="5">
        <f t="shared" si="238"/>
        <v>6</v>
      </c>
      <c r="G309" t="s">
        <v>35</v>
      </c>
      <c r="H309">
        <v>1200</v>
      </c>
      <c r="I309" t="str">
        <f>VLOOKUP(A309,Sheet1!$A:$D,3, FALSE)</f>
        <v>Central</v>
      </c>
      <c r="J309" t="s">
        <v>61</v>
      </c>
      <c r="L309" s="9">
        <v>-4</v>
      </c>
      <c r="M309" t="str">
        <f t="shared" si="241"/>
        <v>Y</v>
      </c>
    </row>
    <row r="310" spans="1:13" x14ac:dyDescent="0.35">
      <c r="A310" t="s">
        <v>28</v>
      </c>
      <c r="B310">
        <v>24</v>
      </c>
      <c r="C310" t="s">
        <v>1</v>
      </c>
      <c r="D310" t="str">
        <f>IF($B311=$B310,"T",IF($B311&lt;$B310,"W","L"))</f>
        <v>W</v>
      </c>
      <c r="E310" s="6">
        <f t="shared" si="242"/>
        <v>42330</v>
      </c>
      <c r="F310" s="5">
        <f t="shared" si="238"/>
        <v>7</v>
      </c>
      <c r="G310" t="s">
        <v>34</v>
      </c>
      <c r="H310">
        <f t="shared" si="245"/>
        <v>1300</v>
      </c>
      <c r="I310" t="str">
        <f>I311</f>
        <v>Eastern</v>
      </c>
      <c r="J310">
        <f t="shared" ref="J310:K310" si="251">J311</f>
        <v>74</v>
      </c>
      <c r="K310" t="str">
        <f t="shared" si="251"/>
        <v>Mostly Cloudy</v>
      </c>
      <c r="L310" s="9">
        <f>(L311*-1)</f>
        <v>2</v>
      </c>
      <c r="M310" t="str">
        <f t="shared" si="241"/>
        <v>N</v>
      </c>
    </row>
    <row r="311" spans="1:13" x14ac:dyDescent="0.35">
      <c r="A311" t="s">
        <v>10</v>
      </c>
      <c r="B311">
        <v>14</v>
      </c>
      <c r="C311" t="s">
        <v>1</v>
      </c>
      <c r="D311" t="str">
        <f>IF($B310=$B311,"T",IF($B310&lt;$B311,"W","L"))</f>
        <v>L</v>
      </c>
      <c r="E311" s="6">
        <v>42330</v>
      </c>
      <c r="F311" s="5">
        <f t="shared" si="238"/>
        <v>7</v>
      </c>
      <c r="G311" t="s">
        <v>35</v>
      </c>
      <c r="H311">
        <v>1300</v>
      </c>
      <c r="I311" t="str">
        <f>VLOOKUP(A311,Sheet1!$A:$D,3, FALSE)</f>
        <v>Eastern</v>
      </c>
      <c r="J311">
        <v>74</v>
      </c>
      <c r="K311" t="s">
        <v>74</v>
      </c>
      <c r="L311" s="9">
        <v>-2</v>
      </c>
      <c r="M311" t="str">
        <f t="shared" si="241"/>
        <v>N</v>
      </c>
    </row>
    <row r="312" spans="1:13" x14ac:dyDescent="0.35">
      <c r="A312" t="s">
        <v>33</v>
      </c>
      <c r="B312">
        <v>33</v>
      </c>
      <c r="C312" t="s">
        <v>1</v>
      </c>
      <c r="D312" t="str">
        <f>IF($B313=$B312,"T",IF($B313&lt;$B312,"W","L"))</f>
        <v>W</v>
      </c>
      <c r="E312" s="6">
        <f t="shared" si="242"/>
        <v>42330</v>
      </c>
      <c r="F312" s="5">
        <f t="shared" si="238"/>
        <v>7</v>
      </c>
      <c r="G312" t="s">
        <v>34</v>
      </c>
      <c r="H312">
        <f t="shared" si="245"/>
        <v>1305</v>
      </c>
      <c r="I312" t="str">
        <f>I313</f>
        <v>Pacific</v>
      </c>
      <c r="J312">
        <f t="shared" ref="J312:K312" si="252">J313</f>
        <v>87</v>
      </c>
      <c r="K312" t="str">
        <f t="shared" si="252"/>
        <v>Sunny</v>
      </c>
      <c r="L312" s="9">
        <f>(L313*-1)</f>
        <v>3</v>
      </c>
      <c r="M312" t="str">
        <f t="shared" si="241"/>
        <v>N</v>
      </c>
    </row>
    <row r="313" spans="1:13" x14ac:dyDescent="0.35">
      <c r="A313" t="s">
        <v>32</v>
      </c>
      <c r="B313">
        <v>3</v>
      </c>
      <c r="C313" t="s">
        <v>1</v>
      </c>
      <c r="D313" t="str">
        <f>IF($B312=$B313,"T",IF($B312&lt;$B313,"W","L"))</f>
        <v>L</v>
      </c>
      <c r="E313" s="6">
        <v>42330</v>
      </c>
      <c r="F313" s="5">
        <f t="shared" si="238"/>
        <v>13</v>
      </c>
      <c r="G313" t="s">
        <v>35</v>
      </c>
      <c r="H313">
        <v>1305</v>
      </c>
      <c r="I313" t="str">
        <f>VLOOKUP(A313,Sheet1!$A:$D,3, FALSE)</f>
        <v>Pacific</v>
      </c>
      <c r="J313">
        <v>87</v>
      </c>
      <c r="K313" t="s">
        <v>65</v>
      </c>
      <c r="L313" s="9">
        <v>-3</v>
      </c>
      <c r="M313" t="str">
        <f t="shared" si="241"/>
        <v>N</v>
      </c>
    </row>
    <row r="314" spans="1:13" x14ac:dyDescent="0.35">
      <c r="A314" t="s">
        <v>26</v>
      </c>
      <c r="B314">
        <v>30</v>
      </c>
      <c r="C314" t="s">
        <v>1</v>
      </c>
      <c r="D314" t="str">
        <f>IF($B315=$B314,"T",IF($B315&lt;$B314,"W","L"))</f>
        <v>W</v>
      </c>
      <c r="E314" s="6">
        <f t="shared" si="242"/>
        <v>42330</v>
      </c>
      <c r="F314" s="5">
        <f t="shared" si="238"/>
        <v>7</v>
      </c>
      <c r="G314" t="s">
        <v>34</v>
      </c>
      <c r="H314">
        <f t="shared" si="245"/>
        <v>1525</v>
      </c>
      <c r="I314" t="str">
        <f>I315</f>
        <v>Central</v>
      </c>
      <c r="J314">
        <f t="shared" ref="J314:K314" si="253">J315</f>
        <v>30</v>
      </c>
      <c r="K314" t="str">
        <f t="shared" si="253"/>
        <v>Mostly Cloudy</v>
      </c>
      <c r="L314" s="9">
        <f>(L315*-1)</f>
        <v>0</v>
      </c>
      <c r="M314" t="str">
        <f t="shared" si="241"/>
        <v>Y</v>
      </c>
    </row>
    <row r="315" spans="1:13" x14ac:dyDescent="0.35">
      <c r="A315" t="s">
        <v>0</v>
      </c>
      <c r="B315">
        <v>13</v>
      </c>
      <c r="C315" t="s">
        <v>1</v>
      </c>
      <c r="D315" t="str">
        <f>IF($B314=$B315,"T",IF($B314&lt;$B315,"W","L"))</f>
        <v>L</v>
      </c>
      <c r="E315" s="6">
        <v>42330</v>
      </c>
      <c r="F315" s="5">
        <f t="shared" si="238"/>
        <v>7</v>
      </c>
      <c r="G315" t="s">
        <v>35</v>
      </c>
      <c r="H315">
        <v>1525</v>
      </c>
      <c r="I315" t="str">
        <f>VLOOKUP(A315,Sheet1!$A:$D,3, FALSE)</f>
        <v>Central</v>
      </c>
      <c r="J315">
        <v>30</v>
      </c>
      <c r="K315" t="s">
        <v>74</v>
      </c>
      <c r="L315" s="9">
        <v>0</v>
      </c>
      <c r="M315" t="str">
        <f t="shared" si="241"/>
        <v>Y</v>
      </c>
    </row>
    <row r="316" spans="1:13" x14ac:dyDescent="0.35">
      <c r="A316" t="s">
        <v>24</v>
      </c>
      <c r="B316">
        <v>13</v>
      </c>
      <c r="C316" t="s">
        <v>1</v>
      </c>
      <c r="D316" t="str">
        <f>IF($B317=$B316,"T",IF($B317&lt;$B316,"W","L"))</f>
        <v>L</v>
      </c>
      <c r="E316" s="6">
        <f t="shared" si="242"/>
        <v>42330</v>
      </c>
      <c r="F316" s="5">
        <f t="shared" si="238"/>
        <v>14</v>
      </c>
      <c r="G316" t="s">
        <v>34</v>
      </c>
      <c r="H316">
        <f t="shared" si="245"/>
        <v>1325</v>
      </c>
      <c r="I316" t="str">
        <f>I317</f>
        <v>Pacific</v>
      </c>
      <c r="J316">
        <f t="shared" ref="J316:K316" si="254">J317</f>
        <v>46</v>
      </c>
      <c r="K316" t="str">
        <f t="shared" si="254"/>
        <v>Sunny</v>
      </c>
      <c r="L316" s="9">
        <f>(L317*-1)</f>
        <v>-14</v>
      </c>
      <c r="M316" t="str">
        <f t="shared" si="241"/>
        <v>N</v>
      </c>
    </row>
    <row r="317" spans="1:13" x14ac:dyDescent="0.35">
      <c r="A317" t="s">
        <v>25</v>
      </c>
      <c r="B317">
        <v>29</v>
      </c>
      <c r="C317" t="s">
        <v>1</v>
      </c>
      <c r="D317" t="str">
        <f>IF($B316=$B317,"T",IF($B316&lt;$B317,"W","L"))</f>
        <v>W</v>
      </c>
      <c r="E317" s="6">
        <v>42330</v>
      </c>
      <c r="F317" s="5">
        <f t="shared" si="238"/>
        <v>7</v>
      </c>
      <c r="G317" t="s">
        <v>35</v>
      </c>
      <c r="H317">
        <v>1325</v>
      </c>
      <c r="I317" t="str">
        <f>VLOOKUP(A317,Sheet1!$A:$D,3, FALSE)</f>
        <v>Pacific</v>
      </c>
      <c r="J317">
        <v>46</v>
      </c>
      <c r="K317" t="s">
        <v>65</v>
      </c>
      <c r="L317" s="9">
        <v>14</v>
      </c>
      <c r="M317" t="str">
        <f t="shared" si="241"/>
        <v>N</v>
      </c>
    </row>
    <row r="318" spans="1:13" x14ac:dyDescent="0.35">
      <c r="A318" t="s">
        <v>6</v>
      </c>
      <c r="B318">
        <v>31</v>
      </c>
      <c r="C318" t="s">
        <v>1</v>
      </c>
      <c r="D318" t="str">
        <f>IF($B319=$B318,"T",IF($B319&lt;$B318,"W","L"))</f>
        <v>L</v>
      </c>
      <c r="E318" s="6">
        <f t="shared" si="242"/>
        <v>42330</v>
      </c>
      <c r="F318" s="5">
        <f t="shared" si="238"/>
        <v>6</v>
      </c>
      <c r="G318" t="s">
        <v>34</v>
      </c>
      <c r="H318">
        <f t="shared" si="245"/>
        <v>1830</v>
      </c>
      <c r="I318" t="str">
        <f>I319</f>
        <v>Mountain</v>
      </c>
      <c r="J318">
        <f t="shared" ref="J318:K318" si="255">J319</f>
        <v>72</v>
      </c>
      <c r="K318" t="str">
        <f t="shared" si="255"/>
        <v>Mostly Clear</v>
      </c>
      <c r="L318" s="9">
        <f>(L319*-1)</f>
        <v>-4</v>
      </c>
      <c r="M318" t="str">
        <f t="shared" si="241"/>
        <v>N</v>
      </c>
    </row>
    <row r="319" spans="1:13" x14ac:dyDescent="0.35">
      <c r="A319" t="s">
        <v>22</v>
      </c>
      <c r="B319">
        <v>34</v>
      </c>
      <c r="C319" t="s">
        <v>1</v>
      </c>
      <c r="D319" t="str">
        <f>IF($B318=$B319,"T",IF($B318&lt;$B319,"W","L"))</f>
        <v>W</v>
      </c>
      <c r="E319" s="6">
        <v>42330</v>
      </c>
      <c r="F319" s="5">
        <f t="shared" si="238"/>
        <v>7</v>
      </c>
      <c r="G319" t="s">
        <v>35</v>
      </c>
      <c r="H319">
        <v>1830</v>
      </c>
      <c r="I319" t="str">
        <f>VLOOKUP(A319,Sheet1!$A:$D,3, FALSE)</f>
        <v>Mountain</v>
      </c>
      <c r="J319">
        <v>72</v>
      </c>
      <c r="K319" t="s">
        <v>117</v>
      </c>
      <c r="L319" s="9">
        <v>4</v>
      </c>
      <c r="M319" t="str">
        <f t="shared" si="241"/>
        <v>N</v>
      </c>
    </row>
    <row r="320" spans="1:13" x14ac:dyDescent="0.35">
      <c r="A320" t="s">
        <v>11</v>
      </c>
      <c r="B320">
        <v>13</v>
      </c>
      <c r="C320" t="s">
        <v>1</v>
      </c>
      <c r="D320" t="str">
        <f>IF($B321=$B320,"T",IF($B321&lt;$B320,"W","L"))</f>
        <v>L</v>
      </c>
      <c r="E320" s="6">
        <f t="shared" ref="E320" si="256">$E321</f>
        <v>42331</v>
      </c>
      <c r="F320" s="5">
        <f t="shared" si="238"/>
        <v>11</v>
      </c>
      <c r="G320" t="s">
        <v>34</v>
      </c>
      <c r="H320">
        <f t="shared" si="245"/>
        <v>2030</v>
      </c>
      <c r="I320" t="str">
        <f>I321</f>
        <v>Eastern</v>
      </c>
      <c r="J320">
        <f t="shared" ref="J320:K320" si="257">J321</f>
        <v>29</v>
      </c>
      <c r="K320" t="str">
        <f t="shared" si="257"/>
        <v>Clear, Cold</v>
      </c>
      <c r="L320" s="9">
        <f>(L321*-1)</f>
        <v>-7</v>
      </c>
      <c r="M320" t="str">
        <f t="shared" si="241"/>
        <v>N</v>
      </c>
    </row>
    <row r="321" spans="1:13" x14ac:dyDescent="0.35">
      <c r="A321" t="s">
        <v>7</v>
      </c>
      <c r="B321">
        <v>20</v>
      </c>
      <c r="C321" t="s">
        <v>1</v>
      </c>
      <c r="D321" t="str">
        <f>IF($B320=$B321,"T",IF($B320&lt;$B321,"W","L"))</f>
        <v>W</v>
      </c>
      <c r="E321" s="6">
        <v>42331</v>
      </c>
      <c r="F321" s="5">
        <f t="shared" si="238"/>
        <v>8</v>
      </c>
      <c r="G321" t="s">
        <v>35</v>
      </c>
      <c r="H321">
        <v>2030</v>
      </c>
      <c r="I321" t="str">
        <f>VLOOKUP(A321,Sheet1!$A:$D,3, FALSE)</f>
        <v>Eastern</v>
      </c>
      <c r="J321">
        <v>29</v>
      </c>
      <c r="K321" t="s">
        <v>106</v>
      </c>
      <c r="L321" s="9">
        <v>7</v>
      </c>
      <c r="M321" t="str">
        <f t="shared" si="241"/>
        <v>N</v>
      </c>
    </row>
    <row r="322" spans="1:13" x14ac:dyDescent="0.35">
      <c r="A322" t="s">
        <v>27</v>
      </c>
      <c r="B322">
        <v>14</v>
      </c>
      <c r="C322" t="s">
        <v>1</v>
      </c>
      <c r="D322" t="str">
        <f>IF($B323=$B322,"T",IF($B323&lt;$B322,"W","L"))</f>
        <v>L</v>
      </c>
      <c r="E322" s="6">
        <f t="shared" ref="E322" si="258">$E323</f>
        <v>42334</v>
      </c>
      <c r="F322" s="5">
        <f t="shared" ref="F322:F353" si="259">VLOOKUP($A322,$A322:$E322,5,FALSE)-IF(ISNA(VLOOKUP($A322,$A$294:$E$321,5,FALSE)),VLOOKUP($A322,$A$266:$E$293,5,FALSE),VLOOKUP($A322,$A$294:$E$321,5,FALSE))</f>
        <v>4</v>
      </c>
      <c r="G322" t="s">
        <v>34</v>
      </c>
      <c r="H322">
        <f t="shared" ref="H322" si="260">H323</f>
        <v>1230</v>
      </c>
      <c r="I322" t="str">
        <f>I323</f>
        <v>Eastern</v>
      </c>
      <c r="J322" t="str">
        <f t="shared" ref="J322:K322" si="261">J323</f>
        <v>Dome</v>
      </c>
      <c r="K322">
        <f t="shared" si="261"/>
        <v>0</v>
      </c>
      <c r="L322" s="9">
        <f>(L323*-1)</f>
        <v>-3</v>
      </c>
      <c r="M322" t="str">
        <f>IF(AND(($L322 &lt;  0), ($D322="L")), "N", IF(AND(($L322 &gt; 0), ($D322="W")),"N","Y"))</f>
        <v>N</v>
      </c>
    </row>
    <row r="323" spans="1:13" x14ac:dyDescent="0.35">
      <c r="A323" t="s">
        <v>16</v>
      </c>
      <c r="B323">
        <v>45</v>
      </c>
      <c r="C323" t="s">
        <v>1</v>
      </c>
      <c r="D323" t="str">
        <f>IF($B322=$B323,"T",IF($B322&lt;$B323,"W","L"))</f>
        <v>W</v>
      </c>
      <c r="E323" s="6">
        <v>42334</v>
      </c>
      <c r="F323" s="5">
        <f t="shared" si="259"/>
        <v>4</v>
      </c>
      <c r="G323" t="s">
        <v>35</v>
      </c>
      <c r="H323">
        <v>1230</v>
      </c>
      <c r="I323" t="str">
        <f>VLOOKUP(A323,Sheet1!$A:$D,3, FALSE)</f>
        <v>Eastern</v>
      </c>
      <c r="J323" t="s">
        <v>61</v>
      </c>
      <c r="L323" s="9">
        <v>3</v>
      </c>
      <c r="M323" t="str">
        <f t="shared" ref="M323:M353" si="262">IF(AND(($L323 &lt;  0), ($D323="L")), "N", IF(AND(($L323 &gt; 0), ($D323="W")),"N","Y"))</f>
        <v>N</v>
      </c>
    </row>
    <row r="324" spans="1:13" x14ac:dyDescent="0.35">
      <c r="A324" t="s">
        <v>20</v>
      </c>
      <c r="B324">
        <v>33</v>
      </c>
      <c r="C324" t="s">
        <v>1</v>
      </c>
      <c r="D324" t="str">
        <f>IF($B325=$B324,"T",IF($B325&lt;$B324,"W","L"))</f>
        <v>W</v>
      </c>
      <c r="E324" s="6">
        <f t="shared" ref="E324:E350" si="263">$E325</f>
        <v>42334</v>
      </c>
      <c r="F324" s="5">
        <f t="shared" si="259"/>
        <v>4</v>
      </c>
      <c r="G324" t="s">
        <v>34</v>
      </c>
      <c r="H324">
        <f t="shared" ref="H324" si="264">H325</f>
        <v>1530</v>
      </c>
      <c r="I324" t="str">
        <f>I325</f>
        <v>Central</v>
      </c>
      <c r="J324" t="str">
        <f t="shared" ref="J324:K328" si="265">J325</f>
        <v>Dome</v>
      </c>
      <c r="K324">
        <f t="shared" si="265"/>
        <v>0</v>
      </c>
      <c r="L324" s="9">
        <f>(L325*-1)</f>
        <v>1</v>
      </c>
      <c r="M324" t="str">
        <f t="shared" si="262"/>
        <v>N</v>
      </c>
    </row>
    <row r="325" spans="1:13" x14ac:dyDescent="0.35">
      <c r="A325" t="s">
        <v>28</v>
      </c>
      <c r="B325">
        <v>14</v>
      </c>
      <c r="C325" t="s">
        <v>1</v>
      </c>
      <c r="D325" t="str">
        <f>IF($B324=$B325,"T",IF($B324&lt;$B325,"W","L"))</f>
        <v>L</v>
      </c>
      <c r="E325" s="6">
        <v>42334</v>
      </c>
      <c r="F325" s="5">
        <f t="shared" si="259"/>
        <v>4</v>
      </c>
      <c r="G325" t="s">
        <v>35</v>
      </c>
      <c r="H325">
        <v>1530</v>
      </c>
      <c r="I325" t="str">
        <f>VLOOKUP(A325,Sheet1!$A:$D,3, FALSE)</f>
        <v>Central</v>
      </c>
      <c r="J325" t="s">
        <v>61</v>
      </c>
      <c r="L325" s="9">
        <v>-1</v>
      </c>
      <c r="M325" t="str">
        <f t="shared" si="262"/>
        <v>N</v>
      </c>
    </row>
    <row r="326" spans="1:13" x14ac:dyDescent="0.35">
      <c r="A326" t="s">
        <v>17</v>
      </c>
      <c r="B326">
        <v>17</v>
      </c>
      <c r="C326" t="s">
        <v>1</v>
      </c>
      <c r="D326" t="str">
        <f>IF($B327=$B326,"T",IF($B327&lt;$B326,"W","L"))</f>
        <v>W</v>
      </c>
      <c r="E326" s="6">
        <f t="shared" si="263"/>
        <v>42334</v>
      </c>
      <c r="F326" s="5">
        <f t="shared" si="259"/>
        <v>4</v>
      </c>
      <c r="G326" t="s">
        <v>34</v>
      </c>
      <c r="H326">
        <f t="shared" ref="H326" si="266">H327</f>
        <v>1930</v>
      </c>
      <c r="I326" t="str">
        <f>I327</f>
        <v>Central</v>
      </c>
      <c r="J326">
        <f t="shared" si="265"/>
        <v>39</v>
      </c>
      <c r="K326" t="str">
        <f t="shared" si="265"/>
        <v>Rain</v>
      </c>
      <c r="L326" s="9">
        <f>(L327*-1)</f>
        <v>-8</v>
      </c>
      <c r="M326" t="str">
        <f t="shared" si="262"/>
        <v>Y</v>
      </c>
    </row>
    <row r="327" spans="1:13" x14ac:dyDescent="0.35">
      <c r="A327" t="s">
        <v>26</v>
      </c>
      <c r="B327">
        <v>13</v>
      </c>
      <c r="C327" t="s">
        <v>1</v>
      </c>
      <c r="D327" t="str">
        <f>IF($B326=$B327,"T",IF($B326&lt;$B327,"W","L"))</f>
        <v>L</v>
      </c>
      <c r="E327" s="6">
        <v>42334</v>
      </c>
      <c r="F327" s="5">
        <f t="shared" si="259"/>
        <v>4</v>
      </c>
      <c r="G327" t="s">
        <v>35</v>
      </c>
      <c r="H327">
        <v>1930</v>
      </c>
      <c r="I327" t="str">
        <f>VLOOKUP(A327,Sheet1!$A:$D,3, FALSE)</f>
        <v>Central</v>
      </c>
      <c r="J327">
        <v>39</v>
      </c>
      <c r="K327" t="s">
        <v>73</v>
      </c>
      <c r="L327" s="9">
        <v>8</v>
      </c>
      <c r="M327" t="str">
        <f t="shared" si="262"/>
        <v>Y</v>
      </c>
    </row>
    <row r="328" spans="1:13" x14ac:dyDescent="0.35">
      <c r="A328" t="s">
        <v>12</v>
      </c>
      <c r="B328">
        <v>24</v>
      </c>
      <c r="C328" t="s">
        <v>1</v>
      </c>
      <c r="D328" t="str">
        <f>IF($B329=$B328,"T",IF($B329&lt;$B328,"W","L"))</f>
        <v>W</v>
      </c>
      <c r="E328" s="6">
        <f t="shared" si="263"/>
        <v>42337</v>
      </c>
      <c r="F328" s="5">
        <f t="shared" si="259"/>
        <v>7</v>
      </c>
      <c r="G328" t="s">
        <v>34</v>
      </c>
      <c r="H328">
        <f t="shared" ref="H328:H352" si="267">H329</f>
        <v>1200</v>
      </c>
      <c r="I328" t="str">
        <f>I329</f>
        <v>Central</v>
      </c>
      <c r="J328">
        <f t="shared" si="265"/>
        <v>56</v>
      </c>
      <c r="K328" t="str">
        <f t="shared" si="265"/>
        <v>Rain</v>
      </c>
      <c r="L328" s="9">
        <f>(L329*-1)</f>
        <v>1</v>
      </c>
      <c r="M328" t="str">
        <f t="shared" si="262"/>
        <v>N</v>
      </c>
    </row>
    <row r="329" spans="1:13" x14ac:dyDescent="0.35">
      <c r="A329" t="s">
        <v>13</v>
      </c>
      <c r="B329">
        <v>21</v>
      </c>
      <c r="C329" t="s">
        <v>1</v>
      </c>
      <c r="D329" t="str">
        <f>IF($B328=$B329,"T",IF($B328&lt;$B329,"W","L"))</f>
        <v>L</v>
      </c>
      <c r="E329" s="6">
        <v>42337</v>
      </c>
      <c r="F329" s="5">
        <f t="shared" si="259"/>
        <v>10</v>
      </c>
      <c r="G329" t="s">
        <v>35</v>
      </c>
      <c r="H329">
        <v>1200</v>
      </c>
      <c r="I329" t="str">
        <f>VLOOKUP(A329,Sheet1!$A:$D,3, FALSE)</f>
        <v>Central</v>
      </c>
      <c r="J329">
        <v>56</v>
      </c>
      <c r="K329" t="s">
        <v>73</v>
      </c>
      <c r="L329" s="9">
        <v>-1</v>
      </c>
      <c r="M329" t="str">
        <f t="shared" si="262"/>
        <v>N</v>
      </c>
    </row>
    <row r="330" spans="1:13" x14ac:dyDescent="0.35">
      <c r="A330" t="s">
        <v>23</v>
      </c>
      <c r="B330">
        <v>7</v>
      </c>
      <c r="C330" t="s">
        <v>1</v>
      </c>
      <c r="D330" t="str">
        <f>IF($B331=$B330,"T",IF($B331&lt;$B330,"W","L"))</f>
        <v>L</v>
      </c>
      <c r="E330" s="6">
        <f t="shared" si="263"/>
        <v>42337</v>
      </c>
      <c r="F330" s="5">
        <f t="shared" si="259"/>
        <v>7</v>
      </c>
      <c r="G330" t="s">
        <v>34</v>
      </c>
      <c r="H330">
        <f t="shared" si="267"/>
        <v>1300</v>
      </c>
      <c r="I330" t="str">
        <f>I331</f>
        <v>Eastern</v>
      </c>
      <c r="J330">
        <f t="shared" ref="J330:K330" si="268">J331</f>
        <v>41</v>
      </c>
      <c r="K330" t="str">
        <f t="shared" si="268"/>
        <v>Cloudy</v>
      </c>
      <c r="L330" s="9">
        <f>(L331*-1)</f>
        <v>-9.5</v>
      </c>
      <c r="M330" t="str">
        <f t="shared" si="262"/>
        <v>N</v>
      </c>
    </row>
    <row r="331" spans="1:13" x14ac:dyDescent="0.35">
      <c r="A331" t="s">
        <v>6</v>
      </c>
      <c r="B331">
        <v>31</v>
      </c>
      <c r="C331" t="s">
        <v>1</v>
      </c>
      <c r="D331" t="str">
        <f>IF($B330=$B331,"T",IF($B330&lt;$B331,"W","L"))</f>
        <v>W</v>
      </c>
      <c r="E331" s="6">
        <v>42337</v>
      </c>
      <c r="F331" s="5">
        <f t="shared" si="259"/>
        <v>7</v>
      </c>
      <c r="G331" t="s">
        <v>35</v>
      </c>
      <c r="H331">
        <v>1300</v>
      </c>
      <c r="I331" t="str">
        <f>VLOOKUP(A331,Sheet1!$A:$D,3, FALSE)</f>
        <v>Eastern</v>
      </c>
      <c r="J331">
        <v>41</v>
      </c>
      <c r="K331" t="s">
        <v>64</v>
      </c>
      <c r="L331" s="9">
        <v>9.5</v>
      </c>
      <c r="M331" t="str">
        <f t="shared" si="262"/>
        <v>N</v>
      </c>
    </row>
    <row r="332" spans="1:13" x14ac:dyDescent="0.35">
      <c r="A332" t="s">
        <v>10</v>
      </c>
      <c r="B332">
        <v>20</v>
      </c>
      <c r="C332" t="s">
        <v>1</v>
      </c>
      <c r="D332" t="str">
        <f>IF($B333=$B332,"T",IF($B333&lt;$B332,"W","L"))</f>
        <v>L</v>
      </c>
      <c r="E332" s="6">
        <f t="shared" si="263"/>
        <v>42337</v>
      </c>
      <c r="F332" s="5">
        <f t="shared" si="259"/>
        <v>7</v>
      </c>
      <c r="G332" t="s">
        <v>34</v>
      </c>
      <c r="H332">
        <f t="shared" si="267"/>
        <v>1300</v>
      </c>
      <c r="I332" t="str">
        <f>I333</f>
        <v>Eastern</v>
      </c>
      <c r="J332">
        <f t="shared" ref="J332:K332" si="269">J333</f>
        <v>45</v>
      </c>
      <c r="K332" t="str">
        <f t="shared" si="269"/>
        <v>Sunny</v>
      </c>
      <c r="L332" s="9">
        <f>(L333*-1)</f>
        <v>-4.5</v>
      </c>
      <c r="M332" t="str">
        <f t="shared" si="262"/>
        <v>N</v>
      </c>
    </row>
    <row r="333" spans="1:13" x14ac:dyDescent="0.35">
      <c r="A333" t="s">
        <v>31</v>
      </c>
      <c r="B333">
        <v>38</v>
      </c>
      <c r="C333" t="s">
        <v>1</v>
      </c>
      <c r="D333" t="str">
        <f>IF($B332=$B333,"T",IF($B332&lt;$B333,"W","L"))</f>
        <v>W</v>
      </c>
      <c r="E333" s="6">
        <v>42337</v>
      </c>
      <c r="F333" s="5">
        <f t="shared" si="259"/>
        <v>7</v>
      </c>
      <c r="G333" t="s">
        <v>35</v>
      </c>
      <c r="H333">
        <v>1300</v>
      </c>
      <c r="I333" t="str">
        <f>VLOOKUP(A333,Sheet1!$A:$D,3, FALSE)</f>
        <v>Eastern</v>
      </c>
      <c r="J333">
        <v>45</v>
      </c>
      <c r="K333" t="s">
        <v>65</v>
      </c>
      <c r="L333" s="9">
        <v>4.5</v>
      </c>
      <c r="M333" t="str">
        <f t="shared" si="262"/>
        <v>N</v>
      </c>
    </row>
    <row r="334" spans="1:13" x14ac:dyDescent="0.35">
      <c r="A334" t="s">
        <v>9</v>
      </c>
      <c r="B334">
        <v>12</v>
      </c>
      <c r="C334" t="s">
        <v>1</v>
      </c>
      <c r="D334" t="str">
        <f>IF($B335=$B334,"T",IF($B335&lt;$B334,"W","L"))</f>
        <v>L</v>
      </c>
      <c r="E334" s="6">
        <f t="shared" si="263"/>
        <v>42337</v>
      </c>
      <c r="F334" s="5">
        <f t="shared" si="259"/>
        <v>7</v>
      </c>
      <c r="G334" t="s">
        <v>34</v>
      </c>
      <c r="H334">
        <f t="shared" si="267"/>
        <v>1300</v>
      </c>
      <c r="I334" t="str">
        <f>I335</f>
        <v>Eastern</v>
      </c>
      <c r="J334">
        <f t="shared" ref="J334:K334" si="270">J335</f>
        <v>37</v>
      </c>
      <c r="K334" t="str">
        <f t="shared" si="270"/>
        <v>Partly Cloudy</v>
      </c>
      <c r="L334" s="9">
        <f>(L335*-1)</f>
        <v>-3</v>
      </c>
      <c r="M334" t="str">
        <f t="shared" si="262"/>
        <v>N</v>
      </c>
    </row>
    <row r="335" spans="1:13" x14ac:dyDescent="0.35">
      <c r="A335" t="s">
        <v>14</v>
      </c>
      <c r="B335">
        <v>25</v>
      </c>
      <c r="C335" t="s">
        <v>1</v>
      </c>
      <c r="D335" t="str">
        <f>IF($B334=$B335,"T",IF($B334&lt;$B335,"W","L"))</f>
        <v>W</v>
      </c>
      <c r="E335" s="6">
        <v>42337</v>
      </c>
      <c r="F335" s="5">
        <f t="shared" si="259"/>
        <v>7</v>
      </c>
      <c r="G335" t="s">
        <v>35</v>
      </c>
      <c r="H335">
        <v>1300</v>
      </c>
      <c r="I335" t="str">
        <f>VLOOKUP(A335,Sheet1!$A:$D,3, FALSE)</f>
        <v>Eastern</v>
      </c>
      <c r="J335">
        <v>37</v>
      </c>
      <c r="K335" t="s">
        <v>62</v>
      </c>
      <c r="L335" s="9">
        <v>3</v>
      </c>
      <c r="M335" t="str">
        <f t="shared" si="262"/>
        <v>N</v>
      </c>
    </row>
    <row r="336" spans="1:13" x14ac:dyDescent="0.35">
      <c r="A336" t="s">
        <v>0</v>
      </c>
      <c r="B336">
        <v>20</v>
      </c>
      <c r="C336" t="s">
        <v>1</v>
      </c>
      <c r="D336" t="str">
        <f>IF($B337=$B336,"T",IF($B337&lt;$B336,"W","L"))</f>
        <v>W</v>
      </c>
      <c r="E336" s="6">
        <f t="shared" si="263"/>
        <v>42337</v>
      </c>
      <c r="F336" s="5">
        <f t="shared" si="259"/>
        <v>7</v>
      </c>
      <c r="G336" t="s">
        <v>34</v>
      </c>
      <c r="H336">
        <f t="shared" si="267"/>
        <v>1300</v>
      </c>
      <c r="I336" t="str">
        <f>I337</f>
        <v>Eastern</v>
      </c>
      <c r="J336" t="str">
        <f t="shared" ref="J336:K336" si="271">J337</f>
        <v>Dome</v>
      </c>
      <c r="K336">
        <f t="shared" si="271"/>
        <v>0</v>
      </c>
      <c r="L336" s="9">
        <f>(L337*-1)</f>
        <v>-2</v>
      </c>
      <c r="M336" t="str">
        <f t="shared" si="262"/>
        <v>Y</v>
      </c>
    </row>
    <row r="337" spans="1:13" x14ac:dyDescent="0.35">
      <c r="A337" t="s">
        <v>3</v>
      </c>
      <c r="B337">
        <v>10</v>
      </c>
      <c r="C337" t="s">
        <v>1</v>
      </c>
      <c r="D337" t="str">
        <f>IF($B336=$B337,"T",IF($B336&lt;$B337,"W","L"))</f>
        <v>L</v>
      </c>
      <c r="E337" s="6">
        <v>42337</v>
      </c>
      <c r="F337" s="5">
        <f t="shared" si="259"/>
        <v>7</v>
      </c>
      <c r="G337" t="s">
        <v>35</v>
      </c>
      <c r="H337">
        <v>1300</v>
      </c>
      <c r="I337" t="str">
        <f>VLOOKUP(A337,Sheet1!$A:$D,3, FALSE)</f>
        <v>Eastern</v>
      </c>
      <c r="J337" t="s">
        <v>61</v>
      </c>
      <c r="L337" s="9">
        <v>2</v>
      </c>
      <c r="M337" t="str">
        <f t="shared" si="262"/>
        <v>Y</v>
      </c>
    </row>
    <row r="338" spans="1:13" x14ac:dyDescent="0.35">
      <c r="A338" t="s">
        <v>2</v>
      </c>
      <c r="B338">
        <v>6</v>
      </c>
      <c r="C338" t="s">
        <v>1</v>
      </c>
      <c r="D338" t="str">
        <f>IF($B339=$B338,"T",IF($B339&lt;$B338,"W","L"))</f>
        <v>L</v>
      </c>
      <c r="E338" s="6">
        <f t="shared" si="263"/>
        <v>42337</v>
      </c>
      <c r="F338" s="5">
        <f t="shared" si="259"/>
        <v>14</v>
      </c>
      <c r="G338" t="s">
        <v>34</v>
      </c>
      <c r="H338">
        <f t="shared" si="267"/>
        <v>1200</v>
      </c>
      <c r="I338" t="str">
        <f>I339</f>
        <v>Central</v>
      </c>
      <c r="J338">
        <f t="shared" ref="J338:K338" si="272">J339</f>
        <v>54</v>
      </c>
      <c r="K338" t="str">
        <f t="shared" si="272"/>
        <v>Cloudy</v>
      </c>
      <c r="L338" s="9">
        <f>(L339*-1)</f>
        <v>-3.5</v>
      </c>
      <c r="M338" t="str">
        <f t="shared" si="262"/>
        <v>N</v>
      </c>
    </row>
    <row r="339" spans="1:13" x14ac:dyDescent="0.35">
      <c r="A339" t="s">
        <v>15</v>
      </c>
      <c r="B339">
        <v>24</v>
      </c>
      <c r="C339" t="s">
        <v>1</v>
      </c>
      <c r="D339" t="str">
        <f>IF($B338=$B339,"T",IF($B338&lt;$B339,"W","L"))</f>
        <v>W</v>
      </c>
      <c r="E339" s="6">
        <v>42337</v>
      </c>
      <c r="F339" s="5">
        <f t="shared" si="259"/>
        <v>7</v>
      </c>
      <c r="G339" t="s">
        <v>35</v>
      </c>
      <c r="H339">
        <v>1200</v>
      </c>
      <c r="I339" t="str">
        <f>VLOOKUP(A339,Sheet1!$A:$D,3, FALSE)</f>
        <v>Central</v>
      </c>
      <c r="J339">
        <v>54</v>
      </c>
      <c r="K339" t="s">
        <v>64</v>
      </c>
      <c r="L339" s="9">
        <v>3.5</v>
      </c>
      <c r="M339" t="str">
        <f t="shared" si="262"/>
        <v>N</v>
      </c>
    </row>
    <row r="340" spans="1:13" x14ac:dyDescent="0.35">
      <c r="A340" t="s">
        <v>32</v>
      </c>
      <c r="B340">
        <v>31</v>
      </c>
      <c r="C340" t="s">
        <v>1</v>
      </c>
      <c r="D340" t="str">
        <f>IF($B341=$B340,"T",IF($B341&lt;$B340,"W","L"))</f>
        <v>W</v>
      </c>
      <c r="E340" s="6">
        <f t="shared" si="263"/>
        <v>42337</v>
      </c>
      <c r="F340" s="5">
        <f t="shared" si="259"/>
        <v>7</v>
      </c>
      <c r="G340" t="s">
        <v>34</v>
      </c>
      <c r="H340">
        <f t="shared" si="267"/>
        <v>1300</v>
      </c>
      <c r="I340" t="str">
        <f>I341</f>
        <v>Eastern</v>
      </c>
      <c r="J340">
        <f t="shared" ref="J340:K340" si="273">J341</f>
        <v>75</v>
      </c>
      <c r="K340" t="str">
        <f t="shared" si="273"/>
        <v>Sunny</v>
      </c>
      <c r="L340" s="9">
        <f>(L341*-1)</f>
        <v>-5</v>
      </c>
      <c r="M340" t="str">
        <f t="shared" si="262"/>
        <v>Y</v>
      </c>
    </row>
    <row r="341" spans="1:13" x14ac:dyDescent="0.35">
      <c r="A341" t="s">
        <v>19</v>
      </c>
      <c r="B341">
        <v>25</v>
      </c>
      <c r="C341" t="s">
        <v>1</v>
      </c>
      <c r="D341" t="str">
        <f>IF($B340=$B341,"T",IF($B340&lt;$B341,"W","L"))</f>
        <v>L</v>
      </c>
      <c r="E341" s="6">
        <v>42337</v>
      </c>
      <c r="F341" s="5">
        <f t="shared" si="259"/>
        <v>10</v>
      </c>
      <c r="G341" t="s">
        <v>35</v>
      </c>
      <c r="H341">
        <v>1300</v>
      </c>
      <c r="I341" t="str">
        <f>VLOOKUP(A341,Sheet1!$A:$D,3, FALSE)</f>
        <v>Eastern</v>
      </c>
      <c r="J341">
        <v>75</v>
      </c>
      <c r="K341" t="s">
        <v>65</v>
      </c>
      <c r="L341" s="9">
        <v>5</v>
      </c>
      <c r="M341" t="str">
        <f t="shared" si="262"/>
        <v>Y</v>
      </c>
    </row>
    <row r="342" spans="1:13" x14ac:dyDescent="0.35">
      <c r="A342" t="s">
        <v>11</v>
      </c>
      <c r="B342">
        <v>22</v>
      </c>
      <c r="C342" t="s">
        <v>1</v>
      </c>
      <c r="D342" t="str">
        <f>IF($B343=$B342,"T",IF($B343&lt;$B342,"W","L"))</f>
        <v>L</v>
      </c>
      <c r="E342" s="6">
        <f t="shared" si="263"/>
        <v>42337</v>
      </c>
      <c r="F342" s="5">
        <f t="shared" si="259"/>
        <v>6</v>
      </c>
      <c r="G342" t="s">
        <v>34</v>
      </c>
      <c r="H342">
        <f t="shared" si="267"/>
        <v>1200</v>
      </c>
      <c r="I342" t="str">
        <f>I343</f>
        <v>Central</v>
      </c>
      <c r="J342">
        <f t="shared" ref="J342:K342" si="274">J343</f>
        <v>35</v>
      </c>
      <c r="K342" t="str">
        <f t="shared" si="274"/>
        <v>Cloudy, Rain</v>
      </c>
      <c r="L342" s="9">
        <f>(L343*-1)</f>
        <v>-4.5</v>
      </c>
      <c r="M342" t="str">
        <f t="shared" si="262"/>
        <v>N</v>
      </c>
    </row>
    <row r="343" spans="1:13" x14ac:dyDescent="0.35">
      <c r="A343" t="s">
        <v>33</v>
      </c>
      <c r="B343">
        <v>30</v>
      </c>
      <c r="C343" t="s">
        <v>1</v>
      </c>
      <c r="D343" t="str">
        <f>IF($B342=$B343,"T",IF($B342&lt;$B343,"W","L"))</f>
        <v>W</v>
      </c>
      <c r="E343" s="6">
        <v>42337</v>
      </c>
      <c r="F343" s="5">
        <f t="shared" si="259"/>
        <v>7</v>
      </c>
      <c r="G343" t="s">
        <v>35</v>
      </c>
      <c r="H343">
        <v>1200</v>
      </c>
      <c r="I343" t="str">
        <f>VLOOKUP(A343,Sheet1!$A:$D,3, FALSE)</f>
        <v>Central</v>
      </c>
      <c r="J343">
        <v>35</v>
      </c>
      <c r="K343" t="s">
        <v>93</v>
      </c>
      <c r="L343" s="9">
        <v>4.5</v>
      </c>
      <c r="M343" t="str">
        <f t="shared" si="262"/>
        <v>N</v>
      </c>
    </row>
    <row r="344" spans="1:13" x14ac:dyDescent="0.35">
      <c r="A344" t="s">
        <v>21</v>
      </c>
      <c r="B344">
        <v>14</v>
      </c>
      <c r="C344" t="s">
        <v>1</v>
      </c>
      <c r="D344" t="str">
        <f>IF($B345=$B344,"T",IF($B345&lt;$B344,"W","L"))</f>
        <v>L</v>
      </c>
      <c r="E344" s="6">
        <f t="shared" si="263"/>
        <v>42337</v>
      </c>
      <c r="F344" s="5">
        <f t="shared" si="259"/>
        <v>14</v>
      </c>
      <c r="G344" t="s">
        <v>34</v>
      </c>
      <c r="H344">
        <f t="shared" si="267"/>
        <v>1300</v>
      </c>
      <c r="I344" t="str">
        <f>I345</f>
        <v>Eastern</v>
      </c>
      <c r="J344">
        <f t="shared" ref="J344:K344" si="275">J345</f>
        <v>46</v>
      </c>
      <c r="K344" t="str">
        <f t="shared" si="275"/>
        <v>Cloudy</v>
      </c>
      <c r="L344" s="9">
        <f>(L345*-1)</f>
        <v>1.5</v>
      </c>
      <c r="M344" t="str">
        <f t="shared" si="262"/>
        <v>Y</v>
      </c>
    </row>
    <row r="345" spans="1:13" x14ac:dyDescent="0.35">
      <c r="A345" t="s">
        <v>29</v>
      </c>
      <c r="B345">
        <v>20</v>
      </c>
      <c r="C345" t="s">
        <v>1</v>
      </c>
      <c r="D345" t="str">
        <f>IF($B344=$B345,"T",IF($B344&lt;$B345,"W","L"))</f>
        <v>W</v>
      </c>
      <c r="E345" s="6">
        <v>42337</v>
      </c>
      <c r="F345" s="5">
        <f t="shared" si="259"/>
        <v>7</v>
      </c>
      <c r="G345" t="s">
        <v>35</v>
      </c>
      <c r="H345">
        <v>1300</v>
      </c>
      <c r="I345" t="str">
        <f>VLOOKUP(A345,Sheet1!$A:$D,3, FALSE)</f>
        <v>Eastern</v>
      </c>
      <c r="J345">
        <v>46</v>
      </c>
      <c r="K345" t="s">
        <v>64</v>
      </c>
      <c r="L345" s="9">
        <v>-1.5</v>
      </c>
      <c r="M345" t="str">
        <f t="shared" si="262"/>
        <v>Y</v>
      </c>
    </row>
    <row r="346" spans="1:13" x14ac:dyDescent="0.35">
      <c r="A346" t="s">
        <v>22</v>
      </c>
      <c r="B346">
        <v>19</v>
      </c>
      <c r="C346" t="s">
        <v>1</v>
      </c>
      <c r="D346" t="str">
        <f>IF($B347=$B346,"T",IF($B347&lt;$B346,"W","L"))</f>
        <v>W</v>
      </c>
      <c r="E346" s="6">
        <f t="shared" si="263"/>
        <v>42337</v>
      </c>
      <c r="F346" s="5">
        <f t="shared" si="259"/>
        <v>7</v>
      </c>
      <c r="G346" t="s">
        <v>34</v>
      </c>
      <c r="H346">
        <f t="shared" si="267"/>
        <v>1305</v>
      </c>
      <c r="I346" t="str">
        <f>I347</f>
        <v>Pacific</v>
      </c>
      <c r="J346">
        <f t="shared" ref="J346:K346" si="276">J347</f>
        <v>54</v>
      </c>
      <c r="K346" t="str">
        <f t="shared" si="276"/>
        <v>Sunny</v>
      </c>
      <c r="L346" s="9">
        <f>(L347*-1)</f>
        <v>8.5</v>
      </c>
      <c r="M346" t="str">
        <f t="shared" si="262"/>
        <v>N</v>
      </c>
    </row>
    <row r="347" spans="1:13" x14ac:dyDescent="0.35">
      <c r="A347" t="s">
        <v>24</v>
      </c>
      <c r="B347">
        <v>13</v>
      </c>
      <c r="C347" t="s">
        <v>1</v>
      </c>
      <c r="D347" t="str">
        <f>IF($B346=$B347,"T",IF($B346&lt;$B347,"W","L"))</f>
        <v>L</v>
      </c>
      <c r="E347" s="6">
        <v>42337</v>
      </c>
      <c r="F347" s="5">
        <f t="shared" si="259"/>
        <v>7</v>
      </c>
      <c r="G347" t="s">
        <v>35</v>
      </c>
      <c r="H347">
        <v>1305</v>
      </c>
      <c r="I347" t="str">
        <f>VLOOKUP(A347,Sheet1!$A:$D,3, FALSE)</f>
        <v>Pacific</v>
      </c>
      <c r="J347">
        <v>54</v>
      </c>
      <c r="K347" t="s">
        <v>65</v>
      </c>
      <c r="L347" s="9">
        <v>-8.5</v>
      </c>
      <c r="M347" t="str">
        <f t="shared" si="262"/>
        <v>N</v>
      </c>
    </row>
    <row r="348" spans="1:13" x14ac:dyDescent="0.35">
      <c r="A348" t="s">
        <v>4</v>
      </c>
      <c r="B348">
        <v>30</v>
      </c>
      <c r="C348" t="s">
        <v>1</v>
      </c>
      <c r="D348" t="str">
        <f>IF($B349=$B348,"T",IF($B349&lt;$B348,"W","L"))</f>
        <v>L</v>
      </c>
      <c r="E348" s="6">
        <f t="shared" si="263"/>
        <v>42337</v>
      </c>
      <c r="F348" s="5">
        <f t="shared" si="259"/>
        <v>14</v>
      </c>
      <c r="G348" t="s">
        <v>34</v>
      </c>
      <c r="H348">
        <f t="shared" si="267"/>
        <v>1325</v>
      </c>
      <c r="I348" t="str">
        <f>I349</f>
        <v>Pacific</v>
      </c>
      <c r="J348">
        <f t="shared" ref="J348:K348" si="277">J349</f>
        <v>38</v>
      </c>
      <c r="K348" t="str">
        <f t="shared" si="277"/>
        <v>Cloudy</v>
      </c>
      <c r="L348" s="9">
        <f>(L349*-1)</f>
        <v>-3</v>
      </c>
      <c r="M348" t="str">
        <f t="shared" si="262"/>
        <v>N</v>
      </c>
    </row>
    <row r="349" spans="1:13" x14ac:dyDescent="0.35">
      <c r="A349" t="s">
        <v>25</v>
      </c>
      <c r="B349">
        <v>39</v>
      </c>
      <c r="C349" t="s">
        <v>1</v>
      </c>
      <c r="D349" t="str">
        <f>IF($B348=$B349,"T",IF($B348&lt;$B349,"W","L"))</f>
        <v>W</v>
      </c>
      <c r="E349" s="6">
        <v>42337</v>
      </c>
      <c r="F349" s="5">
        <f t="shared" si="259"/>
        <v>7</v>
      </c>
      <c r="G349" t="s">
        <v>35</v>
      </c>
      <c r="H349">
        <v>1325</v>
      </c>
      <c r="I349" t="str">
        <f>VLOOKUP(A349,Sheet1!$A:$D,3, FALSE)</f>
        <v>Pacific</v>
      </c>
      <c r="J349">
        <v>38</v>
      </c>
      <c r="K349" t="s">
        <v>64</v>
      </c>
      <c r="L349" s="9">
        <v>3</v>
      </c>
      <c r="M349" t="str">
        <f t="shared" si="262"/>
        <v>N</v>
      </c>
    </row>
    <row r="350" spans="1:13" x14ac:dyDescent="0.35">
      <c r="A350" t="s">
        <v>7</v>
      </c>
      <c r="B350">
        <v>24</v>
      </c>
      <c r="C350" t="s">
        <v>5</v>
      </c>
      <c r="D350" t="str">
        <f>IF($B351=$B350,"T",IF($B351&lt;$B350,"W","L"))</f>
        <v>L</v>
      </c>
      <c r="E350" s="6">
        <f t="shared" si="263"/>
        <v>42337</v>
      </c>
      <c r="F350" s="5">
        <f t="shared" si="259"/>
        <v>6</v>
      </c>
      <c r="G350" t="s">
        <v>34</v>
      </c>
      <c r="H350">
        <f t="shared" si="267"/>
        <v>1830</v>
      </c>
      <c r="I350" t="str">
        <f>I351</f>
        <v>Mountain</v>
      </c>
      <c r="J350">
        <f t="shared" ref="J350:K350" si="278">J351</f>
        <v>23</v>
      </c>
      <c r="K350" t="str">
        <f t="shared" si="278"/>
        <v>Cloudy, Light Snow</v>
      </c>
      <c r="L350" s="9">
        <f>(L351*-1)</f>
        <v>2.5</v>
      </c>
      <c r="M350" t="str">
        <f t="shared" si="262"/>
        <v>Y</v>
      </c>
    </row>
    <row r="351" spans="1:13" x14ac:dyDescent="0.35">
      <c r="A351" t="s">
        <v>18</v>
      </c>
      <c r="B351">
        <v>30</v>
      </c>
      <c r="C351" t="s">
        <v>5</v>
      </c>
      <c r="D351" t="str">
        <f>IF($B350=$B351,"T",IF($B350&lt;$B351,"W","L"))</f>
        <v>W</v>
      </c>
      <c r="E351" s="6">
        <v>42337</v>
      </c>
      <c r="F351" s="5">
        <f t="shared" si="259"/>
        <v>7</v>
      </c>
      <c r="G351" t="s">
        <v>35</v>
      </c>
      <c r="H351">
        <v>1830</v>
      </c>
      <c r="I351" t="str">
        <f>VLOOKUP(A351,Sheet1!$A:$D,3, FALSE)</f>
        <v>Mountain</v>
      </c>
      <c r="J351">
        <v>23</v>
      </c>
      <c r="K351" t="s">
        <v>172</v>
      </c>
      <c r="L351" s="9">
        <v>-2.5</v>
      </c>
      <c r="M351" t="str">
        <f t="shared" si="262"/>
        <v>Y</v>
      </c>
    </row>
    <row r="352" spans="1:13" x14ac:dyDescent="0.35">
      <c r="A352" t="s">
        <v>30</v>
      </c>
      <c r="B352">
        <v>33</v>
      </c>
      <c r="C352" t="s">
        <v>1</v>
      </c>
      <c r="D352" t="str">
        <f>IF($B353=$B352,"T",IF($B353&lt;$B352,"W","L"))</f>
        <v>W</v>
      </c>
      <c r="E352" s="6">
        <f t="shared" ref="E352" si="279">$E353</f>
        <v>42338</v>
      </c>
      <c r="F352" s="5">
        <f t="shared" si="259"/>
        <v>8</v>
      </c>
      <c r="G352" t="s">
        <v>34</v>
      </c>
      <c r="H352">
        <f t="shared" si="267"/>
        <v>2030</v>
      </c>
      <c r="I352" t="str">
        <f>I353</f>
        <v>Eastern</v>
      </c>
      <c r="J352">
        <f t="shared" ref="J352:K352" si="280">J353</f>
        <v>45</v>
      </c>
      <c r="K352" t="str">
        <f t="shared" si="280"/>
        <v>Clear</v>
      </c>
      <c r="L352" s="9">
        <f>(L353*-1)</f>
        <v>-6</v>
      </c>
      <c r="M352" t="str">
        <f t="shared" si="262"/>
        <v>Y</v>
      </c>
    </row>
    <row r="353" spans="1:13" x14ac:dyDescent="0.35">
      <c r="A353" t="s">
        <v>8</v>
      </c>
      <c r="B353">
        <v>27</v>
      </c>
      <c r="C353" t="s">
        <v>1</v>
      </c>
      <c r="D353" t="str">
        <f>IF($B352=$B353,"T",IF($B352&lt;$B353,"W","L"))</f>
        <v>L</v>
      </c>
      <c r="E353" s="6">
        <v>42338</v>
      </c>
      <c r="F353" s="5">
        <f t="shared" si="259"/>
        <v>15</v>
      </c>
      <c r="G353" t="s">
        <v>35</v>
      </c>
      <c r="H353">
        <v>2030</v>
      </c>
      <c r="I353" t="str">
        <f>VLOOKUP(A353,Sheet1!$A:$D,3, FALSE)</f>
        <v>Eastern</v>
      </c>
      <c r="J353">
        <v>45</v>
      </c>
      <c r="K353" t="s">
        <v>69</v>
      </c>
      <c r="L353" s="9">
        <v>6</v>
      </c>
      <c r="M353" t="str">
        <f t="shared" si="262"/>
        <v>Y</v>
      </c>
    </row>
    <row r="354" spans="1:13" x14ac:dyDescent="0.35">
      <c r="A354" t="s">
        <v>26</v>
      </c>
      <c r="B354">
        <v>27</v>
      </c>
      <c r="C354" t="s">
        <v>1</v>
      </c>
      <c r="D354" t="str">
        <f>IF($B355=$B354,"T",IF($B355&lt;$B354,"W","L"))</f>
        <v>W</v>
      </c>
      <c r="E354" s="6">
        <f t="shared" ref="E354" si="281">$E355</f>
        <v>42341</v>
      </c>
      <c r="F354" s="5">
        <f t="shared" ref="F354:F385" si="282">VLOOKUP($A354,$A354:$E354,5,FALSE)-IF(ISNA(VLOOKUP($A354,$A$322:$E$353,5,FALSE)),VLOOKUP($A354,$A$294:$E$321,5,FALSE),VLOOKUP($A354,$A$322:$E$353,5,FALSE))</f>
        <v>7</v>
      </c>
      <c r="G354" t="s">
        <v>34</v>
      </c>
      <c r="H354">
        <f t="shared" ref="H354:H384" si="283">H355</f>
        <v>2025</v>
      </c>
      <c r="I354" t="str">
        <f>I355</f>
        <v>Eastern</v>
      </c>
      <c r="J354" t="str">
        <f t="shared" ref="J354:K354" si="284">J355</f>
        <v>Dome</v>
      </c>
      <c r="K354">
        <f t="shared" si="284"/>
        <v>0</v>
      </c>
      <c r="L354" s="9">
        <f>(L355*-1)</f>
        <v>2.5</v>
      </c>
      <c r="M354" t="str">
        <f>IF(AND(($L354 &lt;  0), ($D354="L")), "N", IF(AND(($L354 &gt; 0), ($D354="W")),"N","Y"))</f>
        <v>N</v>
      </c>
    </row>
    <row r="355" spans="1:13" x14ac:dyDescent="0.35">
      <c r="A355" t="s">
        <v>16</v>
      </c>
      <c r="B355">
        <v>23</v>
      </c>
      <c r="C355" t="s">
        <v>1</v>
      </c>
      <c r="D355" t="str">
        <f>IF($B354=$B355,"T",IF($B354&lt;$B355,"W","L"))</f>
        <v>L</v>
      </c>
      <c r="E355" s="6">
        <v>42341</v>
      </c>
      <c r="F355" s="5">
        <f t="shared" si="282"/>
        <v>7</v>
      </c>
      <c r="G355" t="s">
        <v>35</v>
      </c>
      <c r="H355">
        <v>2025</v>
      </c>
      <c r="I355" t="str">
        <f>VLOOKUP(A355,Sheet1!$A:$D,3, FALSE)</f>
        <v>Eastern</v>
      </c>
      <c r="J355" t="s">
        <v>61</v>
      </c>
      <c r="L355" s="9">
        <v>-2.5</v>
      </c>
      <c r="M355" t="str">
        <f t="shared" ref="M355:M385" si="285">IF(AND(($L355 &lt;  0), ($D355="L")), "N", IF(AND(($L355 &gt; 0), ($D355="W")),"N","Y"))</f>
        <v>N</v>
      </c>
    </row>
    <row r="356" spans="1:13" x14ac:dyDescent="0.35">
      <c r="A356" t="s">
        <v>22</v>
      </c>
      <c r="B356">
        <v>27</v>
      </c>
      <c r="C356" t="s">
        <v>1</v>
      </c>
      <c r="D356" t="str">
        <f>IF($B357=$B356,"T",IF($B357&lt;$B356,"W","L"))</f>
        <v>W</v>
      </c>
      <c r="E356" s="6">
        <f t="shared" ref="E356:E382" si="286">$E357</f>
        <v>42344</v>
      </c>
      <c r="F356" s="5">
        <f t="shared" si="282"/>
        <v>7</v>
      </c>
      <c r="G356" t="s">
        <v>34</v>
      </c>
      <c r="H356">
        <f t="shared" si="283"/>
        <v>1200</v>
      </c>
      <c r="I356" t="str">
        <f>I357</f>
        <v>Central</v>
      </c>
      <c r="J356" t="str">
        <f t="shared" ref="J356:K356" si="287">J357</f>
        <v>Dome</v>
      </c>
      <c r="K356">
        <f t="shared" si="287"/>
        <v>0</v>
      </c>
      <c r="L356" s="9">
        <f>(L357*-1)</f>
        <v>3.5</v>
      </c>
      <c r="M356" t="str">
        <f t="shared" si="285"/>
        <v>N</v>
      </c>
    </row>
    <row r="357" spans="1:13" x14ac:dyDescent="0.35">
      <c r="A357" t="s">
        <v>23</v>
      </c>
      <c r="B357">
        <v>3</v>
      </c>
      <c r="C357" t="s">
        <v>1</v>
      </c>
      <c r="D357" t="str">
        <f>IF($B356=$B357,"T",IF($B356&lt;$B357,"W","L"))</f>
        <v>L</v>
      </c>
      <c r="E357" s="6">
        <v>42344</v>
      </c>
      <c r="F357" s="5">
        <f t="shared" si="282"/>
        <v>7</v>
      </c>
      <c r="G357" t="s">
        <v>35</v>
      </c>
      <c r="H357">
        <v>1200</v>
      </c>
      <c r="I357" t="str">
        <f>VLOOKUP(A357,Sheet1!$A:$D,3, FALSE)</f>
        <v>Central</v>
      </c>
      <c r="J357" t="s">
        <v>61</v>
      </c>
      <c r="L357" s="9">
        <v>-3.5</v>
      </c>
      <c r="M357" t="str">
        <f t="shared" si="285"/>
        <v>N</v>
      </c>
    </row>
    <row r="358" spans="1:13" x14ac:dyDescent="0.35">
      <c r="A358" t="s">
        <v>15</v>
      </c>
      <c r="B358">
        <v>21</v>
      </c>
      <c r="C358" t="s">
        <v>1</v>
      </c>
      <c r="D358" t="str">
        <f>IF($B359=$B358,"T",IF($B359&lt;$B358,"W","L"))</f>
        <v>L</v>
      </c>
      <c r="E358" s="6">
        <f t="shared" si="286"/>
        <v>42344</v>
      </c>
      <c r="F358" s="5">
        <f t="shared" si="282"/>
        <v>7</v>
      </c>
      <c r="G358" t="s">
        <v>34</v>
      </c>
      <c r="H358">
        <f t="shared" si="283"/>
        <v>1300</v>
      </c>
      <c r="I358" t="str">
        <f>I359</f>
        <v>Eastern</v>
      </c>
      <c r="J358">
        <f t="shared" ref="J358:K358" si="288">J359</f>
        <v>47</v>
      </c>
      <c r="K358" t="str">
        <f t="shared" si="288"/>
        <v>Partly Cloudy</v>
      </c>
      <c r="L358" s="9">
        <f>(L359*-1)</f>
        <v>-3</v>
      </c>
      <c r="M358" t="str">
        <f t="shared" si="285"/>
        <v>N</v>
      </c>
    </row>
    <row r="359" spans="1:13" x14ac:dyDescent="0.35">
      <c r="A359" t="s">
        <v>11</v>
      </c>
      <c r="B359">
        <v>30</v>
      </c>
      <c r="C359" t="s">
        <v>1</v>
      </c>
      <c r="D359" t="str">
        <f>IF($B358=$B359,"T",IF($B358&lt;$B359,"W","L"))</f>
        <v>W</v>
      </c>
      <c r="E359" s="6">
        <v>42344</v>
      </c>
      <c r="F359" s="5">
        <f t="shared" si="282"/>
        <v>7</v>
      </c>
      <c r="G359" t="s">
        <v>35</v>
      </c>
      <c r="H359">
        <v>1300</v>
      </c>
      <c r="I359" t="str">
        <f>VLOOKUP(A359,Sheet1!$A:$D,3, FALSE)</f>
        <v>Eastern</v>
      </c>
      <c r="J359">
        <v>47</v>
      </c>
      <c r="K359" t="s">
        <v>62</v>
      </c>
      <c r="L359" s="9">
        <v>3</v>
      </c>
      <c r="M359" t="str">
        <f t="shared" si="285"/>
        <v>N</v>
      </c>
    </row>
    <row r="360" spans="1:13" x14ac:dyDescent="0.35">
      <c r="A360" t="s">
        <v>19</v>
      </c>
      <c r="B360">
        <v>39</v>
      </c>
      <c r="C360" t="s">
        <v>1</v>
      </c>
      <c r="D360" t="str">
        <f>IF($B361=$B360,"T",IF($B361&lt;$B360,"W","L"))</f>
        <v>L</v>
      </c>
      <c r="E360" s="6">
        <f t="shared" si="286"/>
        <v>42344</v>
      </c>
      <c r="F360" s="5">
        <f t="shared" si="282"/>
        <v>7</v>
      </c>
      <c r="G360" t="s">
        <v>34</v>
      </c>
      <c r="H360">
        <f t="shared" si="283"/>
        <v>1200</v>
      </c>
      <c r="I360" t="str">
        <f>I361</f>
        <v>Central</v>
      </c>
      <c r="J360">
        <f t="shared" ref="J360:K360" si="289">J361</f>
        <v>56</v>
      </c>
      <c r="K360" t="str">
        <f t="shared" si="289"/>
        <v>Cloudy</v>
      </c>
      <c r="L360" s="9">
        <f>(L361*-1)</f>
        <v>-3</v>
      </c>
      <c r="M360" t="str">
        <f t="shared" si="285"/>
        <v>N</v>
      </c>
    </row>
    <row r="361" spans="1:13" x14ac:dyDescent="0.35">
      <c r="A361" t="s">
        <v>13</v>
      </c>
      <c r="B361">
        <v>42</v>
      </c>
      <c r="C361" t="s">
        <v>1</v>
      </c>
      <c r="D361" t="str">
        <f>IF($B360=$B361,"T",IF($B360&lt;$B361,"W","L"))</f>
        <v>W</v>
      </c>
      <c r="E361" s="6">
        <v>42344</v>
      </c>
      <c r="F361" s="5">
        <f t="shared" si="282"/>
        <v>7</v>
      </c>
      <c r="G361" t="s">
        <v>35</v>
      </c>
      <c r="H361">
        <v>1200</v>
      </c>
      <c r="I361" t="str">
        <f>VLOOKUP(A361,Sheet1!$A:$D,3, FALSE)</f>
        <v>Central</v>
      </c>
      <c r="J361">
        <v>56</v>
      </c>
      <c r="K361" t="s">
        <v>64</v>
      </c>
      <c r="L361" s="9">
        <v>3</v>
      </c>
      <c r="M361" t="str">
        <f t="shared" si="285"/>
        <v>N</v>
      </c>
    </row>
    <row r="362" spans="1:13" x14ac:dyDescent="0.35">
      <c r="A362" t="s">
        <v>25</v>
      </c>
      <c r="B362">
        <v>38</v>
      </c>
      <c r="C362" t="s">
        <v>1</v>
      </c>
      <c r="D362" t="str">
        <f>IF($B363=$B362,"T",IF($B363&lt;$B362,"W","L"))</f>
        <v>W</v>
      </c>
      <c r="E362" s="6">
        <f t="shared" si="286"/>
        <v>42344</v>
      </c>
      <c r="F362" s="5">
        <f t="shared" si="282"/>
        <v>7</v>
      </c>
      <c r="G362" t="s">
        <v>34</v>
      </c>
      <c r="H362">
        <f t="shared" si="283"/>
        <v>1200</v>
      </c>
      <c r="I362" t="str">
        <f>I363</f>
        <v>Central</v>
      </c>
      <c r="J362">
        <f t="shared" ref="J362:K362" si="290">J363</f>
        <v>37</v>
      </c>
      <c r="K362" t="str">
        <f t="shared" si="290"/>
        <v>Cloudy</v>
      </c>
      <c r="L362" s="9">
        <f>(L363*-1)</f>
        <v>2.5</v>
      </c>
      <c r="M362" t="str">
        <f t="shared" si="285"/>
        <v>N</v>
      </c>
    </row>
    <row r="363" spans="1:13" x14ac:dyDescent="0.35">
      <c r="A363" t="s">
        <v>0</v>
      </c>
      <c r="B363">
        <v>7</v>
      </c>
      <c r="C363" t="s">
        <v>1</v>
      </c>
      <c r="D363" t="str">
        <f>IF($B362=$B363,"T",IF($B362&lt;$B363,"W","L"))</f>
        <v>L</v>
      </c>
      <c r="E363" s="6">
        <v>42344</v>
      </c>
      <c r="F363" s="5">
        <f t="shared" si="282"/>
        <v>7</v>
      </c>
      <c r="G363" t="s">
        <v>35</v>
      </c>
      <c r="H363">
        <v>1200</v>
      </c>
      <c r="I363" t="str">
        <f>VLOOKUP(A363,Sheet1!$A:$D,3, FALSE)</f>
        <v>Central</v>
      </c>
      <c r="J363">
        <v>37</v>
      </c>
      <c r="K363" t="s">
        <v>64</v>
      </c>
      <c r="L363" s="9">
        <v>-2.5</v>
      </c>
      <c r="M363" t="str">
        <f t="shared" si="285"/>
        <v>N</v>
      </c>
    </row>
    <row r="364" spans="1:13" x14ac:dyDescent="0.35">
      <c r="A364" t="s">
        <v>24</v>
      </c>
      <c r="B364">
        <v>26</v>
      </c>
      <c r="C364" t="s">
        <v>5</v>
      </c>
      <c r="D364" t="str">
        <f>IF($B365=$B364,"T",IF($B365&lt;$B364,"W","L"))</f>
        <v>W</v>
      </c>
      <c r="E364" s="6">
        <f t="shared" si="286"/>
        <v>42344</v>
      </c>
      <c r="F364" s="5">
        <f t="shared" si="282"/>
        <v>7</v>
      </c>
      <c r="G364" t="s">
        <v>34</v>
      </c>
      <c r="H364">
        <f t="shared" si="283"/>
        <v>1200</v>
      </c>
      <c r="I364" t="str">
        <f>I365</f>
        <v>Central</v>
      </c>
      <c r="J364">
        <f t="shared" ref="J364:K364" si="291">J365</f>
        <v>50</v>
      </c>
      <c r="K364" t="str">
        <f t="shared" si="291"/>
        <v>Sunny</v>
      </c>
      <c r="L364" s="9">
        <f>(L365*-1)</f>
        <v>-6.5</v>
      </c>
      <c r="M364" t="str">
        <f t="shared" si="285"/>
        <v>Y</v>
      </c>
    </row>
    <row r="365" spans="1:13" x14ac:dyDescent="0.35">
      <c r="A365" t="s">
        <v>17</v>
      </c>
      <c r="B365">
        <v>20</v>
      </c>
      <c r="C365" t="s">
        <v>5</v>
      </c>
      <c r="D365" t="str">
        <f>IF($B364=$B365,"T",IF($B364&lt;$B365,"W","L"))</f>
        <v>L</v>
      </c>
      <c r="E365" s="6">
        <v>42344</v>
      </c>
      <c r="F365" s="5">
        <f t="shared" si="282"/>
        <v>10</v>
      </c>
      <c r="G365" t="s">
        <v>35</v>
      </c>
      <c r="H365">
        <v>1200</v>
      </c>
      <c r="I365" t="str">
        <f>VLOOKUP(A365,Sheet1!$A:$D,3, FALSE)</f>
        <v>Central</v>
      </c>
      <c r="J365">
        <v>50</v>
      </c>
      <c r="K365" t="s">
        <v>65</v>
      </c>
      <c r="L365" s="9">
        <v>6.5</v>
      </c>
      <c r="M365" t="str">
        <f t="shared" si="285"/>
        <v>Y</v>
      </c>
    </row>
    <row r="366" spans="1:13" x14ac:dyDescent="0.35">
      <c r="A366" t="s">
        <v>30</v>
      </c>
      <c r="B366">
        <v>13</v>
      </c>
      <c r="C366" t="s">
        <v>1</v>
      </c>
      <c r="D366" t="str">
        <f>IF($B367=$B366,"T",IF($B367&lt;$B366,"W","L"))</f>
        <v>L</v>
      </c>
      <c r="E366" s="6">
        <f t="shared" si="286"/>
        <v>42344</v>
      </c>
      <c r="F366" s="5">
        <f t="shared" si="282"/>
        <v>6</v>
      </c>
      <c r="G366" t="s">
        <v>34</v>
      </c>
      <c r="H366">
        <f t="shared" si="283"/>
        <v>1300</v>
      </c>
      <c r="I366" t="str">
        <f>I367</f>
        <v>Eastern</v>
      </c>
      <c r="J366">
        <f t="shared" ref="J366:K366" si="292">J367</f>
        <v>80</v>
      </c>
      <c r="K366" t="str">
        <f t="shared" si="292"/>
        <v>Cloudy</v>
      </c>
      <c r="L366" s="9">
        <f>(L367*-1)</f>
        <v>-3.5</v>
      </c>
      <c r="M366" t="str">
        <f t="shared" si="285"/>
        <v>N</v>
      </c>
    </row>
    <row r="367" spans="1:13" x14ac:dyDescent="0.35">
      <c r="A367" t="s">
        <v>10</v>
      </c>
      <c r="B367">
        <v>15</v>
      </c>
      <c r="C367" t="s">
        <v>1</v>
      </c>
      <c r="D367" t="str">
        <f>IF($B366=$B367,"T",IF($B366&lt;$B367,"W","L"))</f>
        <v>W</v>
      </c>
      <c r="E367" s="6">
        <v>42344</v>
      </c>
      <c r="F367" s="5">
        <f t="shared" si="282"/>
        <v>7</v>
      </c>
      <c r="G367" t="s">
        <v>35</v>
      </c>
      <c r="H367">
        <v>1300</v>
      </c>
      <c r="I367" t="str">
        <f>VLOOKUP(A367,Sheet1!$A:$D,3, FALSE)</f>
        <v>Eastern</v>
      </c>
      <c r="J367">
        <v>80</v>
      </c>
      <c r="K367" t="s">
        <v>64</v>
      </c>
      <c r="L367" s="9">
        <v>3.5</v>
      </c>
      <c r="M367" t="str">
        <f t="shared" si="285"/>
        <v>N</v>
      </c>
    </row>
    <row r="368" spans="1:13" x14ac:dyDescent="0.35">
      <c r="A368" t="s">
        <v>3</v>
      </c>
      <c r="B368">
        <v>19</v>
      </c>
      <c r="C368" t="s">
        <v>1</v>
      </c>
      <c r="D368" t="str">
        <f>IF($B369=$B368,"T",IF($B369&lt;$B368,"W","L"))</f>
        <v>L</v>
      </c>
      <c r="E368" s="6">
        <f t="shared" si="286"/>
        <v>42344</v>
      </c>
      <c r="F368" s="5">
        <f t="shared" si="282"/>
        <v>7</v>
      </c>
      <c r="G368" t="s">
        <v>34</v>
      </c>
      <c r="H368">
        <f t="shared" si="283"/>
        <v>1300</v>
      </c>
      <c r="I368" t="str">
        <f>I369</f>
        <v>Eastern</v>
      </c>
      <c r="J368">
        <f t="shared" ref="J368:K368" si="293">J369</f>
        <v>79</v>
      </c>
      <c r="K368" t="str">
        <f t="shared" si="293"/>
        <v>Cloudy</v>
      </c>
      <c r="L368" s="9">
        <f>(L369*-1)</f>
        <v>0</v>
      </c>
      <c r="M368" t="str">
        <f t="shared" si="285"/>
        <v>Y</v>
      </c>
    </row>
    <row r="369" spans="1:13" x14ac:dyDescent="0.35">
      <c r="A369" t="s">
        <v>9</v>
      </c>
      <c r="B369">
        <v>23</v>
      </c>
      <c r="C369" t="s">
        <v>1</v>
      </c>
      <c r="D369" t="str">
        <f>IF($B368=$B369,"T",IF($B368&lt;$B369,"W","L"))</f>
        <v>W</v>
      </c>
      <c r="E369" s="6">
        <v>42344</v>
      </c>
      <c r="F369" s="5">
        <f t="shared" si="282"/>
        <v>7</v>
      </c>
      <c r="G369" t="s">
        <v>35</v>
      </c>
      <c r="H369">
        <v>1300</v>
      </c>
      <c r="I369" t="str">
        <f>VLOOKUP(A369,Sheet1!$A:$D,3, FALSE)</f>
        <v>Eastern</v>
      </c>
      <c r="J369">
        <v>79</v>
      </c>
      <c r="K369" t="s">
        <v>64</v>
      </c>
      <c r="L369" s="9">
        <v>0</v>
      </c>
      <c r="M369" t="str">
        <f t="shared" si="285"/>
        <v>Y</v>
      </c>
    </row>
    <row r="370" spans="1:13" x14ac:dyDescent="0.35">
      <c r="A370" t="s">
        <v>6</v>
      </c>
      <c r="B370">
        <v>37</v>
      </c>
      <c r="C370" t="s">
        <v>1</v>
      </c>
      <c r="D370" t="str">
        <f>IF($B371=$B370,"T",IF($B371&lt;$B370,"W","L"))</f>
        <v>W</v>
      </c>
      <c r="E370" s="6">
        <f t="shared" si="286"/>
        <v>42344</v>
      </c>
      <c r="F370" s="5">
        <f t="shared" si="282"/>
        <v>7</v>
      </c>
      <c r="G370" t="s">
        <v>34</v>
      </c>
      <c r="H370">
        <f t="shared" si="283"/>
        <v>1300</v>
      </c>
      <c r="I370" t="str">
        <f>I371</f>
        <v>Eastern</v>
      </c>
      <c r="J370">
        <f t="shared" ref="J370:K370" si="294">J371</f>
        <v>45</v>
      </c>
      <c r="K370" t="str">
        <f t="shared" si="294"/>
        <v>Sunny</v>
      </c>
      <c r="L370" s="9">
        <f>(L371*-1)</f>
        <v>7.5</v>
      </c>
      <c r="M370" t="str">
        <f t="shared" si="285"/>
        <v>N</v>
      </c>
    </row>
    <row r="371" spans="1:13" x14ac:dyDescent="0.35">
      <c r="A371" t="s">
        <v>8</v>
      </c>
      <c r="B371">
        <v>3</v>
      </c>
      <c r="C371" t="s">
        <v>1</v>
      </c>
      <c r="D371" t="str">
        <f>IF($B370=$B371,"T",IF($B370&lt;$B371,"W","L"))</f>
        <v>L</v>
      </c>
      <c r="E371" s="6">
        <v>42344</v>
      </c>
      <c r="F371" s="5">
        <f t="shared" si="282"/>
        <v>6</v>
      </c>
      <c r="G371" t="s">
        <v>35</v>
      </c>
      <c r="H371">
        <v>1300</v>
      </c>
      <c r="I371" t="str">
        <f>VLOOKUP(A371,Sheet1!$A:$D,3, FALSE)</f>
        <v>Eastern</v>
      </c>
      <c r="J371">
        <v>45</v>
      </c>
      <c r="K371" t="s">
        <v>65</v>
      </c>
      <c r="L371" s="9">
        <v>-7.5</v>
      </c>
      <c r="M371" t="str">
        <f t="shared" si="285"/>
        <v>N</v>
      </c>
    </row>
    <row r="372" spans="1:13" x14ac:dyDescent="0.35">
      <c r="A372" t="s">
        <v>31</v>
      </c>
      <c r="B372">
        <v>23</v>
      </c>
      <c r="C372" t="s">
        <v>5</v>
      </c>
      <c r="D372" t="str">
        <f>IF($B373=$B372,"T",IF($B373&lt;$B372,"W","L"))</f>
        <v>W</v>
      </c>
      <c r="E372" s="6">
        <f t="shared" si="286"/>
        <v>42344</v>
      </c>
      <c r="F372" s="5">
        <f t="shared" si="282"/>
        <v>7</v>
      </c>
      <c r="G372" t="s">
        <v>34</v>
      </c>
      <c r="H372">
        <f t="shared" si="283"/>
        <v>1300</v>
      </c>
      <c r="I372" t="str">
        <f>I373</f>
        <v>Eastern</v>
      </c>
      <c r="J372">
        <f t="shared" ref="J372:K372" si="295">J373</f>
        <v>51</v>
      </c>
      <c r="K372" t="str">
        <f t="shared" si="295"/>
        <v>Sunny</v>
      </c>
      <c r="L372" s="9">
        <f>(L373*-1)</f>
        <v>2.5</v>
      </c>
      <c r="M372" t="str">
        <f t="shared" si="285"/>
        <v>N</v>
      </c>
    </row>
    <row r="373" spans="1:13" x14ac:dyDescent="0.35">
      <c r="A373" t="s">
        <v>21</v>
      </c>
      <c r="B373">
        <v>20</v>
      </c>
      <c r="C373" t="s">
        <v>5</v>
      </c>
      <c r="D373" t="str">
        <f>IF($B372=$B373,"T",IF($B372&lt;$B373,"W","L"))</f>
        <v>L</v>
      </c>
      <c r="E373" s="6">
        <v>42344</v>
      </c>
      <c r="F373" s="5">
        <f t="shared" si="282"/>
        <v>7</v>
      </c>
      <c r="G373" t="s">
        <v>35</v>
      </c>
      <c r="H373">
        <v>1300</v>
      </c>
      <c r="I373" t="str">
        <f>VLOOKUP(A373,Sheet1!$A:$D,3, FALSE)</f>
        <v>Eastern</v>
      </c>
      <c r="J373">
        <v>51</v>
      </c>
      <c r="K373" t="s">
        <v>65</v>
      </c>
      <c r="L373" s="9">
        <v>-2.5</v>
      </c>
      <c r="M373" t="str">
        <f t="shared" si="285"/>
        <v>N</v>
      </c>
    </row>
    <row r="374" spans="1:13" x14ac:dyDescent="0.35">
      <c r="A374" t="s">
        <v>33</v>
      </c>
      <c r="B374">
        <v>34</v>
      </c>
      <c r="C374" t="s">
        <v>1</v>
      </c>
      <c r="D374" t="str">
        <f>IF($B375=$B374,"T",IF($B375&lt;$B374,"W","L"))</f>
        <v>W</v>
      </c>
      <c r="E374" s="6">
        <f t="shared" si="286"/>
        <v>42344</v>
      </c>
      <c r="F374" s="5">
        <f t="shared" si="282"/>
        <v>7</v>
      </c>
      <c r="G374" t="s">
        <v>34</v>
      </c>
      <c r="H374">
        <f t="shared" si="283"/>
        <v>1305</v>
      </c>
      <c r="I374" t="str">
        <f>I375</f>
        <v>Pacific</v>
      </c>
      <c r="J374">
        <f t="shared" ref="J374:K374" si="296">J375</f>
        <v>57</v>
      </c>
      <c r="K374" t="str">
        <f t="shared" si="296"/>
        <v>Overcast</v>
      </c>
      <c r="L374" s="9">
        <f>(L375*-1)</f>
        <v>3</v>
      </c>
      <c r="M374" t="str">
        <f t="shared" si="285"/>
        <v>N</v>
      </c>
    </row>
    <row r="375" spans="1:13" x14ac:dyDescent="0.35">
      <c r="A375" t="s">
        <v>12</v>
      </c>
      <c r="B375">
        <v>20</v>
      </c>
      <c r="C375" t="s">
        <v>1</v>
      </c>
      <c r="D375" t="str">
        <f>IF($B374=$B375,"T",IF($B374&lt;$B375,"W","L"))</f>
        <v>L</v>
      </c>
      <c r="E375" s="6">
        <v>42344</v>
      </c>
      <c r="F375" s="5">
        <f t="shared" si="282"/>
        <v>7</v>
      </c>
      <c r="G375" t="s">
        <v>35</v>
      </c>
      <c r="H375">
        <v>1305</v>
      </c>
      <c r="I375" t="str">
        <f>VLOOKUP(A375,Sheet1!$A:$D,3, FALSE)</f>
        <v>Pacific</v>
      </c>
      <c r="J375">
        <v>57</v>
      </c>
      <c r="K375" t="s">
        <v>75</v>
      </c>
      <c r="L375" s="9">
        <v>-3</v>
      </c>
      <c r="M375" t="str">
        <f t="shared" si="285"/>
        <v>N</v>
      </c>
    </row>
    <row r="376" spans="1:13" x14ac:dyDescent="0.35">
      <c r="A376" t="s">
        <v>18</v>
      </c>
      <c r="B376">
        <v>17</v>
      </c>
      <c r="C376" t="s">
        <v>1</v>
      </c>
      <c r="D376" t="str">
        <f>IF($B377=$B376,"T",IF($B377&lt;$B376,"W","L"))</f>
        <v>W</v>
      </c>
      <c r="E376" s="6">
        <f t="shared" si="286"/>
        <v>42344</v>
      </c>
      <c r="F376" s="5">
        <f t="shared" si="282"/>
        <v>7</v>
      </c>
      <c r="G376" t="s">
        <v>34</v>
      </c>
      <c r="H376">
        <f t="shared" si="283"/>
        <v>1305</v>
      </c>
      <c r="I376" t="str">
        <f>I377</f>
        <v>Pacific</v>
      </c>
      <c r="J376" s="2">
        <f t="shared" ref="J376" si="297">J377</f>
        <v>78</v>
      </c>
      <c r="K376" t="str">
        <f t="shared" ref="K376" si="298">K377</f>
        <v>Sunny</v>
      </c>
      <c r="L376" s="9">
        <f>(L377*-1)</f>
        <v>6</v>
      </c>
      <c r="M376" t="str">
        <f t="shared" si="285"/>
        <v>N</v>
      </c>
    </row>
    <row r="377" spans="1:13" x14ac:dyDescent="0.35">
      <c r="A377" t="s">
        <v>32</v>
      </c>
      <c r="B377">
        <v>3</v>
      </c>
      <c r="C377" t="s">
        <v>1</v>
      </c>
      <c r="D377" t="str">
        <f>IF($B376=$B377,"T",IF($B376&lt;$B377,"W","L"))</f>
        <v>L</v>
      </c>
      <c r="E377" s="6">
        <v>42344</v>
      </c>
      <c r="F377" s="5">
        <f t="shared" si="282"/>
        <v>7</v>
      </c>
      <c r="G377" t="s">
        <v>35</v>
      </c>
      <c r="H377">
        <v>1305</v>
      </c>
      <c r="I377" t="str">
        <f>VLOOKUP(A377,Sheet1!$A:$D,3, FALSE)</f>
        <v>Pacific</v>
      </c>
      <c r="J377" s="2">
        <v>78</v>
      </c>
      <c r="K377" t="s">
        <v>65</v>
      </c>
      <c r="L377" s="9">
        <v>-6</v>
      </c>
      <c r="M377" t="str">
        <f t="shared" si="285"/>
        <v>N</v>
      </c>
    </row>
    <row r="378" spans="1:13" x14ac:dyDescent="0.35">
      <c r="A378" t="s">
        <v>27</v>
      </c>
      <c r="B378">
        <v>35</v>
      </c>
      <c r="C378" t="s">
        <v>1</v>
      </c>
      <c r="D378" t="str">
        <f>IF($B379=$B378,"T",IF($B379&lt;$B378,"W","L"))</f>
        <v>W</v>
      </c>
      <c r="E378" s="6">
        <f t="shared" si="286"/>
        <v>42344</v>
      </c>
      <c r="F378" s="5">
        <f t="shared" si="282"/>
        <v>10</v>
      </c>
      <c r="G378" t="s">
        <v>34</v>
      </c>
      <c r="H378">
        <f t="shared" si="283"/>
        <v>1625</v>
      </c>
      <c r="I378" t="str">
        <f>I379</f>
        <v>Eastern</v>
      </c>
      <c r="J378">
        <f t="shared" ref="J378:K378" si="299">J379</f>
        <v>52</v>
      </c>
      <c r="K378" t="str">
        <f t="shared" si="299"/>
        <v>Clear</v>
      </c>
      <c r="L378" s="9">
        <f>(L379*-1)</f>
        <v>-9.5</v>
      </c>
      <c r="M378" t="str">
        <f t="shared" si="285"/>
        <v>Y</v>
      </c>
    </row>
    <row r="379" spans="1:13" x14ac:dyDescent="0.35">
      <c r="A379" t="s">
        <v>7</v>
      </c>
      <c r="B379">
        <v>28</v>
      </c>
      <c r="C379" t="s">
        <v>1</v>
      </c>
      <c r="D379" t="str">
        <f>IF($B378=$B379,"T",IF($B378&lt;$B379,"W","L"))</f>
        <v>L</v>
      </c>
      <c r="E379" s="6">
        <v>42344</v>
      </c>
      <c r="F379" s="5">
        <f t="shared" si="282"/>
        <v>7</v>
      </c>
      <c r="G379" t="s">
        <v>35</v>
      </c>
      <c r="H379">
        <v>1625</v>
      </c>
      <c r="I379" t="str">
        <f>VLOOKUP(A379,Sheet1!$A:$D,3, FALSE)</f>
        <v>Eastern</v>
      </c>
      <c r="J379">
        <v>52</v>
      </c>
      <c r="K379" t="s">
        <v>69</v>
      </c>
      <c r="L379" s="9">
        <v>9.5</v>
      </c>
      <c r="M379" t="str">
        <f t="shared" si="285"/>
        <v>Y</v>
      </c>
    </row>
    <row r="380" spans="1:13" x14ac:dyDescent="0.35">
      <c r="A380" t="s">
        <v>20</v>
      </c>
      <c r="B380">
        <v>41</v>
      </c>
      <c r="C380" t="s">
        <v>1</v>
      </c>
      <c r="D380" t="str">
        <f>IF($B381=$B380,"T",IF($B381&lt;$B380,"W","L"))</f>
        <v>W</v>
      </c>
      <c r="E380" s="6">
        <f t="shared" si="286"/>
        <v>42344</v>
      </c>
      <c r="F380" s="5">
        <f t="shared" si="282"/>
        <v>10</v>
      </c>
      <c r="G380" t="s">
        <v>34</v>
      </c>
      <c r="H380">
        <f t="shared" si="283"/>
        <v>1525</v>
      </c>
      <c r="I380" t="str">
        <f>I381</f>
        <v>Central</v>
      </c>
      <c r="J380" t="str">
        <f t="shared" ref="J380:K380" si="300">J381</f>
        <v>Dome</v>
      </c>
      <c r="K380">
        <f t="shared" si="300"/>
        <v>0</v>
      </c>
      <c r="L380" s="9">
        <f>(L381*-1)</f>
        <v>6</v>
      </c>
      <c r="M380" t="str">
        <f t="shared" si="285"/>
        <v>N</v>
      </c>
    </row>
    <row r="381" spans="1:13" x14ac:dyDescent="0.35">
      <c r="A381" t="s">
        <v>2</v>
      </c>
      <c r="B381">
        <v>38</v>
      </c>
      <c r="C381" t="s">
        <v>1</v>
      </c>
      <c r="D381" t="str">
        <f>IF($B380=$B381,"T",IF($B380&lt;$B381,"W","L"))</f>
        <v>L</v>
      </c>
      <c r="E381" s="6">
        <v>42344</v>
      </c>
      <c r="F381" s="5">
        <f t="shared" si="282"/>
        <v>7</v>
      </c>
      <c r="G381" t="s">
        <v>35</v>
      </c>
      <c r="H381">
        <v>1525</v>
      </c>
      <c r="I381" t="str">
        <f>VLOOKUP(A381,Sheet1!$A:$D,3, FALSE)</f>
        <v>Central</v>
      </c>
      <c r="J381" t="s">
        <v>61</v>
      </c>
      <c r="L381" s="9">
        <v>-6</v>
      </c>
      <c r="M381" t="str">
        <f t="shared" si="285"/>
        <v>N</v>
      </c>
    </row>
    <row r="382" spans="1:13" x14ac:dyDescent="0.35">
      <c r="A382" t="s">
        <v>14</v>
      </c>
      <c r="B382">
        <v>10</v>
      </c>
      <c r="C382" t="s">
        <v>1</v>
      </c>
      <c r="D382" t="str">
        <f>IF($B383=$B382,"T",IF($B383&lt;$B382,"W","L"))</f>
        <v>L</v>
      </c>
      <c r="E382" s="6">
        <f t="shared" si="286"/>
        <v>42344</v>
      </c>
      <c r="F382" s="5">
        <f t="shared" si="282"/>
        <v>7</v>
      </c>
      <c r="G382" t="s">
        <v>34</v>
      </c>
      <c r="H382">
        <f t="shared" si="283"/>
        <v>2030</v>
      </c>
      <c r="I382" t="str">
        <f>I383</f>
        <v>Eastern</v>
      </c>
      <c r="J382">
        <f t="shared" ref="J382:K382" si="301">J383</f>
        <v>37</v>
      </c>
      <c r="K382" t="str">
        <f t="shared" si="301"/>
        <v>Partly Cloudy</v>
      </c>
      <c r="L382" s="9">
        <f>(L383*-1)</f>
        <v>-9.5</v>
      </c>
      <c r="M382" t="str">
        <f t="shared" si="285"/>
        <v>N</v>
      </c>
    </row>
    <row r="383" spans="1:13" x14ac:dyDescent="0.35">
      <c r="A383" t="s">
        <v>4</v>
      </c>
      <c r="B383">
        <v>45</v>
      </c>
      <c r="C383" t="s">
        <v>1</v>
      </c>
      <c r="D383" t="str">
        <f>IF($B382=$B383,"T",IF($B382&lt;$B383,"W","L"))</f>
        <v>W</v>
      </c>
      <c r="E383" s="6">
        <v>42344</v>
      </c>
      <c r="F383" s="5">
        <f t="shared" si="282"/>
        <v>7</v>
      </c>
      <c r="G383" t="s">
        <v>35</v>
      </c>
      <c r="H383">
        <v>2030</v>
      </c>
      <c r="I383" t="str">
        <f>VLOOKUP(A383,Sheet1!$A:$D,3, FALSE)</f>
        <v>Eastern</v>
      </c>
      <c r="J383">
        <v>37</v>
      </c>
      <c r="K383" t="s">
        <v>62</v>
      </c>
      <c r="L383" s="9">
        <v>9.5</v>
      </c>
      <c r="M383" t="str">
        <f t="shared" si="285"/>
        <v>N</v>
      </c>
    </row>
    <row r="384" spans="1:13" x14ac:dyDescent="0.35">
      <c r="A384" t="s">
        <v>28</v>
      </c>
      <c r="B384">
        <v>19</v>
      </c>
      <c r="C384" t="s">
        <v>1</v>
      </c>
      <c r="D384" t="str">
        <f>IF($B385=$B384,"T",IF($B385&lt;$B384,"W","L"))</f>
        <v>W</v>
      </c>
      <c r="E384" s="6">
        <f t="shared" ref="E384" si="302">$E385</f>
        <v>42345</v>
      </c>
      <c r="F384" s="5">
        <f t="shared" si="282"/>
        <v>11</v>
      </c>
      <c r="G384" t="s">
        <v>34</v>
      </c>
      <c r="H384">
        <f t="shared" si="283"/>
        <v>2030</v>
      </c>
      <c r="I384" t="str">
        <f>I385</f>
        <v>Eastern</v>
      </c>
      <c r="J384">
        <f t="shared" ref="J384:K384" si="303">J385</f>
        <v>41</v>
      </c>
      <c r="K384" t="str">
        <f t="shared" si="303"/>
        <v>Clear</v>
      </c>
      <c r="L384" s="9">
        <f>(L385*-1)</f>
        <v>-2</v>
      </c>
      <c r="M384" t="str">
        <f t="shared" si="285"/>
        <v>Y</v>
      </c>
    </row>
    <row r="385" spans="1:13" x14ac:dyDescent="0.35">
      <c r="A385" t="s">
        <v>29</v>
      </c>
      <c r="B385">
        <v>16</v>
      </c>
      <c r="C385" t="s">
        <v>1</v>
      </c>
      <c r="D385" t="str">
        <f>IF($B384=$B385,"T",IF($B384&lt;$B385,"W","L"))</f>
        <v>L</v>
      </c>
      <c r="E385" s="6">
        <v>42345</v>
      </c>
      <c r="F385" s="5">
        <f t="shared" si="282"/>
        <v>8</v>
      </c>
      <c r="G385" t="s">
        <v>35</v>
      </c>
      <c r="H385">
        <v>2030</v>
      </c>
      <c r="I385" t="str">
        <f>VLOOKUP(A385,Sheet1!$A:$D,3, FALSE)</f>
        <v>Eastern</v>
      </c>
      <c r="J385">
        <v>41</v>
      </c>
      <c r="K385" t="s">
        <v>69</v>
      </c>
      <c r="L385" s="9">
        <v>2</v>
      </c>
      <c r="M385" t="str">
        <f t="shared" si="285"/>
        <v>Y</v>
      </c>
    </row>
    <row r="386" spans="1:13" x14ac:dyDescent="0.35">
      <c r="A386" t="s">
        <v>0</v>
      </c>
      <c r="B386">
        <v>20</v>
      </c>
      <c r="C386" t="s">
        <v>1</v>
      </c>
      <c r="D386" t="str">
        <f>IF($B387=$B386,"T",IF($B387&lt;$B386,"W","L"))</f>
        <v>L</v>
      </c>
      <c r="E386" s="6">
        <f t="shared" ref="E386" si="304">$E387</f>
        <v>42348</v>
      </c>
      <c r="F386" s="5">
        <f t="shared" ref="F386:F417" si="305">VLOOKUP($A386,$A386:$E386,5,FALSE)-IF(ISNA(VLOOKUP($A386,$A$354:$E$385,5,FALSE)),VLOOKUP($A386,$A$322:$E$353,5,FALSE),VLOOKUP($A386,$A$354:$E$385,5,FALSE))</f>
        <v>4</v>
      </c>
      <c r="G386" t="s">
        <v>34</v>
      </c>
      <c r="H386">
        <f t="shared" ref="H386:H416" si="306">H387</f>
        <v>1830</v>
      </c>
      <c r="I386" t="str">
        <f>I387</f>
        <v>Mountain</v>
      </c>
      <c r="J386">
        <f t="shared" ref="J386:K386" si="307">J387</f>
        <v>68</v>
      </c>
      <c r="K386" t="str">
        <f t="shared" si="307"/>
        <v>Mostly Clear</v>
      </c>
      <c r="L386" s="9">
        <f>(L387*-1)</f>
        <v>-10</v>
      </c>
      <c r="M386" t="str">
        <f>IF(AND(($L386 &lt;  0), ($D386="L")), "N", IF(AND(($L386 &gt; 0), ($D386="W")),"N","Y"))</f>
        <v>N</v>
      </c>
    </row>
    <row r="387" spans="1:13" x14ac:dyDescent="0.35">
      <c r="A387" t="s">
        <v>22</v>
      </c>
      <c r="B387">
        <v>23</v>
      </c>
      <c r="C387" t="s">
        <v>1</v>
      </c>
      <c r="D387" t="str">
        <f>IF($B386=$B387,"T",IF($B386&lt;$B387,"W","L"))</f>
        <v>W</v>
      </c>
      <c r="E387" s="6">
        <v>42348</v>
      </c>
      <c r="F387" s="5">
        <f t="shared" si="305"/>
        <v>4</v>
      </c>
      <c r="G387" t="s">
        <v>35</v>
      </c>
      <c r="H387">
        <v>1830</v>
      </c>
      <c r="I387" t="str">
        <f>VLOOKUP(A387,Sheet1!$A:$D,3, FALSE)</f>
        <v>Mountain</v>
      </c>
      <c r="J387">
        <v>68</v>
      </c>
      <c r="K387" t="s">
        <v>117</v>
      </c>
      <c r="L387" s="9">
        <v>10</v>
      </c>
      <c r="M387" t="str">
        <f t="shared" ref="M387:M417" si="308">IF(AND(($L387 &lt;  0), ($D387="L")), "N", IF(AND(($L387 &gt; 0), ($D387="W")),"N","Y"))</f>
        <v>N</v>
      </c>
    </row>
    <row r="388" spans="1:13" x14ac:dyDescent="0.35">
      <c r="A388" t="s">
        <v>11</v>
      </c>
      <c r="B388">
        <v>20</v>
      </c>
      <c r="C388" t="s">
        <v>1</v>
      </c>
      <c r="D388" t="str">
        <f>IF($B389=$B388,"T",IF($B389&lt;$B388,"W","L"))</f>
        <v>L</v>
      </c>
      <c r="E388" s="6">
        <f t="shared" ref="E388:E414" si="309">$E389</f>
        <v>42351</v>
      </c>
      <c r="F388" s="5">
        <f t="shared" si="305"/>
        <v>7</v>
      </c>
      <c r="G388" t="s">
        <v>34</v>
      </c>
      <c r="H388">
        <f t="shared" si="306"/>
        <v>1300</v>
      </c>
      <c r="I388" t="str">
        <f>I389</f>
        <v>Eastern</v>
      </c>
      <c r="J388">
        <f t="shared" ref="J388:K388" si="310">J389</f>
        <v>66</v>
      </c>
      <c r="K388" t="str">
        <f t="shared" si="310"/>
        <v>Partly Cloudy</v>
      </c>
      <c r="L388" s="9">
        <f>(L389*-1)</f>
        <v>-1</v>
      </c>
      <c r="M388" t="str">
        <f t="shared" si="308"/>
        <v>N</v>
      </c>
    </row>
    <row r="389" spans="1:13" x14ac:dyDescent="0.35">
      <c r="A389" t="s">
        <v>27</v>
      </c>
      <c r="B389">
        <v>23</v>
      </c>
      <c r="C389" t="s">
        <v>1</v>
      </c>
      <c r="D389" t="str">
        <f>IF($B388=$B389,"T",IF($B388&lt;$B389,"W","L"))</f>
        <v>W</v>
      </c>
      <c r="E389" s="6">
        <v>42351</v>
      </c>
      <c r="F389" s="5">
        <f t="shared" si="305"/>
        <v>7</v>
      </c>
      <c r="G389" t="s">
        <v>35</v>
      </c>
      <c r="H389">
        <v>1300</v>
      </c>
      <c r="I389" t="str">
        <f>VLOOKUP(A389,Sheet1!$A:$D,3, FALSE)</f>
        <v>Eastern</v>
      </c>
      <c r="J389">
        <v>66</v>
      </c>
      <c r="K389" t="s">
        <v>62</v>
      </c>
      <c r="L389" s="9">
        <v>1</v>
      </c>
      <c r="M389" t="str">
        <f t="shared" si="308"/>
        <v>N</v>
      </c>
    </row>
    <row r="390" spans="1:13" x14ac:dyDescent="0.35">
      <c r="A390" t="s">
        <v>24</v>
      </c>
      <c r="B390">
        <v>10</v>
      </c>
      <c r="C390" t="s">
        <v>1</v>
      </c>
      <c r="D390" t="str">
        <f>IF($B391=$B390,"T",IF($B391&lt;$B390,"W","L"))</f>
        <v>L</v>
      </c>
      <c r="E390" s="6">
        <f t="shared" si="309"/>
        <v>42351</v>
      </c>
      <c r="F390" s="5">
        <f t="shared" si="305"/>
        <v>7</v>
      </c>
      <c r="G390" t="s">
        <v>34</v>
      </c>
      <c r="H390">
        <f t="shared" si="306"/>
        <v>1300</v>
      </c>
      <c r="I390" t="str">
        <f>I391</f>
        <v>Eastern</v>
      </c>
      <c r="J390">
        <f t="shared" ref="J390:K390" si="311">J391</f>
        <v>63</v>
      </c>
      <c r="K390" t="str">
        <f t="shared" si="311"/>
        <v>Overcast</v>
      </c>
      <c r="L390" s="9">
        <f>(L391*-1)</f>
        <v>-2.5</v>
      </c>
      <c r="M390" t="str">
        <f t="shared" si="308"/>
        <v>N</v>
      </c>
    </row>
    <row r="391" spans="1:13" x14ac:dyDescent="0.35">
      <c r="A391" t="s">
        <v>8</v>
      </c>
      <c r="B391">
        <v>24</v>
      </c>
      <c r="C391" t="s">
        <v>1</v>
      </c>
      <c r="D391" t="str">
        <f>IF($B390=$B391,"T",IF($B390&lt;$B391,"W","L"))</f>
        <v>W</v>
      </c>
      <c r="E391" s="6">
        <v>42351</v>
      </c>
      <c r="F391" s="5">
        <f t="shared" si="305"/>
        <v>7</v>
      </c>
      <c r="G391" t="s">
        <v>35</v>
      </c>
      <c r="H391">
        <v>1300</v>
      </c>
      <c r="I391" t="str">
        <f>VLOOKUP(A391,Sheet1!$A:$D,3, FALSE)</f>
        <v>Eastern</v>
      </c>
      <c r="J391">
        <v>63</v>
      </c>
      <c r="K391" t="s">
        <v>75</v>
      </c>
      <c r="L391" s="9">
        <v>2.5</v>
      </c>
      <c r="M391" t="str">
        <f t="shared" si="308"/>
        <v>N</v>
      </c>
    </row>
    <row r="392" spans="1:13" x14ac:dyDescent="0.35">
      <c r="A392" t="s">
        <v>13</v>
      </c>
      <c r="B392">
        <v>8</v>
      </c>
      <c r="C392" t="s">
        <v>1</v>
      </c>
      <c r="D392" t="str">
        <f>IF($B393=$B392,"T",IF($B393&lt;$B392,"W","L"))</f>
        <v>L</v>
      </c>
      <c r="E392" s="6">
        <f t="shared" si="309"/>
        <v>42351</v>
      </c>
      <c r="F392" s="5">
        <f t="shared" si="305"/>
        <v>7</v>
      </c>
      <c r="G392" t="s">
        <v>34</v>
      </c>
      <c r="H392">
        <f t="shared" si="306"/>
        <v>1300</v>
      </c>
      <c r="I392" t="str">
        <f>I393</f>
        <v>Eastern</v>
      </c>
      <c r="J392">
        <f t="shared" ref="J392:K392" si="312">J393</f>
        <v>67</v>
      </c>
      <c r="K392" t="str">
        <f t="shared" si="312"/>
        <v>Clear</v>
      </c>
      <c r="L392" s="9">
        <f>(L393*-1)</f>
        <v>-8</v>
      </c>
      <c r="M392" t="str">
        <f t="shared" si="308"/>
        <v>N</v>
      </c>
    </row>
    <row r="393" spans="1:13" x14ac:dyDescent="0.35">
      <c r="A393" t="s">
        <v>31</v>
      </c>
      <c r="B393">
        <v>30</v>
      </c>
      <c r="C393" t="s">
        <v>1</v>
      </c>
      <c r="D393" t="str">
        <f>IF($B392=$B393,"T",IF($B392&lt;$B393,"W","L"))</f>
        <v>W</v>
      </c>
      <c r="E393" s="6">
        <v>42351</v>
      </c>
      <c r="F393" s="5">
        <f t="shared" si="305"/>
        <v>7</v>
      </c>
      <c r="G393" t="s">
        <v>35</v>
      </c>
      <c r="H393">
        <v>1300</v>
      </c>
      <c r="I393" t="str">
        <f>VLOOKUP(A393,Sheet1!$A:$D,3, FALSE)</f>
        <v>Eastern</v>
      </c>
      <c r="J393">
        <v>67</v>
      </c>
      <c r="K393" t="s">
        <v>69</v>
      </c>
      <c r="L393" s="9">
        <v>8</v>
      </c>
      <c r="M393" t="str">
        <f t="shared" si="308"/>
        <v>N</v>
      </c>
    </row>
    <row r="394" spans="1:13" x14ac:dyDescent="0.35">
      <c r="A394" t="s">
        <v>25</v>
      </c>
      <c r="B394">
        <v>35</v>
      </c>
      <c r="C394" t="s">
        <v>1</v>
      </c>
      <c r="D394" t="str">
        <f>IF($B395=$B394,"T",IF($B395&lt;$B394,"W","L"))</f>
        <v>W</v>
      </c>
      <c r="E394" s="6">
        <f t="shared" si="309"/>
        <v>42351</v>
      </c>
      <c r="F394" s="5">
        <f t="shared" si="305"/>
        <v>7</v>
      </c>
      <c r="G394" t="s">
        <v>34</v>
      </c>
      <c r="H394">
        <f t="shared" si="306"/>
        <v>1300</v>
      </c>
      <c r="I394" t="str">
        <f>I395</f>
        <v>Eastern</v>
      </c>
      <c r="J394" s="2">
        <f t="shared" ref="J394:K394" si="313">J395</f>
        <v>65</v>
      </c>
      <c r="K394" s="2" t="str">
        <f t="shared" si="313"/>
        <v>Mostly Cloudy</v>
      </c>
      <c r="L394" s="9">
        <f>(L395*-1)</f>
        <v>10.5</v>
      </c>
      <c r="M394" t="str">
        <f t="shared" si="308"/>
        <v>N</v>
      </c>
    </row>
    <row r="395" spans="1:13" x14ac:dyDescent="0.35">
      <c r="A395" t="s">
        <v>30</v>
      </c>
      <c r="B395">
        <v>6</v>
      </c>
      <c r="C395" t="s">
        <v>1</v>
      </c>
      <c r="D395" t="str">
        <f>IF($B394=$B395,"T",IF($B394&lt;$B395,"W","L"))</f>
        <v>L</v>
      </c>
      <c r="E395" s="6">
        <v>42351</v>
      </c>
      <c r="F395" s="5">
        <f t="shared" si="305"/>
        <v>7</v>
      </c>
      <c r="G395" t="s">
        <v>35</v>
      </c>
      <c r="H395">
        <v>1300</v>
      </c>
      <c r="I395" t="str">
        <f>VLOOKUP(A395,Sheet1!$A:$D,3, FALSE)</f>
        <v>Eastern</v>
      </c>
      <c r="J395" s="2">
        <v>65</v>
      </c>
      <c r="K395" s="2" t="s">
        <v>74</v>
      </c>
      <c r="L395" s="9">
        <v>-10.5</v>
      </c>
      <c r="M395" t="str">
        <f t="shared" si="308"/>
        <v>N</v>
      </c>
    </row>
    <row r="396" spans="1:13" x14ac:dyDescent="0.35">
      <c r="A396" t="s">
        <v>14</v>
      </c>
      <c r="B396">
        <v>16</v>
      </c>
      <c r="C396" t="s">
        <v>1</v>
      </c>
      <c r="D396" t="str">
        <f>IF($B397=$B396,"T",IF($B397&lt;$B396,"W","L"))</f>
        <v>L</v>
      </c>
      <c r="E396" s="6">
        <f t="shared" si="309"/>
        <v>42351</v>
      </c>
      <c r="F396" s="5">
        <f t="shared" si="305"/>
        <v>7</v>
      </c>
      <c r="G396" t="s">
        <v>34</v>
      </c>
      <c r="H396">
        <f t="shared" si="306"/>
        <v>1300</v>
      </c>
      <c r="I396" t="str">
        <f>I397</f>
        <v>Eastern</v>
      </c>
      <c r="J396">
        <f t="shared" ref="J396:K396" si="314">J397</f>
        <v>79</v>
      </c>
      <c r="K396" t="str">
        <f t="shared" si="314"/>
        <v>Clear</v>
      </c>
      <c r="L396" s="9">
        <f>(L397*-1)</f>
        <v>-1</v>
      </c>
      <c r="M396" t="str">
        <f t="shared" si="308"/>
        <v>N</v>
      </c>
    </row>
    <row r="397" spans="1:13" x14ac:dyDescent="0.35">
      <c r="A397" t="s">
        <v>19</v>
      </c>
      <c r="B397">
        <v>51</v>
      </c>
      <c r="C397" t="s">
        <v>1</v>
      </c>
      <c r="D397" t="str">
        <f>IF($B396=$B397,"T",IF($B396&lt;$B397,"W","L"))</f>
        <v>W</v>
      </c>
      <c r="E397" s="6">
        <v>42351</v>
      </c>
      <c r="F397" s="5">
        <f t="shared" si="305"/>
        <v>7</v>
      </c>
      <c r="G397" t="s">
        <v>35</v>
      </c>
      <c r="H397">
        <v>1300</v>
      </c>
      <c r="I397" t="str">
        <f>VLOOKUP(A397,Sheet1!$A:$D,3, FALSE)</f>
        <v>Eastern</v>
      </c>
      <c r="J397">
        <v>79</v>
      </c>
      <c r="K397" t="s">
        <v>69</v>
      </c>
      <c r="L397" s="9">
        <v>1</v>
      </c>
      <c r="M397" t="str">
        <f t="shared" si="308"/>
        <v>N</v>
      </c>
    </row>
    <row r="398" spans="1:13" x14ac:dyDescent="0.35">
      <c r="A398" t="s">
        <v>2</v>
      </c>
      <c r="B398">
        <v>24</v>
      </c>
      <c r="C398" t="s">
        <v>1</v>
      </c>
      <c r="D398" t="str">
        <f>IF($B399=$B398,"T",IF($B399&lt;$B398,"W","L"))</f>
        <v>W</v>
      </c>
      <c r="E398" s="6">
        <f t="shared" si="309"/>
        <v>42351</v>
      </c>
      <c r="F398" s="5">
        <f t="shared" si="305"/>
        <v>7</v>
      </c>
      <c r="G398" t="s">
        <v>34</v>
      </c>
      <c r="H398">
        <f t="shared" si="306"/>
        <v>1300</v>
      </c>
      <c r="I398" t="str">
        <f>I399</f>
        <v>Eastern</v>
      </c>
      <c r="J398">
        <f t="shared" ref="J398:K398" si="315">J399</f>
        <v>81</v>
      </c>
      <c r="K398" t="str">
        <f t="shared" si="315"/>
        <v>Cloudy</v>
      </c>
      <c r="L398" s="9">
        <f>(L399*-1)</f>
        <v>-6</v>
      </c>
      <c r="M398" t="str">
        <f t="shared" si="308"/>
        <v>Y</v>
      </c>
    </row>
    <row r="399" spans="1:13" x14ac:dyDescent="0.35">
      <c r="A399" t="s">
        <v>9</v>
      </c>
      <c r="B399">
        <v>17</v>
      </c>
      <c r="C399" t="s">
        <v>1</v>
      </c>
      <c r="D399" t="str">
        <f>IF($B398=$B399,"T",IF($B398&lt;$B399,"W","L"))</f>
        <v>L</v>
      </c>
      <c r="E399" s="6">
        <v>42351</v>
      </c>
      <c r="F399" s="5">
        <f t="shared" si="305"/>
        <v>7</v>
      </c>
      <c r="G399" t="s">
        <v>35</v>
      </c>
      <c r="H399">
        <v>1300</v>
      </c>
      <c r="I399" t="str">
        <f>VLOOKUP(A399,Sheet1!$A:$D,3, FALSE)</f>
        <v>Eastern</v>
      </c>
      <c r="J399">
        <v>81</v>
      </c>
      <c r="K399" t="s">
        <v>64</v>
      </c>
      <c r="L399" s="9">
        <v>6</v>
      </c>
      <c r="M399" t="str">
        <f t="shared" si="308"/>
        <v>Y</v>
      </c>
    </row>
    <row r="400" spans="1:13" x14ac:dyDescent="0.35">
      <c r="A400" t="s">
        <v>29</v>
      </c>
      <c r="B400">
        <v>24</v>
      </c>
      <c r="C400" t="s">
        <v>1</v>
      </c>
      <c r="D400" t="str">
        <f>IF($B401=$B400,"T",IF($B401&lt;$B400,"W","L"))</f>
        <v>W</v>
      </c>
      <c r="E400" s="6">
        <f t="shared" si="309"/>
        <v>42351</v>
      </c>
      <c r="F400" s="5">
        <f t="shared" si="305"/>
        <v>6</v>
      </c>
      <c r="G400" t="s">
        <v>34</v>
      </c>
      <c r="H400">
        <f t="shared" si="306"/>
        <v>1200</v>
      </c>
      <c r="I400" t="str">
        <f>I401</f>
        <v>Central</v>
      </c>
      <c r="J400">
        <f t="shared" ref="J400:K400" si="316">J401</f>
        <v>62</v>
      </c>
      <c r="K400" t="str">
        <f t="shared" si="316"/>
        <v>Cloudy</v>
      </c>
      <c r="L400" s="9">
        <f>(L401*-1)</f>
        <v>-4</v>
      </c>
      <c r="M400" t="str">
        <f t="shared" si="308"/>
        <v>Y</v>
      </c>
    </row>
    <row r="401" spans="1:13" x14ac:dyDescent="0.35">
      <c r="A401" t="s">
        <v>17</v>
      </c>
      <c r="B401">
        <v>21</v>
      </c>
      <c r="C401" t="s">
        <v>1</v>
      </c>
      <c r="D401" t="str">
        <f>IF($B400=$B401,"T",IF($B400&lt;$B401,"W","L"))</f>
        <v>L</v>
      </c>
      <c r="E401" s="6">
        <v>42351</v>
      </c>
      <c r="F401" s="5">
        <f t="shared" si="305"/>
        <v>7</v>
      </c>
      <c r="G401" t="s">
        <v>35</v>
      </c>
      <c r="H401">
        <v>1200</v>
      </c>
      <c r="I401" t="str">
        <f>VLOOKUP(A401,Sheet1!$A:$D,3, FALSE)</f>
        <v>Central</v>
      </c>
      <c r="J401">
        <v>62</v>
      </c>
      <c r="K401" t="s">
        <v>64</v>
      </c>
      <c r="L401" s="9">
        <v>4</v>
      </c>
      <c r="M401" t="str">
        <f t="shared" si="308"/>
        <v>Y</v>
      </c>
    </row>
    <row r="402" spans="1:13" x14ac:dyDescent="0.35">
      <c r="A402" t="s">
        <v>16</v>
      </c>
      <c r="B402">
        <v>14</v>
      </c>
      <c r="C402" t="s">
        <v>1</v>
      </c>
      <c r="D402" t="str">
        <f>IF($B403=$B402,"T",IF($B403&lt;$B402,"W","L"))</f>
        <v>L</v>
      </c>
      <c r="E402" s="6">
        <f t="shared" si="309"/>
        <v>42351</v>
      </c>
      <c r="F402" s="5">
        <f t="shared" si="305"/>
        <v>10</v>
      </c>
      <c r="G402" t="s">
        <v>34</v>
      </c>
      <c r="H402">
        <f t="shared" si="306"/>
        <v>1200</v>
      </c>
      <c r="I402" t="str">
        <f>I403</f>
        <v>Central</v>
      </c>
      <c r="J402" t="str">
        <f t="shared" ref="J402:K402" si="317">J403</f>
        <v>Dome</v>
      </c>
      <c r="K402">
        <f t="shared" si="317"/>
        <v>0</v>
      </c>
      <c r="L402" s="9">
        <f>(L403*-1)</f>
        <v>3</v>
      </c>
      <c r="M402" t="str">
        <f t="shared" si="308"/>
        <v>Y</v>
      </c>
    </row>
    <row r="403" spans="1:13" x14ac:dyDescent="0.35">
      <c r="A403" t="s">
        <v>23</v>
      </c>
      <c r="B403">
        <v>21</v>
      </c>
      <c r="C403" t="s">
        <v>1</v>
      </c>
      <c r="D403" t="str">
        <f>IF($B402=$B403,"T",IF($B402&lt;$B403,"W","L"))</f>
        <v>W</v>
      </c>
      <c r="E403" s="6">
        <v>42351</v>
      </c>
      <c r="F403" s="5">
        <f t="shared" si="305"/>
        <v>7</v>
      </c>
      <c r="G403" t="s">
        <v>35</v>
      </c>
      <c r="H403">
        <v>1200</v>
      </c>
      <c r="I403" t="str">
        <f>VLOOKUP(A403,Sheet1!$A:$D,3, FALSE)</f>
        <v>Central</v>
      </c>
      <c r="J403" t="s">
        <v>61</v>
      </c>
      <c r="L403" s="9">
        <v>-3</v>
      </c>
      <c r="M403" t="str">
        <f t="shared" si="308"/>
        <v>Y</v>
      </c>
    </row>
    <row r="404" spans="1:13" x14ac:dyDescent="0.35">
      <c r="A404" t="s">
        <v>4</v>
      </c>
      <c r="B404">
        <v>33</v>
      </c>
      <c r="C404" t="s">
        <v>1</v>
      </c>
      <c r="D404" t="str">
        <f>IF($B405=$B404,"T",IF($B405&lt;$B404,"W","L"))</f>
        <v>W</v>
      </c>
      <c r="E404" s="6">
        <f t="shared" si="309"/>
        <v>42351</v>
      </c>
      <c r="F404" s="5">
        <f t="shared" si="305"/>
        <v>7</v>
      </c>
      <c r="G404" t="s">
        <v>34</v>
      </c>
      <c r="H404">
        <f t="shared" si="306"/>
        <v>1300</v>
      </c>
      <c r="I404" t="str">
        <f>I405</f>
        <v>Eastern</v>
      </c>
      <c r="J404">
        <f t="shared" ref="J404:K404" si="318">J405</f>
        <v>63</v>
      </c>
      <c r="K404" t="str">
        <f t="shared" si="318"/>
        <v>Cloudy</v>
      </c>
      <c r="L404" s="9">
        <f>(L405*-1)</f>
        <v>-1</v>
      </c>
      <c r="M404" t="str">
        <f t="shared" si="308"/>
        <v>Y</v>
      </c>
    </row>
    <row r="405" spans="1:13" x14ac:dyDescent="0.35">
      <c r="A405" t="s">
        <v>6</v>
      </c>
      <c r="B405">
        <v>20</v>
      </c>
      <c r="C405" t="s">
        <v>1</v>
      </c>
      <c r="D405" t="str">
        <f>IF($B404=$B405,"T",IF($B404&lt;$B405,"W","L"))</f>
        <v>L</v>
      </c>
      <c r="E405" s="6">
        <v>42351</v>
      </c>
      <c r="F405" s="5">
        <f t="shared" si="305"/>
        <v>7</v>
      </c>
      <c r="G405" t="s">
        <v>35</v>
      </c>
      <c r="H405">
        <v>1300</v>
      </c>
      <c r="I405" t="str">
        <f>VLOOKUP(A405,Sheet1!$A:$D,3, FALSE)</f>
        <v>Eastern</v>
      </c>
      <c r="J405">
        <v>63</v>
      </c>
      <c r="K405" t="s">
        <v>64</v>
      </c>
      <c r="L405" s="9">
        <v>1</v>
      </c>
      <c r="M405" t="str">
        <f t="shared" si="308"/>
        <v>Y</v>
      </c>
    </row>
    <row r="406" spans="1:13" x14ac:dyDescent="0.35">
      <c r="A406" t="s">
        <v>3</v>
      </c>
      <c r="B406">
        <v>0</v>
      </c>
      <c r="C406" t="s">
        <v>1</v>
      </c>
      <c r="D406" t="str">
        <f>IF($B407=$B406,"T",IF($B407&lt;$B406,"W","L"))</f>
        <v>L</v>
      </c>
      <c r="E406" s="6">
        <f t="shared" si="309"/>
        <v>42351</v>
      </c>
      <c r="F406" s="5">
        <f t="shared" si="305"/>
        <v>7</v>
      </c>
      <c r="G406" t="s">
        <v>34</v>
      </c>
      <c r="H406">
        <f t="shared" si="306"/>
        <v>1300</v>
      </c>
      <c r="I406" t="str">
        <f>I407</f>
        <v>Eastern</v>
      </c>
      <c r="J406">
        <f t="shared" ref="J406:K406" si="319">J407</f>
        <v>63</v>
      </c>
      <c r="K406" t="str">
        <f t="shared" si="319"/>
        <v>Sunny</v>
      </c>
      <c r="L406" s="9">
        <f>(L407*-1)</f>
        <v>-8.5</v>
      </c>
      <c r="M406" t="str">
        <f t="shared" si="308"/>
        <v>N</v>
      </c>
    </row>
    <row r="407" spans="1:13" x14ac:dyDescent="0.35">
      <c r="A407" t="s">
        <v>20</v>
      </c>
      <c r="B407">
        <v>38</v>
      </c>
      <c r="C407" t="s">
        <v>1</v>
      </c>
      <c r="D407" t="str">
        <f>IF($B406=$B407,"T",IF($B406&lt;$B407,"W","L"))</f>
        <v>W</v>
      </c>
      <c r="E407" s="6">
        <v>42351</v>
      </c>
      <c r="F407" s="5">
        <f t="shared" si="305"/>
        <v>7</v>
      </c>
      <c r="G407" t="s">
        <v>35</v>
      </c>
      <c r="H407">
        <v>1300</v>
      </c>
      <c r="I407" t="str">
        <f>VLOOKUP(A407,Sheet1!$A:$D,3, FALSE)</f>
        <v>Eastern</v>
      </c>
      <c r="J407">
        <v>63</v>
      </c>
      <c r="K407" t="s">
        <v>65</v>
      </c>
      <c r="L407" s="9">
        <v>8.5</v>
      </c>
      <c r="M407" t="str">
        <f t="shared" si="308"/>
        <v>N</v>
      </c>
    </row>
    <row r="408" spans="1:13" x14ac:dyDescent="0.35">
      <c r="A408" t="s">
        <v>32</v>
      </c>
      <c r="B408">
        <v>3</v>
      </c>
      <c r="C408" t="s">
        <v>1</v>
      </c>
      <c r="D408" t="str">
        <f>IF($B409=$B408,"T",IF($B409&lt;$B408,"W","L"))</f>
        <v>L</v>
      </c>
      <c r="E408" s="6">
        <f t="shared" si="309"/>
        <v>42351</v>
      </c>
      <c r="F408" s="5">
        <f t="shared" si="305"/>
        <v>7</v>
      </c>
      <c r="G408" t="s">
        <v>34</v>
      </c>
      <c r="H408">
        <f t="shared" si="306"/>
        <v>1200</v>
      </c>
      <c r="I408" t="str">
        <f>I409</f>
        <v>Central</v>
      </c>
      <c r="J408">
        <f t="shared" ref="J408:K408" si="320">J409</f>
        <v>61</v>
      </c>
      <c r="K408" t="str">
        <f t="shared" si="320"/>
        <v>Cloudy, Rain</v>
      </c>
      <c r="L408" s="9">
        <f>(L409*-1)</f>
        <v>-12</v>
      </c>
      <c r="M408" t="str">
        <f t="shared" si="308"/>
        <v>N</v>
      </c>
    </row>
    <row r="409" spans="1:13" x14ac:dyDescent="0.35">
      <c r="A409" t="s">
        <v>33</v>
      </c>
      <c r="B409">
        <v>10</v>
      </c>
      <c r="C409" t="s">
        <v>1</v>
      </c>
      <c r="D409" t="str">
        <f>IF($B408=$B409,"T",IF($B408&lt;$B409,"W","L"))</f>
        <v>W</v>
      </c>
      <c r="E409" s="6">
        <v>42351</v>
      </c>
      <c r="F409" s="5">
        <f t="shared" si="305"/>
        <v>7</v>
      </c>
      <c r="G409" t="s">
        <v>35</v>
      </c>
      <c r="H409">
        <v>1200</v>
      </c>
      <c r="I409" t="str">
        <f>VLOOKUP(A409,Sheet1!$A:$D,3, FALSE)</f>
        <v>Central</v>
      </c>
      <c r="J409">
        <v>61</v>
      </c>
      <c r="K409" t="s">
        <v>93</v>
      </c>
      <c r="L409" s="9">
        <v>12</v>
      </c>
      <c r="M409" t="str">
        <f t="shared" si="308"/>
        <v>N</v>
      </c>
    </row>
    <row r="410" spans="1:13" x14ac:dyDescent="0.35">
      <c r="A410" t="s">
        <v>12</v>
      </c>
      <c r="B410">
        <v>15</v>
      </c>
      <c r="C410" t="s">
        <v>1</v>
      </c>
      <c r="D410" t="str">
        <f>IF($B411=$B410,"T",IF($B411&lt;$B410,"W","L"))</f>
        <v>W</v>
      </c>
      <c r="E410" s="6">
        <f t="shared" si="309"/>
        <v>42351</v>
      </c>
      <c r="F410" s="5">
        <f t="shared" si="305"/>
        <v>7</v>
      </c>
      <c r="G410" t="s">
        <v>34</v>
      </c>
      <c r="H410">
        <f t="shared" si="306"/>
        <v>1405</v>
      </c>
      <c r="I410" t="str">
        <f>I411</f>
        <v>Mountain</v>
      </c>
      <c r="J410">
        <f t="shared" ref="J410:K410" si="321">J411</f>
        <v>45</v>
      </c>
      <c r="K410" t="str">
        <f t="shared" si="321"/>
        <v>Partly Cloudy</v>
      </c>
      <c r="L410" s="9">
        <f>(L411*-1)</f>
        <v>-6</v>
      </c>
      <c r="M410" t="str">
        <f t="shared" si="308"/>
        <v>Y</v>
      </c>
    </row>
    <row r="411" spans="1:13" x14ac:dyDescent="0.35">
      <c r="A411" t="s">
        <v>18</v>
      </c>
      <c r="B411">
        <v>12</v>
      </c>
      <c r="C411" t="s">
        <v>1</v>
      </c>
      <c r="D411" t="str">
        <f>IF($B410=$B411,"T",IF($B410&lt;$B411,"W","L"))</f>
        <v>L</v>
      </c>
      <c r="E411" s="6">
        <v>42351</v>
      </c>
      <c r="F411" s="5">
        <f t="shared" si="305"/>
        <v>7</v>
      </c>
      <c r="G411" t="s">
        <v>35</v>
      </c>
      <c r="H411">
        <v>1405</v>
      </c>
      <c r="I411" t="str">
        <f>VLOOKUP(A411,Sheet1!$A:$D,3, FALSE)</f>
        <v>Mountain</v>
      </c>
      <c r="J411">
        <v>45</v>
      </c>
      <c r="K411" t="s">
        <v>62</v>
      </c>
      <c r="L411" s="9">
        <v>6</v>
      </c>
      <c r="M411" t="str">
        <f t="shared" si="308"/>
        <v>Y</v>
      </c>
    </row>
    <row r="412" spans="1:13" x14ac:dyDescent="0.35">
      <c r="A412" t="s">
        <v>28</v>
      </c>
      <c r="B412">
        <v>7</v>
      </c>
      <c r="C412" t="s">
        <v>1</v>
      </c>
      <c r="D412" t="str">
        <f>IF($B413=$B412,"T",IF($B413&lt;$B412,"W","L"))</f>
        <v>L</v>
      </c>
      <c r="E412" s="6">
        <f t="shared" si="309"/>
        <v>42351</v>
      </c>
      <c r="F412" s="5">
        <f t="shared" si="305"/>
        <v>6</v>
      </c>
      <c r="G412" t="s">
        <v>34</v>
      </c>
      <c r="H412">
        <f t="shared" si="306"/>
        <v>1525</v>
      </c>
      <c r="I412" t="str">
        <f>I413</f>
        <v>Central</v>
      </c>
      <c r="J412">
        <f t="shared" ref="J412:K412" si="322">J413</f>
        <v>53</v>
      </c>
      <c r="K412" t="str">
        <f t="shared" si="322"/>
        <v>Rain</v>
      </c>
      <c r="L412" s="9">
        <f>(L413*-1)</f>
        <v>-6.5</v>
      </c>
      <c r="M412" t="str">
        <f t="shared" si="308"/>
        <v>N</v>
      </c>
    </row>
    <row r="413" spans="1:13" x14ac:dyDescent="0.35">
      <c r="A413" t="s">
        <v>26</v>
      </c>
      <c r="B413">
        <v>28</v>
      </c>
      <c r="C413" t="s">
        <v>1</v>
      </c>
      <c r="D413" t="str">
        <f>IF($B412=$B413,"T",IF($B412&lt;$B413,"W","L"))</f>
        <v>W</v>
      </c>
      <c r="E413" s="6">
        <v>42351</v>
      </c>
      <c r="F413" s="5">
        <f t="shared" si="305"/>
        <v>10</v>
      </c>
      <c r="G413" t="s">
        <v>35</v>
      </c>
      <c r="H413">
        <v>1525</v>
      </c>
      <c r="I413" t="str">
        <f>VLOOKUP(A413,Sheet1!$A:$D,3, FALSE)</f>
        <v>Central</v>
      </c>
      <c r="J413">
        <v>53</v>
      </c>
      <c r="K413" t="s">
        <v>73</v>
      </c>
      <c r="L413" s="9">
        <v>6.5</v>
      </c>
      <c r="M413" t="str">
        <f t="shared" si="308"/>
        <v>N</v>
      </c>
    </row>
    <row r="414" spans="1:13" x14ac:dyDescent="0.35">
      <c r="A414" t="s">
        <v>7</v>
      </c>
      <c r="B414">
        <v>27</v>
      </c>
      <c r="C414" t="s">
        <v>1</v>
      </c>
      <c r="D414" t="str">
        <f>IF($B415=$B414,"T",IF($B415&lt;$B414,"W","L"))</f>
        <v>W</v>
      </c>
      <c r="E414" s="6">
        <f t="shared" si="309"/>
        <v>42351</v>
      </c>
      <c r="F414" s="5">
        <f t="shared" si="305"/>
        <v>7</v>
      </c>
      <c r="G414" t="s">
        <v>34</v>
      </c>
      <c r="H414">
        <f t="shared" si="306"/>
        <v>1930</v>
      </c>
      <c r="I414" t="str">
        <f>I415</f>
        <v>Central</v>
      </c>
      <c r="J414" t="str">
        <f t="shared" ref="J414:K414" si="323">J415</f>
        <v>Dome</v>
      </c>
      <c r="K414">
        <f t="shared" si="323"/>
        <v>0</v>
      </c>
      <c r="L414" s="9">
        <f>(L415*-1)</f>
        <v>5</v>
      </c>
      <c r="M414" t="str">
        <f t="shared" si="308"/>
        <v>N</v>
      </c>
    </row>
    <row r="415" spans="1:13" x14ac:dyDescent="0.35">
      <c r="A415" t="s">
        <v>15</v>
      </c>
      <c r="B415">
        <v>6</v>
      </c>
      <c r="C415" t="s">
        <v>1</v>
      </c>
      <c r="D415" t="str">
        <f>IF($B414=$B415,"T",IF($B414&lt;$B415,"W","L"))</f>
        <v>L</v>
      </c>
      <c r="E415" s="6">
        <v>42351</v>
      </c>
      <c r="F415" s="5">
        <f t="shared" si="305"/>
        <v>7</v>
      </c>
      <c r="G415" t="s">
        <v>35</v>
      </c>
      <c r="H415">
        <v>1930</v>
      </c>
      <c r="I415" t="str">
        <f>VLOOKUP(A415,Sheet1!$A:$D,3, FALSE)</f>
        <v>Central</v>
      </c>
      <c r="J415" t="s">
        <v>61</v>
      </c>
      <c r="L415" s="9">
        <v>-5</v>
      </c>
      <c r="M415" t="str">
        <f t="shared" si="308"/>
        <v>N</v>
      </c>
    </row>
    <row r="416" spans="1:13" x14ac:dyDescent="0.35">
      <c r="A416" t="s">
        <v>21</v>
      </c>
      <c r="B416">
        <v>31</v>
      </c>
      <c r="C416" t="s">
        <v>1</v>
      </c>
      <c r="D416" t="str">
        <f>IF($B417=$B416,"T",IF($B417&lt;$B416,"W","L"))</f>
        <v>W</v>
      </c>
      <c r="E416" s="6">
        <f t="shared" ref="E416" si="324">$E417</f>
        <v>42352</v>
      </c>
      <c r="F416" s="5">
        <f t="shared" si="305"/>
        <v>8</v>
      </c>
      <c r="G416" t="s">
        <v>34</v>
      </c>
      <c r="H416">
        <f t="shared" si="306"/>
        <v>2030</v>
      </c>
      <c r="I416" t="str">
        <f>I417</f>
        <v>Eastern</v>
      </c>
      <c r="J416">
        <f t="shared" ref="J416:K416" si="325">J417</f>
        <v>77</v>
      </c>
      <c r="K416" t="str">
        <f t="shared" si="325"/>
        <v>Clear</v>
      </c>
      <c r="L416" s="9">
        <f>(L417*-1)</f>
        <v>2</v>
      </c>
      <c r="M416" t="str">
        <f t="shared" si="308"/>
        <v>N</v>
      </c>
    </row>
    <row r="417" spans="1:13" x14ac:dyDescent="0.35">
      <c r="A417" t="s">
        <v>10</v>
      </c>
      <c r="B417">
        <v>24</v>
      </c>
      <c r="C417" t="s">
        <v>1</v>
      </c>
      <c r="D417" t="str">
        <f>IF($B416=$B417,"T",IF($B416&lt;$B417,"W","L"))</f>
        <v>L</v>
      </c>
      <c r="E417" s="6">
        <v>42352</v>
      </c>
      <c r="F417" s="5">
        <f t="shared" si="305"/>
        <v>8</v>
      </c>
      <c r="G417" t="s">
        <v>35</v>
      </c>
      <c r="H417">
        <v>2030</v>
      </c>
      <c r="I417" t="str">
        <f>VLOOKUP(A417,Sheet1!$A:$D,3, FALSE)</f>
        <v>Eastern</v>
      </c>
      <c r="J417">
        <v>77</v>
      </c>
      <c r="K417" t="s">
        <v>69</v>
      </c>
      <c r="L417" s="9">
        <v>-2</v>
      </c>
      <c r="M417" t="str">
        <f t="shared" si="308"/>
        <v>N</v>
      </c>
    </row>
    <row r="418" spans="1:13" x14ac:dyDescent="0.35">
      <c r="A418" t="s">
        <v>9</v>
      </c>
      <c r="B418">
        <v>23</v>
      </c>
      <c r="C418" t="s">
        <v>1</v>
      </c>
      <c r="D418" t="str">
        <f>IF($B419=$B418,"T",IF($B419&lt;$B418,"W","L"))</f>
        <v>L</v>
      </c>
      <c r="E418" s="6">
        <f t="shared" ref="E418" si="326">$E419</f>
        <v>42355</v>
      </c>
      <c r="F418" s="5">
        <f t="shared" ref="F418:F449" si="327">VLOOKUP($A418,$A418:$E418,5,FALSE)-IF(ISNA(VLOOKUP($A418,$A$386:$E$417,5,FALSE)),VLOOKUP($A418,$A$354:$E$385,5,FALSE),VLOOKUP($A418,$A$386:$E$417,5,FALSE))</f>
        <v>4</v>
      </c>
      <c r="G418" t="s">
        <v>34</v>
      </c>
      <c r="H418">
        <f t="shared" ref="H418:H448" si="328">H419</f>
        <v>1925</v>
      </c>
      <c r="I418" t="str">
        <f>I419</f>
        <v>Central</v>
      </c>
      <c r="J418" t="str">
        <f t="shared" ref="J418:K418" si="329">J419</f>
        <v>Dome</v>
      </c>
      <c r="K418">
        <f t="shared" si="329"/>
        <v>0</v>
      </c>
      <c r="L418" s="9">
        <f>(L419*-1)</f>
        <v>-1</v>
      </c>
      <c r="M418" t="str">
        <f>IF(AND(($L418 &lt;  0), ($D418="L")), "N", IF(AND(($L418 &gt; 0), ($D418="W")),"N","Y"))</f>
        <v>N</v>
      </c>
    </row>
    <row r="419" spans="1:13" x14ac:dyDescent="0.35">
      <c r="A419" t="s">
        <v>23</v>
      </c>
      <c r="B419">
        <v>31</v>
      </c>
      <c r="C419" t="s">
        <v>1</v>
      </c>
      <c r="D419" t="str">
        <f>IF($B418=$B419,"T",IF($B418&lt;$B419,"W","L"))</f>
        <v>W</v>
      </c>
      <c r="E419" s="6">
        <v>42355</v>
      </c>
      <c r="F419" s="5">
        <f t="shared" si="327"/>
        <v>4</v>
      </c>
      <c r="G419" t="s">
        <v>35</v>
      </c>
      <c r="H419">
        <v>1925</v>
      </c>
      <c r="I419" t="str">
        <f>VLOOKUP(A419,Sheet1!$A:$D,3, FALSE)</f>
        <v>Central</v>
      </c>
      <c r="J419" t="s">
        <v>61</v>
      </c>
      <c r="L419" s="9">
        <v>1</v>
      </c>
      <c r="M419" t="str">
        <f t="shared" ref="M419:M449" si="330">IF(AND(($L419 &lt;  0), ($D419="L")), "N", IF(AND(($L419 &gt; 0), ($D419="W")),"N","Y"))</f>
        <v>N</v>
      </c>
    </row>
    <row r="420" spans="1:13" x14ac:dyDescent="0.35">
      <c r="A420" t="s">
        <v>31</v>
      </c>
      <c r="B420">
        <v>19</v>
      </c>
      <c r="C420" t="s">
        <v>1</v>
      </c>
      <c r="D420" t="str">
        <f>IF($B421=$B420,"T",IF($B421&lt;$B420,"W","L"))</f>
        <v>W</v>
      </c>
      <c r="E420" s="6">
        <f t="shared" ref="E420" si="331">$E421</f>
        <v>42357</v>
      </c>
      <c r="F420" s="5">
        <f t="shared" si="327"/>
        <v>6</v>
      </c>
      <c r="G420" t="s">
        <v>34</v>
      </c>
      <c r="H420">
        <f t="shared" si="328"/>
        <v>1925</v>
      </c>
      <c r="I420" t="str">
        <f>I421</f>
        <v>Central</v>
      </c>
      <c r="J420" t="str">
        <f t="shared" ref="J420:K420" si="332">J421</f>
        <v>Dome</v>
      </c>
      <c r="K420">
        <f t="shared" si="332"/>
        <v>0</v>
      </c>
      <c r="L420" s="9">
        <f>(L421*-1)</f>
        <v>3.5</v>
      </c>
      <c r="M420" t="str">
        <f t="shared" si="330"/>
        <v>N</v>
      </c>
    </row>
    <row r="421" spans="1:13" x14ac:dyDescent="0.35">
      <c r="A421" t="s">
        <v>28</v>
      </c>
      <c r="B421">
        <v>16</v>
      </c>
      <c r="C421" t="s">
        <v>1</v>
      </c>
      <c r="D421" t="str">
        <f>IF($B420=$B421,"T",IF($B420&lt;$B421,"W","L"))</f>
        <v>L</v>
      </c>
      <c r="E421" s="6">
        <v>42357</v>
      </c>
      <c r="F421" s="5">
        <f t="shared" si="327"/>
        <v>6</v>
      </c>
      <c r="G421" t="s">
        <v>35</v>
      </c>
      <c r="H421">
        <v>1925</v>
      </c>
      <c r="I421" t="str">
        <f>VLOOKUP(A421,Sheet1!$A:$D,3, FALSE)</f>
        <v>Central</v>
      </c>
      <c r="J421" t="s">
        <v>61</v>
      </c>
      <c r="L421" s="9">
        <v>-3.5</v>
      </c>
      <c r="M421" t="str">
        <f t="shared" si="330"/>
        <v>N</v>
      </c>
    </row>
    <row r="422" spans="1:13" x14ac:dyDescent="0.35">
      <c r="A422" t="s">
        <v>17</v>
      </c>
      <c r="B422">
        <v>17</v>
      </c>
      <c r="C422" t="s">
        <v>1</v>
      </c>
      <c r="D422" t="str">
        <f>IF($B423=$B422,"T",IF($B423&lt;$B422,"W","L"))</f>
        <v>L</v>
      </c>
      <c r="E422" s="6">
        <f t="shared" ref="E422:E446" si="333">$E423</f>
        <v>42358</v>
      </c>
      <c r="F422" s="5">
        <f t="shared" si="327"/>
        <v>7</v>
      </c>
      <c r="G422" t="s">
        <v>34</v>
      </c>
      <c r="H422">
        <f t="shared" si="328"/>
        <v>1200</v>
      </c>
      <c r="I422" t="str">
        <f>I423</f>
        <v>Central</v>
      </c>
      <c r="J422">
        <f t="shared" ref="J422:K422" si="334">J423</f>
        <v>36</v>
      </c>
      <c r="K422" t="str">
        <f t="shared" si="334"/>
        <v>Cloudy</v>
      </c>
      <c r="L422" s="9">
        <f>(L423*-1)</f>
        <v>-4</v>
      </c>
      <c r="M422" t="str">
        <f t="shared" si="330"/>
        <v>N</v>
      </c>
    </row>
    <row r="423" spans="1:13" x14ac:dyDescent="0.35">
      <c r="A423" t="s">
        <v>0</v>
      </c>
      <c r="B423">
        <v>38</v>
      </c>
      <c r="C423" t="s">
        <v>1</v>
      </c>
      <c r="D423" t="str">
        <f>IF($B422=$B423,"T",IF($B422&lt;$B423,"W","L"))</f>
        <v>W</v>
      </c>
      <c r="E423" s="6">
        <v>42358</v>
      </c>
      <c r="F423" s="5">
        <f t="shared" si="327"/>
        <v>10</v>
      </c>
      <c r="G423" t="s">
        <v>35</v>
      </c>
      <c r="H423">
        <v>1200</v>
      </c>
      <c r="I423" t="str">
        <f>VLOOKUP(A423,Sheet1!$A:$D,3, FALSE)</f>
        <v>Central</v>
      </c>
      <c r="J423">
        <v>36</v>
      </c>
      <c r="K423" t="s">
        <v>64</v>
      </c>
      <c r="L423" s="9">
        <v>4</v>
      </c>
      <c r="M423" t="str">
        <f t="shared" si="330"/>
        <v>N</v>
      </c>
    </row>
    <row r="424" spans="1:13" x14ac:dyDescent="0.35">
      <c r="A424" t="s">
        <v>15</v>
      </c>
      <c r="B424">
        <v>16</v>
      </c>
      <c r="C424" t="s">
        <v>1</v>
      </c>
      <c r="D424" t="str">
        <f>IF($B425=$B424,"T",IF($B425&lt;$B424,"W","L"))</f>
        <v>W</v>
      </c>
      <c r="E424" s="6">
        <f t="shared" si="333"/>
        <v>42358</v>
      </c>
      <c r="F424" s="5">
        <f t="shared" si="327"/>
        <v>7</v>
      </c>
      <c r="G424" t="s">
        <v>34</v>
      </c>
      <c r="H424">
        <f t="shared" si="328"/>
        <v>1300</v>
      </c>
      <c r="I424" t="str">
        <f>I425</f>
        <v>Eastern</v>
      </c>
      <c r="J424" t="str">
        <f t="shared" ref="J424:K424" si="335">J425</f>
        <v>Dome</v>
      </c>
      <c r="K424">
        <f t="shared" si="335"/>
        <v>0</v>
      </c>
      <c r="L424" s="9">
        <f>(L425*-1)</f>
        <v>-2</v>
      </c>
      <c r="M424" t="str">
        <f t="shared" si="330"/>
        <v>Y</v>
      </c>
    </row>
    <row r="425" spans="1:13" x14ac:dyDescent="0.35">
      <c r="A425" t="s">
        <v>14</v>
      </c>
      <c r="B425">
        <v>10</v>
      </c>
      <c r="C425" t="s">
        <v>1</v>
      </c>
      <c r="D425" t="str">
        <f>IF($B424=$B425,"T",IF($B424&lt;$B425,"W","L"))</f>
        <v>L</v>
      </c>
      <c r="E425" s="6">
        <v>42358</v>
      </c>
      <c r="F425" s="5">
        <f t="shared" si="327"/>
        <v>7</v>
      </c>
      <c r="G425" t="s">
        <v>35</v>
      </c>
      <c r="H425">
        <v>1300</v>
      </c>
      <c r="I425" t="str">
        <f>VLOOKUP(A425,Sheet1!$A:$D,3, FALSE)</f>
        <v>Eastern</v>
      </c>
      <c r="J425" t="s">
        <v>61</v>
      </c>
      <c r="L425" s="9">
        <v>2</v>
      </c>
      <c r="M425" t="str">
        <f t="shared" si="330"/>
        <v>Y</v>
      </c>
    </row>
    <row r="426" spans="1:13" x14ac:dyDescent="0.35">
      <c r="A426" t="s">
        <v>3</v>
      </c>
      <c r="B426">
        <v>23</v>
      </c>
      <c r="C426" t="s">
        <v>1</v>
      </c>
      <c r="D426" t="str">
        <f>IF($B427=$B426,"T",IF($B427&lt;$B426,"W","L"))</f>
        <v>W</v>
      </c>
      <c r="E426" s="6">
        <f t="shared" si="333"/>
        <v>42358</v>
      </c>
      <c r="F426" s="5">
        <f t="shared" si="327"/>
        <v>7</v>
      </c>
      <c r="G426" t="s">
        <v>34</v>
      </c>
      <c r="H426">
        <f t="shared" si="328"/>
        <v>1300</v>
      </c>
      <c r="I426" t="str">
        <f>I427</f>
        <v>Eastern</v>
      </c>
      <c r="J426">
        <f t="shared" ref="J426:K426" si="336">J427</f>
        <v>65</v>
      </c>
      <c r="K426" t="str">
        <f t="shared" si="336"/>
        <v>Clear</v>
      </c>
      <c r="L426" s="9">
        <f>(L427*-1)</f>
        <v>-2</v>
      </c>
      <c r="M426" t="str">
        <f t="shared" si="330"/>
        <v>Y</v>
      </c>
    </row>
    <row r="427" spans="1:13" x14ac:dyDescent="0.35">
      <c r="A427" t="s">
        <v>19</v>
      </c>
      <c r="B427">
        <v>17</v>
      </c>
      <c r="C427" t="s">
        <v>1</v>
      </c>
      <c r="D427" t="str">
        <f>IF($B426=$B427,"T",IF($B426&lt;$B427,"W","L"))</f>
        <v>L</v>
      </c>
      <c r="E427" s="6">
        <v>42358</v>
      </c>
      <c r="F427" s="5">
        <f t="shared" si="327"/>
        <v>7</v>
      </c>
      <c r="G427" t="s">
        <v>35</v>
      </c>
      <c r="H427">
        <v>1300</v>
      </c>
      <c r="I427" t="str">
        <f>VLOOKUP(A427,Sheet1!$A:$D,3, FALSE)</f>
        <v>Eastern</v>
      </c>
      <c r="J427">
        <v>65</v>
      </c>
      <c r="K427" t="s">
        <v>69</v>
      </c>
      <c r="L427" s="9">
        <v>2</v>
      </c>
      <c r="M427" t="str">
        <f t="shared" si="330"/>
        <v>Y</v>
      </c>
    </row>
    <row r="428" spans="1:13" x14ac:dyDescent="0.35">
      <c r="A428" t="s">
        <v>13</v>
      </c>
      <c r="B428">
        <v>16</v>
      </c>
      <c r="C428" t="s">
        <v>1</v>
      </c>
      <c r="D428" t="str">
        <f>IF($B429=$B428,"T",IF($B429&lt;$B428,"W","L"))</f>
        <v>L</v>
      </c>
      <c r="E428" s="6">
        <f t="shared" si="333"/>
        <v>42358</v>
      </c>
      <c r="F428" s="5">
        <f t="shared" si="327"/>
        <v>7</v>
      </c>
      <c r="G428" t="s">
        <v>34</v>
      </c>
      <c r="H428">
        <f t="shared" si="328"/>
        <v>1300</v>
      </c>
      <c r="I428" t="str">
        <f>I429</f>
        <v>Eastern</v>
      </c>
      <c r="J428">
        <f t="shared" ref="J428:K430" si="337">J429</f>
        <v>40</v>
      </c>
      <c r="K428" t="str">
        <f t="shared" si="337"/>
        <v>Sunny</v>
      </c>
      <c r="L428" s="9">
        <f>(L429*-1)</f>
        <v>-14.5</v>
      </c>
      <c r="M428" t="str">
        <f t="shared" si="330"/>
        <v>N</v>
      </c>
    </row>
    <row r="429" spans="1:13" x14ac:dyDescent="0.35">
      <c r="A429" t="s">
        <v>7</v>
      </c>
      <c r="B429">
        <v>33</v>
      </c>
      <c r="C429" t="s">
        <v>1</v>
      </c>
      <c r="D429" t="str">
        <f>IF($B428=$B429,"T",IF($B428&lt;$B429,"W","L"))</f>
        <v>W</v>
      </c>
      <c r="E429" s="6">
        <v>42358</v>
      </c>
      <c r="F429" s="5">
        <f t="shared" si="327"/>
        <v>7</v>
      </c>
      <c r="G429" t="s">
        <v>35</v>
      </c>
      <c r="H429">
        <v>1300</v>
      </c>
      <c r="I429" t="str">
        <f>VLOOKUP(A429,Sheet1!$A:$D,3, FALSE)</f>
        <v>Eastern</v>
      </c>
      <c r="J429">
        <v>40</v>
      </c>
      <c r="K429" t="s">
        <v>65</v>
      </c>
      <c r="L429" s="9">
        <v>14.5</v>
      </c>
      <c r="M429" t="str">
        <f t="shared" si="330"/>
        <v>N</v>
      </c>
    </row>
    <row r="430" spans="1:13" x14ac:dyDescent="0.35">
      <c r="A430" s="2" t="s">
        <v>33</v>
      </c>
      <c r="B430" s="2">
        <v>34</v>
      </c>
      <c r="C430" s="2" t="s">
        <v>1</v>
      </c>
      <c r="D430" s="2" t="str">
        <f>IF($B431=$B430,"T",IF($B431&lt;$B430,"W","L"))</f>
        <v>W</v>
      </c>
      <c r="E430" s="7">
        <f t="shared" si="333"/>
        <v>42358</v>
      </c>
      <c r="F430" s="8">
        <f t="shared" si="327"/>
        <v>7</v>
      </c>
      <c r="G430" s="2" t="s">
        <v>34</v>
      </c>
      <c r="H430" s="2">
        <f t="shared" si="328"/>
        <v>1300</v>
      </c>
      <c r="I430" s="2" t="str">
        <f>I431</f>
        <v>Eastern</v>
      </c>
      <c r="J430">
        <f t="shared" si="337"/>
        <v>41</v>
      </c>
      <c r="K430" s="2" t="str">
        <f t="shared" ref="K430" si="338">K431</f>
        <v>Sunny</v>
      </c>
      <c r="L430" s="9">
        <f>(L431*-1)</f>
        <v>6.5</v>
      </c>
      <c r="M430" t="str">
        <f t="shared" si="330"/>
        <v>N</v>
      </c>
    </row>
    <row r="431" spans="1:13" x14ac:dyDescent="0.35">
      <c r="A431" s="2" t="s">
        <v>30</v>
      </c>
      <c r="B431" s="2">
        <v>14</v>
      </c>
      <c r="C431" s="2" t="s">
        <v>1</v>
      </c>
      <c r="D431" s="2" t="str">
        <f>IF($B430=$B431,"T",IF($B430&lt;$B431,"W","L"))</f>
        <v>L</v>
      </c>
      <c r="E431" s="7">
        <v>42358</v>
      </c>
      <c r="F431" s="8">
        <f t="shared" si="327"/>
        <v>7</v>
      </c>
      <c r="G431" s="2" t="s">
        <v>35</v>
      </c>
      <c r="H431" s="2">
        <v>1300</v>
      </c>
      <c r="I431" s="2" t="str">
        <f>VLOOKUP(A431,Sheet1!$A:$D,3, FALSE)</f>
        <v>Eastern</v>
      </c>
      <c r="J431" s="2">
        <v>41</v>
      </c>
      <c r="K431" s="2" t="s">
        <v>65</v>
      </c>
      <c r="L431" s="9">
        <v>-6.5</v>
      </c>
      <c r="M431" t="str">
        <f t="shared" si="330"/>
        <v>N</v>
      </c>
    </row>
    <row r="432" spans="1:13" x14ac:dyDescent="0.35">
      <c r="A432" t="s">
        <v>20</v>
      </c>
      <c r="B432">
        <v>38</v>
      </c>
      <c r="C432" t="s">
        <v>1</v>
      </c>
      <c r="D432" t="str">
        <f>IF($B433=$B432,"T",IF($B433&lt;$B432,"W","L"))</f>
        <v>W</v>
      </c>
      <c r="E432" s="6">
        <f t="shared" si="333"/>
        <v>42358</v>
      </c>
      <c r="F432" s="5">
        <f t="shared" si="327"/>
        <v>7</v>
      </c>
      <c r="G432" t="s">
        <v>34</v>
      </c>
      <c r="H432">
        <f t="shared" si="328"/>
        <v>1300</v>
      </c>
      <c r="I432" t="str">
        <f>I433</f>
        <v>Eastern</v>
      </c>
      <c r="J432">
        <f t="shared" ref="J432:K432" si="339">J433</f>
        <v>41</v>
      </c>
      <c r="K432" t="str">
        <f t="shared" si="339"/>
        <v>Sunny</v>
      </c>
      <c r="L432" s="9">
        <f>(L433*-1)</f>
        <v>5</v>
      </c>
      <c r="M432" t="str">
        <f t="shared" si="330"/>
        <v>N</v>
      </c>
    </row>
    <row r="433" spans="1:13" x14ac:dyDescent="0.35">
      <c r="A433" t="s">
        <v>21</v>
      </c>
      <c r="B433">
        <v>35</v>
      </c>
      <c r="C433" t="s">
        <v>1</v>
      </c>
      <c r="D433" t="str">
        <f>IF($B432=$B433,"T",IF($B432&lt;$B433,"W","L"))</f>
        <v>L</v>
      </c>
      <c r="E433" s="6">
        <v>42358</v>
      </c>
      <c r="F433" s="5">
        <f t="shared" si="327"/>
        <v>6</v>
      </c>
      <c r="G433" t="s">
        <v>35</v>
      </c>
      <c r="H433">
        <v>1300</v>
      </c>
      <c r="I433" t="str">
        <f>VLOOKUP(A433,Sheet1!$A:$D,3, FALSE)</f>
        <v>Eastern</v>
      </c>
      <c r="J433">
        <v>41</v>
      </c>
      <c r="K433" t="s">
        <v>65</v>
      </c>
      <c r="L433" s="9">
        <v>-5</v>
      </c>
      <c r="M433" t="str">
        <f t="shared" si="330"/>
        <v>N</v>
      </c>
    </row>
    <row r="434" spans="1:13" x14ac:dyDescent="0.35">
      <c r="A434" t="s">
        <v>11</v>
      </c>
      <c r="B434">
        <v>25</v>
      </c>
      <c r="C434" t="s">
        <v>1</v>
      </c>
      <c r="D434" t="str">
        <f>IF($B435=$B434,"T",IF($B435&lt;$B434,"W","L"))</f>
        <v>L</v>
      </c>
      <c r="E434" s="6">
        <f t="shared" si="333"/>
        <v>42358</v>
      </c>
      <c r="F434" s="5">
        <f t="shared" si="327"/>
        <v>7</v>
      </c>
      <c r="G434" t="s">
        <v>34</v>
      </c>
      <c r="H434">
        <f t="shared" si="328"/>
        <v>1300</v>
      </c>
      <c r="I434" t="str">
        <f>I435</f>
        <v>Eastern</v>
      </c>
      <c r="J434">
        <f t="shared" ref="J434:K434" si="340">J435</f>
        <v>43</v>
      </c>
      <c r="K434" t="str">
        <f t="shared" si="340"/>
        <v>Sunny</v>
      </c>
      <c r="L434" s="9">
        <f>(L435*-1)</f>
        <v>2</v>
      </c>
      <c r="M434" t="str">
        <f t="shared" si="330"/>
        <v>Y</v>
      </c>
    </row>
    <row r="435" spans="1:13" x14ac:dyDescent="0.35">
      <c r="A435" t="s">
        <v>29</v>
      </c>
      <c r="B435">
        <v>35</v>
      </c>
      <c r="C435" t="s">
        <v>1</v>
      </c>
      <c r="D435" t="str">
        <f>IF($B434=$B435,"T",IF($B434&lt;$B435,"W","L"))</f>
        <v>W</v>
      </c>
      <c r="E435" s="6">
        <v>42358</v>
      </c>
      <c r="F435" s="5">
        <f t="shared" si="327"/>
        <v>7</v>
      </c>
      <c r="G435" t="s">
        <v>35</v>
      </c>
      <c r="H435">
        <v>1300</v>
      </c>
      <c r="I435" t="str">
        <f>VLOOKUP(A435,Sheet1!$A:$D,3, FALSE)</f>
        <v>Eastern</v>
      </c>
      <c r="J435">
        <v>43</v>
      </c>
      <c r="K435" t="s">
        <v>65</v>
      </c>
      <c r="L435" s="9">
        <v>-2</v>
      </c>
      <c r="M435" t="str">
        <f t="shared" si="330"/>
        <v>Y</v>
      </c>
    </row>
    <row r="436" spans="1:13" x14ac:dyDescent="0.35">
      <c r="A436" t="s">
        <v>26</v>
      </c>
      <c r="B436">
        <v>30</v>
      </c>
      <c r="C436" t="s">
        <v>1</v>
      </c>
      <c r="D436" t="str">
        <f>IF($B437=$B436,"T",IF($B437&lt;$B436,"W","L"))</f>
        <v>W</v>
      </c>
      <c r="E436" s="6">
        <f t="shared" si="333"/>
        <v>42358</v>
      </c>
      <c r="F436" s="5">
        <f t="shared" si="327"/>
        <v>7</v>
      </c>
      <c r="G436" t="s">
        <v>34</v>
      </c>
      <c r="H436">
        <f t="shared" si="328"/>
        <v>1305</v>
      </c>
      <c r="I436" t="str">
        <f>I437</f>
        <v>Pacific</v>
      </c>
      <c r="J436">
        <f t="shared" ref="J436:K436" si="341">J437</f>
        <v>54</v>
      </c>
      <c r="K436" t="str">
        <f t="shared" si="341"/>
        <v>Cloudy</v>
      </c>
      <c r="L436" s="9">
        <f>(L437*-1)</f>
        <v>4</v>
      </c>
      <c r="M436" t="str">
        <f t="shared" si="330"/>
        <v>N</v>
      </c>
    </row>
    <row r="437" spans="1:13" x14ac:dyDescent="0.35">
      <c r="A437" t="s">
        <v>12</v>
      </c>
      <c r="B437">
        <v>20</v>
      </c>
      <c r="C437" t="s">
        <v>1</v>
      </c>
      <c r="D437" t="str">
        <f>IF($B436=$B437,"T",IF($B436&lt;$B437,"W","L"))</f>
        <v>L</v>
      </c>
      <c r="E437" s="6">
        <v>42358</v>
      </c>
      <c r="F437" s="5">
        <f t="shared" si="327"/>
        <v>7</v>
      </c>
      <c r="G437" t="s">
        <v>35</v>
      </c>
      <c r="H437">
        <v>1305</v>
      </c>
      <c r="I437" t="str">
        <f>VLOOKUP(A437,Sheet1!$A:$D,3, FALSE)</f>
        <v>Pacific</v>
      </c>
      <c r="J437">
        <v>54</v>
      </c>
      <c r="K437" t="s">
        <v>64</v>
      </c>
      <c r="L437" s="9">
        <v>-4</v>
      </c>
      <c r="M437" t="str">
        <f t="shared" si="330"/>
        <v>N</v>
      </c>
    </row>
    <row r="438" spans="1:13" x14ac:dyDescent="0.35">
      <c r="A438" t="s">
        <v>8</v>
      </c>
      <c r="B438">
        <v>13</v>
      </c>
      <c r="C438" t="s">
        <v>1</v>
      </c>
      <c r="D438" t="str">
        <f>IF($B439=$B438,"T",IF($B439&lt;$B438,"W","L"))</f>
        <v>L</v>
      </c>
      <c r="E438" s="6">
        <f t="shared" si="333"/>
        <v>42358</v>
      </c>
      <c r="F438" s="5">
        <f t="shared" si="327"/>
        <v>7</v>
      </c>
      <c r="G438" t="s">
        <v>34</v>
      </c>
      <c r="H438">
        <f t="shared" si="328"/>
        <v>1305</v>
      </c>
      <c r="I438" t="str">
        <f>I439</f>
        <v>Pacific</v>
      </c>
      <c r="J438">
        <f t="shared" ref="J438:K438" si="342">J439</f>
        <v>47</v>
      </c>
      <c r="K438" t="str">
        <f t="shared" si="342"/>
        <v>Cloudy</v>
      </c>
      <c r="L438" s="9">
        <f>(L439*-1)</f>
        <v>-14.5</v>
      </c>
      <c r="M438" t="str">
        <f t="shared" si="330"/>
        <v>N</v>
      </c>
    </row>
    <row r="439" spans="1:13" x14ac:dyDescent="0.35">
      <c r="A439" t="s">
        <v>25</v>
      </c>
      <c r="B439">
        <v>30</v>
      </c>
      <c r="C439" t="s">
        <v>1</v>
      </c>
      <c r="D439" t="str">
        <f>IF($B438=$B439,"T",IF($B438&lt;$B439,"W","L"))</f>
        <v>W</v>
      </c>
      <c r="E439" s="6">
        <v>42358</v>
      </c>
      <c r="F439" s="5">
        <f t="shared" si="327"/>
        <v>7</v>
      </c>
      <c r="G439" t="s">
        <v>35</v>
      </c>
      <c r="H439">
        <v>1305</v>
      </c>
      <c r="I439" t="str">
        <f>VLOOKUP(A439,Sheet1!$A:$D,3, FALSE)</f>
        <v>Pacific</v>
      </c>
      <c r="J439">
        <v>47</v>
      </c>
      <c r="K439" t="s">
        <v>64</v>
      </c>
      <c r="L439" s="9">
        <v>14.5</v>
      </c>
      <c r="M439" t="str">
        <f t="shared" si="330"/>
        <v>N</v>
      </c>
    </row>
    <row r="440" spans="1:13" x14ac:dyDescent="0.35">
      <c r="A440" t="s">
        <v>18</v>
      </c>
      <c r="B440">
        <v>27</v>
      </c>
      <c r="C440" t="s">
        <v>1</v>
      </c>
      <c r="D440" t="str">
        <f>IF($B441=$B440,"T",IF($B441&lt;$B440,"W","L"))</f>
        <v>L</v>
      </c>
      <c r="E440" s="6">
        <f t="shared" si="333"/>
        <v>42358</v>
      </c>
      <c r="F440" s="5">
        <f t="shared" si="327"/>
        <v>7</v>
      </c>
      <c r="G440" t="s">
        <v>34</v>
      </c>
      <c r="H440">
        <f t="shared" si="328"/>
        <v>1625</v>
      </c>
      <c r="I440" t="str">
        <f>I441</f>
        <v>Eastern</v>
      </c>
      <c r="J440">
        <f t="shared" ref="J440:K440" si="343">J441</f>
        <v>41</v>
      </c>
      <c r="K440" t="str">
        <f t="shared" si="343"/>
        <v>Partly Cloudy</v>
      </c>
      <c r="L440" s="9">
        <f>(L441*-1)</f>
        <v>-7.5</v>
      </c>
      <c r="M440" t="str">
        <f t="shared" si="330"/>
        <v>N</v>
      </c>
    </row>
    <row r="441" spans="1:13" x14ac:dyDescent="0.35">
      <c r="A441" t="s">
        <v>4</v>
      </c>
      <c r="B441">
        <v>34</v>
      </c>
      <c r="C441" t="s">
        <v>1</v>
      </c>
      <c r="D441" t="str">
        <f>IF($B440=$B441,"T",IF($B440&lt;$B441,"W","L"))</f>
        <v>W</v>
      </c>
      <c r="E441" s="6">
        <v>42358</v>
      </c>
      <c r="F441" s="5">
        <f t="shared" si="327"/>
        <v>7</v>
      </c>
      <c r="G441" t="s">
        <v>35</v>
      </c>
      <c r="H441">
        <v>1625</v>
      </c>
      <c r="I441" t="str">
        <f>VLOOKUP(A441,Sheet1!$A:$D,3, FALSE)</f>
        <v>Eastern</v>
      </c>
      <c r="J441">
        <v>41</v>
      </c>
      <c r="K441" t="s">
        <v>62</v>
      </c>
      <c r="L441" s="9">
        <v>7.5</v>
      </c>
      <c r="M441" t="str">
        <f t="shared" si="330"/>
        <v>N</v>
      </c>
    </row>
    <row r="442" spans="1:13" x14ac:dyDescent="0.35">
      <c r="A442" t="s">
        <v>10</v>
      </c>
      <c r="B442">
        <v>14</v>
      </c>
      <c r="C442" t="s">
        <v>1</v>
      </c>
      <c r="D442" t="str">
        <f>IF($B443=$B442,"T",IF($B443&lt;$B442,"W","L"))</f>
        <v>L</v>
      </c>
      <c r="E442" s="6">
        <f t="shared" si="333"/>
        <v>42358</v>
      </c>
      <c r="F442" s="5">
        <f t="shared" si="327"/>
        <v>6</v>
      </c>
      <c r="G442" t="s">
        <v>34</v>
      </c>
      <c r="H442">
        <f t="shared" si="328"/>
        <v>1325</v>
      </c>
      <c r="I442" t="str">
        <f>I443</f>
        <v>Pacific</v>
      </c>
      <c r="J442">
        <f t="shared" ref="J442:K442" si="344">J443</f>
        <v>61</v>
      </c>
      <c r="K442" t="str">
        <f t="shared" si="344"/>
        <v>Fair</v>
      </c>
      <c r="L442" s="9">
        <f>(L443*-1)</f>
        <v>-1</v>
      </c>
      <c r="M442" t="str">
        <f t="shared" si="330"/>
        <v>N</v>
      </c>
    </row>
    <row r="443" spans="1:13" x14ac:dyDescent="0.35">
      <c r="A443" t="s">
        <v>32</v>
      </c>
      <c r="B443">
        <v>30</v>
      </c>
      <c r="C443" t="s">
        <v>1</v>
      </c>
      <c r="D443" t="str">
        <f>IF($B442=$B443,"T",IF($B442&lt;$B443,"W","L"))</f>
        <v>W</v>
      </c>
      <c r="E443" s="6">
        <v>42358</v>
      </c>
      <c r="F443" s="5">
        <f t="shared" si="327"/>
        <v>7</v>
      </c>
      <c r="G443" t="s">
        <v>35</v>
      </c>
      <c r="H443">
        <v>1325</v>
      </c>
      <c r="I443" t="str">
        <f>VLOOKUP(A443,Sheet1!$A:$D,3, FALSE)</f>
        <v>Pacific</v>
      </c>
      <c r="J443">
        <v>61</v>
      </c>
      <c r="K443" t="s">
        <v>82</v>
      </c>
      <c r="L443" s="9">
        <v>1</v>
      </c>
      <c r="M443" t="str">
        <f t="shared" si="330"/>
        <v>N</v>
      </c>
    </row>
    <row r="444" spans="1:13" x14ac:dyDescent="0.35">
      <c r="A444" t="s">
        <v>6</v>
      </c>
      <c r="B444">
        <v>24</v>
      </c>
      <c r="C444" t="s">
        <v>1</v>
      </c>
      <c r="D444" t="str">
        <f>IF($B445=$B444,"T",IF($B445&lt;$B444,"W","L"))</f>
        <v>W</v>
      </c>
      <c r="E444" s="6">
        <f t="shared" si="333"/>
        <v>42358</v>
      </c>
      <c r="F444" s="5">
        <f t="shared" si="327"/>
        <v>7</v>
      </c>
      <c r="G444" t="s">
        <v>34</v>
      </c>
      <c r="H444">
        <f t="shared" si="328"/>
        <v>1325</v>
      </c>
      <c r="I444" t="str">
        <f>I445</f>
        <v>Pacific</v>
      </c>
      <c r="J444">
        <f t="shared" ref="J444:K444" si="345">J445</f>
        <v>52</v>
      </c>
      <c r="K444" t="str">
        <f t="shared" si="345"/>
        <v>Cloudy</v>
      </c>
      <c r="L444" s="9">
        <f>(L445*-1)</f>
        <v>6.5</v>
      </c>
      <c r="M444" t="str">
        <f t="shared" si="330"/>
        <v>N</v>
      </c>
    </row>
    <row r="445" spans="1:13" x14ac:dyDescent="0.35">
      <c r="A445" t="s">
        <v>24</v>
      </c>
      <c r="B445">
        <v>14</v>
      </c>
      <c r="C445" t="s">
        <v>1</v>
      </c>
      <c r="D445" t="str">
        <f>IF($B444=$B445,"T",IF($B444&lt;$B445,"W","L"))</f>
        <v>L</v>
      </c>
      <c r="E445" s="6">
        <v>42358</v>
      </c>
      <c r="F445" s="5">
        <f t="shared" si="327"/>
        <v>7</v>
      </c>
      <c r="G445" t="s">
        <v>35</v>
      </c>
      <c r="H445">
        <v>1325</v>
      </c>
      <c r="I445" t="str">
        <f>VLOOKUP(A445,Sheet1!$A:$D,3, FALSE)</f>
        <v>Pacific</v>
      </c>
      <c r="J445">
        <v>52</v>
      </c>
      <c r="K445" t="s">
        <v>64</v>
      </c>
      <c r="L445" s="9">
        <v>-6.5</v>
      </c>
      <c r="M445" t="str">
        <f t="shared" si="330"/>
        <v>N</v>
      </c>
    </row>
    <row r="446" spans="1:13" x14ac:dyDescent="0.35">
      <c r="A446" t="s">
        <v>22</v>
      </c>
      <c r="B446">
        <v>40</v>
      </c>
      <c r="C446" t="s">
        <v>1</v>
      </c>
      <c r="D446" t="str">
        <f>IF($B447=$B446,"T",IF($B447&lt;$B446,"W","L"))</f>
        <v>W</v>
      </c>
      <c r="E446" s="6">
        <f t="shared" si="333"/>
        <v>42358</v>
      </c>
      <c r="F446" s="5">
        <f t="shared" si="327"/>
        <v>10</v>
      </c>
      <c r="G446" t="s">
        <v>34</v>
      </c>
      <c r="H446">
        <f t="shared" si="328"/>
        <v>2030</v>
      </c>
      <c r="I446" t="str">
        <f>I447</f>
        <v>Eastern</v>
      </c>
      <c r="J446">
        <f t="shared" ref="J446:K446" si="346">J447</f>
        <v>37</v>
      </c>
      <c r="K446" t="str">
        <f t="shared" si="346"/>
        <v>Partly Cloudy</v>
      </c>
      <c r="L446" s="9">
        <f>(L447*-1)</f>
        <v>4</v>
      </c>
      <c r="M446" t="str">
        <f t="shared" si="330"/>
        <v>N</v>
      </c>
    </row>
    <row r="447" spans="1:13" x14ac:dyDescent="0.35">
      <c r="A447" t="s">
        <v>27</v>
      </c>
      <c r="B447">
        <v>17</v>
      </c>
      <c r="C447" t="s">
        <v>1</v>
      </c>
      <c r="D447" t="str">
        <f>IF($B446=$B447,"T",IF($B446&lt;$B447,"W","L"))</f>
        <v>L</v>
      </c>
      <c r="E447" s="6">
        <v>42358</v>
      </c>
      <c r="F447" s="5">
        <f t="shared" si="327"/>
        <v>7</v>
      </c>
      <c r="G447" t="s">
        <v>35</v>
      </c>
      <c r="H447">
        <v>2030</v>
      </c>
      <c r="I447" t="str">
        <f>VLOOKUP(A447,Sheet1!$A:$D,3, FALSE)</f>
        <v>Eastern</v>
      </c>
      <c r="J447">
        <v>37</v>
      </c>
      <c r="K447" t="s">
        <v>62</v>
      </c>
      <c r="L447" s="9">
        <v>-4</v>
      </c>
      <c r="M447" t="str">
        <f t="shared" si="330"/>
        <v>N</v>
      </c>
    </row>
    <row r="448" spans="1:13" x14ac:dyDescent="0.35">
      <c r="A448" t="s">
        <v>16</v>
      </c>
      <c r="B448">
        <v>35</v>
      </c>
      <c r="C448" t="s">
        <v>1</v>
      </c>
      <c r="D448" t="str">
        <f>IF($B449=$B448,"T",IF($B449&lt;$B448,"W","L"))</f>
        <v>W</v>
      </c>
      <c r="E448" s="6">
        <f t="shared" ref="E448" si="347">$E449</f>
        <v>42359</v>
      </c>
      <c r="F448" s="5">
        <f t="shared" si="327"/>
        <v>8</v>
      </c>
      <c r="G448" t="s">
        <v>34</v>
      </c>
      <c r="H448">
        <f t="shared" si="328"/>
        <v>1930</v>
      </c>
      <c r="I448" t="str">
        <f>I449</f>
        <v>Central</v>
      </c>
      <c r="J448" t="str">
        <f t="shared" ref="J448:K448" si="348">J449</f>
        <v>Dome</v>
      </c>
      <c r="K448">
        <f t="shared" si="348"/>
        <v>0</v>
      </c>
      <c r="L448" s="9">
        <f>(L449*-1)</f>
        <v>-2.5</v>
      </c>
      <c r="M448" t="str">
        <f t="shared" si="330"/>
        <v>Y</v>
      </c>
    </row>
    <row r="449" spans="1:13" x14ac:dyDescent="0.35">
      <c r="A449" t="s">
        <v>2</v>
      </c>
      <c r="B449">
        <v>27</v>
      </c>
      <c r="C449" t="s">
        <v>1</v>
      </c>
      <c r="D449" t="str">
        <f>IF($B448=$B449,"T",IF($B448&lt;$B449,"W","L"))</f>
        <v>L</v>
      </c>
      <c r="E449" s="6">
        <v>42359</v>
      </c>
      <c r="F449" s="5">
        <f t="shared" si="327"/>
        <v>8</v>
      </c>
      <c r="G449" t="s">
        <v>35</v>
      </c>
      <c r="H449">
        <v>1930</v>
      </c>
      <c r="I449" t="str">
        <f>VLOOKUP(A449,Sheet1!$A:$D,3, FALSE)</f>
        <v>Central</v>
      </c>
      <c r="J449" t="s">
        <v>61</v>
      </c>
      <c r="L449" s="9">
        <v>2.5</v>
      </c>
      <c r="M449" t="str">
        <f t="shared" si="330"/>
        <v>Y</v>
      </c>
    </row>
    <row r="450" spans="1:13" x14ac:dyDescent="0.35">
      <c r="A450" t="s">
        <v>32</v>
      </c>
      <c r="B450">
        <v>20</v>
      </c>
      <c r="C450" t="s">
        <v>5</v>
      </c>
      <c r="D450" t="str">
        <f>IF($B451=$B450,"T",IF($B451&lt;$B450,"W","L"))</f>
        <v>L</v>
      </c>
      <c r="E450" s="6">
        <f t="shared" ref="E450" si="349">$E451</f>
        <v>42362</v>
      </c>
      <c r="F450" s="5">
        <f t="shared" ref="F450:F481" si="350">VLOOKUP($A450,$A450:$E450,5,FALSE)-IF(ISNA(VLOOKUP($A450,$A$418:$E$449,5,FALSE)),VLOOKUP($A450,$A$386:$E$417,5,FALSE),VLOOKUP($A450,$A$418:$E$449,5,FALSE))</f>
        <v>4</v>
      </c>
      <c r="G450" t="s">
        <v>34</v>
      </c>
      <c r="H450">
        <f t="shared" ref="H450:H480" si="351">H451</f>
        <v>1725</v>
      </c>
      <c r="I450" t="str">
        <f>I451</f>
        <v>Pacific</v>
      </c>
      <c r="J450">
        <f t="shared" ref="J450:K450" si="352">J451</f>
        <v>47</v>
      </c>
      <c r="K450" t="str">
        <f t="shared" si="352"/>
        <v>Partly Cloudy</v>
      </c>
      <c r="L450" s="9">
        <f>(L451*-1)</f>
        <v>-4</v>
      </c>
      <c r="M450" t="str">
        <f>IF(AND(($L450 &lt;  0), ($D450="L")), "N", IF(AND(($L450 &gt; 0), ($D450="W")),"N","Y"))</f>
        <v>N</v>
      </c>
    </row>
    <row r="451" spans="1:13" x14ac:dyDescent="0.35">
      <c r="A451" t="s">
        <v>12</v>
      </c>
      <c r="B451">
        <v>23</v>
      </c>
      <c r="C451" t="s">
        <v>5</v>
      </c>
      <c r="D451" t="str">
        <f>IF($B450=$B451,"T",IF($B450&lt;$B451,"W","L"))</f>
        <v>W</v>
      </c>
      <c r="E451" s="6">
        <v>42362</v>
      </c>
      <c r="F451" s="5">
        <f t="shared" si="350"/>
        <v>4</v>
      </c>
      <c r="G451" t="s">
        <v>35</v>
      </c>
      <c r="H451">
        <v>1725</v>
      </c>
      <c r="I451" t="str">
        <f>VLOOKUP(A451,Sheet1!$A:$D,3, FALSE)</f>
        <v>Pacific</v>
      </c>
      <c r="J451">
        <v>47</v>
      </c>
      <c r="K451" t="s">
        <v>62</v>
      </c>
      <c r="L451" s="9">
        <v>4</v>
      </c>
      <c r="M451" t="str">
        <f t="shared" ref="M451:M481" si="353">IF(AND(($L451 &lt;  0), ($D451="L")), "N", IF(AND(($L451 &gt; 0), ($D451="W")),"N","Y"))</f>
        <v>N</v>
      </c>
    </row>
    <row r="452" spans="1:13" x14ac:dyDescent="0.35">
      <c r="A452" t="s">
        <v>29</v>
      </c>
      <c r="B452">
        <v>38</v>
      </c>
      <c r="C452" t="s">
        <v>1</v>
      </c>
      <c r="D452" t="str">
        <f>IF($B453=$B452,"T",IF($B453&lt;$B452,"W","L"))</f>
        <v>W</v>
      </c>
      <c r="E452" s="6">
        <f t="shared" ref="E452" si="354">$E453</f>
        <v>42364</v>
      </c>
      <c r="F452" s="5">
        <f t="shared" si="350"/>
        <v>6</v>
      </c>
      <c r="G452" t="s">
        <v>34</v>
      </c>
      <c r="H452">
        <f t="shared" si="351"/>
        <v>2025</v>
      </c>
      <c r="I452" t="str">
        <f>I453</f>
        <v>Eastern</v>
      </c>
      <c r="J452">
        <f t="shared" ref="J452:K452" si="355">J453</f>
        <v>52</v>
      </c>
      <c r="K452" t="str">
        <f t="shared" si="355"/>
        <v>Cloudy</v>
      </c>
      <c r="L452" s="9">
        <f>(L453*-1)</f>
        <v>-3.5</v>
      </c>
      <c r="M452" t="str">
        <f t="shared" si="353"/>
        <v>Y</v>
      </c>
    </row>
    <row r="453" spans="1:13" x14ac:dyDescent="0.35">
      <c r="A453" t="s">
        <v>27</v>
      </c>
      <c r="B453">
        <v>24</v>
      </c>
      <c r="C453" t="s">
        <v>1</v>
      </c>
      <c r="D453" t="str">
        <f>IF($B452=$B453,"T",IF($B452&lt;$B453,"W","L"))</f>
        <v>L</v>
      </c>
      <c r="E453" s="6">
        <v>42364</v>
      </c>
      <c r="F453" s="5">
        <f t="shared" si="350"/>
        <v>6</v>
      </c>
      <c r="G453" t="s">
        <v>35</v>
      </c>
      <c r="H453">
        <v>2025</v>
      </c>
      <c r="I453" t="str">
        <f>VLOOKUP(A453,Sheet1!$A:$D,3, FALSE)</f>
        <v>Eastern</v>
      </c>
      <c r="J453">
        <v>52</v>
      </c>
      <c r="K453" t="s">
        <v>64</v>
      </c>
      <c r="L453" s="9">
        <v>3.5</v>
      </c>
      <c r="M453" t="str">
        <f t="shared" si="353"/>
        <v>Y</v>
      </c>
    </row>
    <row r="454" spans="1:13" x14ac:dyDescent="0.35">
      <c r="A454" t="s">
        <v>14</v>
      </c>
      <c r="B454">
        <v>18</v>
      </c>
      <c r="C454" t="s">
        <v>1</v>
      </c>
      <c r="D454" t="str">
        <f>IF($B455=$B454,"T",IF($B455&lt;$B454,"W","L"))</f>
        <v>W</v>
      </c>
      <c r="E454" s="6">
        <f t="shared" ref="E454:E478" si="356">$E455</f>
        <v>42365</v>
      </c>
      <c r="F454" s="5">
        <f t="shared" si="350"/>
        <v>7</v>
      </c>
      <c r="G454" t="s">
        <v>34</v>
      </c>
      <c r="H454">
        <f t="shared" si="351"/>
        <v>1300</v>
      </c>
      <c r="I454" t="str">
        <f>I455</f>
        <v>Eastern</v>
      </c>
      <c r="J454">
        <f t="shared" ref="J454:K454" si="357">J455</f>
        <v>82</v>
      </c>
      <c r="K454" t="str">
        <f t="shared" si="357"/>
        <v>Partly Cloudy</v>
      </c>
      <c r="L454" s="9">
        <f>(L455*-1)</f>
        <v>-2.5</v>
      </c>
      <c r="M454" t="str">
        <f t="shared" si="353"/>
        <v>Y</v>
      </c>
    </row>
    <row r="455" spans="1:13" x14ac:dyDescent="0.35">
      <c r="A455" t="s">
        <v>10</v>
      </c>
      <c r="B455">
        <v>12</v>
      </c>
      <c r="C455" t="s">
        <v>1</v>
      </c>
      <c r="D455" t="str">
        <f>IF($B454=$B455,"T",IF($B454&lt;$B455,"W","L"))</f>
        <v>L</v>
      </c>
      <c r="E455" s="6">
        <v>42365</v>
      </c>
      <c r="F455" s="5">
        <f t="shared" si="350"/>
        <v>7</v>
      </c>
      <c r="G455" t="s">
        <v>35</v>
      </c>
      <c r="H455">
        <v>1300</v>
      </c>
      <c r="I455" t="str">
        <f>VLOOKUP(A455,Sheet1!$A:$D,3, FALSE)</f>
        <v>Eastern</v>
      </c>
      <c r="J455">
        <v>82</v>
      </c>
      <c r="K455" t="s">
        <v>62</v>
      </c>
      <c r="L455" s="9">
        <v>2.5</v>
      </c>
      <c r="M455" t="str">
        <f t="shared" si="353"/>
        <v>Y</v>
      </c>
    </row>
    <row r="456" spans="1:13" x14ac:dyDescent="0.35">
      <c r="A456" t="s">
        <v>7</v>
      </c>
      <c r="B456">
        <v>20</v>
      </c>
      <c r="C456" t="s">
        <v>5</v>
      </c>
      <c r="D456" t="str">
        <f>IF($B457=$B456,"T",IF($B457&lt;$B456,"W","L"))</f>
        <v>L</v>
      </c>
      <c r="E456" s="6">
        <f t="shared" si="356"/>
        <v>42365</v>
      </c>
      <c r="F456" s="5">
        <f t="shared" si="350"/>
        <v>7</v>
      </c>
      <c r="G456" t="s">
        <v>34</v>
      </c>
      <c r="H456">
        <f t="shared" si="351"/>
        <v>1300</v>
      </c>
      <c r="I456" t="str">
        <f>I457</f>
        <v>Eastern</v>
      </c>
      <c r="J456">
        <f t="shared" ref="J456:K456" si="358">J457</f>
        <v>57</v>
      </c>
      <c r="K456" t="str">
        <f t="shared" si="358"/>
        <v>Cloudy</v>
      </c>
      <c r="L456" s="9">
        <f>(L457*-1)</f>
        <v>2.5</v>
      </c>
      <c r="M456" t="str">
        <f t="shared" si="353"/>
        <v>Y</v>
      </c>
    </row>
    <row r="457" spans="1:13" x14ac:dyDescent="0.35">
      <c r="A457" t="s">
        <v>31</v>
      </c>
      <c r="B457">
        <v>26</v>
      </c>
      <c r="C457" t="s">
        <v>5</v>
      </c>
      <c r="D457" t="str">
        <f>IF($B456=$B457,"T",IF($B456&lt;$B457,"W","L"))</f>
        <v>W</v>
      </c>
      <c r="E457" s="6">
        <v>42365</v>
      </c>
      <c r="F457" s="5">
        <f t="shared" si="350"/>
        <v>8</v>
      </c>
      <c r="G457" t="s">
        <v>35</v>
      </c>
      <c r="H457">
        <v>1300</v>
      </c>
      <c r="I457" t="str">
        <f>VLOOKUP(A457,Sheet1!$A:$D,3, FALSE)</f>
        <v>Eastern</v>
      </c>
      <c r="J457">
        <v>57</v>
      </c>
      <c r="K457" t="s">
        <v>64</v>
      </c>
      <c r="L457" s="9">
        <v>-2.5</v>
      </c>
      <c r="M457" t="str">
        <f t="shared" si="353"/>
        <v>Y</v>
      </c>
    </row>
    <row r="458" spans="1:13" x14ac:dyDescent="0.35">
      <c r="A458" t="s">
        <v>4</v>
      </c>
      <c r="B458">
        <v>17</v>
      </c>
      <c r="C458" t="s">
        <v>1</v>
      </c>
      <c r="D458" t="str">
        <f>IF($B459=$B458,"T",IF($B459&lt;$B458,"W","L"))</f>
        <v>L</v>
      </c>
      <c r="E458" s="6">
        <f t="shared" si="356"/>
        <v>42365</v>
      </c>
      <c r="F458" s="5">
        <f t="shared" si="350"/>
        <v>7</v>
      </c>
      <c r="G458" t="s">
        <v>34</v>
      </c>
      <c r="H458">
        <f t="shared" si="351"/>
        <v>1300</v>
      </c>
      <c r="I458" t="str">
        <f>I459</f>
        <v>Eastern</v>
      </c>
      <c r="J458">
        <f t="shared" ref="J458:K458" si="359">J459</f>
        <v>64</v>
      </c>
      <c r="K458" t="str">
        <f t="shared" si="359"/>
        <v>Overcast</v>
      </c>
      <c r="L458" s="9">
        <f>(L459*-1)</f>
        <v>11.5</v>
      </c>
      <c r="M458" t="str">
        <f t="shared" si="353"/>
        <v>Y</v>
      </c>
    </row>
    <row r="459" spans="1:13" x14ac:dyDescent="0.35">
      <c r="A459" t="s">
        <v>30</v>
      </c>
      <c r="B459">
        <v>20</v>
      </c>
      <c r="C459" t="s">
        <v>1</v>
      </c>
      <c r="D459" t="str">
        <f>IF($B458=$B459,"T",IF($B458&lt;$B459,"W","L"))</f>
        <v>W</v>
      </c>
      <c r="E459" s="6">
        <v>42365</v>
      </c>
      <c r="F459" s="5">
        <f t="shared" si="350"/>
        <v>7</v>
      </c>
      <c r="G459" t="s">
        <v>35</v>
      </c>
      <c r="H459">
        <v>1300</v>
      </c>
      <c r="I459" t="str">
        <f>VLOOKUP(A459,Sheet1!$A:$D,3, FALSE)</f>
        <v>Eastern</v>
      </c>
      <c r="J459">
        <v>64</v>
      </c>
      <c r="K459" t="s">
        <v>75</v>
      </c>
      <c r="L459" s="9">
        <v>-11.5</v>
      </c>
      <c r="M459" t="str">
        <f t="shared" si="353"/>
        <v>Y</v>
      </c>
    </row>
    <row r="460" spans="1:13" x14ac:dyDescent="0.35">
      <c r="A460" t="s">
        <v>28</v>
      </c>
      <c r="B460">
        <v>6</v>
      </c>
      <c r="C460" t="s">
        <v>1</v>
      </c>
      <c r="D460" t="str">
        <f>IF($B461=$B460,"T",IF($B461&lt;$B460,"W","L"))</f>
        <v>L</v>
      </c>
      <c r="E460" s="6">
        <f t="shared" si="356"/>
        <v>42365</v>
      </c>
      <c r="F460" s="5">
        <f t="shared" si="350"/>
        <v>8</v>
      </c>
      <c r="G460" t="s">
        <v>34</v>
      </c>
      <c r="H460">
        <f t="shared" si="351"/>
        <v>1300</v>
      </c>
      <c r="I460" t="str">
        <f>I461</f>
        <v>Eastern</v>
      </c>
      <c r="J460">
        <f t="shared" ref="J460:K460" si="360">J461</f>
        <v>39</v>
      </c>
      <c r="K460" t="str">
        <f t="shared" si="360"/>
        <v>Rain</v>
      </c>
      <c r="L460" s="9">
        <f>(L461*-1)</f>
        <v>6.5</v>
      </c>
      <c r="M460" t="str">
        <f t="shared" si="353"/>
        <v>Y</v>
      </c>
    </row>
    <row r="461" spans="1:13" x14ac:dyDescent="0.35">
      <c r="A461" t="s">
        <v>11</v>
      </c>
      <c r="B461">
        <v>16</v>
      </c>
      <c r="C461" t="s">
        <v>1</v>
      </c>
      <c r="D461" t="str">
        <f>IF($B460=$B461,"T",IF($B460&lt;$B461,"W","L"))</f>
        <v>W</v>
      </c>
      <c r="E461" s="6">
        <v>42365</v>
      </c>
      <c r="F461" s="5">
        <f t="shared" si="350"/>
        <v>7</v>
      </c>
      <c r="G461" t="s">
        <v>35</v>
      </c>
      <c r="H461">
        <v>1300</v>
      </c>
      <c r="I461" t="str">
        <f>VLOOKUP(A461,Sheet1!$A:$D,3, FALSE)</f>
        <v>Eastern</v>
      </c>
      <c r="J461">
        <v>39</v>
      </c>
      <c r="K461" t="s">
        <v>73</v>
      </c>
      <c r="L461" s="9">
        <v>-6.5</v>
      </c>
      <c r="M461" t="str">
        <f t="shared" si="353"/>
        <v>Y</v>
      </c>
    </row>
    <row r="462" spans="1:13" x14ac:dyDescent="0.35">
      <c r="A462" t="s">
        <v>20</v>
      </c>
      <c r="B462">
        <v>13</v>
      </c>
      <c r="C462" t="s">
        <v>1</v>
      </c>
      <c r="D462" t="str">
        <f>IF($B463=$B462,"T",IF($B463&lt;$B462,"W","L"))</f>
        <v>L</v>
      </c>
      <c r="E462" s="6">
        <f t="shared" si="356"/>
        <v>42365</v>
      </c>
      <c r="F462" s="5">
        <f t="shared" si="350"/>
        <v>7</v>
      </c>
      <c r="G462" t="s">
        <v>34</v>
      </c>
      <c r="H462">
        <f t="shared" si="351"/>
        <v>1300</v>
      </c>
      <c r="I462" t="str">
        <f>I463</f>
        <v>Eastern</v>
      </c>
      <c r="J462" t="str">
        <f t="shared" ref="J462:K462" si="361">J463</f>
        <v>Dome</v>
      </c>
      <c r="K462">
        <f t="shared" si="361"/>
        <v>0</v>
      </c>
      <c r="L462" s="9">
        <f>(L463*-1)</f>
        <v>7</v>
      </c>
      <c r="M462" t="str">
        <f t="shared" si="353"/>
        <v>Y</v>
      </c>
    </row>
    <row r="463" spans="1:13" x14ac:dyDescent="0.35">
      <c r="A463" t="s">
        <v>3</v>
      </c>
      <c r="B463">
        <v>20</v>
      </c>
      <c r="C463" t="s">
        <v>1</v>
      </c>
      <c r="D463" t="str">
        <f>IF($B462=$B463,"T",IF($B462&lt;$B463,"W","L"))</f>
        <v>W</v>
      </c>
      <c r="E463" s="6">
        <v>42365</v>
      </c>
      <c r="F463" s="5">
        <f t="shared" si="350"/>
        <v>7</v>
      </c>
      <c r="G463" t="s">
        <v>35</v>
      </c>
      <c r="H463">
        <v>1300</v>
      </c>
      <c r="I463" t="str">
        <f>VLOOKUP(A463,Sheet1!$A:$D,3, FALSE)</f>
        <v>Eastern</v>
      </c>
      <c r="J463" t="s">
        <v>61</v>
      </c>
      <c r="L463" s="9">
        <v>-7</v>
      </c>
      <c r="M463" t="str">
        <f t="shared" si="353"/>
        <v>Y</v>
      </c>
    </row>
    <row r="464" spans="1:13" x14ac:dyDescent="0.35">
      <c r="A464" t="s">
        <v>15</v>
      </c>
      <c r="B464">
        <v>34</v>
      </c>
      <c r="C464" t="s">
        <v>1</v>
      </c>
      <c r="D464" t="str">
        <f>IF($B465=$B464,"T",IF($B465&lt;$B464,"W","L"))</f>
        <v>W</v>
      </c>
      <c r="E464" s="6">
        <f t="shared" si="356"/>
        <v>42365</v>
      </c>
      <c r="F464" s="5">
        <f t="shared" si="350"/>
        <v>7</v>
      </c>
      <c r="G464" t="s">
        <v>34</v>
      </c>
      <c r="H464">
        <f t="shared" si="351"/>
        <v>1200</v>
      </c>
      <c r="I464" t="str">
        <f>I465</f>
        <v>Central</v>
      </c>
      <c r="J464">
        <f t="shared" ref="J464:K464" si="362">J465</f>
        <v>73</v>
      </c>
      <c r="K464" t="str">
        <f t="shared" si="362"/>
        <v>Cloudy</v>
      </c>
      <c r="L464" s="9">
        <f>(L465*-1)</f>
        <v>3.5</v>
      </c>
      <c r="M464" t="str">
        <f t="shared" si="353"/>
        <v>N</v>
      </c>
    </row>
    <row r="465" spans="1:13" x14ac:dyDescent="0.35">
      <c r="A465" t="s">
        <v>13</v>
      </c>
      <c r="B465">
        <v>6</v>
      </c>
      <c r="C465" t="s">
        <v>1</v>
      </c>
      <c r="D465" t="str">
        <f>IF($B464=$B465,"T",IF($B464&lt;$B465,"W","L"))</f>
        <v>L</v>
      </c>
      <c r="E465" s="6">
        <v>42365</v>
      </c>
      <c r="F465" s="5">
        <f t="shared" si="350"/>
        <v>7</v>
      </c>
      <c r="G465" t="s">
        <v>35</v>
      </c>
      <c r="H465">
        <v>1200</v>
      </c>
      <c r="I465" t="str">
        <f>VLOOKUP(A465,Sheet1!$A:$D,3, FALSE)</f>
        <v>Central</v>
      </c>
      <c r="J465">
        <v>73</v>
      </c>
      <c r="K465" t="s">
        <v>64</v>
      </c>
      <c r="L465" s="9">
        <v>-3.5</v>
      </c>
      <c r="M465" t="str">
        <f t="shared" si="353"/>
        <v>N</v>
      </c>
    </row>
    <row r="466" spans="1:13" x14ac:dyDescent="0.35">
      <c r="A466" t="s">
        <v>24</v>
      </c>
      <c r="B466">
        <v>17</v>
      </c>
      <c r="C466" t="s">
        <v>1</v>
      </c>
      <c r="D466" t="str">
        <f>IF($B467=$B466,"T",IF($B467&lt;$B466,"W","L"))</f>
        <v>L</v>
      </c>
      <c r="E466" s="6">
        <f t="shared" si="356"/>
        <v>42365</v>
      </c>
      <c r="F466" s="5">
        <f t="shared" si="350"/>
        <v>7</v>
      </c>
      <c r="G466" t="s">
        <v>34</v>
      </c>
      <c r="H466">
        <f t="shared" si="351"/>
        <v>1300</v>
      </c>
      <c r="I466" t="str">
        <f>I467</f>
        <v>Eastern</v>
      </c>
      <c r="J466" t="str">
        <f t="shared" ref="J466:K466" si="363">J467</f>
        <v>Dome</v>
      </c>
      <c r="K466">
        <f t="shared" si="363"/>
        <v>0</v>
      </c>
      <c r="L466" s="9">
        <f>(L467*-1)</f>
        <v>-9</v>
      </c>
      <c r="M466" t="str">
        <f t="shared" si="353"/>
        <v>N</v>
      </c>
    </row>
    <row r="467" spans="1:13" x14ac:dyDescent="0.35">
      <c r="A467" t="s">
        <v>16</v>
      </c>
      <c r="B467">
        <v>32</v>
      </c>
      <c r="C467" t="s">
        <v>1</v>
      </c>
      <c r="D467" t="str">
        <f>IF($B466=$B467,"T",IF($B466&lt;$B467,"W","L"))</f>
        <v>W</v>
      </c>
      <c r="E467" s="6">
        <v>42365</v>
      </c>
      <c r="F467" s="5">
        <f t="shared" si="350"/>
        <v>6</v>
      </c>
      <c r="G467" t="s">
        <v>35</v>
      </c>
      <c r="H467">
        <v>1300</v>
      </c>
      <c r="I467" t="str">
        <f>VLOOKUP(A467,Sheet1!$A:$D,3, FALSE)</f>
        <v>Eastern</v>
      </c>
      <c r="J467" t="s">
        <v>61</v>
      </c>
      <c r="L467" s="9">
        <v>9</v>
      </c>
      <c r="M467" t="str">
        <f t="shared" si="353"/>
        <v>N</v>
      </c>
    </row>
    <row r="468" spans="1:13" x14ac:dyDescent="0.35">
      <c r="A468" t="s">
        <v>8</v>
      </c>
      <c r="B468">
        <v>13</v>
      </c>
      <c r="C468" t="s">
        <v>1</v>
      </c>
      <c r="D468" t="str">
        <f>IF($B469=$B468,"T",IF($B469&lt;$B468,"W","L"))</f>
        <v>L</v>
      </c>
      <c r="E468" s="6">
        <f t="shared" si="356"/>
        <v>42365</v>
      </c>
      <c r="F468" s="5">
        <f t="shared" si="350"/>
        <v>7</v>
      </c>
      <c r="G468" t="s">
        <v>34</v>
      </c>
      <c r="H468">
        <f t="shared" si="351"/>
        <v>1200</v>
      </c>
      <c r="I468" t="str">
        <f>I469</f>
        <v>Central</v>
      </c>
      <c r="J468">
        <f t="shared" ref="J468:K468" si="364">J469</f>
        <v>36</v>
      </c>
      <c r="K468" t="str">
        <f t="shared" si="364"/>
        <v>Cloudy</v>
      </c>
      <c r="L468" s="9">
        <f>(L469*-1)</f>
        <v>-11.5</v>
      </c>
      <c r="M468" t="str">
        <f t="shared" si="353"/>
        <v>N</v>
      </c>
    </row>
    <row r="469" spans="1:13" x14ac:dyDescent="0.35">
      <c r="A469" t="s">
        <v>33</v>
      </c>
      <c r="B469">
        <v>17</v>
      </c>
      <c r="C469" t="s">
        <v>1</v>
      </c>
      <c r="D469" t="str">
        <f>IF($B468=$B469,"T",IF($B468&lt;$B469,"W","L"))</f>
        <v>W</v>
      </c>
      <c r="E469" s="6">
        <v>42365</v>
      </c>
      <c r="F469" s="5">
        <f t="shared" si="350"/>
        <v>7</v>
      </c>
      <c r="G469" t="s">
        <v>35</v>
      </c>
      <c r="H469">
        <v>1200</v>
      </c>
      <c r="I469" t="str">
        <f>VLOOKUP(A469,Sheet1!$A:$D,3, FALSE)</f>
        <v>Central</v>
      </c>
      <c r="J469">
        <v>36</v>
      </c>
      <c r="K469" t="s">
        <v>64</v>
      </c>
      <c r="L469" s="9">
        <v>11.5</v>
      </c>
      <c r="M469" t="str">
        <f t="shared" si="353"/>
        <v>N</v>
      </c>
    </row>
    <row r="470" spans="1:13" x14ac:dyDescent="0.35">
      <c r="A470" t="s">
        <v>17</v>
      </c>
      <c r="B470">
        <v>26</v>
      </c>
      <c r="C470" t="s">
        <v>1</v>
      </c>
      <c r="D470" t="str">
        <f>IF($B471=$B470,"T",IF($B471&lt;$B470,"W","L"))</f>
        <v>W</v>
      </c>
      <c r="E470" s="6">
        <f t="shared" si="356"/>
        <v>42365</v>
      </c>
      <c r="F470" s="5">
        <f t="shared" si="350"/>
        <v>7</v>
      </c>
      <c r="G470" t="s">
        <v>34</v>
      </c>
      <c r="H470">
        <f t="shared" si="351"/>
        <v>1300</v>
      </c>
      <c r="I470" t="str">
        <f>I471</f>
        <v>Eastern</v>
      </c>
      <c r="J470">
        <f t="shared" ref="J470:K470" si="365">J471</f>
        <v>83</v>
      </c>
      <c r="K470" t="str">
        <f t="shared" si="365"/>
        <v>Cloudy</v>
      </c>
      <c r="L470" s="9">
        <f>(L471*-1)</f>
        <v>-3</v>
      </c>
      <c r="M470" t="str">
        <f t="shared" si="353"/>
        <v>Y</v>
      </c>
    </row>
    <row r="471" spans="1:13" x14ac:dyDescent="0.35">
      <c r="A471" t="s">
        <v>9</v>
      </c>
      <c r="B471">
        <v>21</v>
      </c>
      <c r="C471" t="s">
        <v>1</v>
      </c>
      <c r="D471" t="str">
        <f>IF($B470=$B471,"T",IF($B470&lt;$B471,"W","L"))</f>
        <v>L</v>
      </c>
      <c r="E471" s="6">
        <v>42365</v>
      </c>
      <c r="F471" s="5">
        <f t="shared" si="350"/>
        <v>10</v>
      </c>
      <c r="G471" t="s">
        <v>35</v>
      </c>
      <c r="H471">
        <v>1300</v>
      </c>
      <c r="I471" t="str">
        <f>VLOOKUP(A471,Sheet1!$A:$D,3, FALSE)</f>
        <v>Eastern</v>
      </c>
      <c r="J471">
        <v>83</v>
      </c>
      <c r="K471" t="s">
        <v>64</v>
      </c>
      <c r="L471" s="9">
        <v>3</v>
      </c>
      <c r="M471" t="str">
        <f t="shared" si="353"/>
        <v>Y</v>
      </c>
    </row>
    <row r="472" spans="1:13" x14ac:dyDescent="0.35">
      <c r="A472" t="s">
        <v>19</v>
      </c>
      <c r="B472">
        <v>27</v>
      </c>
      <c r="C472" t="s">
        <v>1</v>
      </c>
      <c r="D472" t="str">
        <f>IF($B473=$B472,"T",IF($B473&lt;$B472,"W","L"))</f>
        <v>L</v>
      </c>
      <c r="E472" s="6">
        <f t="shared" si="356"/>
        <v>42365</v>
      </c>
      <c r="F472" s="5">
        <f t="shared" si="350"/>
        <v>7</v>
      </c>
      <c r="G472" t="s">
        <v>34</v>
      </c>
      <c r="H472">
        <f t="shared" si="351"/>
        <v>1505</v>
      </c>
      <c r="I472" t="str">
        <f>I473</f>
        <v>Central</v>
      </c>
      <c r="J472" t="str">
        <f t="shared" ref="J472:K472" si="366">J473</f>
        <v>Dome</v>
      </c>
      <c r="K472">
        <f t="shared" si="366"/>
        <v>0</v>
      </c>
      <c r="L472" s="9">
        <f>(L473*-1)</f>
        <v>-2.5</v>
      </c>
      <c r="M472" t="str">
        <f t="shared" si="353"/>
        <v>N</v>
      </c>
    </row>
    <row r="473" spans="1:13" x14ac:dyDescent="0.35">
      <c r="A473" t="s">
        <v>2</v>
      </c>
      <c r="B473">
        <v>38</v>
      </c>
      <c r="C473" t="s">
        <v>1</v>
      </c>
      <c r="D473" t="str">
        <f>IF($B472=$B473,"T",IF($B472&lt;$B473,"W","L"))</f>
        <v>W</v>
      </c>
      <c r="E473" s="6">
        <v>42365</v>
      </c>
      <c r="F473" s="5">
        <f t="shared" si="350"/>
        <v>6</v>
      </c>
      <c r="G473" t="s">
        <v>35</v>
      </c>
      <c r="H473">
        <v>1505</v>
      </c>
      <c r="I473" t="str">
        <f>VLOOKUP(A473,Sheet1!$A:$D,3, FALSE)</f>
        <v>Central</v>
      </c>
      <c r="J473" t="s">
        <v>61</v>
      </c>
      <c r="L473" s="9">
        <v>2.5</v>
      </c>
      <c r="M473" t="str">
        <f t="shared" si="353"/>
        <v>N</v>
      </c>
    </row>
    <row r="474" spans="1:13" x14ac:dyDescent="0.35">
      <c r="A474" t="s">
        <v>26</v>
      </c>
      <c r="B474">
        <v>8</v>
      </c>
      <c r="C474" t="s">
        <v>1</v>
      </c>
      <c r="D474" t="str">
        <f>IF($B475=$B474,"T",IF($B475&lt;$B474,"W","L"))</f>
        <v>L</v>
      </c>
      <c r="E474" s="6">
        <f t="shared" si="356"/>
        <v>42365</v>
      </c>
      <c r="F474" s="5">
        <f t="shared" si="350"/>
        <v>7</v>
      </c>
      <c r="G474" t="s">
        <v>34</v>
      </c>
      <c r="H474">
        <f t="shared" si="351"/>
        <v>1425</v>
      </c>
      <c r="I474" t="str">
        <f>I475</f>
        <v>Mountain</v>
      </c>
      <c r="J474" t="str">
        <f t="shared" ref="J474:K474" si="367">J475</f>
        <v>Dome</v>
      </c>
      <c r="K474">
        <f t="shared" si="367"/>
        <v>0</v>
      </c>
      <c r="L474" s="9">
        <f>(L475*-1)</f>
        <v>-6</v>
      </c>
      <c r="M474" t="str">
        <f t="shared" si="353"/>
        <v>N</v>
      </c>
    </row>
    <row r="475" spans="1:13" x14ac:dyDescent="0.35">
      <c r="A475" t="s">
        <v>22</v>
      </c>
      <c r="B475">
        <v>38</v>
      </c>
      <c r="C475" t="s">
        <v>1</v>
      </c>
      <c r="D475" t="str">
        <f>IF($B474=$B475,"T",IF($B474&lt;$B475,"W","L"))</f>
        <v>W</v>
      </c>
      <c r="E475" s="6">
        <v>42365</v>
      </c>
      <c r="F475" s="5">
        <f t="shared" si="350"/>
        <v>7</v>
      </c>
      <c r="G475" t="s">
        <v>35</v>
      </c>
      <c r="H475">
        <v>1425</v>
      </c>
      <c r="I475" t="str">
        <f>VLOOKUP(A475,Sheet1!$A:$D,3, FALSE)</f>
        <v>Mountain</v>
      </c>
      <c r="J475" t="s">
        <v>61</v>
      </c>
      <c r="L475" s="9">
        <v>6</v>
      </c>
      <c r="M475" t="str">
        <f t="shared" si="353"/>
        <v>N</v>
      </c>
    </row>
    <row r="476" spans="1:13" x14ac:dyDescent="0.35">
      <c r="A476" t="s">
        <v>23</v>
      </c>
      <c r="B476">
        <v>23</v>
      </c>
      <c r="C476" t="s">
        <v>1</v>
      </c>
      <c r="D476" t="str">
        <f>IF($B477=$B476,"T",IF($B477&lt;$B476,"W","L"))</f>
        <v>W</v>
      </c>
      <c r="E476" s="6">
        <f t="shared" si="356"/>
        <v>42365</v>
      </c>
      <c r="F476" s="5">
        <f t="shared" si="350"/>
        <v>10</v>
      </c>
      <c r="G476" t="s">
        <v>34</v>
      </c>
      <c r="H476">
        <f t="shared" si="351"/>
        <v>1325</v>
      </c>
      <c r="I476" t="str">
        <f>I477</f>
        <v>Pacific</v>
      </c>
      <c r="J476">
        <f t="shared" ref="J476:K476" si="368">J477</f>
        <v>37</v>
      </c>
      <c r="K476" t="str">
        <f t="shared" si="368"/>
        <v>Cloudy</v>
      </c>
      <c r="L476" s="9">
        <f>(L477*-1)</f>
        <v>-11</v>
      </c>
      <c r="M476" t="str">
        <f t="shared" si="353"/>
        <v>Y</v>
      </c>
    </row>
    <row r="477" spans="1:13" x14ac:dyDescent="0.35">
      <c r="A477" t="s">
        <v>25</v>
      </c>
      <c r="B477">
        <v>17</v>
      </c>
      <c r="C477" t="s">
        <v>1</v>
      </c>
      <c r="D477" t="str">
        <f>IF($B476=$B477,"T",IF($B476&lt;$B477,"W","L"))</f>
        <v>L</v>
      </c>
      <c r="E477" s="6">
        <v>42365</v>
      </c>
      <c r="F477" s="5">
        <f t="shared" si="350"/>
        <v>7</v>
      </c>
      <c r="G477" t="s">
        <v>35</v>
      </c>
      <c r="H477">
        <v>1325</v>
      </c>
      <c r="I477" t="str">
        <f>VLOOKUP(A477,Sheet1!$A:$D,3, FALSE)</f>
        <v>Pacific</v>
      </c>
      <c r="J477">
        <v>37</v>
      </c>
      <c r="K477" t="s">
        <v>64</v>
      </c>
      <c r="L477" s="9">
        <v>11</v>
      </c>
      <c r="M477" t="str">
        <f t="shared" si="353"/>
        <v>Y</v>
      </c>
    </row>
    <row r="478" spans="1:13" x14ac:dyDescent="0.35">
      <c r="A478" t="s">
        <v>21</v>
      </c>
      <c r="B478">
        <v>17</v>
      </c>
      <c r="C478" t="s">
        <v>1</v>
      </c>
      <c r="D478" t="str">
        <f>IF($B479=$B478,"T",IF($B479&lt;$B478,"W","L"))</f>
        <v>L</v>
      </c>
      <c r="E478" s="6">
        <f t="shared" si="356"/>
        <v>42365</v>
      </c>
      <c r="F478" s="5">
        <f t="shared" si="350"/>
        <v>7</v>
      </c>
      <c r="G478" t="s">
        <v>34</v>
      </c>
      <c r="H478">
        <f t="shared" si="351"/>
        <v>1930</v>
      </c>
      <c r="I478" t="str">
        <f>I479</f>
        <v>Central</v>
      </c>
      <c r="J478">
        <f t="shared" ref="J478:K478" si="369">J479</f>
        <v>13</v>
      </c>
      <c r="K478" t="str">
        <f t="shared" si="369"/>
        <v>Partly Cloudy</v>
      </c>
      <c r="L478" s="9">
        <f>(L479*-1)</f>
        <v>-7</v>
      </c>
      <c r="M478" t="str">
        <f t="shared" si="353"/>
        <v>N</v>
      </c>
    </row>
    <row r="479" spans="1:13" x14ac:dyDescent="0.35">
      <c r="A479" t="s">
        <v>0</v>
      </c>
      <c r="B479">
        <v>49</v>
      </c>
      <c r="C479" t="s">
        <v>1</v>
      </c>
      <c r="D479" t="str">
        <f>IF($B478=$B479,"T",IF($B478&lt;$B479,"W","L"))</f>
        <v>W</v>
      </c>
      <c r="E479" s="6">
        <v>42365</v>
      </c>
      <c r="F479" s="5">
        <f t="shared" si="350"/>
        <v>7</v>
      </c>
      <c r="G479" t="s">
        <v>35</v>
      </c>
      <c r="H479">
        <v>1930</v>
      </c>
      <c r="I479" t="str">
        <f>VLOOKUP(A479,Sheet1!$A:$D,3, FALSE)</f>
        <v>Central</v>
      </c>
      <c r="J479">
        <v>13</v>
      </c>
      <c r="K479" t="s">
        <v>62</v>
      </c>
      <c r="L479" s="9">
        <v>7</v>
      </c>
      <c r="M479" t="str">
        <f t="shared" si="353"/>
        <v>N</v>
      </c>
    </row>
    <row r="480" spans="1:13" x14ac:dyDescent="0.35">
      <c r="A480" t="s">
        <v>6</v>
      </c>
      <c r="B480">
        <v>17</v>
      </c>
      <c r="C480" t="s">
        <v>5</v>
      </c>
      <c r="D480" t="str">
        <f>IF($B481=$B480,"T",IF($B481&lt;$B480,"W","L"))</f>
        <v>L</v>
      </c>
      <c r="E480" s="6">
        <f t="shared" ref="E480" si="370">$E481</f>
        <v>42366</v>
      </c>
      <c r="F480" s="5">
        <f t="shared" si="350"/>
        <v>8</v>
      </c>
      <c r="G480" t="s">
        <v>34</v>
      </c>
      <c r="H480">
        <f t="shared" si="351"/>
        <v>1830</v>
      </c>
      <c r="I480" t="str">
        <f>I481</f>
        <v>Mountain</v>
      </c>
      <c r="J480">
        <f t="shared" ref="J480:K480" si="371">J481</f>
        <v>16</v>
      </c>
      <c r="K480" t="str">
        <f t="shared" si="371"/>
        <v>Mostly Cloudy</v>
      </c>
      <c r="L480" s="9">
        <f>(L481*-1)</f>
        <v>-4</v>
      </c>
      <c r="M480" t="str">
        <f t="shared" si="353"/>
        <v>N</v>
      </c>
    </row>
    <row r="481" spans="1:13" x14ac:dyDescent="0.35">
      <c r="A481" t="s">
        <v>18</v>
      </c>
      <c r="B481">
        <v>20</v>
      </c>
      <c r="C481" t="s">
        <v>5</v>
      </c>
      <c r="D481" t="str">
        <f>IF($B480=$B481,"T",IF($B480&lt;$B481,"W","L"))</f>
        <v>W</v>
      </c>
      <c r="E481" s="6">
        <v>42366</v>
      </c>
      <c r="F481" s="5">
        <f t="shared" si="350"/>
        <v>8</v>
      </c>
      <c r="G481" t="s">
        <v>35</v>
      </c>
      <c r="H481">
        <v>1830</v>
      </c>
      <c r="I481" t="str">
        <f>VLOOKUP(A481,Sheet1!$A:$D,3, FALSE)</f>
        <v>Mountain</v>
      </c>
      <c r="J481">
        <v>16</v>
      </c>
      <c r="K481" t="s">
        <v>74</v>
      </c>
      <c r="L481" s="9">
        <v>4</v>
      </c>
      <c r="M481" t="str">
        <f t="shared" si="353"/>
        <v>N</v>
      </c>
    </row>
    <row r="482" spans="1:13" x14ac:dyDescent="0.35">
      <c r="A482" t="s">
        <v>30</v>
      </c>
      <c r="B482">
        <v>16</v>
      </c>
      <c r="C482" t="s">
        <v>1</v>
      </c>
      <c r="D482" t="str">
        <f>IF($B483=$B482,"T",IF($B483&lt;$B482,"W","L"))</f>
        <v>L</v>
      </c>
      <c r="E482" s="6">
        <f t="shared" ref="E482:E512" si="372">$E483</f>
        <v>42372</v>
      </c>
      <c r="F482" s="5">
        <f t="shared" ref="F482:F513" si="373">VLOOKUP($A482,$A482:$E482,5,FALSE)-IF(ISNA(VLOOKUP($A482,$A$450:$E$481,5,FALSE)),VLOOKUP($A482,$A$418:$E$449,5,FALSE),VLOOKUP($A482,$A$450:$E$481,5,FALSE))</f>
        <v>7</v>
      </c>
      <c r="G482" t="s">
        <v>34</v>
      </c>
      <c r="H482">
        <f t="shared" ref="H482:H512" si="374">H483</f>
        <v>1300</v>
      </c>
      <c r="I482" t="str">
        <f>I483</f>
        <v>Eastern</v>
      </c>
      <c r="J482">
        <f t="shared" ref="J482:K482" si="375">J483</f>
        <v>35</v>
      </c>
      <c r="K482" t="str">
        <f t="shared" si="375"/>
        <v>Mostly Cloudy</v>
      </c>
      <c r="L482" s="9">
        <f>(L483*-1)</f>
        <v>-9.5</v>
      </c>
      <c r="M482" t="str">
        <f>IF(AND(($L482 &lt;  0), ($D482="L")), "N", IF(AND(($L482 &gt; 0), ($D482="W")),"N","Y"))</f>
        <v>N</v>
      </c>
    </row>
    <row r="483" spans="1:13" x14ac:dyDescent="0.35">
      <c r="A483" t="s">
        <v>6</v>
      </c>
      <c r="B483">
        <v>24</v>
      </c>
      <c r="C483" t="s">
        <v>1</v>
      </c>
      <c r="D483" t="str">
        <f>IF($B482=$B483,"T",IF($B482&lt;$B483,"W","L"))</f>
        <v>W</v>
      </c>
      <c r="E483" s="6">
        <v>42372</v>
      </c>
      <c r="F483" s="5">
        <f t="shared" si="373"/>
        <v>6</v>
      </c>
      <c r="G483" t="s">
        <v>35</v>
      </c>
      <c r="H483">
        <v>1300</v>
      </c>
      <c r="I483" t="str">
        <f>VLOOKUP(A483,Sheet1!$A:$D,3, FALSE)</f>
        <v>Eastern</v>
      </c>
      <c r="J483">
        <v>35</v>
      </c>
      <c r="K483" t="s">
        <v>74</v>
      </c>
      <c r="L483" s="9">
        <v>9.5</v>
      </c>
      <c r="M483" t="str">
        <f t="shared" ref="M483:M513" si="376">IF(AND(($L483 &lt;  0), ($D483="L")), "N", IF(AND(($L483 &gt; 0), ($D483="W")),"N","Y"))</f>
        <v>N</v>
      </c>
    </row>
    <row r="484" spans="1:13" x14ac:dyDescent="0.35">
      <c r="A484" t="s">
        <v>7</v>
      </c>
      <c r="B484">
        <v>10</v>
      </c>
      <c r="C484" t="s">
        <v>1</v>
      </c>
      <c r="D484" t="str">
        <f>IF($B485=$B484,"T",IF($B485&lt;$B484,"W","L"))</f>
        <v>L</v>
      </c>
      <c r="E484" s="6">
        <f t="shared" si="372"/>
        <v>42372</v>
      </c>
      <c r="F484" s="5">
        <f t="shared" si="373"/>
        <v>7</v>
      </c>
      <c r="G484" t="s">
        <v>34</v>
      </c>
      <c r="H484">
        <f t="shared" si="374"/>
        <v>1300</v>
      </c>
      <c r="I484" t="str">
        <f>I485</f>
        <v>Eastern</v>
      </c>
      <c r="J484">
        <f t="shared" ref="J484:K484" si="377">J485</f>
        <v>80</v>
      </c>
      <c r="K484" t="str">
        <f t="shared" si="377"/>
        <v>Cloudy</v>
      </c>
      <c r="L484" s="9">
        <f>(L485*-1)</f>
        <v>10</v>
      </c>
      <c r="M484" t="str">
        <f t="shared" si="376"/>
        <v>Y</v>
      </c>
    </row>
    <row r="485" spans="1:13" x14ac:dyDescent="0.35">
      <c r="A485" t="s">
        <v>10</v>
      </c>
      <c r="B485">
        <v>20</v>
      </c>
      <c r="C485" t="s">
        <v>1</v>
      </c>
      <c r="D485" t="str">
        <f>IF($B484=$B485,"T",IF($B484&lt;$B485,"W","L"))</f>
        <v>W</v>
      </c>
      <c r="E485" s="6">
        <v>42372</v>
      </c>
      <c r="F485" s="5">
        <f t="shared" si="373"/>
        <v>7</v>
      </c>
      <c r="G485" t="s">
        <v>35</v>
      </c>
      <c r="H485">
        <v>1300</v>
      </c>
      <c r="I485" t="str">
        <f>VLOOKUP(A485,Sheet1!$A:$D,3, FALSE)</f>
        <v>Eastern</v>
      </c>
      <c r="J485">
        <v>80</v>
      </c>
      <c r="K485" t="s">
        <v>64</v>
      </c>
      <c r="L485" s="9">
        <v>-10</v>
      </c>
      <c r="M485" t="str">
        <f t="shared" si="376"/>
        <v>Y</v>
      </c>
    </row>
    <row r="486" spans="1:13" x14ac:dyDescent="0.35">
      <c r="A486" t="s">
        <v>13</v>
      </c>
      <c r="B486">
        <v>24</v>
      </c>
      <c r="C486" t="s">
        <v>1</v>
      </c>
      <c r="D486" t="str">
        <f>IF($B487=$B486,"T",IF($B487&lt;$B486,"W","L"))</f>
        <v>L</v>
      </c>
      <c r="E486" s="6">
        <f t="shared" si="372"/>
        <v>42372</v>
      </c>
      <c r="F486" s="5">
        <f t="shared" si="373"/>
        <v>7</v>
      </c>
      <c r="G486" t="s">
        <v>34</v>
      </c>
      <c r="H486">
        <f t="shared" si="374"/>
        <v>1300</v>
      </c>
      <c r="I486" t="str">
        <f>I487</f>
        <v>Eastern</v>
      </c>
      <c r="J486" t="str">
        <f t="shared" ref="J486:K486" si="378">J487</f>
        <v>Dome</v>
      </c>
      <c r="K486">
        <f t="shared" si="378"/>
        <v>0</v>
      </c>
      <c r="L486" s="9">
        <f>(L487*-1)</f>
        <v>-4</v>
      </c>
      <c r="M486" t="str">
        <f t="shared" si="376"/>
        <v>N</v>
      </c>
    </row>
    <row r="487" spans="1:13" x14ac:dyDescent="0.35">
      <c r="A487" t="s">
        <v>14</v>
      </c>
      <c r="B487">
        <v>30</v>
      </c>
      <c r="C487" t="s">
        <v>1</v>
      </c>
      <c r="D487" t="str">
        <f>IF($B486=$B487,"T",IF($B486&lt;$B487,"W","L"))</f>
        <v>W</v>
      </c>
      <c r="E487" s="6">
        <v>42372</v>
      </c>
      <c r="F487" s="5">
        <f t="shared" si="373"/>
        <v>7</v>
      </c>
      <c r="G487" t="s">
        <v>35</v>
      </c>
      <c r="H487">
        <v>1300</v>
      </c>
      <c r="I487" t="str">
        <f>VLOOKUP(A487,Sheet1!$A:$D,3, FALSE)</f>
        <v>Eastern</v>
      </c>
      <c r="J487" t="s">
        <v>61</v>
      </c>
      <c r="L487" s="9">
        <v>4</v>
      </c>
      <c r="M487" t="str">
        <f t="shared" si="376"/>
        <v>N</v>
      </c>
    </row>
    <row r="488" spans="1:13" x14ac:dyDescent="0.35">
      <c r="A488" t="s">
        <v>4</v>
      </c>
      <c r="B488">
        <v>28</v>
      </c>
      <c r="C488" t="s">
        <v>1</v>
      </c>
      <c r="D488" t="str">
        <f>IF($B489=$B488,"T",IF($B489&lt;$B488,"W","L"))</f>
        <v>W</v>
      </c>
      <c r="E488" s="6">
        <f t="shared" si="372"/>
        <v>42372</v>
      </c>
      <c r="F488" s="5">
        <f t="shared" si="373"/>
        <v>7</v>
      </c>
      <c r="G488" t="s">
        <v>34</v>
      </c>
      <c r="H488">
        <f t="shared" si="374"/>
        <v>1300</v>
      </c>
      <c r="I488" t="str">
        <f>I489</f>
        <v>Eastern</v>
      </c>
      <c r="J488">
        <f t="shared" ref="J488:K488" si="379">J489</f>
        <v>34</v>
      </c>
      <c r="K488" t="str">
        <f t="shared" si="379"/>
        <v>Cloudy</v>
      </c>
      <c r="L488" s="9">
        <f>(L489*-1)</f>
        <v>13</v>
      </c>
      <c r="M488" t="str">
        <f t="shared" si="376"/>
        <v>N</v>
      </c>
    </row>
    <row r="489" spans="1:13" x14ac:dyDescent="0.35">
      <c r="A489" t="s">
        <v>8</v>
      </c>
      <c r="B489">
        <v>12</v>
      </c>
      <c r="C489" t="s">
        <v>1</v>
      </c>
      <c r="D489" t="str">
        <f>IF($B488=$B489,"T",IF($B488&lt;$B489,"W","L"))</f>
        <v>L</v>
      </c>
      <c r="E489" s="6">
        <v>42372</v>
      </c>
      <c r="F489" s="5">
        <f t="shared" si="373"/>
        <v>7</v>
      </c>
      <c r="G489" t="s">
        <v>35</v>
      </c>
      <c r="H489">
        <v>1300</v>
      </c>
      <c r="I489" t="str">
        <f>VLOOKUP(A489,Sheet1!$A:$D,3, FALSE)</f>
        <v>Eastern</v>
      </c>
      <c r="J489">
        <v>34</v>
      </c>
      <c r="K489" t="s">
        <v>64</v>
      </c>
      <c r="L489" s="9">
        <v>-13</v>
      </c>
      <c r="M489" t="str">
        <f t="shared" si="376"/>
        <v>N</v>
      </c>
    </row>
    <row r="490" spans="1:13" x14ac:dyDescent="0.35">
      <c r="A490" t="s">
        <v>2</v>
      </c>
      <c r="B490">
        <v>20</v>
      </c>
      <c r="C490" t="s">
        <v>1</v>
      </c>
      <c r="D490" t="str">
        <f>IF($B491=$B490,"T",IF($B491&lt;$B490,"W","L"))</f>
        <v>W</v>
      </c>
      <c r="E490" s="6">
        <f t="shared" si="372"/>
        <v>42372</v>
      </c>
      <c r="F490" s="5">
        <f t="shared" si="373"/>
        <v>7</v>
      </c>
      <c r="G490" t="s">
        <v>34</v>
      </c>
      <c r="H490">
        <f t="shared" si="374"/>
        <v>1300</v>
      </c>
      <c r="I490" t="str">
        <f>I491</f>
        <v>Eastern</v>
      </c>
      <c r="J490" t="str">
        <f t="shared" ref="J490:K490" si="380">J491</f>
        <v>Dome</v>
      </c>
      <c r="K490">
        <f t="shared" si="380"/>
        <v>0</v>
      </c>
      <c r="L490" s="9">
        <f>(L491*-1)</f>
        <v>-6</v>
      </c>
      <c r="M490" t="str">
        <f t="shared" si="376"/>
        <v>Y</v>
      </c>
    </row>
    <row r="491" spans="1:13" x14ac:dyDescent="0.35">
      <c r="A491" t="s">
        <v>3</v>
      </c>
      <c r="B491">
        <v>17</v>
      </c>
      <c r="C491" t="s">
        <v>1</v>
      </c>
      <c r="D491" t="str">
        <f>IF($B490=$B491,"T",IF($B490&lt;$B491,"W","L"))</f>
        <v>L</v>
      </c>
      <c r="E491" s="6">
        <v>42372</v>
      </c>
      <c r="F491" s="5">
        <f t="shared" si="373"/>
        <v>7</v>
      </c>
      <c r="G491" t="s">
        <v>35</v>
      </c>
      <c r="H491">
        <v>1300</v>
      </c>
      <c r="I491" t="str">
        <f>VLOOKUP(A491,Sheet1!$A:$D,3, FALSE)</f>
        <v>Eastern</v>
      </c>
      <c r="J491" t="s">
        <v>61</v>
      </c>
      <c r="L491" s="9">
        <v>6</v>
      </c>
      <c r="M491" t="str">
        <f t="shared" si="376"/>
        <v>Y</v>
      </c>
    </row>
    <row r="492" spans="1:13" x14ac:dyDescent="0.35">
      <c r="A492" t="s">
        <v>31</v>
      </c>
      <c r="B492">
        <v>17</v>
      </c>
      <c r="C492" t="s">
        <v>1</v>
      </c>
      <c r="D492" t="str">
        <f>IF($B493=$B492,"T",IF($B493&lt;$B492,"W","L"))</f>
        <v>L</v>
      </c>
      <c r="E492" s="6">
        <f t="shared" si="372"/>
        <v>42372</v>
      </c>
      <c r="F492" s="5">
        <f t="shared" si="373"/>
        <v>7</v>
      </c>
      <c r="G492" t="s">
        <v>34</v>
      </c>
      <c r="H492">
        <f t="shared" si="374"/>
        <v>1300</v>
      </c>
      <c r="I492" t="str">
        <f>I493</f>
        <v>Eastern</v>
      </c>
      <c r="J492">
        <f t="shared" ref="J492:K492" si="381">J493</f>
        <v>35</v>
      </c>
      <c r="K492" t="str">
        <f t="shared" si="381"/>
        <v>Cloudy</v>
      </c>
      <c r="L492" s="9">
        <f>(L493*-1)</f>
        <v>3</v>
      </c>
      <c r="M492" t="str">
        <f t="shared" si="376"/>
        <v>Y</v>
      </c>
    </row>
    <row r="493" spans="1:13" x14ac:dyDescent="0.35">
      <c r="A493" t="s">
        <v>11</v>
      </c>
      <c r="B493">
        <v>22</v>
      </c>
      <c r="C493" t="s">
        <v>1</v>
      </c>
      <c r="D493" t="str">
        <f>IF($B492=$B493,"T",IF($B492&lt;$B493,"W","L"))</f>
        <v>W</v>
      </c>
      <c r="E493" s="6">
        <v>42372</v>
      </c>
      <c r="F493" s="5">
        <f t="shared" si="373"/>
        <v>7</v>
      </c>
      <c r="G493" t="s">
        <v>35</v>
      </c>
      <c r="H493">
        <v>1300</v>
      </c>
      <c r="I493" t="str">
        <f>VLOOKUP(A493,Sheet1!$A:$D,3, FALSE)</f>
        <v>Eastern</v>
      </c>
      <c r="J493">
        <v>35</v>
      </c>
      <c r="K493" t="s">
        <v>64</v>
      </c>
      <c r="L493" s="9">
        <v>-3</v>
      </c>
      <c r="M493" t="str">
        <f t="shared" si="376"/>
        <v>Y</v>
      </c>
    </row>
    <row r="494" spans="1:13" x14ac:dyDescent="0.35">
      <c r="A494" t="s">
        <v>16</v>
      </c>
      <c r="B494">
        <v>24</v>
      </c>
      <c r="C494" t="s">
        <v>1</v>
      </c>
      <c r="D494" t="str">
        <f>IF($B495=$B494,"T",IF($B495&lt;$B494,"W","L"))</f>
        <v>W</v>
      </c>
      <c r="E494" s="6">
        <f t="shared" si="372"/>
        <v>42372</v>
      </c>
      <c r="F494" s="5">
        <f t="shared" si="373"/>
        <v>7</v>
      </c>
      <c r="G494" t="s">
        <v>34</v>
      </c>
      <c r="H494">
        <f t="shared" si="374"/>
        <v>1200</v>
      </c>
      <c r="I494" t="str">
        <f>I495</f>
        <v>Central</v>
      </c>
      <c r="J494">
        <f t="shared" ref="J494:K494" si="382">J495</f>
        <v>31</v>
      </c>
      <c r="K494" t="str">
        <f t="shared" si="382"/>
        <v>Cloudy</v>
      </c>
      <c r="L494" s="9">
        <f>(L495*-1)</f>
        <v>2.5</v>
      </c>
      <c r="M494" t="str">
        <f t="shared" si="376"/>
        <v>N</v>
      </c>
    </row>
    <row r="495" spans="1:13" x14ac:dyDescent="0.35">
      <c r="A495" t="s">
        <v>17</v>
      </c>
      <c r="B495">
        <v>20</v>
      </c>
      <c r="C495" t="s">
        <v>1</v>
      </c>
      <c r="D495" t="str">
        <f>IF($B494=$B495,"T",IF($B494&lt;$B495,"W","L"))</f>
        <v>L</v>
      </c>
      <c r="E495" s="6">
        <v>42372</v>
      </c>
      <c r="F495" s="5">
        <f t="shared" si="373"/>
        <v>7</v>
      </c>
      <c r="G495" t="s">
        <v>35</v>
      </c>
      <c r="H495">
        <v>1200</v>
      </c>
      <c r="I495" t="str">
        <f>VLOOKUP(A495,Sheet1!$A:$D,3, FALSE)</f>
        <v>Central</v>
      </c>
      <c r="J495">
        <v>31</v>
      </c>
      <c r="K495" t="s">
        <v>64</v>
      </c>
      <c r="L495" s="9">
        <v>-2.5</v>
      </c>
      <c r="M495" t="str">
        <f t="shared" si="376"/>
        <v>N</v>
      </c>
    </row>
    <row r="496" spans="1:13" x14ac:dyDescent="0.35">
      <c r="A496" t="s">
        <v>19</v>
      </c>
      <c r="B496">
        <v>6</v>
      </c>
      <c r="C496" t="s">
        <v>1</v>
      </c>
      <c r="D496" t="str">
        <f>IF($B497=$B496,"T",IF($B497&lt;$B496,"W","L"))</f>
        <v>L</v>
      </c>
      <c r="E496" s="6">
        <f t="shared" si="372"/>
        <v>42372</v>
      </c>
      <c r="F496" s="5">
        <f t="shared" si="373"/>
        <v>7</v>
      </c>
      <c r="G496" t="s">
        <v>34</v>
      </c>
      <c r="H496">
        <f t="shared" si="374"/>
        <v>1200</v>
      </c>
      <c r="I496" t="str">
        <f>I497</f>
        <v>Central</v>
      </c>
      <c r="J496" t="str">
        <f t="shared" ref="J496:K496" si="383">J497</f>
        <v>Dome</v>
      </c>
      <c r="K496">
        <f t="shared" si="383"/>
        <v>0</v>
      </c>
      <c r="L496" s="9">
        <f>(L497*-1)</f>
        <v>-6</v>
      </c>
      <c r="M496" t="str">
        <f t="shared" si="376"/>
        <v>N</v>
      </c>
    </row>
    <row r="497" spans="1:13" x14ac:dyDescent="0.35">
      <c r="A497" t="s">
        <v>15</v>
      </c>
      <c r="B497">
        <v>30</v>
      </c>
      <c r="C497" t="s">
        <v>1</v>
      </c>
      <c r="D497" t="str">
        <f>IF($B496=$B497,"T",IF($B496&lt;$B497,"W","L"))</f>
        <v>W</v>
      </c>
      <c r="E497" s="6">
        <v>42372</v>
      </c>
      <c r="F497" s="5">
        <f t="shared" si="373"/>
        <v>7</v>
      </c>
      <c r="G497" t="s">
        <v>35</v>
      </c>
      <c r="H497">
        <v>1200</v>
      </c>
      <c r="I497" t="str">
        <f>VLOOKUP(A497,Sheet1!$A:$D,3, FALSE)</f>
        <v>Central</v>
      </c>
      <c r="J497" t="s">
        <v>61</v>
      </c>
      <c r="L497" s="9">
        <v>6</v>
      </c>
      <c r="M497" t="str">
        <f t="shared" si="376"/>
        <v>N</v>
      </c>
    </row>
    <row r="498" spans="1:13" x14ac:dyDescent="0.35">
      <c r="A498" t="s">
        <v>27</v>
      </c>
      <c r="B498">
        <v>35</v>
      </c>
      <c r="C498" t="s">
        <v>1</v>
      </c>
      <c r="D498" t="str">
        <f>IF($B499=$B498,"T",IF($B499&lt;$B498,"W","L"))</f>
        <v>W</v>
      </c>
      <c r="E498" s="6">
        <f t="shared" si="372"/>
        <v>42372</v>
      </c>
      <c r="F498" s="5">
        <f t="shared" si="373"/>
        <v>8</v>
      </c>
      <c r="G498" t="s">
        <v>34</v>
      </c>
      <c r="H498">
        <f t="shared" si="374"/>
        <v>1300</v>
      </c>
      <c r="I498" t="str">
        <f>I499</f>
        <v>Eastern</v>
      </c>
      <c r="J498">
        <f t="shared" ref="J498:K498" si="384">J499</f>
        <v>45</v>
      </c>
      <c r="K498" t="str">
        <f t="shared" si="384"/>
        <v>Sunny</v>
      </c>
      <c r="L498" s="9">
        <f>(L499*-1)</f>
        <v>-3.5</v>
      </c>
      <c r="M498" t="str">
        <f t="shared" si="376"/>
        <v>Y</v>
      </c>
    </row>
    <row r="499" spans="1:13" x14ac:dyDescent="0.35">
      <c r="A499" t="s">
        <v>21</v>
      </c>
      <c r="B499">
        <v>30</v>
      </c>
      <c r="C499" t="s">
        <v>1</v>
      </c>
      <c r="D499" t="str">
        <f>IF($B498=$B499,"T",IF($B498&lt;$B499,"W","L"))</f>
        <v>L</v>
      </c>
      <c r="E499" s="6">
        <v>42372</v>
      </c>
      <c r="F499" s="5">
        <f t="shared" si="373"/>
        <v>7</v>
      </c>
      <c r="G499" t="s">
        <v>35</v>
      </c>
      <c r="H499">
        <v>1300</v>
      </c>
      <c r="I499" t="str">
        <f>VLOOKUP(A499,Sheet1!$A:$D,3, FALSE)</f>
        <v>Eastern</v>
      </c>
      <c r="J499">
        <v>45</v>
      </c>
      <c r="K499" t="s">
        <v>65</v>
      </c>
      <c r="L499" s="9">
        <v>3.5</v>
      </c>
      <c r="M499" t="str">
        <f t="shared" si="376"/>
        <v>Y</v>
      </c>
    </row>
    <row r="500" spans="1:13" x14ac:dyDescent="0.35">
      <c r="A500" t="s">
        <v>29</v>
      </c>
      <c r="B500">
        <v>34</v>
      </c>
      <c r="C500" t="s">
        <v>1</v>
      </c>
      <c r="D500" t="str">
        <f>IF($B501=$B500,"T",IF($B501&lt;$B500,"W","L"))</f>
        <v>W</v>
      </c>
      <c r="E500" s="6">
        <f t="shared" si="372"/>
        <v>42372</v>
      </c>
      <c r="F500" s="5">
        <f t="shared" si="373"/>
        <v>8</v>
      </c>
      <c r="G500" t="s">
        <v>34</v>
      </c>
      <c r="H500">
        <f t="shared" si="374"/>
        <v>1200</v>
      </c>
      <c r="I500" t="str">
        <f>I501</f>
        <v>Central</v>
      </c>
      <c r="J500" t="str">
        <f t="shared" ref="J500:K500" si="385">J501</f>
        <v>Dome</v>
      </c>
      <c r="K500">
        <f t="shared" si="385"/>
        <v>0</v>
      </c>
      <c r="L500" s="9">
        <f>(L501*-1)</f>
        <v>-3</v>
      </c>
      <c r="M500" t="str">
        <f t="shared" si="376"/>
        <v>Y</v>
      </c>
    </row>
    <row r="501" spans="1:13" x14ac:dyDescent="0.35">
      <c r="A501" t="s">
        <v>28</v>
      </c>
      <c r="B501">
        <v>23</v>
      </c>
      <c r="C501" t="s">
        <v>1</v>
      </c>
      <c r="D501" t="str">
        <f>IF($B500=$B501,"T",IF($B500&lt;$B501,"W","L"))</f>
        <v>L</v>
      </c>
      <c r="E501" s="6">
        <v>42372</v>
      </c>
      <c r="F501" s="5">
        <f t="shared" si="373"/>
        <v>7</v>
      </c>
      <c r="G501" t="s">
        <v>35</v>
      </c>
      <c r="H501">
        <v>1200</v>
      </c>
      <c r="I501" t="str">
        <f>VLOOKUP(A501,Sheet1!$A:$D,3, FALSE)</f>
        <v>Central</v>
      </c>
      <c r="J501" t="s">
        <v>61</v>
      </c>
      <c r="L501" s="9">
        <v>3</v>
      </c>
      <c r="M501" t="str">
        <f t="shared" si="376"/>
        <v>Y</v>
      </c>
    </row>
    <row r="502" spans="1:13" x14ac:dyDescent="0.35">
      <c r="A502" t="s">
        <v>9</v>
      </c>
      <c r="B502">
        <v>10</v>
      </c>
      <c r="C502" t="s">
        <v>1</v>
      </c>
      <c r="D502" t="str">
        <f>IF($B503=$B502,"T",IF($B503&lt;$B502,"W","L"))</f>
        <v>L</v>
      </c>
      <c r="E502" s="6">
        <f t="shared" si="372"/>
        <v>42372</v>
      </c>
      <c r="F502" s="5">
        <f t="shared" si="373"/>
        <v>7</v>
      </c>
      <c r="G502" t="s">
        <v>34</v>
      </c>
      <c r="H502">
        <f t="shared" si="374"/>
        <v>1625</v>
      </c>
      <c r="I502" t="str">
        <f>I503</f>
        <v>Eastern</v>
      </c>
      <c r="J502">
        <f t="shared" ref="J502:K502" si="386">J503</f>
        <v>54</v>
      </c>
      <c r="K502" t="str">
        <f t="shared" si="386"/>
        <v>Partly Cloudy</v>
      </c>
      <c r="L502" s="9">
        <f>(L503*-1)</f>
        <v>-10</v>
      </c>
      <c r="M502" t="str">
        <f t="shared" si="376"/>
        <v>N</v>
      </c>
    </row>
    <row r="503" spans="1:13" x14ac:dyDescent="0.35">
      <c r="A503" t="s">
        <v>20</v>
      </c>
      <c r="B503">
        <v>38</v>
      </c>
      <c r="C503" t="s">
        <v>1</v>
      </c>
      <c r="D503" t="str">
        <f>IF($B502=$B503,"T",IF($B502&lt;$B503,"W","L"))</f>
        <v>W</v>
      </c>
      <c r="E503" s="6">
        <v>42372</v>
      </c>
      <c r="F503" s="5">
        <f t="shared" si="373"/>
        <v>7</v>
      </c>
      <c r="G503" t="s">
        <v>35</v>
      </c>
      <c r="H503">
        <v>1625</v>
      </c>
      <c r="I503" t="str">
        <f>VLOOKUP(A503,Sheet1!$A:$D,3, FALSE)</f>
        <v>Eastern</v>
      </c>
      <c r="J503">
        <v>54</v>
      </c>
      <c r="K503" t="s">
        <v>62</v>
      </c>
      <c r="L503" s="9">
        <v>10</v>
      </c>
      <c r="M503" t="str">
        <f t="shared" si="376"/>
        <v>N</v>
      </c>
    </row>
    <row r="504" spans="1:13" x14ac:dyDescent="0.35">
      <c r="A504" t="s">
        <v>32</v>
      </c>
      <c r="B504">
        <v>20</v>
      </c>
      <c r="C504" t="s">
        <v>1</v>
      </c>
      <c r="D504" t="str">
        <f>IF($B505=$B504,"T",IF($B505&lt;$B504,"W","L"))</f>
        <v>L</v>
      </c>
      <c r="E504" s="6">
        <f t="shared" si="372"/>
        <v>42372</v>
      </c>
      <c r="F504" s="5">
        <f t="shared" si="373"/>
        <v>10</v>
      </c>
      <c r="G504" t="s">
        <v>34</v>
      </c>
      <c r="H504">
        <f t="shared" si="374"/>
        <v>1425</v>
      </c>
      <c r="I504" t="str">
        <f>I505</f>
        <v>Mountain</v>
      </c>
      <c r="J504">
        <f t="shared" ref="J504:K504" si="387">J505</f>
        <v>50</v>
      </c>
      <c r="K504" t="str">
        <f t="shared" si="387"/>
        <v>Mostly Sunny</v>
      </c>
      <c r="L504" s="9">
        <f>(L505*-1)</f>
        <v>-10</v>
      </c>
      <c r="M504" t="str">
        <f t="shared" si="376"/>
        <v>N</v>
      </c>
    </row>
    <row r="505" spans="1:13" x14ac:dyDescent="0.35">
      <c r="A505" t="s">
        <v>18</v>
      </c>
      <c r="B505">
        <v>27</v>
      </c>
      <c r="C505" t="s">
        <v>1</v>
      </c>
      <c r="D505" t="str">
        <f>IF($B504=$B505,"T",IF($B504&lt;$B505,"W","L"))</f>
        <v>W</v>
      </c>
      <c r="E505" s="6">
        <v>42372</v>
      </c>
      <c r="F505" s="5">
        <f t="shared" si="373"/>
        <v>6</v>
      </c>
      <c r="G505" t="s">
        <v>35</v>
      </c>
      <c r="H505">
        <v>1425</v>
      </c>
      <c r="I505" t="str">
        <f>VLOOKUP(A505,Sheet1!$A:$D,3, FALSE)</f>
        <v>Mountain</v>
      </c>
      <c r="J505">
        <v>50</v>
      </c>
      <c r="K505" t="s">
        <v>107</v>
      </c>
      <c r="L505" s="9">
        <v>10</v>
      </c>
      <c r="M505" t="str">
        <f t="shared" si="376"/>
        <v>N</v>
      </c>
    </row>
    <row r="506" spans="1:13" x14ac:dyDescent="0.35">
      <c r="A506" t="s">
        <v>25</v>
      </c>
      <c r="B506">
        <v>36</v>
      </c>
      <c r="C506" t="s">
        <v>1</v>
      </c>
      <c r="D506" t="str">
        <f>IF($B507=$B506,"T",IF($B507&lt;$B506,"W","L"))</f>
        <v>W</v>
      </c>
      <c r="E506" s="6">
        <f t="shared" si="372"/>
        <v>42372</v>
      </c>
      <c r="F506" s="5">
        <f t="shared" si="373"/>
        <v>7</v>
      </c>
      <c r="G506" t="s">
        <v>34</v>
      </c>
      <c r="H506">
        <f t="shared" si="374"/>
        <v>1425</v>
      </c>
      <c r="I506" t="str">
        <f>I507</f>
        <v>Mountain</v>
      </c>
      <c r="J506" t="str">
        <f t="shared" ref="J506:K506" si="388">J507</f>
        <v>Dome</v>
      </c>
      <c r="K506">
        <f t="shared" si="388"/>
        <v>0</v>
      </c>
      <c r="L506" s="9">
        <f>(L507*-1)</f>
        <v>-6</v>
      </c>
      <c r="M506" t="str">
        <f t="shared" si="376"/>
        <v>Y</v>
      </c>
    </row>
    <row r="507" spans="1:13" x14ac:dyDescent="0.35">
      <c r="A507" t="s">
        <v>22</v>
      </c>
      <c r="B507">
        <v>6</v>
      </c>
      <c r="C507" t="s">
        <v>1</v>
      </c>
      <c r="D507" t="str">
        <f>IF($B506=$B507,"T",IF($B506&lt;$B507,"W","L"))</f>
        <v>L</v>
      </c>
      <c r="E507" s="6">
        <v>42372</v>
      </c>
      <c r="F507" s="5">
        <f t="shared" si="373"/>
        <v>7</v>
      </c>
      <c r="G507" t="s">
        <v>35</v>
      </c>
      <c r="H507">
        <v>1425</v>
      </c>
      <c r="I507" t="str">
        <f>VLOOKUP(A507,Sheet1!$A:$D,3, FALSE)</f>
        <v>Mountain</v>
      </c>
      <c r="J507" t="s">
        <v>61</v>
      </c>
      <c r="L507" s="9">
        <v>6</v>
      </c>
      <c r="M507" t="str">
        <f t="shared" si="376"/>
        <v>Y</v>
      </c>
    </row>
    <row r="508" spans="1:13" ht="15" customHeight="1" x14ac:dyDescent="0.35">
      <c r="A508" t="s">
        <v>23</v>
      </c>
      <c r="B508">
        <v>16</v>
      </c>
      <c r="C508" t="s">
        <v>5</v>
      </c>
      <c r="D508" t="str">
        <f>IF($B509=$B508,"T",IF($B509&lt;$B508,"W","L"))</f>
        <v>L</v>
      </c>
      <c r="E508" s="6">
        <f t="shared" si="372"/>
        <v>42372</v>
      </c>
      <c r="F508" s="5">
        <f t="shared" si="373"/>
        <v>7</v>
      </c>
      <c r="G508" t="s">
        <v>34</v>
      </c>
      <c r="H508">
        <f t="shared" si="374"/>
        <v>1325</v>
      </c>
      <c r="I508" t="str">
        <f>I509</f>
        <v>Pacific</v>
      </c>
      <c r="J508">
        <f t="shared" ref="J508:K508" si="389">J509</f>
        <v>53</v>
      </c>
      <c r="K508" t="str">
        <f t="shared" si="389"/>
        <v>Partly Cloudy</v>
      </c>
      <c r="L508" s="9">
        <f>(L509*-1)</f>
        <v>3</v>
      </c>
      <c r="M508" t="str">
        <f t="shared" si="376"/>
        <v>Y</v>
      </c>
    </row>
    <row r="509" spans="1:13" ht="15" customHeight="1" x14ac:dyDescent="0.35">
      <c r="A509" t="s">
        <v>24</v>
      </c>
      <c r="B509">
        <v>19</v>
      </c>
      <c r="C509" t="s">
        <v>5</v>
      </c>
      <c r="D509" t="str">
        <f>IF($B508=$B509,"T",IF($B508&lt;$B509,"W","L"))</f>
        <v>W</v>
      </c>
      <c r="E509" s="6">
        <v>42372</v>
      </c>
      <c r="F509" s="5">
        <f t="shared" si="373"/>
        <v>7</v>
      </c>
      <c r="G509" t="s">
        <v>35</v>
      </c>
      <c r="H509">
        <v>1325</v>
      </c>
      <c r="I509" t="str">
        <f>VLOOKUP(A509,Sheet1!$A:$D,3, FALSE)</f>
        <v>Pacific</v>
      </c>
      <c r="J509">
        <v>53</v>
      </c>
      <c r="K509" t="s">
        <v>62</v>
      </c>
      <c r="L509" s="9">
        <v>-3</v>
      </c>
      <c r="M509" t="str">
        <f t="shared" si="376"/>
        <v>Y</v>
      </c>
    </row>
    <row r="510" spans="1:13" ht="15" customHeight="1" x14ac:dyDescent="0.35">
      <c r="A510" t="s">
        <v>12</v>
      </c>
      <c r="B510">
        <v>17</v>
      </c>
      <c r="C510" t="s">
        <v>1</v>
      </c>
      <c r="D510" t="str">
        <f>IF($B511=$B510,"T",IF($B511&lt;$B510,"W","L"))</f>
        <v>L</v>
      </c>
      <c r="E510" s="6">
        <f t="shared" si="372"/>
        <v>42372</v>
      </c>
      <c r="F510" s="5">
        <f t="shared" si="373"/>
        <v>10</v>
      </c>
      <c r="G510" t="s">
        <v>34</v>
      </c>
      <c r="H510">
        <f t="shared" si="374"/>
        <v>1525</v>
      </c>
      <c r="I510" t="str">
        <f>I511</f>
        <v>Central</v>
      </c>
      <c r="J510">
        <f t="shared" ref="J510:K510" si="390">J511</f>
        <v>37</v>
      </c>
      <c r="K510" t="str">
        <f t="shared" si="390"/>
        <v>Sunny</v>
      </c>
      <c r="L510" s="9">
        <f>(L511*-1)</f>
        <v>-6.5</v>
      </c>
      <c r="M510" t="str">
        <f t="shared" si="376"/>
        <v>N</v>
      </c>
    </row>
    <row r="511" spans="1:13" ht="15" customHeight="1" x14ac:dyDescent="0.35">
      <c r="A511" t="s">
        <v>33</v>
      </c>
      <c r="B511">
        <v>23</v>
      </c>
      <c r="C511" t="s">
        <v>1</v>
      </c>
      <c r="D511" t="str">
        <f>IF($B510=$B511,"T",IF($B510&lt;$B511,"W","L"))</f>
        <v>W</v>
      </c>
      <c r="E511" s="6">
        <v>42372</v>
      </c>
      <c r="F511" s="5">
        <f t="shared" si="373"/>
        <v>7</v>
      </c>
      <c r="G511" t="s">
        <v>35</v>
      </c>
      <c r="H511">
        <v>1525</v>
      </c>
      <c r="I511" t="str">
        <f>VLOOKUP(A511,Sheet1!$A:$D,3, FALSE)</f>
        <v>Central</v>
      </c>
      <c r="J511">
        <v>37</v>
      </c>
      <c r="K511" t="s">
        <v>65</v>
      </c>
      <c r="L511" s="9">
        <v>6.5</v>
      </c>
      <c r="M511" t="str">
        <f t="shared" si="376"/>
        <v>N</v>
      </c>
    </row>
    <row r="512" spans="1:13" ht="15" customHeight="1" x14ac:dyDescent="0.35">
      <c r="A512" t="s">
        <v>0</v>
      </c>
      <c r="B512">
        <v>20</v>
      </c>
      <c r="C512" t="s">
        <v>1</v>
      </c>
      <c r="D512" t="str">
        <f>IF($B513=$B512,"T",IF($B513&lt;$B512,"W","L"))</f>
        <v>W</v>
      </c>
      <c r="E512" s="6">
        <f t="shared" si="372"/>
        <v>42372</v>
      </c>
      <c r="F512" s="5">
        <f t="shared" si="373"/>
        <v>7</v>
      </c>
      <c r="G512" t="s">
        <v>34</v>
      </c>
      <c r="H512">
        <f t="shared" si="374"/>
        <v>1930</v>
      </c>
      <c r="I512" t="str">
        <f>I513</f>
        <v>Central</v>
      </c>
      <c r="J512">
        <f t="shared" ref="J512:K512" si="391">J513</f>
        <v>24</v>
      </c>
      <c r="K512" t="str">
        <f t="shared" si="391"/>
        <v>Cloudy</v>
      </c>
      <c r="L512" s="9">
        <f>(L513*-1)</f>
        <v>-3</v>
      </c>
      <c r="M512" t="str">
        <f t="shared" si="376"/>
        <v>Y</v>
      </c>
    </row>
    <row r="513" spans="1:13" ht="15" customHeight="1" x14ac:dyDescent="0.35">
      <c r="A513" t="s">
        <v>26</v>
      </c>
      <c r="B513">
        <v>13</v>
      </c>
      <c r="C513" t="s">
        <v>1</v>
      </c>
      <c r="D513" t="str">
        <f>IF($B512=$B513,"T",IF($B512&lt;$B513,"W","L"))</f>
        <v>L</v>
      </c>
      <c r="E513" s="6">
        <v>42372</v>
      </c>
      <c r="F513" s="5">
        <f t="shared" si="373"/>
        <v>7</v>
      </c>
      <c r="G513" t="s">
        <v>35</v>
      </c>
      <c r="H513">
        <v>1930</v>
      </c>
      <c r="I513" t="str">
        <f>VLOOKUP(A513,Sheet1!$A:$D,3, FALSE)</f>
        <v>Central</v>
      </c>
      <c r="J513">
        <v>24</v>
      </c>
      <c r="K513" t="s">
        <v>64</v>
      </c>
      <c r="L513" s="9">
        <v>3</v>
      </c>
      <c r="M513" t="str">
        <f t="shared" si="376"/>
        <v>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3"/>
  <sheetViews>
    <sheetView workbookViewId="0">
      <selection activeCell="L5" sqref="L5"/>
    </sheetView>
  </sheetViews>
  <sheetFormatPr defaultRowHeight="14.5" x14ac:dyDescent="0.35"/>
  <cols>
    <col min="1" max="1" width="21.1796875" bestFit="1" customWidth="1"/>
    <col min="2" max="2" width="5.81640625" hidden="1" customWidth="1"/>
    <col min="3" max="3" width="7" hidden="1" customWidth="1"/>
    <col min="4" max="4" width="0" hidden="1" customWidth="1"/>
    <col min="5" max="5" width="8.453125" style="6" bestFit="1" customWidth="1"/>
    <col min="6" max="6" width="8.7265625" customWidth="1"/>
    <col min="7" max="7" width="4.453125" customWidth="1"/>
    <col min="8" max="8" width="5.453125" customWidth="1"/>
    <col min="9" max="9" width="9.7265625" customWidth="1"/>
    <col min="10" max="10" width="8.7265625" customWidth="1"/>
    <col min="11" max="11" width="32.26953125" customWidth="1"/>
    <col min="12" max="12" width="5.1796875" style="9" customWidth="1"/>
    <col min="13" max="13" width="5.54296875" bestFit="1" customWidth="1"/>
  </cols>
  <sheetData>
    <row r="1" spans="1:33" x14ac:dyDescent="0.35">
      <c r="A1" t="s">
        <v>52</v>
      </c>
      <c r="B1" t="s">
        <v>53</v>
      </c>
      <c r="C1" t="s">
        <v>54</v>
      </c>
      <c r="D1" t="s">
        <v>55</v>
      </c>
      <c r="E1" s="6" t="s">
        <v>146</v>
      </c>
      <c r="F1" t="s">
        <v>59</v>
      </c>
      <c r="G1" t="s">
        <v>56</v>
      </c>
      <c r="H1" t="s">
        <v>57</v>
      </c>
      <c r="I1" t="s">
        <v>58</v>
      </c>
      <c r="J1" t="s">
        <v>60</v>
      </c>
      <c r="K1" t="s">
        <v>63</v>
      </c>
      <c r="L1" s="9" t="s">
        <v>176</v>
      </c>
      <c r="M1" t="s">
        <v>177</v>
      </c>
      <c r="N1" t="s">
        <v>186</v>
      </c>
      <c r="O1" t="s">
        <v>187</v>
      </c>
      <c r="P1" t="s">
        <v>188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199</v>
      </c>
      <c r="AD1" t="s">
        <v>199</v>
      </c>
      <c r="AE1" t="s">
        <v>200</v>
      </c>
      <c r="AF1" t="s">
        <v>201</v>
      </c>
      <c r="AG1" t="s">
        <v>202</v>
      </c>
    </row>
    <row r="2" spans="1:33" x14ac:dyDescent="0.35">
      <c r="A2" t="s">
        <v>26</v>
      </c>
      <c r="B2">
        <v>16</v>
      </c>
      <c r="C2" t="s">
        <v>1</v>
      </c>
      <c r="D2" t="str">
        <f>IF($B3=$B2,"T",IF($B3&lt;$B2,"W","L"))</f>
        <v>L</v>
      </c>
      <c r="E2" s="6">
        <f>$E3</f>
        <v>41886</v>
      </c>
      <c r="G2" t="s">
        <v>34</v>
      </c>
      <c r="H2">
        <f>H3</f>
        <v>1730</v>
      </c>
      <c r="I2" t="str">
        <f>I3</f>
        <v>Pacific</v>
      </c>
      <c r="J2">
        <f>J3</f>
        <v>71</v>
      </c>
      <c r="K2" t="str">
        <f>K3</f>
        <v>Sunny</v>
      </c>
      <c r="L2" s="9">
        <f>(L3*-1)</f>
        <v>-5</v>
      </c>
      <c r="M2" t="str">
        <f>IF(AND(($L2 &lt;  0), ($D2="L")), "N", IF(AND(($L2 &gt; 0), ($D2="W")),"N","Y"))</f>
        <v>N</v>
      </c>
    </row>
    <row r="3" spans="1:33" x14ac:dyDescent="0.35">
      <c r="A3" t="s">
        <v>25</v>
      </c>
      <c r="B3">
        <v>36</v>
      </c>
      <c r="C3" t="s">
        <v>1</v>
      </c>
      <c r="D3" t="str">
        <f>IF($B2=$B3,"T",IF($B2&lt;$B3,"W","L"))</f>
        <v>W</v>
      </c>
      <c r="E3" s="6">
        <v>41886</v>
      </c>
      <c r="G3" t="s">
        <v>35</v>
      </c>
      <c r="H3">
        <v>1730</v>
      </c>
      <c r="I3" t="str">
        <f>VLOOKUP(A3,Sheet1!$A:$D,3, FALSE)</f>
        <v>Pacific</v>
      </c>
      <c r="J3">
        <v>71</v>
      </c>
      <c r="K3" t="s">
        <v>65</v>
      </c>
      <c r="L3" s="9">
        <v>5</v>
      </c>
      <c r="M3" t="str">
        <f t="shared" ref="M3:M33" si="0">IF(AND(($L3 &lt;  0), ($D3="L")), "N", IF(AND(($L3 &gt; 0), ($D3="W")),"N","Y"))</f>
        <v>N</v>
      </c>
    </row>
    <row r="4" spans="1:33" x14ac:dyDescent="0.35">
      <c r="A4" t="s">
        <v>11</v>
      </c>
      <c r="B4">
        <v>23</v>
      </c>
      <c r="C4" t="s">
        <v>5</v>
      </c>
      <c r="D4" t="str">
        <f>IF($B5=$B4,"T",IF($B5&lt;$B4,"W","L"))</f>
        <v>W</v>
      </c>
      <c r="E4" s="6">
        <f>$E5</f>
        <v>41889</v>
      </c>
      <c r="G4" t="s">
        <v>34</v>
      </c>
      <c r="H4">
        <f t="shared" ref="H4" si="1">H5</f>
        <v>1200</v>
      </c>
      <c r="I4" t="str">
        <f>I5</f>
        <v>Central</v>
      </c>
      <c r="J4">
        <f t="shared" ref="J4:K4" si="2">J5</f>
        <v>74</v>
      </c>
      <c r="K4" t="str">
        <f t="shared" si="2"/>
        <v>Sunny</v>
      </c>
      <c r="L4" s="9">
        <f>(L5*-1)</f>
        <v>-7</v>
      </c>
      <c r="M4" t="str">
        <f t="shared" si="0"/>
        <v>Y</v>
      </c>
    </row>
    <row r="5" spans="1:33" x14ac:dyDescent="0.35">
      <c r="A5" t="s">
        <v>17</v>
      </c>
      <c r="B5">
        <v>20</v>
      </c>
      <c r="C5" t="s">
        <v>5</v>
      </c>
      <c r="D5" t="str">
        <f>IF($B4=$B5,"T",IF($B4&lt;$B5,"W","L"))</f>
        <v>L</v>
      </c>
      <c r="E5" s="6">
        <v>41889</v>
      </c>
      <c r="G5" t="s">
        <v>35</v>
      </c>
      <c r="H5">
        <v>1200</v>
      </c>
      <c r="I5" t="str">
        <f>VLOOKUP(A5,Sheet1!$A:$D,3, FALSE)</f>
        <v>Central</v>
      </c>
      <c r="J5">
        <v>74</v>
      </c>
      <c r="K5" t="s">
        <v>65</v>
      </c>
      <c r="L5" s="9">
        <v>7</v>
      </c>
      <c r="M5" t="str">
        <f t="shared" si="0"/>
        <v>Y</v>
      </c>
    </row>
    <row r="6" spans="1:33" x14ac:dyDescent="0.35">
      <c r="A6" t="s">
        <v>0</v>
      </c>
      <c r="B6">
        <v>34</v>
      </c>
      <c r="C6" t="s">
        <v>1</v>
      </c>
      <c r="D6" t="str">
        <f>IF($B7=$B6,"T",IF($B7&lt;$B6,"W","L"))</f>
        <v>W</v>
      </c>
      <c r="E6" s="6">
        <f t="shared" ref="E6" si="3">$E7</f>
        <v>41889</v>
      </c>
      <c r="G6" t="s">
        <v>34</v>
      </c>
      <c r="H6">
        <f t="shared" ref="H6" si="4">H7</f>
        <v>1200</v>
      </c>
      <c r="I6" t="str">
        <f>I7</f>
        <v>Central</v>
      </c>
      <c r="J6" t="str">
        <f t="shared" ref="J6:K6" si="5">J7</f>
        <v>Dome</v>
      </c>
      <c r="K6">
        <f t="shared" si="5"/>
        <v>0</v>
      </c>
      <c r="L6" s="9">
        <f>(L7*-1)</f>
        <v>-3</v>
      </c>
      <c r="M6" t="str">
        <f t="shared" si="0"/>
        <v>Y</v>
      </c>
    </row>
    <row r="7" spans="1:33" x14ac:dyDescent="0.35">
      <c r="A7" t="s">
        <v>23</v>
      </c>
      <c r="B7">
        <v>6</v>
      </c>
      <c r="C7" t="s">
        <v>1</v>
      </c>
      <c r="D7" t="str">
        <f>IF($B6=$B7,"T",IF($B6&lt;$B7,"W","L"))</f>
        <v>L</v>
      </c>
      <c r="E7" s="6">
        <v>41889</v>
      </c>
      <c r="G7" t="s">
        <v>35</v>
      </c>
      <c r="H7">
        <v>1200</v>
      </c>
      <c r="I7" t="str">
        <f>VLOOKUP(A7,Sheet1!$A:$D,3, FALSE)</f>
        <v>Central</v>
      </c>
      <c r="J7" t="s">
        <v>61</v>
      </c>
      <c r="L7" s="9">
        <v>3</v>
      </c>
      <c r="M7" t="str">
        <f t="shared" si="0"/>
        <v>Y</v>
      </c>
    </row>
    <row r="8" spans="1:33" x14ac:dyDescent="0.35">
      <c r="A8" t="s">
        <v>6</v>
      </c>
      <c r="B8">
        <v>23</v>
      </c>
      <c r="C8" t="s">
        <v>1</v>
      </c>
      <c r="D8" t="str">
        <f>IF($B9=$B8,"T",IF($B9&lt;$B8,"W","L"))</f>
        <v>W</v>
      </c>
      <c r="E8" s="6">
        <f t="shared" ref="E8" si="6">$E9</f>
        <v>41889</v>
      </c>
      <c r="G8" t="s">
        <v>34</v>
      </c>
      <c r="H8">
        <f t="shared" ref="H8" si="7">H9</f>
        <v>1300</v>
      </c>
      <c r="I8" t="str">
        <f>I9</f>
        <v>Eastern</v>
      </c>
      <c r="J8">
        <f t="shared" ref="J8:K8" si="8">J9</f>
        <v>74</v>
      </c>
      <c r="K8" t="str">
        <f t="shared" si="8"/>
        <v>Partly Cloudy</v>
      </c>
      <c r="L8" s="9">
        <f>(L9*-1)</f>
        <v>-1</v>
      </c>
      <c r="M8" t="str">
        <f t="shared" si="0"/>
        <v>Y</v>
      </c>
    </row>
    <row r="9" spans="1:33" x14ac:dyDescent="0.35">
      <c r="A9" t="s">
        <v>30</v>
      </c>
      <c r="B9">
        <v>16</v>
      </c>
      <c r="C9" t="s">
        <v>1</v>
      </c>
      <c r="D9" t="str">
        <f>IF($B8=$B9,"T",IF($B8&lt;$B9,"W","L"))</f>
        <v>L</v>
      </c>
      <c r="E9" s="6">
        <v>41889</v>
      </c>
      <c r="G9" t="s">
        <v>35</v>
      </c>
      <c r="H9">
        <v>1300</v>
      </c>
      <c r="I9" t="str">
        <f>VLOOKUP(A9,Sheet1!$A:$D,3, FALSE)</f>
        <v>Eastern</v>
      </c>
      <c r="J9">
        <v>74</v>
      </c>
      <c r="K9" t="s">
        <v>62</v>
      </c>
      <c r="L9" s="9">
        <v>1</v>
      </c>
      <c r="M9" t="str">
        <f t="shared" si="0"/>
        <v>Y</v>
      </c>
    </row>
    <row r="10" spans="1:33" x14ac:dyDescent="0.35">
      <c r="A10" t="s">
        <v>12</v>
      </c>
      <c r="B10">
        <v>14</v>
      </c>
      <c r="C10" t="s">
        <v>1</v>
      </c>
      <c r="D10" t="str">
        <f>IF($B11=$B10,"T",IF($B11&lt;$B10,"W","L"))</f>
        <v>L</v>
      </c>
      <c r="E10" s="6">
        <f t="shared" ref="E10" si="9">$E11</f>
        <v>41889</v>
      </c>
      <c r="G10" t="s">
        <v>34</v>
      </c>
      <c r="H10">
        <f t="shared" ref="H10" si="10">H11</f>
        <v>1300</v>
      </c>
      <c r="I10" t="str">
        <f>I11</f>
        <v>Eastern</v>
      </c>
      <c r="J10">
        <f t="shared" ref="J10:K10" si="11">J11</f>
        <v>76</v>
      </c>
      <c r="K10" t="str">
        <f t="shared" si="11"/>
        <v>Sunny</v>
      </c>
      <c r="L10" s="9">
        <f>(L11*-1)</f>
        <v>-6.5</v>
      </c>
      <c r="M10" t="str">
        <f t="shared" si="0"/>
        <v>N</v>
      </c>
    </row>
    <row r="11" spans="1:33" x14ac:dyDescent="0.35">
      <c r="A11" t="s">
        <v>31</v>
      </c>
      <c r="B11">
        <v>19</v>
      </c>
      <c r="C11" t="s">
        <v>1</v>
      </c>
      <c r="D11" t="str">
        <f>IF($B10=$B11,"T",IF($B10&lt;$B11,"W","L"))</f>
        <v>W</v>
      </c>
      <c r="E11" s="6">
        <v>41889</v>
      </c>
      <c r="G11" t="s">
        <v>35</v>
      </c>
      <c r="H11">
        <v>1300</v>
      </c>
      <c r="I11" t="str">
        <f>VLOOKUP(A11,Sheet1!$A:$D,3, FALSE)</f>
        <v>Eastern</v>
      </c>
      <c r="J11">
        <v>76</v>
      </c>
      <c r="K11" t="s">
        <v>65</v>
      </c>
      <c r="L11" s="9">
        <v>6.5</v>
      </c>
      <c r="M11" t="str">
        <f t="shared" si="0"/>
        <v>N</v>
      </c>
    </row>
    <row r="12" spans="1:33" x14ac:dyDescent="0.35">
      <c r="A12" t="s">
        <v>19</v>
      </c>
      <c r="B12">
        <v>17</v>
      </c>
      <c r="C12" t="s">
        <v>1</v>
      </c>
      <c r="D12" t="str">
        <f>IF($B13=$B12,"T",IF($B13&lt;$B12,"W","L"))</f>
        <v>L</v>
      </c>
      <c r="E12" s="6">
        <f t="shared" ref="E12" si="12">$E13</f>
        <v>41889</v>
      </c>
      <c r="G12" t="s">
        <v>34</v>
      </c>
      <c r="H12">
        <f t="shared" ref="H12" si="13">H13</f>
        <v>1300</v>
      </c>
      <c r="I12" t="str">
        <f>I13</f>
        <v>Eastern</v>
      </c>
      <c r="J12" s="2">
        <f>J13</f>
        <v>75</v>
      </c>
      <c r="K12" t="str">
        <f t="shared" ref="K12" si="14">K13</f>
        <v>Sunny</v>
      </c>
      <c r="L12" s="9">
        <f>(L13*-1)</f>
        <v>-10</v>
      </c>
      <c r="M12" t="str">
        <f t="shared" si="0"/>
        <v>N</v>
      </c>
    </row>
    <row r="13" spans="1:33" x14ac:dyDescent="0.35">
      <c r="A13" t="s">
        <v>27</v>
      </c>
      <c r="B13">
        <v>34</v>
      </c>
      <c r="C13" t="s">
        <v>1</v>
      </c>
      <c r="D13" t="str">
        <f>IF($B12=$B13,"T",IF($B12&lt;$B13,"W","L"))</f>
        <v>W</v>
      </c>
      <c r="E13" s="6">
        <v>41889</v>
      </c>
      <c r="G13" t="s">
        <v>35</v>
      </c>
      <c r="H13">
        <v>1300</v>
      </c>
      <c r="I13" t="str">
        <f>VLOOKUP(A13,Sheet1!$A:$D,3, FALSE)</f>
        <v>Eastern</v>
      </c>
      <c r="J13" s="2">
        <v>75</v>
      </c>
      <c r="K13" t="s">
        <v>65</v>
      </c>
      <c r="L13" s="9">
        <v>10</v>
      </c>
      <c r="M13" t="str">
        <f t="shared" si="0"/>
        <v>N</v>
      </c>
    </row>
    <row r="14" spans="1:33" x14ac:dyDescent="0.35">
      <c r="A14" t="s">
        <v>8</v>
      </c>
      <c r="B14">
        <v>27</v>
      </c>
      <c r="C14" t="s">
        <v>1</v>
      </c>
      <c r="D14" t="str">
        <f>IF($B15=$B14,"T",IF($B15&lt;$B14,"W","L"))</f>
        <v>L</v>
      </c>
      <c r="E14" s="6">
        <f t="shared" ref="E14" si="15">$E15</f>
        <v>41889</v>
      </c>
      <c r="G14" t="s">
        <v>34</v>
      </c>
      <c r="H14">
        <f t="shared" ref="H14" si="16">H15</f>
        <v>1300</v>
      </c>
      <c r="I14" t="str">
        <f>I15</f>
        <v>Eastern</v>
      </c>
      <c r="J14" s="2">
        <f>J15</f>
        <v>71</v>
      </c>
      <c r="K14" t="str">
        <f t="shared" ref="K14" si="17">K15</f>
        <v>Partly Cloudy</v>
      </c>
      <c r="L14" s="9">
        <f>(L15*-1)</f>
        <v>-6</v>
      </c>
      <c r="M14" t="str">
        <f t="shared" si="0"/>
        <v>N</v>
      </c>
    </row>
    <row r="15" spans="1:33" x14ac:dyDescent="0.35">
      <c r="A15" t="s">
        <v>4</v>
      </c>
      <c r="B15">
        <v>30</v>
      </c>
      <c r="C15" t="s">
        <v>1</v>
      </c>
      <c r="D15" t="str">
        <f>IF($B14=$B15,"T",IF($B14&lt;$B15,"W","L"))</f>
        <v>W</v>
      </c>
      <c r="E15" s="6">
        <v>41889</v>
      </c>
      <c r="G15" t="s">
        <v>35</v>
      </c>
      <c r="H15">
        <v>1300</v>
      </c>
      <c r="I15" t="str">
        <f>VLOOKUP(A15,Sheet1!$A:$D,3, FALSE)</f>
        <v>Eastern</v>
      </c>
      <c r="J15" s="2">
        <v>71</v>
      </c>
      <c r="K15" t="s">
        <v>62</v>
      </c>
      <c r="L15" s="9">
        <v>6</v>
      </c>
      <c r="M15" t="str">
        <f t="shared" si="0"/>
        <v>N</v>
      </c>
    </row>
    <row r="16" spans="1:33" x14ac:dyDescent="0.35">
      <c r="A16" t="s">
        <v>13</v>
      </c>
      <c r="B16">
        <v>26</v>
      </c>
      <c r="C16" t="s">
        <v>1</v>
      </c>
      <c r="D16" t="str">
        <f>IF($B17=$B16,"T",IF($B17&lt;$B16,"W","L"))</f>
        <v>W</v>
      </c>
      <c r="E16" s="6">
        <f t="shared" ref="E16" si="18">$E17</f>
        <v>41889</v>
      </c>
      <c r="G16" t="s">
        <v>34</v>
      </c>
      <c r="H16">
        <f t="shared" ref="H16" si="19">H17</f>
        <v>1200</v>
      </c>
      <c r="I16" t="str">
        <f>I17</f>
        <v>Central</v>
      </c>
      <c r="J16">
        <f t="shared" ref="J16:K16" si="20">J17</f>
        <v>69</v>
      </c>
      <c r="K16" t="str">
        <f t="shared" si="20"/>
        <v>Sunny</v>
      </c>
      <c r="L16" s="9">
        <f>(L17*-1)</f>
        <v>-3</v>
      </c>
      <c r="M16" t="str">
        <f t="shared" si="0"/>
        <v>Y</v>
      </c>
    </row>
    <row r="17" spans="1:13" x14ac:dyDescent="0.35">
      <c r="A17" t="s">
        <v>33</v>
      </c>
      <c r="B17">
        <v>10</v>
      </c>
      <c r="C17" t="s">
        <v>1</v>
      </c>
      <c r="D17" t="str">
        <f>IF($B16=$B17,"T",IF($B16&lt;$B17,"W","L"))</f>
        <v>L</v>
      </c>
      <c r="E17" s="6">
        <v>41889</v>
      </c>
      <c r="G17" t="s">
        <v>35</v>
      </c>
      <c r="H17">
        <v>1200</v>
      </c>
      <c r="I17" t="str">
        <f>VLOOKUP(A17,Sheet1!$A:$D,3, FALSE)</f>
        <v>Central</v>
      </c>
      <c r="J17">
        <v>69</v>
      </c>
      <c r="K17" t="s">
        <v>65</v>
      </c>
      <c r="L17" s="9">
        <v>3</v>
      </c>
      <c r="M17" t="str">
        <f t="shared" si="0"/>
        <v>Y</v>
      </c>
    </row>
    <row r="18" spans="1:13" x14ac:dyDescent="0.35">
      <c r="A18" t="s">
        <v>7</v>
      </c>
      <c r="B18">
        <v>20</v>
      </c>
      <c r="C18" t="s">
        <v>1</v>
      </c>
      <c r="D18" t="str">
        <f>IF($B19=$B18,"T",IF($B19&lt;$B18,"W","L"))</f>
        <v>L</v>
      </c>
      <c r="E18" s="6">
        <f t="shared" ref="E18" si="21">$E19</f>
        <v>41889</v>
      </c>
      <c r="G18" t="s">
        <v>34</v>
      </c>
      <c r="H18">
        <f t="shared" ref="H18" si="22">H19</f>
        <v>1300</v>
      </c>
      <c r="I18" t="str">
        <f>I19</f>
        <v>Eastern</v>
      </c>
      <c r="J18">
        <f t="shared" ref="J18:K18" si="23">J19</f>
        <v>89</v>
      </c>
      <c r="K18" t="str">
        <f t="shared" si="23"/>
        <v>Partly Cloudy</v>
      </c>
      <c r="L18" s="9">
        <f>(L19*-1)</f>
        <v>4</v>
      </c>
      <c r="M18" t="str">
        <f t="shared" si="0"/>
        <v>Y</v>
      </c>
    </row>
    <row r="19" spans="1:13" x14ac:dyDescent="0.35">
      <c r="A19" t="s">
        <v>10</v>
      </c>
      <c r="B19">
        <v>33</v>
      </c>
      <c r="C19" t="s">
        <v>1</v>
      </c>
      <c r="D19" t="str">
        <f>IF($B18=$B19,"T",IF($B18&lt;$B19,"W","L"))</f>
        <v>W</v>
      </c>
      <c r="E19" s="6">
        <v>41889</v>
      </c>
      <c r="G19" t="s">
        <v>35</v>
      </c>
      <c r="H19">
        <v>1300</v>
      </c>
      <c r="I19" t="str">
        <f>VLOOKUP(A19,Sheet1!$A:$D,3, FALSE)</f>
        <v>Eastern</v>
      </c>
      <c r="J19">
        <v>89</v>
      </c>
      <c r="K19" t="s">
        <v>62</v>
      </c>
      <c r="L19" s="9">
        <v>-4</v>
      </c>
      <c r="M19" t="str">
        <f t="shared" si="0"/>
        <v>Y</v>
      </c>
    </row>
    <row r="20" spans="1:13" x14ac:dyDescent="0.35">
      <c r="A20" t="s">
        <v>2</v>
      </c>
      <c r="B20">
        <v>34</v>
      </c>
      <c r="C20" t="s">
        <v>5</v>
      </c>
      <c r="D20" t="str">
        <f>IF($B21=$B20,"T",IF($B21&lt;$B20,"W","L"))</f>
        <v>L</v>
      </c>
      <c r="E20" s="6">
        <f t="shared" ref="E20" si="24">$E21</f>
        <v>41889</v>
      </c>
      <c r="G20" t="s">
        <v>34</v>
      </c>
      <c r="H20">
        <f t="shared" ref="H20" si="25">H21</f>
        <v>1300</v>
      </c>
      <c r="I20" t="str">
        <f>I21</f>
        <v>Eastern</v>
      </c>
      <c r="J20" t="str">
        <f t="shared" ref="J20:K20" si="26">J21</f>
        <v>Dome</v>
      </c>
      <c r="K20">
        <f t="shared" si="26"/>
        <v>0</v>
      </c>
      <c r="L20" s="9">
        <f>(L21*-1)</f>
        <v>3</v>
      </c>
      <c r="M20" t="str">
        <f t="shared" si="0"/>
        <v>Y</v>
      </c>
    </row>
    <row r="21" spans="1:13" x14ac:dyDescent="0.35">
      <c r="A21" t="s">
        <v>3</v>
      </c>
      <c r="B21">
        <v>37</v>
      </c>
      <c r="C21" t="s">
        <v>5</v>
      </c>
      <c r="D21" t="str">
        <f>IF($B20=$B21,"T",IF($B20&lt;$B21,"W","L"))</f>
        <v>W</v>
      </c>
      <c r="E21" s="6">
        <v>41889</v>
      </c>
      <c r="G21" t="s">
        <v>35</v>
      </c>
      <c r="H21">
        <v>1300</v>
      </c>
      <c r="I21" t="str">
        <f>VLOOKUP(A21,Sheet1!$A:$D,3, FALSE)</f>
        <v>Eastern</v>
      </c>
      <c r="J21" t="s">
        <v>61</v>
      </c>
      <c r="L21" s="9">
        <v>-3</v>
      </c>
      <c r="M21" t="str">
        <f t="shared" si="0"/>
        <v>Y</v>
      </c>
    </row>
    <row r="22" spans="1:13" x14ac:dyDescent="0.35">
      <c r="A22" t="s">
        <v>29</v>
      </c>
      <c r="B22">
        <v>6</v>
      </c>
      <c r="C22" t="s">
        <v>1</v>
      </c>
      <c r="D22" t="str">
        <f>IF($B23=$B22,"T",IF($B23&lt;$B22,"W","L"))</f>
        <v>L</v>
      </c>
      <c r="E22" s="6">
        <f t="shared" ref="E22" si="27">$E23</f>
        <v>41889</v>
      </c>
      <c r="G22" t="s">
        <v>34</v>
      </c>
      <c r="H22">
        <f t="shared" ref="H22" si="28">H23</f>
        <v>1200</v>
      </c>
      <c r="I22" t="str">
        <f>I23</f>
        <v>Central</v>
      </c>
      <c r="J22" t="str">
        <f t="shared" ref="J22:K22" si="29">J23</f>
        <v>Dome</v>
      </c>
      <c r="K22">
        <f t="shared" si="29"/>
        <v>0</v>
      </c>
      <c r="L22" s="9">
        <f>(L23*-1)</f>
        <v>-3</v>
      </c>
      <c r="M22" t="str">
        <f t="shared" si="0"/>
        <v>N</v>
      </c>
    </row>
    <row r="23" spans="1:13" x14ac:dyDescent="0.35">
      <c r="A23" t="s">
        <v>15</v>
      </c>
      <c r="B23">
        <v>17</v>
      </c>
      <c r="C23" t="s">
        <v>1</v>
      </c>
      <c r="D23" t="str">
        <f>IF($B22=$B23,"T",IF($B22&lt;$B23,"W","L"))</f>
        <v>W</v>
      </c>
      <c r="E23" s="6">
        <v>41889</v>
      </c>
      <c r="G23" t="s">
        <v>35</v>
      </c>
      <c r="H23">
        <v>1200</v>
      </c>
      <c r="I23" t="str">
        <f>VLOOKUP(A23,Sheet1!$A:$D,3, FALSE)</f>
        <v>Central</v>
      </c>
      <c r="J23" t="s">
        <v>61</v>
      </c>
      <c r="L23" s="9">
        <v>3</v>
      </c>
      <c r="M23" t="str">
        <f t="shared" si="0"/>
        <v>N</v>
      </c>
    </row>
    <row r="24" spans="1:13" x14ac:dyDescent="0.35">
      <c r="A24" t="s">
        <v>24</v>
      </c>
      <c r="B24">
        <v>28</v>
      </c>
      <c r="C24" t="s">
        <v>1</v>
      </c>
      <c r="D24" t="str">
        <f>IF($B25=$B24,"T",IF($B25&lt;$B24,"W","L"))</f>
        <v>W</v>
      </c>
      <c r="E24" s="6">
        <f t="shared" ref="E24" si="30">$E25</f>
        <v>41889</v>
      </c>
      <c r="G24" t="s">
        <v>34</v>
      </c>
      <c r="H24">
        <f t="shared" ref="H24" si="31">H25</f>
        <v>1525</v>
      </c>
      <c r="I24" t="str">
        <f>I25</f>
        <v>Central</v>
      </c>
      <c r="J24" t="str">
        <f t="shared" ref="J24:K24" si="32">J25</f>
        <v>Dome</v>
      </c>
      <c r="K24">
        <f t="shared" si="32"/>
        <v>0</v>
      </c>
      <c r="L24" s="9">
        <f>(L25*-1)</f>
        <v>3.5</v>
      </c>
      <c r="M24" t="str">
        <f t="shared" si="0"/>
        <v>N</v>
      </c>
    </row>
    <row r="25" spans="1:13" x14ac:dyDescent="0.35">
      <c r="A25" t="s">
        <v>28</v>
      </c>
      <c r="B25">
        <v>17</v>
      </c>
      <c r="C25" t="s">
        <v>1</v>
      </c>
      <c r="D25" t="str">
        <f>IF($B24=$B25,"T",IF($B24&lt;$B25,"W","L"))</f>
        <v>L</v>
      </c>
      <c r="E25" s="6">
        <v>41889</v>
      </c>
      <c r="G25" t="s">
        <v>35</v>
      </c>
      <c r="H25">
        <v>1525</v>
      </c>
      <c r="I25" t="str">
        <f>VLOOKUP(A25,Sheet1!$A:$D,3, FALSE)</f>
        <v>Central</v>
      </c>
      <c r="J25" t="s">
        <v>61</v>
      </c>
      <c r="L25" s="9">
        <v>-3.5</v>
      </c>
      <c r="M25" t="str">
        <f t="shared" si="0"/>
        <v>N</v>
      </c>
    </row>
    <row r="26" spans="1:13" x14ac:dyDescent="0.35">
      <c r="A26" t="s">
        <v>20</v>
      </c>
      <c r="B26">
        <v>20</v>
      </c>
      <c r="C26" t="s">
        <v>1</v>
      </c>
      <c r="D26" t="str">
        <f>IF($B27=$B26,"T",IF($B27&lt;$B26,"W","L"))</f>
        <v>W</v>
      </c>
      <c r="E26" s="6">
        <f t="shared" ref="E26" si="33">$E27</f>
        <v>41889</v>
      </c>
      <c r="G26" t="s">
        <v>34</v>
      </c>
      <c r="H26">
        <f t="shared" ref="H26:H28" si="34">H27</f>
        <v>1625</v>
      </c>
      <c r="I26" t="str">
        <f>I27</f>
        <v>Eastern</v>
      </c>
      <c r="J26">
        <f>J27</f>
        <v>88</v>
      </c>
      <c r="K26" t="str">
        <f>K27</f>
        <v>Cloudy</v>
      </c>
      <c r="L26" s="9">
        <f>(L27*-1)</f>
        <v>-4.5</v>
      </c>
      <c r="M26" t="str">
        <f t="shared" si="0"/>
        <v>Y</v>
      </c>
    </row>
    <row r="27" spans="1:13" x14ac:dyDescent="0.35">
      <c r="A27" t="s">
        <v>9</v>
      </c>
      <c r="B27">
        <v>14</v>
      </c>
      <c r="C27" t="s">
        <v>1</v>
      </c>
      <c r="D27" t="str">
        <f>IF($B26=$B27,"T",IF($B26&lt;$B27,"W","L"))</f>
        <v>L</v>
      </c>
      <c r="E27" s="6">
        <v>41889</v>
      </c>
      <c r="G27" t="s">
        <v>35</v>
      </c>
      <c r="H27">
        <v>1625</v>
      </c>
      <c r="I27" t="str">
        <f>VLOOKUP(A27,Sheet1!$A:$D,3, FALSE)</f>
        <v>Eastern</v>
      </c>
      <c r="J27">
        <v>88</v>
      </c>
      <c r="K27" t="s">
        <v>64</v>
      </c>
      <c r="L27" s="9">
        <v>4.5</v>
      </c>
      <c r="M27" t="str">
        <f t="shared" si="0"/>
        <v>Y</v>
      </c>
    </row>
    <row r="28" spans="1:13" x14ac:dyDescent="0.35">
      <c r="A28" t="s">
        <v>14</v>
      </c>
      <c r="B28">
        <v>24</v>
      </c>
      <c r="C28" t="s">
        <v>1</v>
      </c>
      <c r="D28" t="str">
        <f>IF($B29=$B28,"T",IF($B29&lt;$B28,"W","L"))</f>
        <v>L</v>
      </c>
      <c r="E28" s="6">
        <f t="shared" ref="E28" si="35">$E29</f>
        <v>41889</v>
      </c>
      <c r="G28" t="s">
        <v>34</v>
      </c>
      <c r="H28">
        <f t="shared" si="34"/>
        <v>1830</v>
      </c>
      <c r="I28" t="str">
        <f>I29</f>
        <v>Mountain</v>
      </c>
      <c r="J28">
        <f t="shared" ref="J28:K28" si="36">J29</f>
        <v>75</v>
      </c>
      <c r="K28" t="str">
        <f t="shared" si="36"/>
        <v>Mostly Sunny</v>
      </c>
      <c r="L28" s="9">
        <f>(L29*-1)</f>
        <v>-8.5</v>
      </c>
      <c r="M28" t="str">
        <f t="shared" si="0"/>
        <v>N</v>
      </c>
    </row>
    <row r="29" spans="1:13" x14ac:dyDescent="0.35">
      <c r="A29" t="s">
        <v>18</v>
      </c>
      <c r="B29">
        <v>31</v>
      </c>
      <c r="C29" t="s">
        <v>1</v>
      </c>
      <c r="D29" t="str">
        <f>IF($B28=$B29,"T",IF($B28&lt;$B29,"W","L"))</f>
        <v>W</v>
      </c>
      <c r="E29" s="6">
        <v>41889</v>
      </c>
      <c r="G29" t="s">
        <v>35</v>
      </c>
      <c r="H29">
        <v>1830</v>
      </c>
      <c r="I29" t="str">
        <f>VLOOKUP(A29,Sheet1!$A:$D,3, FALSE)</f>
        <v>Mountain</v>
      </c>
      <c r="J29">
        <v>75</v>
      </c>
      <c r="K29" t="s">
        <v>107</v>
      </c>
      <c r="L29" s="9">
        <v>8.5</v>
      </c>
      <c r="M29" t="str">
        <f t="shared" si="0"/>
        <v>N</v>
      </c>
    </row>
    <row r="30" spans="1:13" x14ac:dyDescent="0.35">
      <c r="A30" t="s">
        <v>21</v>
      </c>
      <c r="B30">
        <v>14</v>
      </c>
      <c r="C30" t="s">
        <v>1</v>
      </c>
      <c r="D30" t="str">
        <f>IF($B31=$B30,"T",IF($B31&lt;$B30,"W","L"))</f>
        <v>L</v>
      </c>
      <c r="E30" s="6">
        <f t="shared" ref="E30" si="37">$E31</f>
        <v>41890</v>
      </c>
      <c r="G30" t="s">
        <v>34</v>
      </c>
      <c r="H30">
        <f t="shared" ref="H30" si="38">H31</f>
        <v>1910</v>
      </c>
      <c r="I30" t="str">
        <f>I31</f>
        <v>Eastern</v>
      </c>
      <c r="J30" t="str">
        <f t="shared" ref="J30:K30" si="39">J31</f>
        <v>Dome</v>
      </c>
      <c r="K30">
        <f t="shared" si="39"/>
        <v>0</v>
      </c>
      <c r="L30" s="9">
        <f>(L31*-1)</f>
        <v>-6.5</v>
      </c>
      <c r="M30" t="str">
        <f t="shared" si="0"/>
        <v>N</v>
      </c>
    </row>
    <row r="31" spans="1:13" x14ac:dyDescent="0.35">
      <c r="A31" t="s">
        <v>16</v>
      </c>
      <c r="B31">
        <v>35</v>
      </c>
      <c r="C31" t="s">
        <v>1</v>
      </c>
      <c r="D31" t="str">
        <f>IF($B30=$B31,"T",IF($B30&lt;$B31,"W","L"))</f>
        <v>W</v>
      </c>
      <c r="E31" s="6">
        <v>41890</v>
      </c>
      <c r="G31" t="s">
        <v>35</v>
      </c>
      <c r="H31">
        <v>1910</v>
      </c>
      <c r="I31" t="str">
        <f>VLOOKUP(A31,Sheet1!$A:$D,3, FALSE)</f>
        <v>Eastern</v>
      </c>
      <c r="J31" t="s">
        <v>61</v>
      </c>
      <c r="L31" s="9">
        <v>6.5</v>
      </c>
      <c r="M31" t="str">
        <f t="shared" si="0"/>
        <v>N</v>
      </c>
    </row>
    <row r="32" spans="1:13" x14ac:dyDescent="0.35">
      <c r="A32" t="s">
        <v>32</v>
      </c>
      <c r="B32">
        <v>17</v>
      </c>
      <c r="C32" t="s">
        <v>1</v>
      </c>
      <c r="D32" t="str">
        <f>IF($B33=$B32,"T",IF($B33&lt;$B32,"W","L"))</f>
        <v>L</v>
      </c>
      <c r="E32" s="6">
        <f t="shared" ref="E32" si="40">$E33</f>
        <v>41890</v>
      </c>
      <c r="G32" t="s">
        <v>34</v>
      </c>
      <c r="H32">
        <f t="shared" ref="H32:H64" si="41">H33</f>
        <v>1920</v>
      </c>
      <c r="I32" t="str">
        <f>I33</f>
        <v>Pacific</v>
      </c>
      <c r="J32" t="str">
        <f t="shared" ref="J32:K32" si="42">J33</f>
        <v>Dome</v>
      </c>
      <c r="K32">
        <f t="shared" si="42"/>
        <v>0</v>
      </c>
      <c r="L32" s="9">
        <f>(L33*-1)</f>
        <v>-3</v>
      </c>
      <c r="M32" t="str">
        <f t="shared" si="0"/>
        <v>N</v>
      </c>
    </row>
    <row r="33" spans="1:13" x14ac:dyDescent="0.35">
      <c r="A33" t="s">
        <v>22</v>
      </c>
      <c r="B33">
        <v>18</v>
      </c>
      <c r="C33" t="s">
        <v>1</v>
      </c>
      <c r="D33" t="str">
        <f>IF($B32=$B33,"T",IF($B32&lt;$B33,"W","L"))</f>
        <v>W</v>
      </c>
      <c r="E33" s="6">
        <v>41890</v>
      </c>
      <c r="G33" t="s">
        <v>35</v>
      </c>
      <c r="H33">
        <v>1920</v>
      </c>
      <c r="I33" t="s">
        <v>67</v>
      </c>
      <c r="J33" t="s">
        <v>61</v>
      </c>
      <c r="L33" s="9">
        <v>3</v>
      </c>
      <c r="M33" t="str">
        <f t="shared" si="0"/>
        <v>N</v>
      </c>
    </row>
    <row r="34" spans="1:13" x14ac:dyDescent="0.35">
      <c r="A34" t="s">
        <v>4</v>
      </c>
      <c r="B34">
        <v>6</v>
      </c>
      <c r="C34" t="s">
        <v>1</v>
      </c>
      <c r="D34" t="str">
        <f>IF($B35=$B34,"T",IF($B35&lt;$B34,"W","L"))</f>
        <v>L</v>
      </c>
      <c r="E34" s="6">
        <f t="shared" ref="E34" si="43">$E35</f>
        <v>41893</v>
      </c>
      <c r="F34" s="5">
        <f>VLOOKUP($A34,$A34:$E34,5,FALSE)-VLOOKUP($A34,$A$2:$E$33,5,FALSE)</f>
        <v>4</v>
      </c>
      <c r="G34" t="s">
        <v>34</v>
      </c>
      <c r="H34">
        <f t="shared" si="41"/>
        <v>2025</v>
      </c>
      <c r="I34" t="str">
        <f>I35</f>
        <v>Eastern</v>
      </c>
      <c r="J34">
        <f t="shared" ref="J34:K34" si="44">J35</f>
        <v>82</v>
      </c>
      <c r="K34" t="str">
        <f t="shared" si="44"/>
        <v>Partly Cloudy</v>
      </c>
      <c r="L34" s="9">
        <f>(L35*-1)</f>
        <v>-2.5</v>
      </c>
      <c r="M34" t="str">
        <f>IF(AND(($L34 &lt;  0), ($D34="L")), "N", IF(AND(($L34 &gt; 0), ($D34="W")),"N","Y"))</f>
        <v>N</v>
      </c>
    </row>
    <row r="35" spans="1:13" x14ac:dyDescent="0.35">
      <c r="A35" t="s">
        <v>30</v>
      </c>
      <c r="B35">
        <v>26</v>
      </c>
      <c r="C35" t="s">
        <v>1</v>
      </c>
      <c r="D35" t="str">
        <f>IF($B34=$B35,"T",IF($B34&lt;$B35,"W","L"))</f>
        <v>W</v>
      </c>
      <c r="E35" s="6">
        <v>41893</v>
      </c>
      <c r="F35" s="5">
        <f t="shared" ref="F35:F65" si="45">VLOOKUP($A35,$A35:$E35,5,FALSE)-VLOOKUP($A35,$A$2:$E$33,5,FALSE)</f>
        <v>4</v>
      </c>
      <c r="G35" t="s">
        <v>35</v>
      </c>
      <c r="H35">
        <v>2025</v>
      </c>
      <c r="I35" t="str">
        <f>VLOOKUP(A35,Sheet1!$A:$D,3, FALSE)</f>
        <v>Eastern</v>
      </c>
      <c r="J35">
        <v>82</v>
      </c>
      <c r="K35" t="s">
        <v>62</v>
      </c>
      <c r="L35" s="9">
        <v>2.5</v>
      </c>
      <c r="M35" t="str">
        <f t="shared" ref="M35:M65" si="46">IF(AND(($L35 &lt;  0), ($D35="L")), "N", IF(AND(($L35 &gt; 0), ($D35="W")),"N","Y"))</f>
        <v>N</v>
      </c>
    </row>
    <row r="36" spans="1:13" x14ac:dyDescent="0.35">
      <c r="A36" t="s">
        <v>10</v>
      </c>
      <c r="B36">
        <v>10</v>
      </c>
      <c r="C36" t="s">
        <v>1</v>
      </c>
      <c r="D36" t="str">
        <f>IF($B37=$B36,"T",IF($B37&lt;$B36,"W","L"))</f>
        <v>L</v>
      </c>
      <c r="E36" s="6">
        <f t="shared" ref="E36:E62" si="47">$E37</f>
        <v>41896</v>
      </c>
      <c r="F36" s="5">
        <f t="shared" si="45"/>
        <v>7</v>
      </c>
      <c r="G36" t="s">
        <v>34</v>
      </c>
      <c r="H36">
        <f t="shared" si="41"/>
        <v>1300</v>
      </c>
      <c r="I36" t="str">
        <f>I37</f>
        <v>Eastern</v>
      </c>
      <c r="J36">
        <f t="shared" ref="J36:K36" si="48">J37</f>
        <v>58</v>
      </c>
      <c r="K36" t="str">
        <f t="shared" si="48"/>
        <v>Mostly Cloudy</v>
      </c>
      <c r="L36" s="9">
        <f>(L37*-1)</f>
        <v>-1</v>
      </c>
      <c r="M36" t="str">
        <f t="shared" si="46"/>
        <v>N</v>
      </c>
    </row>
    <row r="37" spans="1:13" x14ac:dyDescent="0.35">
      <c r="A37" t="s">
        <v>11</v>
      </c>
      <c r="B37">
        <v>29</v>
      </c>
      <c r="C37" t="s">
        <v>1</v>
      </c>
      <c r="D37" t="str">
        <f>IF($B36=$B37,"T",IF($B36&lt;$B37,"W","L"))</f>
        <v>W</v>
      </c>
      <c r="E37" s="6">
        <v>41896</v>
      </c>
      <c r="F37" s="5">
        <f t="shared" si="45"/>
        <v>7</v>
      </c>
      <c r="G37" t="s">
        <v>35</v>
      </c>
      <c r="H37">
        <v>1300</v>
      </c>
      <c r="I37" t="str">
        <f>VLOOKUP(A37,Sheet1!$A:$D,3, FALSE)</f>
        <v>Eastern</v>
      </c>
      <c r="J37">
        <v>58</v>
      </c>
      <c r="K37" t="s">
        <v>74</v>
      </c>
      <c r="L37" s="9">
        <v>1</v>
      </c>
      <c r="M37" t="str">
        <f t="shared" si="46"/>
        <v>N</v>
      </c>
    </row>
    <row r="38" spans="1:13" x14ac:dyDescent="0.35">
      <c r="A38" t="s">
        <v>2</v>
      </c>
      <c r="B38">
        <v>24</v>
      </c>
      <c r="C38" t="s">
        <v>1</v>
      </c>
      <c r="D38" t="str">
        <f>IF($B39=$B38,"T",IF($B39&lt;$B38,"W","L"))</f>
        <v>L</v>
      </c>
      <c r="E38" s="6">
        <f t="shared" si="47"/>
        <v>41896</v>
      </c>
      <c r="F38" s="5">
        <f t="shared" si="45"/>
        <v>7</v>
      </c>
      <c r="G38" t="s">
        <v>34</v>
      </c>
      <c r="H38">
        <f t="shared" si="41"/>
        <v>1300</v>
      </c>
      <c r="I38" t="str">
        <f>I39</f>
        <v>Eastern</v>
      </c>
      <c r="J38" s="2">
        <f>J39</f>
        <v>61</v>
      </c>
      <c r="K38" s="2" t="str">
        <f t="shared" ref="K38" si="49">K39</f>
        <v>Partly Cloudy</v>
      </c>
      <c r="L38" s="9">
        <f>(L39*-1)</f>
        <v>6</v>
      </c>
      <c r="M38" t="str">
        <f t="shared" si="46"/>
        <v>Y</v>
      </c>
    </row>
    <row r="39" spans="1:13" x14ac:dyDescent="0.35">
      <c r="A39" t="s">
        <v>8</v>
      </c>
      <c r="B39">
        <v>26</v>
      </c>
      <c r="C39" t="s">
        <v>1</v>
      </c>
      <c r="D39" t="str">
        <f>IF($B38=$B39,"T",IF($B38&lt;$B39,"W","L"))</f>
        <v>W</v>
      </c>
      <c r="E39" s="6">
        <v>41896</v>
      </c>
      <c r="F39" s="5">
        <f t="shared" si="45"/>
        <v>7</v>
      </c>
      <c r="G39" t="s">
        <v>35</v>
      </c>
      <c r="H39">
        <v>1300</v>
      </c>
      <c r="I39" t="str">
        <f>VLOOKUP(A39,Sheet1!$A:$D,3, FALSE)</f>
        <v>Eastern</v>
      </c>
      <c r="J39" s="2">
        <v>61</v>
      </c>
      <c r="K39" s="2" t="s">
        <v>62</v>
      </c>
      <c r="L39" s="9">
        <v>-6</v>
      </c>
      <c r="M39" t="str">
        <f t="shared" si="46"/>
        <v>Y</v>
      </c>
    </row>
    <row r="40" spans="1:13" x14ac:dyDescent="0.35">
      <c r="A40" t="s">
        <v>28</v>
      </c>
      <c r="B40">
        <v>26</v>
      </c>
      <c r="C40" t="s">
        <v>1</v>
      </c>
      <c r="D40" t="str">
        <f>IF($B41=$B40,"T",IF($B41&lt;$B40,"W","L"))</f>
        <v>W</v>
      </c>
      <c r="E40" s="6">
        <f t="shared" si="47"/>
        <v>41896</v>
      </c>
      <c r="F40" s="5">
        <f t="shared" si="45"/>
        <v>7</v>
      </c>
      <c r="G40" t="s">
        <v>34</v>
      </c>
      <c r="H40">
        <f t="shared" si="41"/>
        <v>1200</v>
      </c>
      <c r="I40" t="str">
        <f>I41</f>
        <v>Central</v>
      </c>
      <c r="J40" s="2">
        <f>J41</f>
        <v>75</v>
      </c>
      <c r="K40" t="str">
        <f t="shared" ref="K40" si="50">K41</f>
        <v>Sunny</v>
      </c>
      <c r="L40" s="9">
        <f>(L41*-1)</f>
        <v>-3.5</v>
      </c>
      <c r="M40" t="str">
        <f t="shared" si="46"/>
        <v>Y</v>
      </c>
    </row>
    <row r="41" spans="1:13" x14ac:dyDescent="0.35">
      <c r="A41" t="s">
        <v>13</v>
      </c>
      <c r="B41">
        <v>10</v>
      </c>
      <c r="C41" t="s">
        <v>1</v>
      </c>
      <c r="D41" t="str">
        <f>IF($B40=$B41,"T",IF($B40&lt;$B41,"W","L"))</f>
        <v>L</v>
      </c>
      <c r="E41" s="6">
        <v>41896</v>
      </c>
      <c r="F41" s="5">
        <f t="shared" si="45"/>
        <v>7</v>
      </c>
      <c r="G41" t="s">
        <v>35</v>
      </c>
      <c r="H41">
        <v>1200</v>
      </c>
      <c r="I41" t="str">
        <f>VLOOKUP(A41,Sheet1!$A:$D,3, FALSE)</f>
        <v>Central</v>
      </c>
      <c r="J41" s="2">
        <v>75</v>
      </c>
      <c r="K41" t="s">
        <v>65</v>
      </c>
      <c r="L41" s="9">
        <v>3.5</v>
      </c>
      <c r="M41" t="str">
        <f t="shared" si="46"/>
        <v>Y</v>
      </c>
    </row>
    <row r="42" spans="1:13" x14ac:dyDescent="0.35">
      <c r="A42" t="s">
        <v>22</v>
      </c>
      <c r="B42">
        <v>25</v>
      </c>
      <c r="C42" t="s">
        <v>1</v>
      </c>
      <c r="D42" t="str">
        <f>IF($B43=$B42,"T",IF($B43&lt;$B42,"W","L"))</f>
        <v>W</v>
      </c>
      <c r="E42" s="6">
        <f t="shared" si="47"/>
        <v>41896</v>
      </c>
      <c r="F42" s="5">
        <f t="shared" si="45"/>
        <v>6</v>
      </c>
      <c r="G42" t="s">
        <v>34</v>
      </c>
      <c r="H42">
        <f t="shared" si="41"/>
        <v>1300</v>
      </c>
      <c r="I42" t="str">
        <f>I43</f>
        <v>Eastern</v>
      </c>
      <c r="J42">
        <f t="shared" ref="J42:K42" si="51">J43</f>
        <v>66</v>
      </c>
      <c r="K42" t="str">
        <f t="shared" si="51"/>
        <v>Sunny</v>
      </c>
      <c r="L42" s="9">
        <f>(L43*-1)</f>
        <v>-2</v>
      </c>
      <c r="M42" t="str">
        <f t="shared" si="46"/>
        <v>Y</v>
      </c>
    </row>
    <row r="43" spans="1:13" x14ac:dyDescent="0.35">
      <c r="A43" t="s">
        <v>21</v>
      </c>
      <c r="B43">
        <v>14</v>
      </c>
      <c r="C43" t="s">
        <v>1</v>
      </c>
      <c r="D43" t="str">
        <f>IF($B42=$B43,"T",IF($B42&lt;$B43,"W","L"))</f>
        <v>L</v>
      </c>
      <c r="E43" s="6">
        <v>41896</v>
      </c>
      <c r="F43" s="5">
        <f t="shared" si="45"/>
        <v>6</v>
      </c>
      <c r="G43" t="s">
        <v>35</v>
      </c>
      <c r="H43">
        <v>1300</v>
      </c>
      <c r="I43" t="str">
        <f>VLOOKUP(A43,Sheet1!$A:$D,3, FALSE)</f>
        <v>Eastern</v>
      </c>
      <c r="J43">
        <v>66</v>
      </c>
      <c r="K43" t="s">
        <v>65</v>
      </c>
      <c r="L43" s="9">
        <v>2</v>
      </c>
      <c r="M43" t="str">
        <f t="shared" si="46"/>
        <v>Y</v>
      </c>
    </row>
    <row r="44" spans="1:13" x14ac:dyDescent="0.35">
      <c r="A44" t="s">
        <v>16</v>
      </c>
      <c r="B44">
        <v>7</v>
      </c>
      <c r="C44" t="s">
        <v>1</v>
      </c>
      <c r="D44" t="str">
        <f>IF($B45=$B44,"T",IF($B45&lt;$B44,"W","L"))</f>
        <v>L</v>
      </c>
      <c r="E44" s="6">
        <f t="shared" si="47"/>
        <v>41896</v>
      </c>
      <c r="F44" s="5">
        <f t="shared" si="45"/>
        <v>6</v>
      </c>
      <c r="G44" t="s">
        <v>34</v>
      </c>
      <c r="H44">
        <f t="shared" si="41"/>
        <v>1300</v>
      </c>
      <c r="I44" t="str">
        <f>I45</f>
        <v>Eastern</v>
      </c>
      <c r="J44">
        <f t="shared" ref="J44:K44" si="52">J45</f>
        <v>70</v>
      </c>
      <c r="K44" t="str">
        <f t="shared" si="52"/>
        <v>Cloudy</v>
      </c>
      <c r="L44" s="9">
        <f>(L45*-1)</f>
        <v>-1.5</v>
      </c>
      <c r="M44" t="str">
        <f t="shared" si="46"/>
        <v>N</v>
      </c>
    </row>
    <row r="45" spans="1:13" x14ac:dyDescent="0.35">
      <c r="A45" t="s">
        <v>20</v>
      </c>
      <c r="B45">
        <v>24</v>
      </c>
      <c r="C45" t="s">
        <v>1</v>
      </c>
      <c r="D45" t="str">
        <f>IF($B44=$B45,"T",IF($B44&lt;$B45,"W","L"))</f>
        <v>W</v>
      </c>
      <c r="E45" s="6">
        <v>41896</v>
      </c>
      <c r="F45" s="5">
        <f t="shared" si="45"/>
        <v>7</v>
      </c>
      <c r="G45" t="s">
        <v>35</v>
      </c>
      <c r="H45">
        <v>1300</v>
      </c>
      <c r="I45" t="str">
        <f>VLOOKUP(A45,Sheet1!$A:$D,3, FALSE)</f>
        <v>Eastern</v>
      </c>
      <c r="J45">
        <v>70</v>
      </c>
      <c r="K45" t="s">
        <v>64</v>
      </c>
      <c r="L45" s="9">
        <v>1.5</v>
      </c>
      <c r="M45" t="str">
        <f t="shared" si="46"/>
        <v>N</v>
      </c>
    </row>
    <row r="46" spans="1:13" x14ac:dyDescent="0.35">
      <c r="A46" t="s">
        <v>3</v>
      </c>
      <c r="B46">
        <v>10</v>
      </c>
      <c r="C46" t="s">
        <v>1</v>
      </c>
      <c r="D46" t="str">
        <f>IF($B47=$B46,"T",IF($B47&lt;$B46,"W","L"))</f>
        <v>L</v>
      </c>
      <c r="E46" s="6">
        <f t="shared" si="47"/>
        <v>41896</v>
      </c>
      <c r="F46" s="5">
        <f t="shared" si="45"/>
        <v>7</v>
      </c>
      <c r="G46" t="s">
        <v>34</v>
      </c>
      <c r="H46">
        <f t="shared" si="41"/>
        <v>1300</v>
      </c>
      <c r="I46" t="str">
        <f>I47</f>
        <v>Eastern</v>
      </c>
      <c r="J46">
        <f t="shared" ref="J46:K46" si="53">J47</f>
        <v>66</v>
      </c>
      <c r="K46" t="str">
        <f t="shared" si="53"/>
        <v>Cloudy</v>
      </c>
      <c r="L46" s="9">
        <f>(L47*-1)</f>
        <v>-5.5</v>
      </c>
      <c r="M46" t="str">
        <f t="shared" si="46"/>
        <v>N</v>
      </c>
    </row>
    <row r="47" spans="1:13" x14ac:dyDescent="0.35">
      <c r="A47" t="s">
        <v>6</v>
      </c>
      <c r="B47">
        <v>24</v>
      </c>
      <c r="C47" t="s">
        <v>1</v>
      </c>
      <c r="D47" t="str">
        <f>IF($B46=$B47,"T",IF($B46&lt;$B47,"W","L"))</f>
        <v>W</v>
      </c>
      <c r="E47" s="6">
        <v>41896</v>
      </c>
      <c r="F47" s="5">
        <f t="shared" si="45"/>
        <v>7</v>
      </c>
      <c r="G47" t="s">
        <v>35</v>
      </c>
      <c r="H47">
        <v>1300</v>
      </c>
      <c r="I47" t="str">
        <f>VLOOKUP(A47,Sheet1!$A:$D,3, FALSE)</f>
        <v>Eastern</v>
      </c>
      <c r="J47">
        <v>66</v>
      </c>
      <c r="K47" t="s">
        <v>64</v>
      </c>
      <c r="L47" s="9">
        <v>5.5</v>
      </c>
      <c r="M47" t="str">
        <f t="shared" si="46"/>
        <v>N</v>
      </c>
    </row>
    <row r="48" spans="1:13" x14ac:dyDescent="0.35">
      <c r="A48" t="s">
        <v>19</v>
      </c>
      <c r="B48">
        <v>10</v>
      </c>
      <c r="C48" t="s">
        <v>1</v>
      </c>
      <c r="D48" t="str">
        <f>IF($B49=$B48,"T",IF($B49&lt;$B48,"W","L"))</f>
        <v>L</v>
      </c>
      <c r="E48" s="6">
        <f t="shared" si="47"/>
        <v>41896</v>
      </c>
      <c r="F48" s="5">
        <f t="shared" si="45"/>
        <v>7</v>
      </c>
      <c r="G48" t="s">
        <v>34</v>
      </c>
      <c r="H48">
        <f t="shared" si="41"/>
        <v>1300</v>
      </c>
      <c r="I48" t="str">
        <f>I49</f>
        <v>Eastern</v>
      </c>
      <c r="J48">
        <f t="shared" ref="J48:K48" si="54">J49</f>
        <v>65</v>
      </c>
      <c r="K48" t="str">
        <f t="shared" si="54"/>
        <v>Sunny</v>
      </c>
      <c r="L48" s="9">
        <f>(L49*-1)</f>
        <v>-5</v>
      </c>
      <c r="M48" t="str">
        <f t="shared" si="46"/>
        <v>N</v>
      </c>
    </row>
    <row r="49" spans="1:13" x14ac:dyDescent="0.35">
      <c r="A49" t="s">
        <v>29</v>
      </c>
      <c r="B49">
        <v>41</v>
      </c>
      <c r="C49" t="s">
        <v>1</v>
      </c>
      <c r="D49" t="str">
        <f>IF($B48=$B49,"T",IF($B48&lt;$B49,"W","L"))</f>
        <v>W</v>
      </c>
      <c r="E49" s="6">
        <v>41896</v>
      </c>
      <c r="F49" s="5">
        <f t="shared" si="45"/>
        <v>7</v>
      </c>
      <c r="G49" t="s">
        <v>35</v>
      </c>
      <c r="H49">
        <v>1300</v>
      </c>
      <c r="I49" t="str">
        <f>VLOOKUP(A49,Sheet1!$A:$D,3, FALSE)</f>
        <v>Eastern</v>
      </c>
      <c r="J49">
        <v>65</v>
      </c>
      <c r="K49" t="s">
        <v>65</v>
      </c>
      <c r="L49" s="9">
        <v>5</v>
      </c>
      <c r="M49" t="str">
        <f t="shared" si="46"/>
        <v>N</v>
      </c>
    </row>
    <row r="50" spans="1:13" x14ac:dyDescent="0.35">
      <c r="A50" t="s">
        <v>7</v>
      </c>
      <c r="B50">
        <v>30</v>
      </c>
      <c r="C50" t="s">
        <v>1</v>
      </c>
      <c r="D50" t="str">
        <f>IF($B51=$B50,"T",IF($B51&lt;$B50,"W","L"))</f>
        <v>W</v>
      </c>
      <c r="E50" s="6">
        <f t="shared" si="47"/>
        <v>41896</v>
      </c>
      <c r="F50" s="5">
        <f t="shared" si="45"/>
        <v>7</v>
      </c>
      <c r="G50" t="s">
        <v>34</v>
      </c>
      <c r="H50">
        <f t="shared" si="41"/>
        <v>1200</v>
      </c>
      <c r="I50" t="str">
        <f>I51</f>
        <v>Central</v>
      </c>
      <c r="J50">
        <f t="shared" ref="J50:K50" si="55">J51</f>
        <v>58</v>
      </c>
      <c r="K50" t="str">
        <f t="shared" si="55"/>
        <v>Partly Cloudy</v>
      </c>
      <c r="L50" s="9">
        <f>(L51*-1)</f>
        <v>3</v>
      </c>
      <c r="M50" t="str">
        <f t="shared" si="46"/>
        <v>N</v>
      </c>
    </row>
    <row r="51" spans="1:13" x14ac:dyDescent="0.35">
      <c r="A51" t="s">
        <v>0</v>
      </c>
      <c r="B51">
        <v>7</v>
      </c>
      <c r="C51" t="s">
        <v>1</v>
      </c>
      <c r="D51" t="str">
        <f>IF($B50=$B51,"T",IF($B50&lt;$B51,"W","L"))</f>
        <v>L</v>
      </c>
      <c r="E51" s="6">
        <v>41896</v>
      </c>
      <c r="F51" s="5">
        <f t="shared" si="45"/>
        <v>7</v>
      </c>
      <c r="G51" t="s">
        <v>35</v>
      </c>
      <c r="H51">
        <v>1200</v>
      </c>
      <c r="I51" t="str">
        <f>VLOOKUP(A51,Sheet1!$A:$D,3, FALSE)</f>
        <v>Central</v>
      </c>
      <c r="J51">
        <v>58</v>
      </c>
      <c r="K51" t="s">
        <v>62</v>
      </c>
      <c r="L51" s="9">
        <v>-3</v>
      </c>
      <c r="M51" t="str">
        <f t="shared" si="46"/>
        <v>N</v>
      </c>
    </row>
    <row r="52" spans="1:13" x14ac:dyDescent="0.35">
      <c r="A52" t="s">
        <v>23</v>
      </c>
      <c r="B52">
        <v>19</v>
      </c>
      <c r="C52" t="s">
        <v>1</v>
      </c>
      <c r="D52" t="str">
        <f>IF($B53=$B52,"T",IF($B53&lt;$B52,"W","L"))</f>
        <v>W</v>
      </c>
      <c r="E52" s="6">
        <f t="shared" si="47"/>
        <v>41896</v>
      </c>
      <c r="F52" s="5">
        <f t="shared" si="45"/>
        <v>7</v>
      </c>
      <c r="G52" t="s">
        <v>34</v>
      </c>
      <c r="H52">
        <f t="shared" si="41"/>
        <v>1605</v>
      </c>
      <c r="I52" t="str">
        <f>I53</f>
        <v>Eastern</v>
      </c>
      <c r="J52">
        <f t="shared" ref="J52:K52" si="56">J53</f>
        <v>88</v>
      </c>
      <c r="K52" t="str">
        <f t="shared" si="56"/>
        <v>Cloudy</v>
      </c>
      <c r="L52" s="9">
        <f>(L53*-1)</f>
        <v>-4.5</v>
      </c>
      <c r="M52" t="str">
        <f t="shared" si="46"/>
        <v>Y</v>
      </c>
    </row>
    <row r="53" spans="1:13" x14ac:dyDescent="0.35">
      <c r="A53" t="s">
        <v>9</v>
      </c>
      <c r="B53">
        <v>17</v>
      </c>
      <c r="C53" t="s">
        <v>1</v>
      </c>
      <c r="D53" t="str">
        <f>IF($B52=$B53,"T",IF($B52&lt;$B53,"W","L"))</f>
        <v>L</v>
      </c>
      <c r="E53" s="6">
        <v>41896</v>
      </c>
      <c r="F53" s="5">
        <f t="shared" si="45"/>
        <v>7</v>
      </c>
      <c r="G53" t="s">
        <v>35</v>
      </c>
      <c r="H53">
        <v>1605</v>
      </c>
      <c r="I53" t="str">
        <f>VLOOKUP(A53,Sheet1!$A:$D,3, FALSE)</f>
        <v>Eastern</v>
      </c>
      <c r="J53">
        <v>88</v>
      </c>
      <c r="K53" t="s">
        <v>64</v>
      </c>
      <c r="L53" s="9">
        <v>4.5</v>
      </c>
      <c r="M53" t="str">
        <f t="shared" si="46"/>
        <v>Y</v>
      </c>
    </row>
    <row r="54" spans="1:13" x14ac:dyDescent="0.35">
      <c r="A54" t="s">
        <v>25</v>
      </c>
      <c r="B54">
        <v>21</v>
      </c>
      <c r="C54" t="s">
        <v>1</v>
      </c>
      <c r="D54" t="str">
        <f>IF($B55=$B54,"T",IF($B55&lt;$B54,"W","L"))</f>
        <v>L</v>
      </c>
      <c r="E54" s="6">
        <f t="shared" si="47"/>
        <v>41896</v>
      </c>
      <c r="F54" s="5">
        <f t="shared" si="45"/>
        <v>10</v>
      </c>
      <c r="G54" t="s">
        <v>34</v>
      </c>
      <c r="H54">
        <f t="shared" si="41"/>
        <v>1305</v>
      </c>
      <c r="I54" t="str">
        <f>I55</f>
        <v>Pacific</v>
      </c>
      <c r="J54">
        <f t="shared" ref="J54:K54" si="57">J55</f>
        <v>94</v>
      </c>
      <c r="K54" t="str">
        <f t="shared" si="57"/>
        <v>Sunny</v>
      </c>
      <c r="L54" s="9">
        <f>(L55*-1)</f>
        <v>5</v>
      </c>
      <c r="M54" t="str">
        <f t="shared" si="46"/>
        <v>Y</v>
      </c>
    </row>
    <row r="55" spans="1:13" x14ac:dyDescent="0.35">
      <c r="A55" t="s">
        <v>32</v>
      </c>
      <c r="B55">
        <v>30</v>
      </c>
      <c r="C55" t="s">
        <v>1</v>
      </c>
      <c r="D55" t="str">
        <f>IF($B54=$B55,"T",IF($B54&lt;$B55,"W","L"))</f>
        <v>W</v>
      </c>
      <c r="E55" s="6">
        <v>41896</v>
      </c>
      <c r="F55" s="5">
        <f t="shared" si="45"/>
        <v>6</v>
      </c>
      <c r="G55" t="s">
        <v>35</v>
      </c>
      <c r="H55">
        <v>1305</v>
      </c>
      <c r="I55" t="str">
        <f>VLOOKUP(A55,Sheet1!$A:$D,3, FALSE)</f>
        <v>Pacific</v>
      </c>
      <c r="J55">
        <v>94</v>
      </c>
      <c r="K55" t="s">
        <v>65</v>
      </c>
      <c r="L55" s="9">
        <v>-5</v>
      </c>
      <c r="M55" t="str">
        <f t="shared" si="46"/>
        <v>Y</v>
      </c>
    </row>
    <row r="56" spans="1:13" x14ac:dyDescent="0.35">
      <c r="A56" t="s">
        <v>15</v>
      </c>
      <c r="B56">
        <v>30</v>
      </c>
      <c r="C56" t="s">
        <v>1</v>
      </c>
      <c r="D56" t="str">
        <f>IF($B57=$B56,"T",IF($B57&lt;$B56,"W","L"))</f>
        <v>W</v>
      </c>
      <c r="E56" s="6">
        <f t="shared" si="47"/>
        <v>41896</v>
      </c>
      <c r="F56" s="5">
        <f t="shared" si="45"/>
        <v>7</v>
      </c>
      <c r="G56" t="s">
        <v>34</v>
      </c>
      <c r="H56">
        <f t="shared" si="41"/>
        <v>1325</v>
      </c>
      <c r="I56" t="str">
        <f>I57</f>
        <v>Pacific</v>
      </c>
      <c r="J56">
        <f t="shared" ref="J56:K56" si="58">J57</f>
        <v>67</v>
      </c>
      <c r="K56" t="str">
        <f t="shared" si="58"/>
        <v>Sunny</v>
      </c>
      <c r="L56" s="9">
        <f>(L57*-1)</f>
        <v>-3</v>
      </c>
      <c r="M56" t="str">
        <f t="shared" si="46"/>
        <v>Y</v>
      </c>
    </row>
    <row r="57" spans="1:13" x14ac:dyDescent="0.35">
      <c r="A57" t="s">
        <v>12</v>
      </c>
      <c r="B57">
        <v>14</v>
      </c>
      <c r="C57" t="s">
        <v>1</v>
      </c>
      <c r="D57" t="str">
        <f>IF($B56=$B57,"T",IF($B56&lt;$B57,"W","L"))</f>
        <v>L</v>
      </c>
      <c r="E57" s="6">
        <v>41896</v>
      </c>
      <c r="F57" s="5">
        <f t="shared" si="45"/>
        <v>7</v>
      </c>
      <c r="G57" t="s">
        <v>35</v>
      </c>
      <c r="H57">
        <v>1325</v>
      </c>
      <c r="I57" t="str">
        <f>VLOOKUP(A57,Sheet1!$A:$D,3, FALSE)</f>
        <v>Pacific</v>
      </c>
      <c r="J57">
        <v>67</v>
      </c>
      <c r="K57" t="s">
        <v>65</v>
      </c>
      <c r="L57" s="9">
        <v>3</v>
      </c>
      <c r="M57" t="str">
        <f t="shared" si="46"/>
        <v>Y</v>
      </c>
    </row>
    <row r="58" spans="1:13" x14ac:dyDescent="0.35">
      <c r="A58" t="s">
        <v>33</v>
      </c>
      <c r="B58">
        <v>17</v>
      </c>
      <c r="C58" t="s">
        <v>1</v>
      </c>
      <c r="D58" t="str">
        <f>IF($B59=$B58,"T",IF($B59&lt;$B58,"W","L"))</f>
        <v>L</v>
      </c>
      <c r="E58" s="6">
        <f t="shared" si="47"/>
        <v>41896</v>
      </c>
      <c r="F58" s="5">
        <f t="shared" si="45"/>
        <v>7</v>
      </c>
      <c r="G58" t="s">
        <v>34</v>
      </c>
      <c r="H58">
        <f t="shared" si="41"/>
        <v>1425</v>
      </c>
      <c r="I58" t="str">
        <f>I59</f>
        <v>Mountain</v>
      </c>
      <c r="J58">
        <f t="shared" ref="J58:K58" si="59">J59</f>
        <v>85</v>
      </c>
      <c r="K58" t="str">
        <f t="shared" si="59"/>
        <v>Partly Cloudy</v>
      </c>
      <c r="L58" s="9">
        <f>(L59*-1)</f>
        <v>-13</v>
      </c>
      <c r="M58" t="str">
        <f t="shared" si="46"/>
        <v>N</v>
      </c>
    </row>
    <row r="59" spans="1:13" x14ac:dyDescent="0.35">
      <c r="A59" t="s">
        <v>18</v>
      </c>
      <c r="B59">
        <v>24</v>
      </c>
      <c r="C59" t="s">
        <v>1</v>
      </c>
      <c r="D59" t="str">
        <f>IF($B58=$B59,"T",IF($B58&lt;$B59,"W","L"))</f>
        <v>W</v>
      </c>
      <c r="E59" s="6">
        <v>41896</v>
      </c>
      <c r="F59" s="5">
        <f t="shared" si="45"/>
        <v>7</v>
      </c>
      <c r="G59" t="s">
        <v>35</v>
      </c>
      <c r="H59">
        <v>1425</v>
      </c>
      <c r="I59" t="str">
        <f>VLOOKUP(A59,Sheet1!$A:$D,3, FALSE)</f>
        <v>Mountain</v>
      </c>
      <c r="J59">
        <v>85</v>
      </c>
      <c r="K59" t="s">
        <v>62</v>
      </c>
      <c r="L59" s="9">
        <v>13</v>
      </c>
      <c r="M59" t="str">
        <f t="shared" si="46"/>
        <v>N</v>
      </c>
    </row>
    <row r="60" spans="1:13" x14ac:dyDescent="0.35">
      <c r="A60" t="s">
        <v>31</v>
      </c>
      <c r="B60">
        <v>24</v>
      </c>
      <c r="C60" t="s">
        <v>1</v>
      </c>
      <c r="D60" t="str">
        <f>IF($B61=$B60,"T",IF($B61&lt;$B60,"W","L"))</f>
        <v>L</v>
      </c>
      <c r="E60" s="6">
        <f t="shared" si="47"/>
        <v>41896</v>
      </c>
      <c r="F60" s="5">
        <f t="shared" si="45"/>
        <v>7</v>
      </c>
      <c r="G60" t="s">
        <v>34</v>
      </c>
      <c r="H60">
        <f t="shared" si="41"/>
        <v>1525</v>
      </c>
      <c r="I60" t="str">
        <f>I61</f>
        <v>Central</v>
      </c>
      <c r="J60">
        <f t="shared" ref="J60:K60" si="60">J61</f>
        <v>63</v>
      </c>
      <c r="K60" t="str">
        <f t="shared" si="60"/>
        <v>Sunny</v>
      </c>
      <c r="L60" s="9">
        <f>(L61*-1)</f>
        <v>-7.5</v>
      </c>
      <c r="M60" t="str">
        <f t="shared" si="46"/>
        <v>N</v>
      </c>
    </row>
    <row r="61" spans="1:13" x14ac:dyDescent="0.35">
      <c r="A61" t="s">
        <v>26</v>
      </c>
      <c r="B61">
        <v>31</v>
      </c>
      <c r="C61" t="s">
        <v>1</v>
      </c>
      <c r="D61" t="str">
        <f>IF($B60=$B61,"T",IF($B60&lt;$B61,"W","L"))</f>
        <v>W</v>
      </c>
      <c r="E61" s="6">
        <v>41896</v>
      </c>
      <c r="F61" s="5">
        <f t="shared" si="45"/>
        <v>10</v>
      </c>
      <c r="G61" t="s">
        <v>35</v>
      </c>
      <c r="H61">
        <v>1525</v>
      </c>
      <c r="I61" t="str">
        <f>VLOOKUP(A61,Sheet1!$A:$D,3, FALSE)</f>
        <v>Central</v>
      </c>
      <c r="J61">
        <v>63</v>
      </c>
      <c r="K61" t="s">
        <v>65</v>
      </c>
      <c r="L61" s="9">
        <v>7.5</v>
      </c>
      <c r="M61" t="str">
        <f t="shared" si="46"/>
        <v>N</v>
      </c>
    </row>
    <row r="62" spans="1:13" x14ac:dyDescent="0.35">
      <c r="A62" t="s">
        <v>17</v>
      </c>
      <c r="B62">
        <v>28</v>
      </c>
      <c r="C62" t="s">
        <v>1</v>
      </c>
      <c r="D62" t="str">
        <f>IF($B63=$B62,"T",IF($B63&lt;$B62,"W","L"))</f>
        <v>W</v>
      </c>
      <c r="E62" s="6">
        <f t="shared" si="47"/>
        <v>41896</v>
      </c>
      <c r="F62" s="5">
        <f t="shared" si="45"/>
        <v>7</v>
      </c>
      <c r="G62" t="s">
        <v>34</v>
      </c>
      <c r="H62">
        <f t="shared" si="41"/>
        <v>1730</v>
      </c>
      <c r="I62" t="str">
        <f>I63</f>
        <v>Pacific</v>
      </c>
      <c r="J62">
        <f t="shared" ref="J62:K62" si="61">J63</f>
        <v>78</v>
      </c>
      <c r="K62" t="str">
        <f t="shared" si="61"/>
        <v>Sunny</v>
      </c>
      <c r="L62" s="9">
        <f>(L63*-1)</f>
        <v>-7</v>
      </c>
      <c r="M62" t="str">
        <f t="shared" si="46"/>
        <v>Y</v>
      </c>
    </row>
    <row r="63" spans="1:13" x14ac:dyDescent="0.35">
      <c r="A63" t="s">
        <v>24</v>
      </c>
      <c r="B63">
        <v>20</v>
      </c>
      <c r="C63" t="s">
        <v>1</v>
      </c>
      <c r="D63" t="str">
        <f>IF($B62=$B63,"T",IF($B62&lt;$B63,"W","L"))</f>
        <v>L</v>
      </c>
      <c r="E63" s="6">
        <v>41896</v>
      </c>
      <c r="F63" s="5">
        <f t="shared" si="45"/>
        <v>7</v>
      </c>
      <c r="G63" t="s">
        <v>35</v>
      </c>
      <c r="H63">
        <v>1730</v>
      </c>
      <c r="I63" t="str">
        <f>VLOOKUP(A63,Sheet1!$A:$D,3, FALSE)</f>
        <v>Pacific</v>
      </c>
      <c r="J63">
        <v>78</v>
      </c>
      <c r="K63" t="s">
        <v>65</v>
      </c>
      <c r="L63" s="9">
        <v>7</v>
      </c>
      <c r="M63" t="str">
        <f t="shared" si="46"/>
        <v>Y</v>
      </c>
    </row>
    <row r="64" spans="1:13" x14ac:dyDescent="0.35">
      <c r="A64" t="s">
        <v>27</v>
      </c>
      <c r="B64">
        <v>30</v>
      </c>
      <c r="C64" t="s">
        <v>1</v>
      </c>
      <c r="D64" t="str">
        <f>IF($B65=$B64,"T",IF($B65&lt;$B64,"W","L"))</f>
        <v>W</v>
      </c>
      <c r="E64" s="6">
        <f t="shared" ref="E64" si="62">$E65</f>
        <v>41897</v>
      </c>
      <c r="F64" s="5">
        <f t="shared" si="45"/>
        <v>8</v>
      </c>
      <c r="G64" t="s">
        <v>34</v>
      </c>
      <c r="H64">
        <f t="shared" si="41"/>
        <v>2030</v>
      </c>
      <c r="I64" t="str">
        <f>I65</f>
        <v>Eastern</v>
      </c>
      <c r="J64" t="str">
        <f t="shared" ref="J64:K64" si="63">J65</f>
        <v>Dome</v>
      </c>
      <c r="K64">
        <f t="shared" si="63"/>
        <v>0</v>
      </c>
      <c r="L64" s="9">
        <f>(L65*-1)</f>
        <v>-3</v>
      </c>
      <c r="M64" t="str">
        <f t="shared" si="46"/>
        <v>Y</v>
      </c>
    </row>
    <row r="65" spans="1:13" x14ac:dyDescent="0.35">
      <c r="A65" t="s">
        <v>14</v>
      </c>
      <c r="B65">
        <v>27</v>
      </c>
      <c r="C65" t="s">
        <v>1</v>
      </c>
      <c r="D65" t="str">
        <f>IF($B64=$B65,"T",IF($B64&lt;$B65,"W","L"))</f>
        <v>L</v>
      </c>
      <c r="E65" s="6">
        <v>41897</v>
      </c>
      <c r="F65" s="5">
        <f t="shared" si="45"/>
        <v>8</v>
      </c>
      <c r="G65" t="s">
        <v>35</v>
      </c>
      <c r="H65">
        <v>2030</v>
      </c>
      <c r="I65" t="str">
        <f>VLOOKUP(A65,Sheet1!$A:$D,3, FALSE)</f>
        <v>Eastern</v>
      </c>
      <c r="J65" t="s">
        <v>61</v>
      </c>
      <c r="L65" s="9">
        <v>3</v>
      </c>
      <c r="M65" t="str">
        <f t="shared" si="46"/>
        <v>Y</v>
      </c>
    </row>
    <row r="66" spans="1:13" x14ac:dyDescent="0.35">
      <c r="A66" t="s">
        <v>9</v>
      </c>
      <c r="B66">
        <v>14</v>
      </c>
      <c r="C66" t="s">
        <v>1</v>
      </c>
      <c r="D66" t="str">
        <f>IF($B67=$B66,"T",IF($B67&lt;$B66,"W","L"))</f>
        <v>L</v>
      </c>
      <c r="E66" s="6">
        <f t="shared" ref="E66" si="64">$E67</f>
        <v>41900</v>
      </c>
      <c r="F66" s="5">
        <f t="shared" ref="F66:F97" si="65">VLOOKUP($A66,$A66:$E66,5,FALSE)-IF(ISNA(VLOOKUP($A66,$A$34:$E$65,5,FALSE)),VLOOKUP($A66,$A$2:$E$33,5,FALSE),VLOOKUP($A66,$A$34:$E$65,5,FALSE))</f>
        <v>4</v>
      </c>
      <c r="G66" t="s">
        <v>34</v>
      </c>
      <c r="H66">
        <f t="shared" ref="H66:H96" si="66">H67</f>
        <v>2025</v>
      </c>
      <c r="I66" t="str">
        <f>I67</f>
        <v>Eastern</v>
      </c>
      <c r="J66" t="str">
        <f t="shared" ref="J66:K66" si="67">J67</f>
        <v>Dome</v>
      </c>
      <c r="K66">
        <f t="shared" si="67"/>
        <v>0</v>
      </c>
      <c r="L66" s="9">
        <f>(L67*-1)</f>
        <v>-6.5</v>
      </c>
      <c r="M66" t="str">
        <f>IF(AND(($L66 &lt;  0), ($D66="L")), "N", IF(AND(($L66 &gt; 0), ($D66="W")),"N","Y"))</f>
        <v>N</v>
      </c>
    </row>
    <row r="67" spans="1:13" x14ac:dyDescent="0.35">
      <c r="A67" t="s">
        <v>3</v>
      </c>
      <c r="B67">
        <v>56</v>
      </c>
      <c r="C67" t="s">
        <v>1</v>
      </c>
      <c r="D67" t="str">
        <f>IF($B66=$B67,"T",IF($B66&lt;$B67,"W","L"))</f>
        <v>W</v>
      </c>
      <c r="E67" s="6">
        <v>41900</v>
      </c>
      <c r="F67" s="5">
        <f t="shared" si="65"/>
        <v>4</v>
      </c>
      <c r="G67" t="s">
        <v>35</v>
      </c>
      <c r="H67">
        <v>2025</v>
      </c>
      <c r="I67" t="str">
        <f>VLOOKUP(A67,Sheet1!$A:$D,3, FALSE)</f>
        <v>Eastern</v>
      </c>
      <c r="J67" t="s">
        <v>61</v>
      </c>
      <c r="L67" s="9">
        <v>6.5</v>
      </c>
      <c r="M67" t="str">
        <f t="shared" ref="M67:M97" si="68">IF(AND(($L67 &lt;  0), ($D67="L")), "N", IF(AND(($L67 &gt; 0), ($D67="W")),"N","Y"))</f>
        <v>N</v>
      </c>
    </row>
    <row r="68" spans="1:13" x14ac:dyDescent="0.35">
      <c r="A68" t="s">
        <v>28</v>
      </c>
      <c r="B68">
        <v>34</v>
      </c>
      <c r="C68" t="s">
        <v>1</v>
      </c>
      <c r="D68" t="str">
        <f>IF($B69=$B68,"T",IF($B69&lt;$B68,"W","L"))</f>
        <v>W</v>
      </c>
      <c r="E68" s="6">
        <f t="shared" ref="E68:E94" si="69">$E69</f>
        <v>41903</v>
      </c>
      <c r="F68" s="5">
        <f t="shared" si="65"/>
        <v>7</v>
      </c>
      <c r="G68" t="s">
        <v>34</v>
      </c>
      <c r="H68">
        <f t="shared" si="66"/>
        <v>1200</v>
      </c>
      <c r="I68" t="str">
        <f>I69</f>
        <v>Central</v>
      </c>
      <c r="J68" t="str">
        <f t="shared" ref="J68:K68" si="70">J69</f>
        <v>Dome</v>
      </c>
      <c r="K68">
        <f t="shared" si="70"/>
        <v>0</v>
      </c>
      <c r="L68" s="9">
        <f>(L69*-1)</f>
        <v>2</v>
      </c>
      <c r="M68" t="str">
        <f t="shared" si="68"/>
        <v>N</v>
      </c>
    </row>
    <row r="69" spans="1:13" x14ac:dyDescent="0.35">
      <c r="A69" t="s">
        <v>23</v>
      </c>
      <c r="B69">
        <v>31</v>
      </c>
      <c r="C69" t="s">
        <v>1</v>
      </c>
      <c r="D69" t="str">
        <f>IF($B68=$B69,"T",IF($B68&lt;$B69,"W","L"))</f>
        <v>L</v>
      </c>
      <c r="E69" s="6">
        <v>41903</v>
      </c>
      <c r="F69" s="5">
        <f t="shared" si="65"/>
        <v>7</v>
      </c>
      <c r="G69" t="s">
        <v>35</v>
      </c>
      <c r="H69">
        <v>1200</v>
      </c>
      <c r="I69" t="str">
        <f>VLOOKUP(A69,Sheet1!$A:$D,3, FALSE)</f>
        <v>Central</v>
      </c>
      <c r="J69" t="s">
        <v>61</v>
      </c>
      <c r="L69" s="9">
        <v>-2</v>
      </c>
      <c r="M69" t="str">
        <f t="shared" si="68"/>
        <v>N</v>
      </c>
    </row>
    <row r="70" spans="1:13" x14ac:dyDescent="0.35">
      <c r="A70" t="s">
        <v>29</v>
      </c>
      <c r="B70">
        <v>34</v>
      </c>
      <c r="C70" t="s">
        <v>1</v>
      </c>
      <c r="D70" t="str">
        <f>IF($B71=$B70,"T",IF($B71&lt;$B70,"W","L"))</f>
        <v>L</v>
      </c>
      <c r="E70" s="6">
        <f t="shared" si="69"/>
        <v>41903</v>
      </c>
      <c r="F70" s="5">
        <f t="shared" si="65"/>
        <v>7</v>
      </c>
      <c r="G70" t="s">
        <v>34</v>
      </c>
      <c r="H70">
        <f t="shared" si="66"/>
        <v>1300</v>
      </c>
      <c r="I70" t="str">
        <f>I71</f>
        <v>Eastern</v>
      </c>
      <c r="J70" s="2">
        <f>J71</f>
        <v>79</v>
      </c>
      <c r="K70" s="2" t="str">
        <f t="shared" ref="K70" si="71">K71</f>
        <v>Mostly Cloudy</v>
      </c>
      <c r="L70" s="9">
        <f>(L71*-1)</f>
        <v>-4</v>
      </c>
      <c r="M70" t="str">
        <f t="shared" si="68"/>
        <v>N</v>
      </c>
    </row>
    <row r="71" spans="1:13" x14ac:dyDescent="0.35">
      <c r="A71" t="s">
        <v>27</v>
      </c>
      <c r="B71">
        <v>37</v>
      </c>
      <c r="C71" t="s">
        <v>1</v>
      </c>
      <c r="D71" t="str">
        <f>IF($B70=$B71,"T",IF($B70&lt;$B71,"W","L"))</f>
        <v>W</v>
      </c>
      <c r="E71" s="6">
        <v>41903</v>
      </c>
      <c r="F71" s="5">
        <f t="shared" si="65"/>
        <v>6</v>
      </c>
      <c r="G71" t="s">
        <v>35</v>
      </c>
      <c r="H71">
        <v>1300</v>
      </c>
      <c r="I71" t="str">
        <f>VLOOKUP(A71,Sheet1!$A:$D,3, FALSE)</f>
        <v>Eastern</v>
      </c>
      <c r="J71" s="2">
        <v>79</v>
      </c>
      <c r="K71" s="2" t="s">
        <v>74</v>
      </c>
      <c r="L71" s="9">
        <v>4</v>
      </c>
      <c r="M71" t="str">
        <f t="shared" si="68"/>
        <v>N</v>
      </c>
    </row>
    <row r="72" spans="1:13" x14ac:dyDescent="0.35">
      <c r="A72" t="s">
        <v>13</v>
      </c>
      <c r="B72">
        <v>7</v>
      </c>
      <c r="C72" t="s">
        <v>1</v>
      </c>
      <c r="D72" t="str">
        <f>IF($B73=$B72,"T",IF($B73&lt;$B72,"W","L"))</f>
        <v>L</v>
      </c>
      <c r="E72" s="6">
        <f t="shared" si="69"/>
        <v>41903</v>
      </c>
      <c r="F72" s="5">
        <f t="shared" si="65"/>
        <v>7</v>
      </c>
      <c r="G72" t="s">
        <v>34</v>
      </c>
      <c r="H72">
        <f t="shared" si="66"/>
        <v>1300</v>
      </c>
      <c r="I72" t="str">
        <f>I73</f>
        <v>Eastern</v>
      </c>
      <c r="J72">
        <f t="shared" ref="J72:K72" si="72">J73</f>
        <v>74</v>
      </c>
      <c r="K72" t="str">
        <f t="shared" si="72"/>
        <v>Mostly Cloudy</v>
      </c>
      <c r="L72" s="9">
        <f>(L73*-1)</f>
        <v>-6.5</v>
      </c>
      <c r="M72" t="str">
        <f t="shared" si="68"/>
        <v>N</v>
      </c>
    </row>
    <row r="73" spans="1:13" x14ac:dyDescent="0.35">
      <c r="A73" t="s">
        <v>6</v>
      </c>
      <c r="B73">
        <v>33</v>
      </c>
      <c r="C73" t="s">
        <v>1</v>
      </c>
      <c r="D73" t="str">
        <f>IF($B72=$B73,"T",IF($B72&lt;$B73,"W","L"))</f>
        <v>W</v>
      </c>
      <c r="E73" s="6">
        <v>41903</v>
      </c>
      <c r="F73" s="5">
        <f t="shared" si="65"/>
        <v>7</v>
      </c>
      <c r="G73" t="s">
        <v>35</v>
      </c>
      <c r="H73">
        <v>1300</v>
      </c>
      <c r="I73" t="str">
        <f>VLOOKUP(A73,Sheet1!$A:$D,3, FALSE)</f>
        <v>Eastern</v>
      </c>
      <c r="J73">
        <v>74</v>
      </c>
      <c r="K73" t="s">
        <v>74</v>
      </c>
      <c r="L73" s="9">
        <v>6.5</v>
      </c>
      <c r="M73" t="str">
        <f t="shared" si="68"/>
        <v>N</v>
      </c>
    </row>
    <row r="74" spans="1:13" x14ac:dyDescent="0.35">
      <c r="A74" t="s">
        <v>30</v>
      </c>
      <c r="B74">
        <v>23</v>
      </c>
      <c r="C74" t="s">
        <v>1</v>
      </c>
      <c r="D74" t="str">
        <f>IF($B75=$B74,"T",IF($B75&lt;$B74,"W","L"))</f>
        <v>W</v>
      </c>
      <c r="E74" s="6">
        <f t="shared" si="69"/>
        <v>41903</v>
      </c>
      <c r="F74" s="5">
        <f t="shared" si="65"/>
        <v>10</v>
      </c>
      <c r="G74" t="s">
        <v>34</v>
      </c>
      <c r="H74">
        <f t="shared" si="66"/>
        <v>1300</v>
      </c>
      <c r="I74" t="str">
        <f>I75</f>
        <v>Eastern</v>
      </c>
      <c r="J74" s="2">
        <f>J75</f>
        <v>71</v>
      </c>
      <c r="K74" s="2" t="str">
        <f t="shared" ref="K74" si="73">K75</f>
        <v>Partly Sunny</v>
      </c>
      <c r="L74" s="9">
        <f>(L75*-1)</f>
        <v>1.5</v>
      </c>
      <c r="M74" t="str">
        <f t="shared" si="68"/>
        <v>N</v>
      </c>
    </row>
    <row r="75" spans="1:13" x14ac:dyDescent="0.35">
      <c r="A75" t="s">
        <v>8</v>
      </c>
      <c r="B75">
        <v>21</v>
      </c>
      <c r="C75" t="s">
        <v>1</v>
      </c>
      <c r="D75" t="str">
        <f>IF($B74=$B75,"T",IF($B74&lt;$B75,"W","L"))</f>
        <v>L</v>
      </c>
      <c r="E75" s="6">
        <v>41903</v>
      </c>
      <c r="F75" s="5">
        <f t="shared" si="65"/>
        <v>7</v>
      </c>
      <c r="G75" t="s">
        <v>35</v>
      </c>
      <c r="H75">
        <v>1300</v>
      </c>
      <c r="I75" t="str">
        <f>VLOOKUP(A75,Sheet1!$A:$D,3, FALSE)</f>
        <v>Eastern</v>
      </c>
      <c r="J75" s="2">
        <v>71</v>
      </c>
      <c r="K75" s="2" t="s">
        <v>87</v>
      </c>
      <c r="L75" s="9">
        <v>-1.5</v>
      </c>
      <c r="M75" t="str">
        <f t="shared" si="68"/>
        <v>N</v>
      </c>
    </row>
    <row r="76" spans="1:13" x14ac:dyDescent="0.35">
      <c r="A76" t="s">
        <v>12</v>
      </c>
      <c r="B76">
        <v>9</v>
      </c>
      <c r="C76" t="s">
        <v>1</v>
      </c>
      <c r="D76" t="str">
        <f>IF($B77=$B76,"T",IF($B77&lt;$B76,"W","L"))</f>
        <v>L</v>
      </c>
      <c r="E76" s="6">
        <f t="shared" si="69"/>
        <v>41903</v>
      </c>
      <c r="F76" s="5">
        <f t="shared" si="65"/>
        <v>7</v>
      </c>
      <c r="G76" t="s">
        <v>34</v>
      </c>
      <c r="H76">
        <f t="shared" si="66"/>
        <v>1300</v>
      </c>
      <c r="I76" t="str">
        <f>I77</f>
        <v>Eastern</v>
      </c>
      <c r="J76">
        <f t="shared" ref="J76:K76" si="74">J77</f>
        <v>78</v>
      </c>
      <c r="K76" t="str">
        <f t="shared" si="74"/>
        <v>Cloudy, Humid</v>
      </c>
      <c r="L76" s="9">
        <f>(L77*-1)</f>
        <v>-14</v>
      </c>
      <c r="M76" t="str">
        <f t="shared" si="68"/>
        <v>N</v>
      </c>
    </row>
    <row r="77" spans="1:13" x14ac:dyDescent="0.35">
      <c r="A77" t="s">
        <v>7</v>
      </c>
      <c r="B77">
        <v>16</v>
      </c>
      <c r="C77" t="s">
        <v>1</v>
      </c>
      <c r="D77" t="str">
        <f>IF($B76=$B77,"T",IF($B76&lt;$B77,"W","L"))</f>
        <v>W</v>
      </c>
      <c r="E77" s="6">
        <v>41903</v>
      </c>
      <c r="F77" s="5">
        <f t="shared" si="65"/>
        <v>7</v>
      </c>
      <c r="G77" t="s">
        <v>35</v>
      </c>
      <c r="H77">
        <v>1300</v>
      </c>
      <c r="I77" t="str">
        <f>VLOOKUP(A77,Sheet1!$A:$D,3, FALSE)</f>
        <v>Eastern</v>
      </c>
      <c r="J77">
        <v>78</v>
      </c>
      <c r="K77" t="s">
        <v>170</v>
      </c>
      <c r="L77" s="9">
        <v>14</v>
      </c>
      <c r="M77" t="str">
        <f t="shared" si="68"/>
        <v>N</v>
      </c>
    </row>
    <row r="78" spans="1:13" x14ac:dyDescent="0.35">
      <c r="A78" t="s">
        <v>15</v>
      </c>
      <c r="B78">
        <v>17</v>
      </c>
      <c r="C78" t="s">
        <v>1</v>
      </c>
      <c r="D78" t="str">
        <f>IF($B79=$B78,"T",IF($B79&lt;$B78,"W","L"))</f>
        <v>L</v>
      </c>
      <c r="E78" s="6">
        <f t="shared" si="69"/>
        <v>41903</v>
      </c>
      <c r="F78" s="5">
        <f t="shared" si="65"/>
        <v>7</v>
      </c>
      <c r="G78" t="s">
        <v>34</v>
      </c>
      <c r="H78">
        <f t="shared" si="66"/>
        <v>1300</v>
      </c>
      <c r="I78" t="str">
        <f>I79</f>
        <v>Eastern</v>
      </c>
      <c r="J78">
        <f t="shared" ref="J78:K78" si="75">J79</f>
        <v>70</v>
      </c>
      <c r="K78" t="str">
        <f t="shared" si="75"/>
        <v>Cloudy</v>
      </c>
      <c r="L78" s="9">
        <f>(L79*-1)</f>
        <v>-1</v>
      </c>
      <c r="M78" t="str">
        <f t="shared" si="68"/>
        <v>N</v>
      </c>
    </row>
    <row r="79" spans="1:13" x14ac:dyDescent="0.35">
      <c r="A79" t="s">
        <v>21</v>
      </c>
      <c r="B79">
        <v>30</v>
      </c>
      <c r="C79" t="s">
        <v>1</v>
      </c>
      <c r="D79" t="str">
        <f>IF($B78=$B79,"T",IF($B78&lt;$B79,"W","L"))</f>
        <v>W</v>
      </c>
      <c r="E79" s="6">
        <v>41903</v>
      </c>
      <c r="F79" s="5">
        <f t="shared" si="65"/>
        <v>7</v>
      </c>
      <c r="G79" t="s">
        <v>35</v>
      </c>
      <c r="H79">
        <v>1300</v>
      </c>
      <c r="I79" t="str">
        <f>VLOOKUP(A79,Sheet1!$A:$D,3, FALSE)</f>
        <v>Eastern</v>
      </c>
      <c r="J79">
        <v>70</v>
      </c>
      <c r="K79" t="s">
        <v>64</v>
      </c>
      <c r="L79" s="9">
        <v>1</v>
      </c>
      <c r="M79" t="str">
        <f t="shared" si="68"/>
        <v>N</v>
      </c>
    </row>
    <row r="80" spans="1:13" x14ac:dyDescent="0.35">
      <c r="A80" t="s">
        <v>26</v>
      </c>
      <c r="B80">
        <v>7</v>
      </c>
      <c r="C80" t="s">
        <v>1</v>
      </c>
      <c r="D80" t="str">
        <f>IF($B81=$B80,"T",IF($B81&lt;$B80,"W","L"))</f>
        <v>L</v>
      </c>
      <c r="E80" s="6">
        <f t="shared" si="69"/>
        <v>41903</v>
      </c>
      <c r="F80" s="5">
        <f t="shared" si="65"/>
        <v>7</v>
      </c>
      <c r="G80" t="s">
        <v>34</v>
      </c>
      <c r="H80">
        <f t="shared" si="66"/>
        <v>1300</v>
      </c>
      <c r="I80" t="str">
        <f>I81</f>
        <v>Eastern</v>
      </c>
      <c r="J80" t="str">
        <f t="shared" ref="J80:K80" si="76">J81</f>
        <v>Dome</v>
      </c>
      <c r="K80">
        <f t="shared" si="76"/>
        <v>0</v>
      </c>
      <c r="L80" s="9">
        <f>(L81*-1)</f>
        <v>-1.5</v>
      </c>
      <c r="M80" t="str">
        <f t="shared" si="68"/>
        <v>N</v>
      </c>
    </row>
    <row r="81" spans="1:13" x14ac:dyDescent="0.35">
      <c r="A81" t="s">
        <v>16</v>
      </c>
      <c r="B81">
        <v>19</v>
      </c>
      <c r="C81" t="s">
        <v>1</v>
      </c>
      <c r="D81" t="str">
        <f>IF($B80=$B81,"T",IF($B80&lt;$B81,"W","L"))</f>
        <v>W</v>
      </c>
      <c r="E81" s="6">
        <v>41903</v>
      </c>
      <c r="F81" s="5">
        <f t="shared" si="65"/>
        <v>7</v>
      </c>
      <c r="G81" t="s">
        <v>35</v>
      </c>
      <c r="H81">
        <v>1300</v>
      </c>
      <c r="I81" t="str">
        <f>VLOOKUP(A81,Sheet1!$A:$D,3, FALSE)</f>
        <v>Eastern</v>
      </c>
      <c r="J81" t="s">
        <v>61</v>
      </c>
      <c r="L81" s="9">
        <v>1.5</v>
      </c>
      <c r="M81" t="str">
        <f t="shared" si="68"/>
        <v>N</v>
      </c>
    </row>
    <row r="82" spans="1:13" x14ac:dyDescent="0.35">
      <c r="A82" t="s">
        <v>32</v>
      </c>
      <c r="B82">
        <v>22</v>
      </c>
      <c r="C82" t="s">
        <v>1</v>
      </c>
      <c r="D82" t="str">
        <f>IF($B83=$B82,"T",IF($B83&lt;$B82,"W","L"))</f>
        <v>W</v>
      </c>
      <c r="E82" s="6">
        <f t="shared" si="69"/>
        <v>41903</v>
      </c>
      <c r="F82" s="5">
        <f t="shared" si="65"/>
        <v>7</v>
      </c>
      <c r="G82" t="s">
        <v>34</v>
      </c>
      <c r="H82">
        <f t="shared" si="66"/>
        <v>1300</v>
      </c>
      <c r="I82" t="str">
        <f>I83</f>
        <v>Eastern</v>
      </c>
      <c r="J82">
        <f t="shared" ref="J82:K82" si="77">J83</f>
        <v>72</v>
      </c>
      <c r="K82" t="str">
        <f t="shared" si="77"/>
        <v>Partly Cloudy</v>
      </c>
      <c r="L82" s="9">
        <f>(L83*-1)</f>
        <v>-2.5</v>
      </c>
      <c r="M82" t="str">
        <f t="shared" si="68"/>
        <v>Y</v>
      </c>
    </row>
    <row r="83" spans="1:13" x14ac:dyDescent="0.35">
      <c r="A83" t="s">
        <v>11</v>
      </c>
      <c r="B83">
        <v>10</v>
      </c>
      <c r="C83" t="s">
        <v>1</v>
      </c>
      <c r="D83" t="str">
        <f>IF($B82=$B83,"T",IF($B82&lt;$B83,"W","L"))</f>
        <v>L</v>
      </c>
      <c r="E83" s="6">
        <v>41903</v>
      </c>
      <c r="F83" s="5">
        <f t="shared" si="65"/>
        <v>7</v>
      </c>
      <c r="G83" t="s">
        <v>35</v>
      </c>
      <c r="H83">
        <v>1300</v>
      </c>
      <c r="I83" t="str">
        <f>VLOOKUP(A83,Sheet1!$A:$D,3, FALSE)</f>
        <v>Eastern</v>
      </c>
      <c r="J83">
        <v>72</v>
      </c>
      <c r="K83" t="s">
        <v>62</v>
      </c>
      <c r="L83" s="9">
        <v>2.5</v>
      </c>
      <c r="M83" t="str">
        <f t="shared" si="68"/>
        <v>Y</v>
      </c>
    </row>
    <row r="84" spans="1:13" x14ac:dyDescent="0.35">
      <c r="A84" t="s">
        <v>14</v>
      </c>
      <c r="B84">
        <v>44</v>
      </c>
      <c r="C84" t="s">
        <v>1</v>
      </c>
      <c r="D84" t="str">
        <f>IF($B85=$B84,"T",IF($B85&lt;$B84,"W","L"))</f>
        <v>W</v>
      </c>
      <c r="E84" s="6">
        <f t="shared" si="69"/>
        <v>41903</v>
      </c>
      <c r="F84" s="5">
        <f t="shared" si="65"/>
        <v>6</v>
      </c>
      <c r="G84" t="s">
        <v>34</v>
      </c>
      <c r="H84">
        <f t="shared" si="66"/>
        <v>1300</v>
      </c>
      <c r="I84" t="str">
        <f>I85</f>
        <v>Eastern</v>
      </c>
      <c r="J84">
        <f t="shared" ref="J84:K84" si="78">J85</f>
        <v>85</v>
      </c>
      <c r="K84" t="str">
        <f t="shared" si="78"/>
        <v>Clear</v>
      </c>
      <c r="L84" s="9">
        <f>(L85*-1)</f>
        <v>6.5</v>
      </c>
      <c r="M84" t="str">
        <f t="shared" si="68"/>
        <v>N</v>
      </c>
    </row>
    <row r="85" spans="1:13" x14ac:dyDescent="0.35">
      <c r="A85" t="s">
        <v>19</v>
      </c>
      <c r="B85">
        <v>17</v>
      </c>
      <c r="C85" t="s">
        <v>1</v>
      </c>
      <c r="D85" t="str">
        <f>IF($B84=$B85,"T",IF($B84&lt;$B85,"W","L"))</f>
        <v>L</v>
      </c>
      <c r="E85" s="6">
        <v>41903</v>
      </c>
      <c r="F85" s="5">
        <f t="shared" si="65"/>
        <v>7</v>
      </c>
      <c r="G85" t="s">
        <v>35</v>
      </c>
      <c r="H85">
        <v>1300</v>
      </c>
      <c r="I85" t="str">
        <f>VLOOKUP(A85,Sheet1!$A:$D,3, FALSE)</f>
        <v>Eastern</v>
      </c>
      <c r="J85">
        <v>85</v>
      </c>
      <c r="K85" t="s">
        <v>69</v>
      </c>
      <c r="L85" s="9">
        <v>-6.5</v>
      </c>
      <c r="M85" t="str">
        <f t="shared" si="68"/>
        <v>N</v>
      </c>
    </row>
    <row r="86" spans="1:13" x14ac:dyDescent="0.35">
      <c r="A86" t="s">
        <v>0</v>
      </c>
      <c r="B86">
        <v>9</v>
      </c>
      <c r="C86" t="s">
        <v>1</v>
      </c>
      <c r="D86" t="str">
        <f>IF($B87=$B86,"T",IF($B87&lt;$B86,"W","L"))</f>
        <v>L</v>
      </c>
      <c r="E86" s="6">
        <f t="shared" si="69"/>
        <v>41903</v>
      </c>
      <c r="F86" s="5">
        <f t="shared" si="65"/>
        <v>7</v>
      </c>
      <c r="G86" t="s">
        <v>34</v>
      </c>
      <c r="H86">
        <f t="shared" si="66"/>
        <v>1200</v>
      </c>
      <c r="I86" t="str">
        <f>I87</f>
        <v>Central</v>
      </c>
      <c r="J86" t="str">
        <f t="shared" ref="J86:K86" si="79">J87</f>
        <v>Dome</v>
      </c>
      <c r="K86">
        <f t="shared" si="79"/>
        <v>0</v>
      </c>
      <c r="L86" s="9">
        <f>(L87*-1)</f>
        <v>-10</v>
      </c>
      <c r="M86" t="str">
        <f t="shared" si="68"/>
        <v>N</v>
      </c>
    </row>
    <row r="87" spans="1:13" x14ac:dyDescent="0.35">
      <c r="A87" t="s">
        <v>2</v>
      </c>
      <c r="B87">
        <v>20</v>
      </c>
      <c r="C87" t="s">
        <v>1</v>
      </c>
      <c r="D87" t="str">
        <f>IF($B86=$B87,"T",IF($B86&lt;$B87,"W","L"))</f>
        <v>W</v>
      </c>
      <c r="E87" s="6">
        <v>41903</v>
      </c>
      <c r="F87" s="5">
        <f t="shared" si="65"/>
        <v>7</v>
      </c>
      <c r="G87" t="s">
        <v>35</v>
      </c>
      <c r="H87">
        <v>1200</v>
      </c>
      <c r="I87" t="str">
        <f>VLOOKUP(A87,Sheet1!$A:$D,3, FALSE)</f>
        <v>Central</v>
      </c>
      <c r="J87" t="s">
        <v>61</v>
      </c>
      <c r="L87" s="9">
        <v>10</v>
      </c>
      <c r="M87" t="str">
        <f t="shared" si="68"/>
        <v>N</v>
      </c>
    </row>
    <row r="88" spans="1:13" x14ac:dyDescent="0.35">
      <c r="A88" t="s">
        <v>24</v>
      </c>
      <c r="B88">
        <v>14</v>
      </c>
      <c r="C88" t="s">
        <v>1</v>
      </c>
      <c r="D88" t="str">
        <f>IF($B89=$B88,"T",IF($B89&lt;$B88,"W","L"))</f>
        <v>L</v>
      </c>
      <c r="E88" s="6">
        <f t="shared" si="69"/>
        <v>41903</v>
      </c>
      <c r="F88" s="5">
        <f t="shared" si="65"/>
        <v>7</v>
      </c>
      <c r="G88" t="s">
        <v>34</v>
      </c>
      <c r="H88">
        <f t="shared" si="66"/>
        <v>1305</v>
      </c>
      <c r="I88" t="str">
        <f>I89</f>
        <v>Pacific</v>
      </c>
      <c r="J88" t="str">
        <f t="shared" ref="J88:K88" si="80">J89</f>
        <v>Dome</v>
      </c>
      <c r="K88">
        <f t="shared" si="80"/>
        <v>0</v>
      </c>
      <c r="L88" s="9">
        <f>(L89*-1)</f>
        <v>3</v>
      </c>
      <c r="M88" t="str">
        <f t="shared" si="68"/>
        <v>Y</v>
      </c>
    </row>
    <row r="89" spans="1:13" x14ac:dyDescent="0.35">
      <c r="A89" t="s">
        <v>22</v>
      </c>
      <c r="B89">
        <v>23</v>
      </c>
      <c r="C89" t="s">
        <v>1</v>
      </c>
      <c r="D89" t="str">
        <f>IF($B88=$B89,"T",IF($B88&lt;$B89,"W","L"))</f>
        <v>W</v>
      </c>
      <c r="E89" s="6">
        <v>41903</v>
      </c>
      <c r="F89" s="5">
        <f t="shared" si="65"/>
        <v>7</v>
      </c>
      <c r="G89" t="s">
        <v>35</v>
      </c>
      <c r="H89">
        <v>1305</v>
      </c>
      <c r="I89" t="s">
        <v>67</v>
      </c>
      <c r="J89" t="s">
        <v>61</v>
      </c>
      <c r="L89" s="9">
        <v>-3</v>
      </c>
      <c r="M89" t="str">
        <f t="shared" si="68"/>
        <v>Y</v>
      </c>
    </row>
    <row r="90" spans="1:13" x14ac:dyDescent="0.35">
      <c r="A90" t="s">
        <v>33</v>
      </c>
      <c r="B90">
        <v>34</v>
      </c>
      <c r="C90" t="s">
        <v>1</v>
      </c>
      <c r="D90" t="str">
        <f>IF($B91=$B90,"T",IF($B91&lt;$B90,"W","L"))</f>
        <v>W</v>
      </c>
      <c r="E90" s="6">
        <f t="shared" si="69"/>
        <v>41903</v>
      </c>
      <c r="F90" s="5">
        <f t="shared" si="65"/>
        <v>7</v>
      </c>
      <c r="G90" t="s">
        <v>34</v>
      </c>
      <c r="H90">
        <f t="shared" si="66"/>
        <v>1625</v>
      </c>
      <c r="I90" t="str">
        <f>I91</f>
        <v>Eastern</v>
      </c>
      <c r="J90">
        <f t="shared" ref="J90:K90" si="81">J91</f>
        <v>88</v>
      </c>
      <c r="K90" t="str">
        <f t="shared" si="81"/>
        <v>Cloudy</v>
      </c>
      <c r="L90" s="9">
        <f>(L91*-1)</f>
        <v>-5.5</v>
      </c>
      <c r="M90" t="str">
        <f t="shared" si="68"/>
        <v>Y</v>
      </c>
    </row>
    <row r="91" spans="1:13" x14ac:dyDescent="0.35">
      <c r="A91" t="s">
        <v>10</v>
      </c>
      <c r="B91">
        <v>15</v>
      </c>
      <c r="C91" t="s">
        <v>1</v>
      </c>
      <c r="D91" t="str">
        <f>IF($B90=$B91,"T",IF($B90&lt;$B91,"W","L"))</f>
        <v>L</v>
      </c>
      <c r="E91" s="6">
        <v>41903</v>
      </c>
      <c r="F91" s="5">
        <f t="shared" si="65"/>
        <v>7</v>
      </c>
      <c r="G91" t="s">
        <v>35</v>
      </c>
      <c r="H91">
        <v>1625</v>
      </c>
      <c r="I91" t="str">
        <f>VLOOKUP(A91,Sheet1!$A:$D,3, FALSE)</f>
        <v>Eastern</v>
      </c>
      <c r="J91">
        <v>88</v>
      </c>
      <c r="K91" t="s">
        <v>64</v>
      </c>
      <c r="L91" s="9">
        <v>5.5</v>
      </c>
      <c r="M91" t="str">
        <f t="shared" si="68"/>
        <v>Y</v>
      </c>
    </row>
    <row r="92" spans="1:13" x14ac:dyDescent="0.35">
      <c r="A92" t="s">
        <v>18</v>
      </c>
      <c r="B92">
        <v>20</v>
      </c>
      <c r="C92" t="s">
        <v>5</v>
      </c>
      <c r="D92" t="str">
        <f>IF($B93=$B92,"T",IF($B93&lt;$B92,"W","L"))</f>
        <v>L</v>
      </c>
      <c r="E92" s="6">
        <f t="shared" si="69"/>
        <v>41903</v>
      </c>
      <c r="F92" s="5">
        <f t="shared" si="65"/>
        <v>7</v>
      </c>
      <c r="G92" t="s">
        <v>34</v>
      </c>
      <c r="H92">
        <f t="shared" si="66"/>
        <v>1325</v>
      </c>
      <c r="I92" t="str">
        <f>I93</f>
        <v>Pacific</v>
      </c>
      <c r="J92">
        <f t="shared" ref="J92:K92" si="82">J93</f>
        <v>70</v>
      </c>
      <c r="K92" t="str">
        <f t="shared" si="82"/>
        <v>Clear</v>
      </c>
      <c r="L92" s="9">
        <f>(L93*-1)</f>
        <v>-4.5</v>
      </c>
      <c r="M92" t="str">
        <f t="shared" si="68"/>
        <v>N</v>
      </c>
    </row>
    <row r="93" spans="1:13" x14ac:dyDescent="0.35">
      <c r="A93" t="s">
        <v>25</v>
      </c>
      <c r="B93">
        <v>26</v>
      </c>
      <c r="C93" t="s">
        <v>5</v>
      </c>
      <c r="D93" t="str">
        <f>IF($B92=$B93,"T",IF($B92&lt;$B93,"W","L"))</f>
        <v>W</v>
      </c>
      <c r="E93" s="6">
        <v>41903</v>
      </c>
      <c r="F93" s="5">
        <f t="shared" si="65"/>
        <v>7</v>
      </c>
      <c r="G93" t="s">
        <v>35</v>
      </c>
      <c r="H93">
        <v>1325</v>
      </c>
      <c r="I93" t="str">
        <f>VLOOKUP(A93,Sheet1!$A:$D,3, FALSE)</f>
        <v>Pacific</v>
      </c>
      <c r="J93">
        <v>70</v>
      </c>
      <c r="K93" t="s">
        <v>69</v>
      </c>
      <c r="L93" s="9">
        <v>4.5</v>
      </c>
      <c r="M93" t="str">
        <f t="shared" si="68"/>
        <v>N</v>
      </c>
    </row>
    <row r="94" spans="1:13" x14ac:dyDescent="0.35">
      <c r="A94" t="s">
        <v>4</v>
      </c>
      <c r="B94">
        <v>37</v>
      </c>
      <c r="C94" t="s">
        <v>1</v>
      </c>
      <c r="D94" t="str">
        <f>IF($B95=$B94,"T",IF($B95&lt;$B94,"W","L"))</f>
        <v>W</v>
      </c>
      <c r="E94" s="6">
        <f t="shared" si="69"/>
        <v>41903</v>
      </c>
      <c r="F94" s="5">
        <f t="shared" si="65"/>
        <v>10</v>
      </c>
      <c r="G94" t="s">
        <v>34</v>
      </c>
      <c r="H94">
        <f t="shared" si="66"/>
        <v>2030</v>
      </c>
      <c r="I94" t="str">
        <f>I95</f>
        <v>Eastern</v>
      </c>
      <c r="J94">
        <f t="shared" ref="J94:K94" si="83">J95</f>
        <v>79</v>
      </c>
      <c r="K94" t="str">
        <f t="shared" si="83"/>
        <v>Clear</v>
      </c>
      <c r="L94" s="9">
        <f>(L95*-1)</f>
        <v>-3</v>
      </c>
      <c r="M94" t="str">
        <f t="shared" si="68"/>
        <v>Y</v>
      </c>
    </row>
    <row r="95" spans="1:13" x14ac:dyDescent="0.35">
      <c r="A95" t="s">
        <v>20</v>
      </c>
      <c r="B95">
        <v>19</v>
      </c>
      <c r="C95" t="s">
        <v>1</v>
      </c>
      <c r="D95" t="str">
        <f>IF($B94=$B95,"T",IF($B94&lt;$B95,"W","L"))</f>
        <v>L</v>
      </c>
      <c r="E95" s="6">
        <v>41903</v>
      </c>
      <c r="F95" s="5">
        <f t="shared" si="65"/>
        <v>7</v>
      </c>
      <c r="G95" t="s">
        <v>35</v>
      </c>
      <c r="H95">
        <v>2030</v>
      </c>
      <c r="I95" t="str">
        <f>VLOOKUP(A95,Sheet1!$A:$D,3, FALSE)</f>
        <v>Eastern</v>
      </c>
      <c r="J95">
        <v>79</v>
      </c>
      <c r="K95" t="s">
        <v>69</v>
      </c>
      <c r="L95" s="9">
        <v>3</v>
      </c>
      <c r="M95" t="str">
        <f t="shared" si="68"/>
        <v>Y</v>
      </c>
    </row>
    <row r="96" spans="1:13" x14ac:dyDescent="0.35">
      <c r="A96" t="s">
        <v>17</v>
      </c>
      <c r="B96">
        <v>27</v>
      </c>
      <c r="C96" t="s">
        <v>1</v>
      </c>
      <c r="D96" t="str">
        <f>IF($B97=$B96,"T",IF($B97&lt;$B96,"W","L"))</f>
        <v>W</v>
      </c>
      <c r="E96" s="6">
        <f t="shared" ref="E96" si="84">$E97</f>
        <v>41904</v>
      </c>
      <c r="F96" s="5">
        <f t="shared" si="65"/>
        <v>8</v>
      </c>
      <c r="G96" t="s">
        <v>34</v>
      </c>
      <c r="H96">
        <f t="shared" si="66"/>
        <v>2030</v>
      </c>
      <c r="I96" t="str">
        <f>I97</f>
        <v>Eastern</v>
      </c>
      <c r="J96">
        <f t="shared" ref="J96:K96" si="85">J97</f>
        <v>60</v>
      </c>
      <c r="K96" t="str">
        <f t="shared" si="85"/>
        <v>Clear</v>
      </c>
      <c r="L96" s="9">
        <f>(L97*-1)</f>
        <v>-1.5</v>
      </c>
      <c r="M96" t="str">
        <f t="shared" si="68"/>
        <v>Y</v>
      </c>
    </row>
    <row r="97" spans="1:13" x14ac:dyDescent="0.35">
      <c r="A97" t="s">
        <v>31</v>
      </c>
      <c r="B97">
        <v>19</v>
      </c>
      <c r="C97" t="s">
        <v>1</v>
      </c>
      <c r="D97" t="str">
        <f>IF($B96=$B97,"T",IF($B96&lt;$B97,"W","L"))</f>
        <v>L</v>
      </c>
      <c r="E97" s="6">
        <v>41904</v>
      </c>
      <c r="F97" s="5">
        <f t="shared" si="65"/>
        <v>8</v>
      </c>
      <c r="G97" t="s">
        <v>35</v>
      </c>
      <c r="H97">
        <v>2030</v>
      </c>
      <c r="I97" t="str">
        <f>VLOOKUP(A97,Sheet1!$A:$D,3, FALSE)</f>
        <v>Eastern</v>
      </c>
      <c r="J97">
        <v>60</v>
      </c>
      <c r="K97" t="s">
        <v>69</v>
      </c>
      <c r="L97" s="9">
        <v>1.5</v>
      </c>
      <c r="M97" t="str">
        <f t="shared" si="68"/>
        <v>Y</v>
      </c>
    </row>
    <row r="98" spans="1:13" x14ac:dyDescent="0.35">
      <c r="A98" t="s">
        <v>21</v>
      </c>
      <c r="B98">
        <v>45</v>
      </c>
      <c r="C98" t="s">
        <v>1</v>
      </c>
      <c r="D98" t="str">
        <f>IF($B99=$B98,"T",IF($B99&lt;$B98,"W","L"))</f>
        <v>W</v>
      </c>
      <c r="E98" s="6">
        <f t="shared" ref="E98" si="86">$E99</f>
        <v>41907</v>
      </c>
      <c r="F98" s="5">
        <f t="shared" ref="F98:F123" si="87">VLOOKUP($A98,$A98:$E98,5,FALSE)-IF(ISNA(VLOOKUP($A98,$A$66:$E$97,5,FALSE)),VLOOKUP($A98,$A$34:$E$65,5,FALSE),VLOOKUP($A98,$A$66:$E$97,5,FALSE))</f>
        <v>4</v>
      </c>
      <c r="G98" t="s">
        <v>34</v>
      </c>
      <c r="H98">
        <f t="shared" ref="H98:H122" si="88">H99</f>
        <v>2025</v>
      </c>
      <c r="I98" t="str">
        <f>I99</f>
        <v>Eastern</v>
      </c>
      <c r="J98">
        <f t="shared" ref="J98:K98" si="89">J99</f>
        <v>64</v>
      </c>
      <c r="K98" t="str">
        <f t="shared" si="89"/>
        <v>Cloudy</v>
      </c>
      <c r="L98" s="9">
        <f>(L99*-1)</f>
        <v>-3</v>
      </c>
      <c r="M98" t="str">
        <f>IF(AND(($L98 &lt;  0), ($D98="L")), "N", IF(AND(($L98 &gt; 0), ($D98="W")),"N","Y"))</f>
        <v>Y</v>
      </c>
    </row>
    <row r="99" spans="1:13" x14ac:dyDescent="0.35">
      <c r="A99" t="s">
        <v>29</v>
      </c>
      <c r="B99">
        <v>14</v>
      </c>
      <c r="C99" t="s">
        <v>1</v>
      </c>
      <c r="D99" t="str">
        <f>IF($B98=$B99,"T",IF($B98&lt;$B99,"W","L"))</f>
        <v>L</v>
      </c>
      <c r="E99" s="6">
        <v>41907</v>
      </c>
      <c r="F99" s="5">
        <f t="shared" si="87"/>
        <v>4</v>
      </c>
      <c r="G99" t="s">
        <v>35</v>
      </c>
      <c r="H99">
        <v>2025</v>
      </c>
      <c r="I99" t="str">
        <f>VLOOKUP(A99,Sheet1!$A:$D,3, FALSE)</f>
        <v>Eastern</v>
      </c>
      <c r="J99">
        <v>64</v>
      </c>
      <c r="K99" t="s">
        <v>64</v>
      </c>
      <c r="L99" s="9">
        <v>3</v>
      </c>
      <c r="M99" t="str">
        <f t="shared" ref="M99:M123" si="90">IF(AND(($L99 &lt;  0), ($D99="L")), "N", IF(AND(($L99 &gt; 0), ($D99="W")),"N","Y"))</f>
        <v>Y</v>
      </c>
    </row>
    <row r="100" spans="1:13" x14ac:dyDescent="0.35">
      <c r="A100" t="s">
        <v>11</v>
      </c>
      <c r="B100">
        <v>17</v>
      </c>
      <c r="C100" t="s">
        <v>1</v>
      </c>
      <c r="D100" t="str">
        <f>IF($B101=$B100,"T",IF($B101&lt;$B100,"W","L"))</f>
        <v>L</v>
      </c>
      <c r="E100" s="6">
        <f t="shared" ref="E100:E120" si="91">$E101</f>
        <v>41910</v>
      </c>
      <c r="F100" s="5">
        <f t="shared" si="87"/>
        <v>7</v>
      </c>
      <c r="G100" t="s">
        <v>34</v>
      </c>
      <c r="H100">
        <f t="shared" si="88"/>
        <v>1200</v>
      </c>
      <c r="I100" t="str">
        <f>I101</f>
        <v>Central</v>
      </c>
      <c r="J100" t="str">
        <f t="shared" ref="J100:K100" si="92">J101</f>
        <v>Dome</v>
      </c>
      <c r="K100">
        <f t="shared" si="92"/>
        <v>0</v>
      </c>
      <c r="L100" s="9">
        <f>(L101*-1)</f>
        <v>-3</v>
      </c>
      <c r="M100" t="str">
        <f t="shared" si="90"/>
        <v>N</v>
      </c>
    </row>
    <row r="101" spans="1:13" x14ac:dyDescent="0.35">
      <c r="A101" t="s">
        <v>15</v>
      </c>
      <c r="B101">
        <v>23</v>
      </c>
      <c r="C101" t="s">
        <v>1</v>
      </c>
      <c r="D101" t="str">
        <f>IF($B100=$B101,"T",IF($B100&lt;$B101,"W","L"))</f>
        <v>W</v>
      </c>
      <c r="E101" s="6">
        <v>41910</v>
      </c>
      <c r="F101" s="5">
        <f t="shared" si="87"/>
        <v>7</v>
      </c>
      <c r="G101" t="s">
        <v>35</v>
      </c>
      <c r="H101">
        <v>1200</v>
      </c>
      <c r="I101" t="str">
        <f>VLOOKUP(A101,Sheet1!$A:$D,3, FALSE)</f>
        <v>Central</v>
      </c>
      <c r="J101" t="s">
        <v>61</v>
      </c>
      <c r="L101" s="9">
        <v>3</v>
      </c>
      <c r="M101" t="str">
        <f t="shared" si="90"/>
        <v>N</v>
      </c>
    </row>
    <row r="102" spans="1:13" x14ac:dyDescent="0.35">
      <c r="A102" t="s">
        <v>20</v>
      </c>
      <c r="B102">
        <v>10</v>
      </c>
      <c r="C102" t="s">
        <v>1</v>
      </c>
      <c r="D102" t="str">
        <f>IF($B103=$B102,"T",IF($B103&lt;$B102,"W","L"))</f>
        <v>L</v>
      </c>
      <c r="E102" s="6">
        <f t="shared" si="91"/>
        <v>41910</v>
      </c>
      <c r="F102" s="5">
        <f t="shared" si="87"/>
        <v>7</v>
      </c>
      <c r="G102" t="s">
        <v>34</v>
      </c>
      <c r="H102">
        <f t="shared" si="88"/>
        <v>1300</v>
      </c>
      <c r="I102" t="str">
        <f>I103</f>
        <v>Eastern</v>
      </c>
      <c r="J102">
        <f t="shared" ref="J102:K102" si="93">J103</f>
        <v>78</v>
      </c>
      <c r="K102" t="str">
        <f t="shared" si="93"/>
        <v>Sunny</v>
      </c>
      <c r="L102" s="9">
        <f>(L103*-1)</f>
        <v>-3</v>
      </c>
      <c r="M102" t="str">
        <f t="shared" si="90"/>
        <v>N</v>
      </c>
    </row>
    <row r="103" spans="1:13" x14ac:dyDescent="0.35">
      <c r="A103" t="s">
        <v>30</v>
      </c>
      <c r="B103">
        <v>38</v>
      </c>
      <c r="C103" t="s">
        <v>1</v>
      </c>
      <c r="D103" t="str">
        <f>IF($B102=$B103,"T",IF($B102&lt;$B103,"W","L"))</f>
        <v>W</v>
      </c>
      <c r="E103" s="6">
        <v>41910</v>
      </c>
      <c r="F103" s="5">
        <f t="shared" si="87"/>
        <v>7</v>
      </c>
      <c r="G103" t="s">
        <v>35</v>
      </c>
      <c r="H103">
        <v>1300</v>
      </c>
      <c r="I103" t="str">
        <f>VLOOKUP(A103,Sheet1!$A:$D,3, FALSE)</f>
        <v>Eastern</v>
      </c>
      <c r="J103">
        <v>78</v>
      </c>
      <c r="K103" t="s">
        <v>65</v>
      </c>
      <c r="L103" s="9">
        <v>3</v>
      </c>
      <c r="M103" t="str">
        <f t="shared" si="90"/>
        <v>N</v>
      </c>
    </row>
    <row r="104" spans="1:13" x14ac:dyDescent="0.35">
      <c r="A104" t="s">
        <v>26</v>
      </c>
      <c r="B104">
        <v>38</v>
      </c>
      <c r="C104" t="s">
        <v>1</v>
      </c>
      <c r="D104" t="str">
        <f>IF($B105=$B104,"T",IF($B105&lt;$B104,"W","L"))</f>
        <v>W</v>
      </c>
      <c r="E104" s="6">
        <f t="shared" si="91"/>
        <v>41910</v>
      </c>
      <c r="F104" s="5">
        <f t="shared" si="87"/>
        <v>7</v>
      </c>
      <c r="G104" t="s">
        <v>34</v>
      </c>
      <c r="H104">
        <f t="shared" si="88"/>
        <v>1200</v>
      </c>
      <c r="I104" t="str">
        <f>I105</f>
        <v>Central</v>
      </c>
      <c r="J104">
        <f t="shared" ref="J104:K104" si="94">J105</f>
        <v>70</v>
      </c>
      <c r="K104" t="str">
        <f t="shared" si="94"/>
        <v>Partly Cloudy</v>
      </c>
      <c r="L104" s="9">
        <f>(L105*-1)</f>
        <v>2</v>
      </c>
      <c r="M104" t="str">
        <f t="shared" si="90"/>
        <v>N</v>
      </c>
    </row>
    <row r="105" spans="1:13" x14ac:dyDescent="0.35">
      <c r="A105" t="s">
        <v>17</v>
      </c>
      <c r="B105">
        <v>17</v>
      </c>
      <c r="C105" t="s">
        <v>1</v>
      </c>
      <c r="D105" t="str">
        <f>IF($B104=$B105,"T",IF($B104&lt;$B105,"W","L"))</f>
        <v>L</v>
      </c>
      <c r="E105" s="6">
        <v>41910</v>
      </c>
      <c r="F105" s="5">
        <f t="shared" si="87"/>
        <v>6</v>
      </c>
      <c r="G105" t="s">
        <v>35</v>
      </c>
      <c r="H105">
        <v>1200</v>
      </c>
      <c r="I105" t="str">
        <f>VLOOKUP(A105,Sheet1!$A:$D,3, FALSE)</f>
        <v>Central</v>
      </c>
      <c r="J105">
        <v>70</v>
      </c>
      <c r="K105" t="s">
        <v>62</v>
      </c>
      <c r="L105" s="9">
        <v>-2</v>
      </c>
      <c r="M105" t="str">
        <f t="shared" si="90"/>
        <v>N</v>
      </c>
    </row>
    <row r="106" spans="1:13" x14ac:dyDescent="0.35">
      <c r="A106" t="s">
        <v>16</v>
      </c>
      <c r="B106">
        <v>24</v>
      </c>
      <c r="C106" t="s">
        <v>1</v>
      </c>
      <c r="D106" t="str">
        <f>IF($B107=$B106,"T",IF($B107&lt;$B106,"W","L"))</f>
        <v>W</v>
      </c>
      <c r="E106" s="6">
        <f t="shared" si="91"/>
        <v>41910</v>
      </c>
      <c r="F106" s="5">
        <f t="shared" si="87"/>
        <v>7</v>
      </c>
      <c r="G106" t="s">
        <v>34</v>
      </c>
      <c r="H106">
        <f t="shared" si="88"/>
        <v>1300</v>
      </c>
      <c r="I106" t="str">
        <f>I107</f>
        <v>Eastern</v>
      </c>
      <c r="J106">
        <f t="shared" ref="J106:K106" si="95">J107</f>
        <v>80</v>
      </c>
      <c r="K106" t="str">
        <f t="shared" si="95"/>
        <v>Clear</v>
      </c>
      <c r="L106" s="9">
        <f>(L107*-1)</f>
        <v>-1.5</v>
      </c>
      <c r="M106" t="str">
        <f t="shared" si="90"/>
        <v>Y</v>
      </c>
    </row>
    <row r="107" spans="1:13" x14ac:dyDescent="0.35">
      <c r="A107" t="s">
        <v>31</v>
      </c>
      <c r="B107">
        <v>17</v>
      </c>
      <c r="C107" t="s">
        <v>1</v>
      </c>
      <c r="D107" t="str">
        <f>IF($B106=$B107,"T",IF($B106&lt;$B107,"W","L"))</f>
        <v>L</v>
      </c>
      <c r="E107" s="6">
        <v>41910</v>
      </c>
      <c r="F107" s="5">
        <f t="shared" si="87"/>
        <v>6</v>
      </c>
      <c r="G107" t="s">
        <v>35</v>
      </c>
      <c r="H107">
        <v>1300</v>
      </c>
      <c r="I107" t="str">
        <f>VLOOKUP(A107,Sheet1!$A:$D,3, FALSE)</f>
        <v>Eastern</v>
      </c>
      <c r="J107">
        <v>80</v>
      </c>
      <c r="K107" t="s">
        <v>69</v>
      </c>
      <c r="L107" s="9">
        <v>1.5</v>
      </c>
      <c r="M107" t="str">
        <f t="shared" si="90"/>
        <v>Y</v>
      </c>
    </row>
    <row r="108" spans="1:13" x14ac:dyDescent="0.35">
      <c r="A108" t="s">
        <v>13</v>
      </c>
      <c r="B108">
        <v>17</v>
      </c>
      <c r="C108" t="s">
        <v>1</v>
      </c>
      <c r="D108" t="str">
        <f>IF($B109=$B108,"T",IF($B109&lt;$B108,"W","L"))</f>
        <v>L</v>
      </c>
      <c r="E108" s="6">
        <f t="shared" si="91"/>
        <v>41910</v>
      </c>
      <c r="F108" s="5">
        <f t="shared" si="87"/>
        <v>7</v>
      </c>
      <c r="G108" t="s">
        <v>34</v>
      </c>
      <c r="H108">
        <f t="shared" si="88"/>
        <v>1300</v>
      </c>
      <c r="I108" t="str">
        <f>I109</f>
        <v>Eastern</v>
      </c>
      <c r="J108">
        <f t="shared" ref="J108:K108" si="96">J109</f>
        <v>78</v>
      </c>
      <c r="K108" t="str">
        <f t="shared" si="96"/>
        <v>Partly Sunny</v>
      </c>
      <c r="L108" s="9">
        <f>(L109*-1)</f>
        <v>-7.5</v>
      </c>
      <c r="M108" t="str">
        <f t="shared" si="90"/>
        <v>N</v>
      </c>
    </row>
    <row r="109" spans="1:13" x14ac:dyDescent="0.35">
      <c r="A109" t="s">
        <v>14</v>
      </c>
      <c r="B109">
        <v>41</v>
      </c>
      <c r="C109" t="s">
        <v>1</v>
      </c>
      <c r="D109" t="str">
        <f>IF($B108=$B109,"T",IF($B108&lt;$B109,"W","L"))</f>
        <v>W</v>
      </c>
      <c r="E109" s="6">
        <v>41910</v>
      </c>
      <c r="F109" s="5">
        <f t="shared" si="87"/>
        <v>7</v>
      </c>
      <c r="G109" t="s">
        <v>35</v>
      </c>
      <c r="H109">
        <v>1300</v>
      </c>
      <c r="I109" t="str">
        <f>VLOOKUP(A109,Sheet1!$A:$D,3, FALSE)</f>
        <v>Eastern</v>
      </c>
      <c r="J109">
        <v>78</v>
      </c>
      <c r="K109" t="s">
        <v>87</v>
      </c>
      <c r="L109" s="9">
        <v>7.5</v>
      </c>
      <c r="M109" t="str">
        <f t="shared" si="90"/>
        <v>N</v>
      </c>
    </row>
    <row r="110" spans="1:13" x14ac:dyDescent="0.35">
      <c r="A110" t="s">
        <v>9</v>
      </c>
      <c r="B110">
        <v>27</v>
      </c>
      <c r="C110" t="s">
        <v>1</v>
      </c>
      <c r="D110" t="str">
        <f>IF($B111=$B110,"T",IF($B111&lt;$B110,"W","L"))</f>
        <v>W</v>
      </c>
      <c r="E110" s="6">
        <f t="shared" si="91"/>
        <v>41910</v>
      </c>
      <c r="F110" s="5">
        <f t="shared" si="87"/>
        <v>10</v>
      </c>
      <c r="G110" t="s">
        <v>34</v>
      </c>
      <c r="H110">
        <f t="shared" si="88"/>
        <v>1300</v>
      </c>
      <c r="I110" t="str">
        <f>I111</f>
        <v>Eastern</v>
      </c>
      <c r="J110" s="2">
        <f t="shared" ref="J110:K110" si="97">J111</f>
        <v>74</v>
      </c>
      <c r="K110" s="2" t="str">
        <f t="shared" si="97"/>
        <v>Partly Cloudy</v>
      </c>
      <c r="L110" s="9">
        <f>(L111*-1)</f>
        <v>-7.5</v>
      </c>
      <c r="M110" t="str">
        <f t="shared" si="90"/>
        <v>Y</v>
      </c>
    </row>
    <row r="111" spans="1:13" x14ac:dyDescent="0.35">
      <c r="A111" t="s">
        <v>4</v>
      </c>
      <c r="B111">
        <v>24</v>
      </c>
      <c r="C111" t="s">
        <v>1</v>
      </c>
      <c r="D111" t="str">
        <f>IF($B110=$B111,"T",IF($B110&lt;$B111,"W","L"))</f>
        <v>L</v>
      </c>
      <c r="E111" s="6">
        <v>41910</v>
      </c>
      <c r="F111" s="5">
        <f t="shared" si="87"/>
        <v>7</v>
      </c>
      <c r="G111" t="s">
        <v>35</v>
      </c>
      <c r="H111">
        <v>1300</v>
      </c>
      <c r="I111" t="str">
        <f>VLOOKUP(A111,Sheet1!$A:$D,3, FALSE)</f>
        <v>Eastern</v>
      </c>
      <c r="J111" s="2">
        <v>74</v>
      </c>
      <c r="K111" s="2" t="s">
        <v>62</v>
      </c>
      <c r="L111" s="9">
        <v>7.5</v>
      </c>
      <c r="M111" t="str">
        <f t="shared" si="90"/>
        <v>Y</v>
      </c>
    </row>
    <row r="112" spans="1:13" x14ac:dyDescent="0.35">
      <c r="A112" t="s">
        <v>10</v>
      </c>
      <c r="B112">
        <v>38</v>
      </c>
      <c r="C112" t="s">
        <v>1</v>
      </c>
      <c r="D112" t="str">
        <f>IF($B113=$B112,"T",IF($B113&lt;$B112,"W","L"))</f>
        <v>W</v>
      </c>
      <c r="E112" s="6">
        <f t="shared" si="91"/>
        <v>41910</v>
      </c>
      <c r="F112" s="5">
        <f t="shared" si="87"/>
        <v>7</v>
      </c>
      <c r="G112" t="s">
        <v>37</v>
      </c>
      <c r="H112">
        <f t="shared" si="88"/>
        <v>1000</v>
      </c>
      <c r="I112" t="str">
        <f>I113</f>
        <v>Pacific</v>
      </c>
      <c r="J112">
        <f t="shared" ref="J112:K112" si="98">J113</f>
        <v>74</v>
      </c>
      <c r="K112" t="str">
        <f t="shared" si="98"/>
        <v>Overcast</v>
      </c>
      <c r="L112" s="9">
        <f>(L113*-1)</f>
        <v>4</v>
      </c>
      <c r="M112" t="str">
        <f t="shared" si="90"/>
        <v>N</v>
      </c>
    </row>
    <row r="113" spans="1:13" x14ac:dyDescent="0.35">
      <c r="A113" t="s">
        <v>12</v>
      </c>
      <c r="B113">
        <v>14</v>
      </c>
      <c r="C113" t="s">
        <v>1</v>
      </c>
      <c r="D113" t="str">
        <f>IF($B112=$B113,"T",IF($B112&lt;$B113,"W","L"))</f>
        <v>L</v>
      </c>
      <c r="E113" s="6">
        <v>41910</v>
      </c>
      <c r="F113" s="5">
        <f t="shared" si="87"/>
        <v>7</v>
      </c>
      <c r="G113" t="s">
        <v>36</v>
      </c>
      <c r="H113">
        <v>1000</v>
      </c>
      <c r="I113" t="str">
        <f>VLOOKUP(A113,Sheet1!$A:$D,3, FALSE)</f>
        <v>Pacific</v>
      </c>
      <c r="J113">
        <v>74</v>
      </c>
      <c r="K113" t="s">
        <v>75</v>
      </c>
      <c r="L113" s="9">
        <v>-4</v>
      </c>
      <c r="M113" t="str">
        <f t="shared" si="90"/>
        <v>N</v>
      </c>
    </row>
    <row r="114" spans="1:13" x14ac:dyDescent="0.35">
      <c r="A114" t="s">
        <v>19</v>
      </c>
      <c r="B114">
        <v>14</v>
      </c>
      <c r="C114" t="s">
        <v>1</v>
      </c>
      <c r="D114" t="str">
        <f>IF($B115=$B114,"T",IF($B115&lt;$B114,"W","L"))</f>
        <v>L</v>
      </c>
      <c r="E114" s="6">
        <f t="shared" si="91"/>
        <v>41910</v>
      </c>
      <c r="F114" s="5">
        <f t="shared" si="87"/>
        <v>7</v>
      </c>
      <c r="G114" t="s">
        <v>34</v>
      </c>
      <c r="H114">
        <f t="shared" si="88"/>
        <v>1305</v>
      </c>
      <c r="I114" t="str">
        <f>I115</f>
        <v>Pacific</v>
      </c>
      <c r="J114">
        <f t="shared" ref="J114:K114" si="99">J115</f>
        <v>73</v>
      </c>
      <c r="K114" t="str">
        <f t="shared" si="99"/>
        <v>Sunny</v>
      </c>
      <c r="L114" s="9">
        <f>(L115*-1)</f>
        <v>-12</v>
      </c>
      <c r="M114" t="str">
        <f t="shared" si="90"/>
        <v>N</v>
      </c>
    </row>
    <row r="115" spans="1:13" x14ac:dyDescent="0.35">
      <c r="A115" t="s">
        <v>32</v>
      </c>
      <c r="B115">
        <v>33</v>
      </c>
      <c r="C115" t="s">
        <v>1</v>
      </c>
      <c r="D115" t="str">
        <f>IF($B114=$B115,"T",IF($B114&lt;$B115,"W","L"))</f>
        <v>W</v>
      </c>
      <c r="E115" s="6">
        <v>41910</v>
      </c>
      <c r="F115" s="5">
        <f t="shared" si="87"/>
        <v>7</v>
      </c>
      <c r="G115" t="s">
        <v>35</v>
      </c>
      <c r="H115">
        <v>1305</v>
      </c>
      <c r="I115" t="str">
        <f>VLOOKUP(A115,Sheet1!$A:$D,3, FALSE)</f>
        <v>Pacific</v>
      </c>
      <c r="J115">
        <v>73</v>
      </c>
      <c r="K115" t="s">
        <v>65</v>
      </c>
      <c r="L115" s="9">
        <v>12</v>
      </c>
      <c r="M115" t="str">
        <f t="shared" si="90"/>
        <v>N</v>
      </c>
    </row>
    <row r="116" spans="1:13" x14ac:dyDescent="0.35">
      <c r="A116" t="s">
        <v>3</v>
      </c>
      <c r="B116">
        <v>28</v>
      </c>
      <c r="C116" t="s">
        <v>1</v>
      </c>
      <c r="D116" t="str">
        <f>IF($B117=$B116,"T",IF($B117&lt;$B116,"W","L"))</f>
        <v>L</v>
      </c>
      <c r="E116" s="6">
        <f t="shared" si="91"/>
        <v>41910</v>
      </c>
      <c r="F116" s="5">
        <f t="shared" si="87"/>
        <v>10</v>
      </c>
      <c r="G116" t="s">
        <v>34</v>
      </c>
      <c r="H116">
        <f t="shared" si="88"/>
        <v>1525</v>
      </c>
      <c r="I116" t="str">
        <f>I117</f>
        <v>Central</v>
      </c>
      <c r="J116">
        <f t="shared" ref="J116:K116" si="100">J117</f>
        <v>82</v>
      </c>
      <c r="K116" t="str">
        <f t="shared" si="100"/>
        <v>Partly Cloudy</v>
      </c>
      <c r="L116" s="9">
        <f>(L117*-1)</f>
        <v>6</v>
      </c>
      <c r="M116" t="str">
        <f t="shared" si="90"/>
        <v>Y</v>
      </c>
    </row>
    <row r="117" spans="1:13" x14ac:dyDescent="0.35">
      <c r="A117" t="s">
        <v>0</v>
      </c>
      <c r="B117">
        <v>41</v>
      </c>
      <c r="C117" t="s">
        <v>1</v>
      </c>
      <c r="D117" t="str">
        <f>IF($B116=$B117,"T",IF($B116&lt;$B117,"W","L"))</f>
        <v>W</v>
      </c>
      <c r="E117" s="6">
        <v>41910</v>
      </c>
      <c r="F117" s="5">
        <f t="shared" si="87"/>
        <v>7</v>
      </c>
      <c r="G117" t="s">
        <v>35</v>
      </c>
      <c r="H117">
        <v>1525</v>
      </c>
      <c r="I117" t="str">
        <f>VLOOKUP(A117,Sheet1!$A:$D,3, FALSE)</f>
        <v>Central</v>
      </c>
      <c r="J117">
        <v>82</v>
      </c>
      <c r="K117" t="s">
        <v>62</v>
      </c>
      <c r="L117" s="9">
        <v>-6</v>
      </c>
      <c r="M117" t="str">
        <f t="shared" si="90"/>
        <v>Y</v>
      </c>
    </row>
    <row r="118" spans="1:13" x14ac:dyDescent="0.35">
      <c r="A118" t="s">
        <v>27</v>
      </c>
      <c r="B118">
        <v>21</v>
      </c>
      <c r="C118" t="s">
        <v>1</v>
      </c>
      <c r="D118" t="str">
        <f>IF($B119=$B118,"T",IF($B119&lt;$B118,"W","L"))</f>
        <v>L</v>
      </c>
      <c r="E118" s="6">
        <f t="shared" si="91"/>
        <v>41910</v>
      </c>
      <c r="F118" s="5">
        <f t="shared" si="87"/>
        <v>7</v>
      </c>
      <c r="G118" t="s">
        <v>34</v>
      </c>
      <c r="H118">
        <f t="shared" si="88"/>
        <v>1325</v>
      </c>
      <c r="I118" t="str">
        <f>I119</f>
        <v>Pacific</v>
      </c>
      <c r="J118">
        <f t="shared" ref="J118:K118" si="101">J119</f>
        <v>72</v>
      </c>
      <c r="K118" t="str">
        <f t="shared" si="101"/>
        <v>Sunny</v>
      </c>
      <c r="L118" s="9">
        <f>(L119*-1)</f>
        <v>-4</v>
      </c>
      <c r="M118" t="str">
        <f t="shared" si="90"/>
        <v>N</v>
      </c>
    </row>
    <row r="119" spans="1:13" x14ac:dyDescent="0.35">
      <c r="A119" t="s">
        <v>24</v>
      </c>
      <c r="B119">
        <v>26</v>
      </c>
      <c r="C119" t="s">
        <v>1</v>
      </c>
      <c r="D119" t="str">
        <f>IF($B118=$B119,"T",IF($B118&lt;$B119,"W","L"))</f>
        <v>W</v>
      </c>
      <c r="E119" s="6">
        <v>41910</v>
      </c>
      <c r="F119" s="5">
        <f t="shared" si="87"/>
        <v>7</v>
      </c>
      <c r="G119" t="s">
        <v>35</v>
      </c>
      <c r="H119">
        <v>1325</v>
      </c>
      <c r="I119" t="str">
        <f>VLOOKUP(A119,Sheet1!$A:$D,3, FALSE)</f>
        <v>Pacific</v>
      </c>
      <c r="J119">
        <v>72</v>
      </c>
      <c r="K119" t="s">
        <v>65</v>
      </c>
      <c r="L119" s="9">
        <v>4</v>
      </c>
      <c r="M119" t="str">
        <f t="shared" si="90"/>
        <v>N</v>
      </c>
    </row>
    <row r="120" spans="1:13" x14ac:dyDescent="0.35">
      <c r="A120" t="s">
        <v>2</v>
      </c>
      <c r="B120">
        <v>17</v>
      </c>
      <c r="C120" t="s">
        <v>1</v>
      </c>
      <c r="D120" t="str">
        <f>IF($B121=$B120,"T",IF($B121&lt;$B120,"W","L"))</f>
        <v>L</v>
      </c>
      <c r="E120" s="6">
        <f t="shared" si="91"/>
        <v>41910</v>
      </c>
      <c r="F120" s="5">
        <f t="shared" si="87"/>
        <v>7</v>
      </c>
      <c r="G120" t="s">
        <v>34</v>
      </c>
      <c r="H120">
        <f t="shared" si="88"/>
        <v>1930</v>
      </c>
      <c r="I120" t="str">
        <f>I121</f>
        <v>Central</v>
      </c>
      <c r="J120" t="str">
        <f t="shared" ref="J120:K120" si="102">J121</f>
        <v>Dome</v>
      </c>
      <c r="K120">
        <f t="shared" si="102"/>
        <v>0</v>
      </c>
      <c r="L120" s="9">
        <f>(L121*-1)</f>
        <v>3</v>
      </c>
      <c r="M120" t="str">
        <f t="shared" si="90"/>
        <v>Y</v>
      </c>
    </row>
    <row r="121" spans="1:13" x14ac:dyDescent="0.35">
      <c r="A121" t="s">
        <v>28</v>
      </c>
      <c r="B121">
        <v>38</v>
      </c>
      <c r="C121" t="s">
        <v>1</v>
      </c>
      <c r="D121" t="str">
        <f>IF($B120=$B121,"T",IF($B120&lt;$B121,"W","L"))</f>
        <v>W</v>
      </c>
      <c r="E121" s="6">
        <v>41910</v>
      </c>
      <c r="F121" s="5">
        <f t="shared" si="87"/>
        <v>7</v>
      </c>
      <c r="G121" t="s">
        <v>35</v>
      </c>
      <c r="H121">
        <v>1930</v>
      </c>
      <c r="I121" t="str">
        <f>VLOOKUP(A121,Sheet1!$A:$D,3, FALSE)</f>
        <v>Central</v>
      </c>
      <c r="J121" t="s">
        <v>61</v>
      </c>
      <c r="L121" s="9">
        <v>-3</v>
      </c>
      <c r="M121" t="str">
        <f t="shared" si="90"/>
        <v>Y</v>
      </c>
    </row>
    <row r="122" spans="1:13" x14ac:dyDescent="0.35">
      <c r="A122" t="s">
        <v>7</v>
      </c>
      <c r="B122">
        <v>14</v>
      </c>
      <c r="C122" t="s">
        <v>1</v>
      </c>
      <c r="D122" t="str">
        <f>IF($B123=$B122,"T",IF($B123&lt;$B122,"W","L"))</f>
        <v>L</v>
      </c>
      <c r="E122" s="6">
        <f t="shared" ref="E122" si="103">$E123</f>
        <v>41911</v>
      </c>
      <c r="F122" s="5">
        <f t="shared" si="87"/>
        <v>8</v>
      </c>
      <c r="G122" t="s">
        <v>34</v>
      </c>
      <c r="H122">
        <f t="shared" si="88"/>
        <v>1930</v>
      </c>
      <c r="I122" t="str">
        <f>I123</f>
        <v>Central</v>
      </c>
      <c r="J122">
        <f t="shared" ref="J122:K122" si="104">J123</f>
        <v>82</v>
      </c>
      <c r="K122" t="str">
        <f t="shared" si="104"/>
        <v>Clear</v>
      </c>
      <c r="L122" s="9">
        <f>(L123*-1)</f>
        <v>3</v>
      </c>
      <c r="M122" t="str">
        <f t="shared" si="90"/>
        <v>Y</v>
      </c>
    </row>
    <row r="123" spans="1:13" x14ac:dyDescent="0.35">
      <c r="A123" t="s">
        <v>33</v>
      </c>
      <c r="B123">
        <v>41</v>
      </c>
      <c r="C123" t="s">
        <v>1</v>
      </c>
      <c r="D123" t="str">
        <f>IF($B122=$B123,"T",IF($B122&lt;$B123,"W","L"))</f>
        <v>W</v>
      </c>
      <c r="E123" s="6">
        <v>41911</v>
      </c>
      <c r="F123" s="5">
        <f t="shared" si="87"/>
        <v>8</v>
      </c>
      <c r="G123" t="s">
        <v>35</v>
      </c>
      <c r="H123">
        <v>1930</v>
      </c>
      <c r="I123" t="str">
        <f>VLOOKUP(A123,Sheet1!$A:$D,3, FALSE)</f>
        <v>Central</v>
      </c>
      <c r="J123">
        <v>82</v>
      </c>
      <c r="K123" t="s">
        <v>69</v>
      </c>
      <c r="L123" s="9">
        <v>-3</v>
      </c>
      <c r="M123" t="str">
        <f t="shared" si="90"/>
        <v>Y</v>
      </c>
    </row>
    <row r="124" spans="1:13" x14ac:dyDescent="0.35">
      <c r="A124" t="s">
        <v>0</v>
      </c>
      <c r="B124">
        <v>10</v>
      </c>
      <c r="C124" t="s">
        <v>1</v>
      </c>
      <c r="D124" t="str">
        <f>IF($B125=$B124,"T",IF($B125&lt;$B124,"W","L"))</f>
        <v>L</v>
      </c>
      <c r="E124" s="6">
        <f t="shared" ref="E124" si="105">$E125</f>
        <v>41914</v>
      </c>
      <c r="F124" s="5">
        <f t="shared" ref="F124:F153" si="106">VLOOKUP($A124,$A124:$E124,5,FALSE)-IF(ISNA(VLOOKUP($A124,$A$98:$E$123,5,FALSE)),VLOOKUP($A124,$A$66:$E$97,5,FALSE),VLOOKUP($A124,$A$98:$E$123,5,FALSE))</f>
        <v>4</v>
      </c>
      <c r="G124" t="s">
        <v>34</v>
      </c>
      <c r="H124">
        <f t="shared" ref="H124" si="107">H125</f>
        <v>1925</v>
      </c>
      <c r="I124" t="str">
        <f>I125</f>
        <v>Central</v>
      </c>
      <c r="J124" s="2">
        <f>J125</f>
        <v>62</v>
      </c>
      <c r="K124" s="2" t="str">
        <f t="shared" ref="K124:K126" si="108">K125</f>
        <v>Rain</v>
      </c>
      <c r="L124" s="9">
        <f>(L125*-1)</f>
        <v>-9.5</v>
      </c>
      <c r="M124" t="str">
        <f>IF(AND(($L124 &lt;  0), ($D124="L")), "N", IF(AND(($L124 &gt; 0), ($D124="W")),"N","Y"))</f>
        <v>N</v>
      </c>
    </row>
    <row r="125" spans="1:13" x14ac:dyDescent="0.35">
      <c r="A125" t="s">
        <v>26</v>
      </c>
      <c r="B125">
        <v>42</v>
      </c>
      <c r="C125" t="s">
        <v>1</v>
      </c>
      <c r="D125" t="str">
        <f>IF($B124=$B125,"T",IF($B124&lt;$B125,"W","L"))</f>
        <v>W</v>
      </c>
      <c r="E125" s="6">
        <v>41914</v>
      </c>
      <c r="F125" s="5">
        <f t="shared" si="106"/>
        <v>4</v>
      </c>
      <c r="G125" t="s">
        <v>35</v>
      </c>
      <c r="H125">
        <v>1925</v>
      </c>
      <c r="I125" t="str">
        <f>VLOOKUP(A125,Sheet1!$A:$D,3, FALSE)</f>
        <v>Central</v>
      </c>
      <c r="J125" s="2">
        <v>62</v>
      </c>
      <c r="K125" s="2" t="s">
        <v>73</v>
      </c>
      <c r="L125" s="9">
        <v>9.5</v>
      </c>
      <c r="M125" t="str">
        <f t="shared" ref="M125:M153" si="109">IF(AND(($L125 &lt;  0), ($D125="L")), "N", IF(AND(($L125 &gt; 0), ($D125="W")),"N","Y"))</f>
        <v>N</v>
      </c>
    </row>
    <row r="126" spans="1:13" x14ac:dyDescent="0.35">
      <c r="A126" t="s">
        <v>8</v>
      </c>
      <c r="B126">
        <v>29</v>
      </c>
      <c r="C126" t="s">
        <v>1</v>
      </c>
      <c r="D126" t="str">
        <f>IF($B127=$B126,"T",IF($B127&lt;$B126,"W","L"))</f>
        <v>W</v>
      </c>
      <c r="E126" s="6">
        <f t="shared" ref="E126:E150" si="110">$E127</f>
        <v>41917</v>
      </c>
      <c r="F126" s="5">
        <f t="shared" si="106"/>
        <v>14</v>
      </c>
      <c r="G126" t="s">
        <v>34</v>
      </c>
      <c r="H126">
        <f t="shared" ref="H126:H128" si="111">H127</f>
        <v>1200</v>
      </c>
      <c r="I126" t="str">
        <f>I127</f>
        <v>Central</v>
      </c>
      <c r="J126" s="2">
        <f>J127</f>
        <v>67</v>
      </c>
      <c r="K126" s="2" t="str">
        <f t="shared" si="108"/>
        <v>Partly Sunny</v>
      </c>
      <c r="L126" s="9">
        <f>(L127*-1)</f>
        <v>1</v>
      </c>
      <c r="M126" t="str">
        <f t="shared" si="109"/>
        <v>N</v>
      </c>
    </row>
    <row r="127" spans="1:13" x14ac:dyDescent="0.35">
      <c r="A127" t="s">
        <v>13</v>
      </c>
      <c r="B127">
        <v>28</v>
      </c>
      <c r="C127" t="s">
        <v>1</v>
      </c>
      <c r="D127" t="str">
        <f>IF($B126=$B127,"T",IF($B126&lt;$B127,"W","L"))</f>
        <v>L</v>
      </c>
      <c r="E127" s="6">
        <v>41917</v>
      </c>
      <c r="F127" s="5">
        <f t="shared" si="106"/>
        <v>7</v>
      </c>
      <c r="G127" t="s">
        <v>35</v>
      </c>
      <c r="H127">
        <v>1200</v>
      </c>
      <c r="I127" t="str">
        <f>VLOOKUP(A127,Sheet1!$A:$D,3, FALSE)</f>
        <v>Central</v>
      </c>
      <c r="J127" s="2">
        <v>67</v>
      </c>
      <c r="K127" s="2" t="s">
        <v>87</v>
      </c>
      <c r="L127" s="9">
        <v>-1</v>
      </c>
      <c r="M127" t="str">
        <f t="shared" si="109"/>
        <v>N</v>
      </c>
    </row>
    <row r="128" spans="1:13" x14ac:dyDescent="0.35">
      <c r="A128" t="s">
        <v>23</v>
      </c>
      <c r="B128">
        <v>28</v>
      </c>
      <c r="C128" t="s">
        <v>1</v>
      </c>
      <c r="D128" t="str">
        <f>IF($B129=$B128,"T",IF($B129&lt;$B128,"W","L"))</f>
        <v>L</v>
      </c>
      <c r="E128" s="6">
        <f t="shared" si="110"/>
        <v>41917</v>
      </c>
      <c r="F128" s="5">
        <f t="shared" si="106"/>
        <v>14</v>
      </c>
      <c r="G128" t="s">
        <v>34</v>
      </c>
      <c r="H128">
        <f t="shared" si="111"/>
        <v>1300</v>
      </c>
      <c r="I128" t="str">
        <f>I129</f>
        <v>Eastern</v>
      </c>
      <c r="J128">
        <f t="shared" ref="J128:K128" si="112">J129</f>
        <v>59</v>
      </c>
      <c r="K128" t="str">
        <f t="shared" si="112"/>
        <v>Mostly Sunny</v>
      </c>
      <c r="L128" s="9">
        <f>(L129*-1)</f>
        <v>-4</v>
      </c>
      <c r="M128" t="str">
        <f t="shared" si="109"/>
        <v>N</v>
      </c>
    </row>
    <row r="129" spans="1:13" x14ac:dyDescent="0.35">
      <c r="A129" t="s">
        <v>27</v>
      </c>
      <c r="B129">
        <v>34</v>
      </c>
      <c r="C129" t="s">
        <v>1</v>
      </c>
      <c r="D129" t="str">
        <f>IF($B128=$B129,"T",IF($B128&lt;$B129,"W","L"))</f>
        <v>W</v>
      </c>
      <c r="E129" s="6">
        <v>41917</v>
      </c>
      <c r="F129" s="5">
        <f t="shared" si="106"/>
        <v>7</v>
      </c>
      <c r="G129" t="s">
        <v>35</v>
      </c>
      <c r="H129">
        <v>1300</v>
      </c>
      <c r="I129" t="str">
        <f>VLOOKUP(A129,Sheet1!$A:$D,3, FALSE)</f>
        <v>Eastern</v>
      </c>
      <c r="J129">
        <v>59</v>
      </c>
      <c r="K129" t="s">
        <v>107</v>
      </c>
      <c r="L129" s="9">
        <v>4</v>
      </c>
      <c r="M129" t="str">
        <f t="shared" si="109"/>
        <v>N</v>
      </c>
    </row>
    <row r="130" spans="1:13" x14ac:dyDescent="0.35">
      <c r="A130" t="s">
        <v>4</v>
      </c>
      <c r="B130">
        <v>17</v>
      </c>
      <c r="C130" t="s">
        <v>1</v>
      </c>
      <c r="D130" t="str">
        <f>IF($B131=$B130,"T",IF($B131&lt;$B130,"W","L"))</f>
        <v>W</v>
      </c>
      <c r="E130" s="6">
        <f t="shared" si="110"/>
        <v>41917</v>
      </c>
      <c r="F130" s="5">
        <f t="shared" si="106"/>
        <v>7</v>
      </c>
      <c r="G130" t="s">
        <v>34</v>
      </c>
      <c r="H130">
        <f t="shared" ref="H130:H152" si="113">H131</f>
        <v>1300</v>
      </c>
      <c r="I130" t="str">
        <f>I131</f>
        <v>Eastern</v>
      </c>
      <c r="J130">
        <f t="shared" ref="J130:K130" si="114">J131</f>
        <v>71</v>
      </c>
      <c r="K130" t="str">
        <f t="shared" si="114"/>
        <v>Mostly Sunny</v>
      </c>
      <c r="L130" s="9">
        <f>(L131*-1)</f>
        <v>6</v>
      </c>
      <c r="M130" t="str">
        <f t="shared" si="109"/>
        <v>N</v>
      </c>
    </row>
    <row r="131" spans="1:13" x14ac:dyDescent="0.35">
      <c r="A131" t="s">
        <v>19</v>
      </c>
      <c r="B131">
        <v>9</v>
      </c>
      <c r="C131" t="s">
        <v>1</v>
      </c>
      <c r="D131" t="str">
        <f>IF($B130=$B131,"T",IF($B130&lt;$B131,"W","L"))</f>
        <v>L</v>
      </c>
      <c r="E131" s="6">
        <v>41917</v>
      </c>
      <c r="F131" s="5">
        <f t="shared" si="106"/>
        <v>7</v>
      </c>
      <c r="G131" t="s">
        <v>35</v>
      </c>
      <c r="H131">
        <v>1300</v>
      </c>
      <c r="I131" t="str">
        <f>VLOOKUP(A131,Sheet1!$A:$D,3, FALSE)</f>
        <v>Eastern</v>
      </c>
      <c r="J131">
        <v>71</v>
      </c>
      <c r="K131" t="s">
        <v>107</v>
      </c>
      <c r="L131" s="9">
        <v>-6</v>
      </c>
      <c r="M131" t="str">
        <f t="shared" si="109"/>
        <v>N</v>
      </c>
    </row>
    <row r="132" spans="1:13" x14ac:dyDescent="0.35">
      <c r="A132" t="s">
        <v>15</v>
      </c>
      <c r="B132">
        <v>17</v>
      </c>
      <c r="C132" t="s">
        <v>5</v>
      </c>
      <c r="D132" t="str">
        <f>IF($B133=$B132,"T",IF($B133&lt;$B132,"W","L"))</f>
        <v>L</v>
      </c>
      <c r="E132" s="6">
        <f t="shared" si="110"/>
        <v>41917</v>
      </c>
      <c r="F132" s="5">
        <f t="shared" si="106"/>
        <v>7</v>
      </c>
      <c r="G132" t="s">
        <v>34</v>
      </c>
      <c r="H132">
        <f t="shared" si="113"/>
        <v>1200</v>
      </c>
      <c r="I132" t="str">
        <f>I133</f>
        <v>Central</v>
      </c>
      <c r="J132" t="str">
        <f t="shared" ref="J132:K132" si="115">J133</f>
        <v>Dome</v>
      </c>
      <c r="K132">
        <f t="shared" si="115"/>
        <v>0</v>
      </c>
      <c r="L132" s="9">
        <f>(L133*-1)</f>
        <v>-5.5</v>
      </c>
      <c r="M132" t="str">
        <f t="shared" si="109"/>
        <v>N</v>
      </c>
    </row>
    <row r="133" spans="1:13" x14ac:dyDescent="0.35">
      <c r="A133" t="s">
        <v>28</v>
      </c>
      <c r="B133">
        <v>20</v>
      </c>
      <c r="C133" t="s">
        <v>5</v>
      </c>
      <c r="D133" t="str">
        <f>IF($B132=$B133,"T",IF($B132&lt;$B133,"W","L"))</f>
        <v>W</v>
      </c>
      <c r="E133" s="6">
        <v>41917</v>
      </c>
      <c r="F133" s="5">
        <f t="shared" si="106"/>
        <v>7</v>
      </c>
      <c r="G133" t="s">
        <v>35</v>
      </c>
      <c r="H133">
        <v>1200</v>
      </c>
      <c r="I133" t="str">
        <f>VLOOKUP(A133,Sheet1!$A:$D,3, FALSE)</f>
        <v>Central</v>
      </c>
      <c r="J133" t="s">
        <v>61</v>
      </c>
      <c r="L133" s="9">
        <v>5.5</v>
      </c>
      <c r="M133" t="str">
        <f t="shared" si="109"/>
        <v>N</v>
      </c>
    </row>
    <row r="134" spans="1:13" x14ac:dyDescent="0.35">
      <c r="A134" t="s">
        <v>3</v>
      </c>
      <c r="B134">
        <v>20</v>
      </c>
      <c r="C134" t="s">
        <v>1</v>
      </c>
      <c r="D134" t="str">
        <f>IF($B135=$B134,"T",IF($B135&lt;$B134,"W","L"))</f>
        <v>L</v>
      </c>
      <c r="E134" s="6">
        <f t="shared" si="110"/>
        <v>41917</v>
      </c>
      <c r="F134" s="5">
        <f t="shared" si="106"/>
        <v>7</v>
      </c>
      <c r="G134" t="s">
        <v>34</v>
      </c>
      <c r="H134">
        <f t="shared" si="113"/>
        <v>1300</v>
      </c>
      <c r="I134" t="str">
        <f>I135</f>
        <v>Eastern</v>
      </c>
      <c r="J134">
        <f t="shared" ref="J134:K134" si="116">J135</f>
        <v>55</v>
      </c>
      <c r="K134" t="str">
        <f t="shared" si="116"/>
        <v>Sunny</v>
      </c>
      <c r="L134" s="9">
        <f>(L135*-1)</f>
        <v>-4</v>
      </c>
      <c r="M134" t="str">
        <f t="shared" si="109"/>
        <v>N</v>
      </c>
    </row>
    <row r="135" spans="1:13" x14ac:dyDescent="0.35">
      <c r="A135" t="s">
        <v>21</v>
      </c>
      <c r="B135">
        <v>30</v>
      </c>
      <c r="C135" t="s">
        <v>1</v>
      </c>
      <c r="D135" t="str">
        <f>IF($B134=$B135,"T",IF($B134&lt;$B135,"W","L"))</f>
        <v>W</v>
      </c>
      <c r="E135" s="6">
        <v>41917</v>
      </c>
      <c r="F135" s="5">
        <f t="shared" si="106"/>
        <v>10</v>
      </c>
      <c r="G135" t="s">
        <v>35</v>
      </c>
      <c r="H135">
        <v>1300</v>
      </c>
      <c r="I135" t="str">
        <f>VLOOKUP(A135,Sheet1!$A:$D,3, FALSE)</f>
        <v>Eastern</v>
      </c>
      <c r="J135">
        <v>55</v>
      </c>
      <c r="K135" t="s">
        <v>65</v>
      </c>
      <c r="L135" s="9">
        <v>4</v>
      </c>
      <c r="M135" t="str">
        <f t="shared" si="109"/>
        <v>N</v>
      </c>
    </row>
    <row r="136" spans="1:13" x14ac:dyDescent="0.35">
      <c r="A136" t="s">
        <v>11</v>
      </c>
      <c r="B136">
        <v>17</v>
      </c>
      <c r="C136" t="s">
        <v>1</v>
      </c>
      <c r="D136" t="str">
        <f>IF($B137=$B136,"T",IF($B137&lt;$B136,"W","L"))</f>
        <v>W</v>
      </c>
      <c r="E136" s="6">
        <f t="shared" si="110"/>
        <v>41917</v>
      </c>
      <c r="F136" s="5">
        <f t="shared" si="106"/>
        <v>7</v>
      </c>
      <c r="G136" t="s">
        <v>34</v>
      </c>
      <c r="H136">
        <f t="shared" si="113"/>
        <v>1300</v>
      </c>
      <c r="I136" t="str">
        <f>I137</f>
        <v>Eastern</v>
      </c>
      <c r="J136" t="str">
        <f t="shared" ref="J136:K136" si="117">J137</f>
        <v>Dome</v>
      </c>
      <c r="K136">
        <f t="shared" si="117"/>
        <v>0</v>
      </c>
      <c r="L136" s="9">
        <f>(L137*-1)</f>
        <v>-5</v>
      </c>
      <c r="M136" t="str">
        <f t="shared" si="109"/>
        <v>Y</v>
      </c>
    </row>
    <row r="137" spans="1:13" x14ac:dyDescent="0.35">
      <c r="A137" t="s">
        <v>16</v>
      </c>
      <c r="B137">
        <v>14</v>
      </c>
      <c r="C137" t="s">
        <v>1</v>
      </c>
      <c r="D137" t="str">
        <f>IF($B136=$B137,"T",IF($B136&lt;$B137,"W","L"))</f>
        <v>L</v>
      </c>
      <c r="E137" s="6">
        <v>41917</v>
      </c>
      <c r="F137" s="5">
        <f t="shared" si="106"/>
        <v>7</v>
      </c>
      <c r="G137" t="s">
        <v>35</v>
      </c>
      <c r="H137">
        <v>1300</v>
      </c>
      <c r="I137" t="str">
        <f>VLOOKUP(A137,Sheet1!$A:$D,3, FALSE)</f>
        <v>Eastern</v>
      </c>
      <c r="J137" t="s">
        <v>61</v>
      </c>
      <c r="L137" s="9">
        <v>5</v>
      </c>
      <c r="M137" t="str">
        <f t="shared" si="109"/>
        <v>Y</v>
      </c>
    </row>
    <row r="138" spans="1:13" x14ac:dyDescent="0.35">
      <c r="A138" t="s">
        <v>17</v>
      </c>
      <c r="B138">
        <v>24</v>
      </c>
      <c r="C138" t="s">
        <v>1</v>
      </c>
      <c r="D138" t="str">
        <f>IF($B139=$B138,"T",IF($B139&lt;$B138,"W","L"))</f>
        <v>L</v>
      </c>
      <c r="E138" s="6">
        <f t="shared" si="110"/>
        <v>41917</v>
      </c>
      <c r="F138" s="5">
        <f t="shared" si="106"/>
        <v>7</v>
      </c>
      <c r="G138" t="s">
        <v>34</v>
      </c>
      <c r="H138">
        <f t="shared" si="113"/>
        <v>1300</v>
      </c>
      <c r="I138" t="str">
        <f>I139</f>
        <v>Eastern</v>
      </c>
      <c r="J138">
        <f t="shared" ref="J138:K138" si="118">J139</f>
        <v>60</v>
      </c>
      <c r="K138" t="str">
        <f t="shared" si="118"/>
        <v>Sunny</v>
      </c>
      <c r="L138" s="9">
        <f>(L139*-1)</f>
        <v>-1.5</v>
      </c>
      <c r="M138" t="str">
        <f t="shared" si="109"/>
        <v>N</v>
      </c>
    </row>
    <row r="139" spans="1:13" x14ac:dyDescent="0.35">
      <c r="A139" t="s">
        <v>20</v>
      </c>
      <c r="B139">
        <v>31</v>
      </c>
      <c r="C139" t="s">
        <v>1</v>
      </c>
      <c r="D139" t="str">
        <f>IF($B138=$B139,"T",IF($B138&lt;$B139,"W","L"))</f>
        <v>W</v>
      </c>
      <c r="E139" s="6">
        <v>41917</v>
      </c>
      <c r="F139" s="5">
        <f t="shared" si="106"/>
        <v>7</v>
      </c>
      <c r="G139" t="s">
        <v>35</v>
      </c>
      <c r="H139">
        <v>1300</v>
      </c>
      <c r="I139" t="str">
        <f>VLOOKUP(A139,Sheet1!$A:$D,3, FALSE)</f>
        <v>Eastern</v>
      </c>
      <c r="J139">
        <v>60</v>
      </c>
      <c r="K139" t="s">
        <v>65</v>
      </c>
      <c r="L139" s="9">
        <v>1.5</v>
      </c>
      <c r="M139" t="str">
        <f t="shared" si="109"/>
        <v>N</v>
      </c>
    </row>
    <row r="140" spans="1:13" x14ac:dyDescent="0.35">
      <c r="A140" t="s">
        <v>30</v>
      </c>
      <c r="B140">
        <v>13</v>
      </c>
      <c r="C140" t="s">
        <v>1</v>
      </c>
      <c r="D140" t="str">
        <f>IF($B141=$B140,"T",IF($B141&lt;$B140,"W","L"))</f>
        <v>L</v>
      </c>
      <c r="E140" s="6">
        <f t="shared" si="110"/>
        <v>41917</v>
      </c>
      <c r="F140" s="5">
        <f t="shared" si="106"/>
        <v>7</v>
      </c>
      <c r="G140" t="s">
        <v>34</v>
      </c>
      <c r="H140">
        <f t="shared" si="113"/>
        <v>1300</v>
      </c>
      <c r="I140" t="str">
        <f>I141</f>
        <v>Eastern</v>
      </c>
      <c r="J140" s="2">
        <f t="shared" ref="J140:K140" si="119">J141</f>
        <v>53</v>
      </c>
      <c r="K140" s="2" t="str">
        <f t="shared" si="119"/>
        <v>Cloudy</v>
      </c>
      <c r="L140" s="9">
        <f>(L141*-1)</f>
        <v>-3</v>
      </c>
      <c r="M140" t="str">
        <f t="shared" si="109"/>
        <v>N</v>
      </c>
    </row>
    <row r="141" spans="1:13" x14ac:dyDescent="0.35">
      <c r="A141" t="s">
        <v>14</v>
      </c>
      <c r="B141">
        <v>20</v>
      </c>
      <c r="C141" t="s">
        <v>1</v>
      </c>
      <c r="D141" t="str">
        <f>IF($B140=$B141,"T",IF($B140&lt;$B141,"W","L"))</f>
        <v>W</v>
      </c>
      <c r="E141" s="6">
        <v>41917</v>
      </c>
      <c r="F141" s="5">
        <f t="shared" si="106"/>
        <v>7</v>
      </c>
      <c r="G141" t="s">
        <v>35</v>
      </c>
      <c r="H141">
        <v>1300</v>
      </c>
      <c r="I141" t="str">
        <f>VLOOKUP(A141,Sheet1!$A:$D,3, FALSE)</f>
        <v>Eastern</v>
      </c>
      <c r="J141" s="2">
        <v>53</v>
      </c>
      <c r="K141" s="2" t="s">
        <v>64</v>
      </c>
      <c r="L141" s="9">
        <v>3</v>
      </c>
      <c r="M141" t="str">
        <f t="shared" si="109"/>
        <v>N</v>
      </c>
    </row>
    <row r="142" spans="1:13" x14ac:dyDescent="0.35">
      <c r="A142" t="s">
        <v>9</v>
      </c>
      <c r="B142">
        <v>31</v>
      </c>
      <c r="C142" t="s">
        <v>5</v>
      </c>
      <c r="D142" t="str">
        <f>IF($B143=$B142,"T",IF($B143&lt;$B142,"W","L"))</f>
        <v>L</v>
      </c>
      <c r="E142" s="6">
        <f t="shared" si="110"/>
        <v>41917</v>
      </c>
      <c r="F142" s="5">
        <f t="shared" si="106"/>
        <v>7</v>
      </c>
      <c r="G142" t="s">
        <v>34</v>
      </c>
      <c r="H142">
        <f t="shared" si="113"/>
        <v>1200</v>
      </c>
      <c r="I142" t="str">
        <f>I143</f>
        <v>Central</v>
      </c>
      <c r="J142" t="str">
        <f t="shared" ref="J142:K144" si="120">J143</f>
        <v>Dome</v>
      </c>
      <c r="K142">
        <f t="shared" si="120"/>
        <v>0</v>
      </c>
      <c r="L142" s="9">
        <f>(L143*-1)</f>
        <v>-11</v>
      </c>
      <c r="M142" t="str">
        <f t="shared" si="109"/>
        <v>N</v>
      </c>
    </row>
    <row r="143" spans="1:13" x14ac:dyDescent="0.35">
      <c r="A143" t="s">
        <v>2</v>
      </c>
      <c r="B143">
        <v>37</v>
      </c>
      <c r="C143" t="s">
        <v>5</v>
      </c>
      <c r="D143" t="str">
        <f>IF($B142=$B143,"T",IF($B142&lt;$B143,"W","L"))</f>
        <v>W</v>
      </c>
      <c r="E143" s="6">
        <v>41917</v>
      </c>
      <c r="F143" s="5">
        <f t="shared" si="106"/>
        <v>7</v>
      </c>
      <c r="G143" t="s">
        <v>35</v>
      </c>
      <c r="H143">
        <v>1200</v>
      </c>
      <c r="I143" t="str">
        <f>VLOOKUP(A143,Sheet1!$A:$D,3, FALSE)</f>
        <v>Central</v>
      </c>
      <c r="J143" t="s">
        <v>61</v>
      </c>
      <c r="L143" s="9">
        <v>11</v>
      </c>
      <c r="M143" t="str">
        <f t="shared" si="109"/>
        <v>N</v>
      </c>
    </row>
    <row r="144" spans="1:13" x14ac:dyDescent="0.35">
      <c r="A144" t="s">
        <v>22</v>
      </c>
      <c r="B144">
        <v>20</v>
      </c>
      <c r="C144" t="s">
        <v>1</v>
      </c>
      <c r="D144" t="str">
        <f>IF($B145=$B144,"T",IF($B145&lt;$B144,"W","L"))</f>
        <v>L</v>
      </c>
      <c r="E144" s="6">
        <f t="shared" si="110"/>
        <v>41917</v>
      </c>
      <c r="F144" s="5">
        <f t="shared" si="106"/>
        <v>14</v>
      </c>
      <c r="G144" t="s">
        <v>34</v>
      </c>
      <c r="H144">
        <f t="shared" ref="H144" si="121">H145</f>
        <v>1405</v>
      </c>
      <c r="I144" t="str">
        <f>I145</f>
        <v>Mountain</v>
      </c>
      <c r="J144">
        <f t="shared" si="120"/>
        <v>71</v>
      </c>
      <c r="K144" t="str">
        <f t="shared" si="120"/>
        <v>Sunny</v>
      </c>
      <c r="L144" s="9">
        <f>(L145*-1)</f>
        <v>-8.5</v>
      </c>
      <c r="M144" t="str">
        <f t="shared" si="109"/>
        <v>N</v>
      </c>
    </row>
    <row r="145" spans="1:13" x14ac:dyDescent="0.35">
      <c r="A145" t="s">
        <v>18</v>
      </c>
      <c r="B145">
        <v>41</v>
      </c>
      <c r="C145" t="s">
        <v>1</v>
      </c>
      <c r="D145" t="str">
        <f>IF($B144=$B145,"T",IF($B144&lt;$B145,"W","L"))</f>
        <v>W</v>
      </c>
      <c r="E145" s="6">
        <v>41917</v>
      </c>
      <c r="F145" s="5">
        <f t="shared" si="106"/>
        <v>14</v>
      </c>
      <c r="G145" t="s">
        <v>35</v>
      </c>
      <c r="H145">
        <v>1405</v>
      </c>
      <c r="I145" t="str">
        <f>VLOOKUP(A145,Sheet1!$A:$D,3, FALSE)</f>
        <v>Mountain</v>
      </c>
      <c r="J145">
        <v>71</v>
      </c>
      <c r="K145" t="s">
        <v>65</v>
      </c>
      <c r="L145" s="9">
        <v>8.5</v>
      </c>
      <c r="M145" t="str">
        <f t="shared" si="109"/>
        <v>N</v>
      </c>
    </row>
    <row r="146" spans="1:13" x14ac:dyDescent="0.35">
      <c r="A146" t="s">
        <v>33</v>
      </c>
      <c r="B146">
        <v>17</v>
      </c>
      <c r="C146" t="s">
        <v>1</v>
      </c>
      <c r="D146" t="str">
        <f>IF($B147=$B146,"T",IF($B147&lt;$B146,"W","L"))</f>
        <v>L</v>
      </c>
      <c r="E146" s="6">
        <f t="shared" si="110"/>
        <v>41917</v>
      </c>
      <c r="F146" s="5">
        <f t="shared" si="106"/>
        <v>6</v>
      </c>
      <c r="G146" t="s">
        <v>34</v>
      </c>
      <c r="H146">
        <f t="shared" si="113"/>
        <v>1325</v>
      </c>
      <c r="I146" t="str">
        <f>I147</f>
        <v>Pacific</v>
      </c>
      <c r="J146">
        <f t="shared" ref="J146:K146" si="122">J147</f>
        <v>85</v>
      </c>
      <c r="K146" t="str">
        <f t="shared" si="122"/>
        <v>Sunny</v>
      </c>
      <c r="L146" s="9">
        <f>(L147*-1)</f>
        <v>-5</v>
      </c>
      <c r="M146" t="str">
        <f t="shared" si="109"/>
        <v>N</v>
      </c>
    </row>
    <row r="147" spans="1:13" x14ac:dyDescent="0.35">
      <c r="A147" t="s">
        <v>24</v>
      </c>
      <c r="B147">
        <v>22</v>
      </c>
      <c r="C147" t="s">
        <v>1</v>
      </c>
      <c r="D147" t="str">
        <f>IF($B146=$B147,"T",IF($B146&lt;$B147,"W","L"))</f>
        <v>W</v>
      </c>
      <c r="E147" s="6">
        <v>41917</v>
      </c>
      <c r="F147" s="5">
        <f t="shared" si="106"/>
        <v>7</v>
      </c>
      <c r="G147" t="s">
        <v>35</v>
      </c>
      <c r="H147">
        <v>1325</v>
      </c>
      <c r="I147" t="str">
        <f>VLOOKUP(A147,Sheet1!$A:$D,3, FALSE)</f>
        <v>Pacific</v>
      </c>
      <c r="J147">
        <v>85</v>
      </c>
      <c r="K147" t="s">
        <v>65</v>
      </c>
      <c r="L147" s="9">
        <v>5</v>
      </c>
      <c r="M147" t="str">
        <f t="shared" si="109"/>
        <v>N</v>
      </c>
    </row>
    <row r="148" spans="1:13" x14ac:dyDescent="0.35">
      <c r="A148" t="s">
        <v>31</v>
      </c>
      <c r="B148">
        <v>0</v>
      </c>
      <c r="C148" t="s">
        <v>1</v>
      </c>
      <c r="D148" t="str">
        <f>IF($B149=$B148,"T",IF($B149&lt;$B148,"W","L"))</f>
        <v>L</v>
      </c>
      <c r="E148" s="6">
        <f t="shared" si="110"/>
        <v>41917</v>
      </c>
      <c r="F148" s="5">
        <f t="shared" si="106"/>
        <v>7</v>
      </c>
      <c r="G148" t="s">
        <v>34</v>
      </c>
      <c r="H148">
        <f t="shared" si="113"/>
        <v>1325</v>
      </c>
      <c r="I148" t="str">
        <f>I149</f>
        <v>Pacific</v>
      </c>
      <c r="J148">
        <f t="shared" ref="J148:K148" si="123">J149</f>
        <v>91</v>
      </c>
      <c r="K148" t="str">
        <f t="shared" si="123"/>
        <v>Sunny</v>
      </c>
      <c r="L148" s="9">
        <f>(L149*-1)</f>
        <v>-7</v>
      </c>
      <c r="M148" t="str">
        <f t="shared" si="109"/>
        <v>N</v>
      </c>
    </row>
    <row r="149" spans="1:13" x14ac:dyDescent="0.35">
      <c r="A149" t="s">
        <v>32</v>
      </c>
      <c r="B149">
        <v>31</v>
      </c>
      <c r="C149" t="s">
        <v>1</v>
      </c>
      <c r="D149" t="str">
        <f>IF($B148=$B149,"T",IF($B148&lt;$B149,"W","L"))</f>
        <v>W</v>
      </c>
      <c r="E149" s="6">
        <v>41917</v>
      </c>
      <c r="F149" s="5">
        <f t="shared" si="106"/>
        <v>7</v>
      </c>
      <c r="G149" t="s">
        <v>35</v>
      </c>
      <c r="H149">
        <v>1325</v>
      </c>
      <c r="I149" t="str">
        <f>VLOOKUP(A149,Sheet1!$A:$D,3, FALSE)</f>
        <v>Pacific</v>
      </c>
      <c r="J149">
        <v>91</v>
      </c>
      <c r="K149" t="s">
        <v>65</v>
      </c>
      <c r="L149" s="9">
        <v>7</v>
      </c>
      <c r="M149" t="str">
        <f t="shared" si="109"/>
        <v>N</v>
      </c>
    </row>
    <row r="150" spans="1:13" x14ac:dyDescent="0.35">
      <c r="A150" t="s">
        <v>6</v>
      </c>
      <c r="B150">
        <v>17</v>
      </c>
      <c r="C150" t="s">
        <v>1</v>
      </c>
      <c r="D150" t="str">
        <f>IF($B151=$B150,"T",IF($B151&lt;$B150,"W","L"))</f>
        <v>L</v>
      </c>
      <c r="E150" s="6">
        <f t="shared" si="110"/>
        <v>41917</v>
      </c>
      <c r="F150" s="5">
        <f t="shared" si="106"/>
        <v>14</v>
      </c>
      <c r="G150" t="s">
        <v>34</v>
      </c>
      <c r="H150">
        <f t="shared" ref="H150" si="124">H151</f>
        <v>2030</v>
      </c>
      <c r="I150" t="str">
        <f>I151</f>
        <v>Eastern</v>
      </c>
      <c r="J150">
        <f t="shared" ref="J150:K150" si="125">J151</f>
        <v>47</v>
      </c>
      <c r="K150" t="str">
        <f t="shared" si="125"/>
        <v>Clear, Cool</v>
      </c>
      <c r="L150" s="9">
        <f>(L151*-1)</f>
        <v>2.5</v>
      </c>
      <c r="M150" t="str">
        <f t="shared" si="109"/>
        <v>Y</v>
      </c>
    </row>
    <row r="151" spans="1:13" x14ac:dyDescent="0.35">
      <c r="A151" t="s">
        <v>7</v>
      </c>
      <c r="B151">
        <v>43</v>
      </c>
      <c r="C151" t="s">
        <v>1</v>
      </c>
      <c r="D151" t="str">
        <f>IF($B150=$B151,"T",IF($B150&lt;$B151,"W","L"))</f>
        <v>W</v>
      </c>
      <c r="E151" s="6">
        <v>41917</v>
      </c>
      <c r="F151" s="5">
        <f t="shared" si="106"/>
        <v>6</v>
      </c>
      <c r="G151" t="s">
        <v>35</v>
      </c>
      <c r="H151">
        <v>2030</v>
      </c>
      <c r="I151" t="str">
        <f>VLOOKUP(A151,Sheet1!$A:$D,3, FALSE)</f>
        <v>Eastern</v>
      </c>
      <c r="J151">
        <v>47</v>
      </c>
      <c r="K151" t="s">
        <v>138</v>
      </c>
      <c r="L151" s="9">
        <v>-2.5</v>
      </c>
      <c r="M151" t="str">
        <f t="shared" si="109"/>
        <v>Y</v>
      </c>
    </row>
    <row r="152" spans="1:13" x14ac:dyDescent="0.35">
      <c r="A152" t="s">
        <v>25</v>
      </c>
      <c r="B152">
        <v>27</v>
      </c>
      <c r="C152" t="s">
        <v>1</v>
      </c>
      <c r="D152" t="str">
        <f>IF($B153=$B152,"T",IF($B153&lt;$B152,"W","L"))</f>
        <v>W</v>
      </c>
      <c r="E152" s="6">
        <f t="shared" ref="E152" si="126">$E153</f>
        <v>41918</v>
      </c>
      <c r="F152" s="5">
        <f t="shared" si="106"/>
        <v>15</v>
      </c>
      <c r="G152" t="s">
        <v>34</v>
      </c>
      <c r="H152">
        <f t="shared" si="113"/>
        <v>2030</v>
      </c>
      <c r="I152" t="str">
        <f>I153</f>
        <v>Eastern</v>
      </c>
      <c r="J152">
        <f t="shared" ref="J152:K152" si="127">J153</f>
        <v>67</v>
      </c>
      <c r="K152" t="str">
        <f t="shared" si="127"/>
        <v>Clear</v>
      </c>
      <c r="L152" s="9">
        <f>(L153*-1)</f>
        <v>7</v>
      </c>
      <c r="M152" t="str">
        <f t="shared" si="109"/>
        <v>N</v>
      </c>
    </row>
    <row r="153" spans="1:13" x14ac:dyDescent="0.35">
      <c r="A153" t="s">
        <v>29</v>
      </c>
      <c r="B153">
        <v>17</v>
      </c>
      <c r="C153" t="s">
        <v>1</v>
      </c>
      <c r="D153" t="str">
        <f>IF($B152=$B153,"T",IF($B152&lt;$B153,"W","L"))</f>
        <v>L</v>
      </c>
      <c r="E153" s="6">
        <v>41918</v>
      </c>
      <c r="F153" s="5">
        <f t="shared" si="106"/>
        <v>11</v>
      </c>
      <c r="G153" t="s">
        <v>35</v>
      </c>
      <c r="H153">
        <v>2030</v>
      </c>
      <c r="I153" t="str">
        <f>VLOOKUP(A153,Sheet1!$A:$D,3, FALSE)</f>
        <v>Eastern</v>
      </c>
      <c r="J153">
        <v>67</v>
      </c>
      <c r="K153" t="s">
        <v>69</v>
      </c>
      <c r="L153" s="9">
        <v>-7</v>
      </c>
      <c r="M153" t="str">
        <f t="shared" si="109"/>
        <v>N</v>
      </c>
    </row>
    <row r="154" spans="1:13" x14ac:dyDescent="0.35">
      <c r="A154" t="s">
        <v>14</v>
      </c>
      <c r="B154">
        <v>33</v>
      </c>
      <c r="C154" t="s">
        <v>1</v>
      </c>
      <c r="D154" t="str">
        <f>IF($B155=$B154,"T",IF($B155&lt;$B154,"W","L"))</f>
        <v>W</v>
      </c>
      <c r="E154" s="6">
        <f t="shared" ref="E154" si="128">$E155</f>
        <v>41921</v>
      </c>
      <c r="F154" s="5">
        <f t="shared" ref="F154:F183" si="129">VLOOKUP($A154,$A154:$E154,5,FALSE)-IF(ISNA(VLOOKUP($A154,$A$124:$E$153,5,FALSE)),VLOOKUP($A154,$A$98:$E$123,5,FALSE),VLOOKUP($A154,$A$124:$E$153,5,FALSE))</f>
        <v>4</v>
      </c>
      <c r="G154" t="s">
        <v>34</v>
      </c>
      <c r="H154">
        <f t="shared" ref="H154" si="130">H155</f>
        <v>1930</v>
      </c>
      <c r="I154" t="str">
        <f>I155</f>
        <v>Central</v>
      </c>
      <c r="J154" t="str">
        <f t="shared" ref="J154:K154" si="131">J155</f>
        <v>Dome</v>
      </c>
      <c r="K154">
        <f t="shared" si="131"/>
        <v>0</v>
      </c>
      <c r="L154" s="9">
        <f>(L155*-1)</f>
        <v>2.5</v>
      </c>
      <c r="M154" t="str">
        <f>IF(AND(($L154 &lt;  0), ($D154="L")), "N", IF(AND(($L154 &gt; 0), ($D154="W")),"N","Y"))</f>
        <v>N</v>
      </c>
    </row>
    <row r="155" spans="1:13" x14ac:dyDescent="0.35">
      <c r="A155" t="s">
        <v>15</v>
      </c>
      <c r="B155">
        <v>28</v>
      </c>
      <c r="C155" t="s">
        <v>1</v>
      </c>
      <c r="D155" t="str">
        <f>IF($B154=$B155,"T",IF($B154&lt;$B155,"W","L"))</f>
        <v>L</v>
      </c>
      <c r="E155" s="6">
        <v>41921</v>
      </c>
      <c r="F155" s="5">
        <f t="shared" si="129"/>
        <v>4</v>
      </c>
      <c r="G155" t="s">
        <v>35</v>
      </c>
      <c r="H155">
        <v>1930</v>
      </c>
      <c r="I155" t="str">
        <f>VLOOKUP(A155,Sheet1!$A:$D,3, FALSE)</f>
        <v>Central</v>
      </c>
      <c r="J155" t="s">
        <v>61</v>
      </c>
      <c r="L155" s="9">
        <v>-2.5</v>
      </c>
      <c r="M155" t="str">
        <f t="shared" ref="M155:M183" si="132">IF(AND(($L155 &lt;  0), ($D155="L")), "N", IF(AND(($L155 &gt; 0), ($D155="W")),"N","Y"))</f>
        <v>N</v>
      </c>
    </row>
    <row r="156" spans="1:13" x14ac:dyDescent="0.35">
      <c r="A156" t="s">
        <v>18</v>
      </c>
      <c r="B156">
        <v>31</v>
      </c>
      <c r="C156" t="s">
        <v>1</v>
      </c>
      <c r="D156" t="str">
        <f>IF($B157=$B156,"T",IF($B157&lt;$B156,"W","L"))</f>
        <v>W</v>
      </c>
      <c r="E156" s="6">
        <f t="shared" ref="E156:E180" si="133">$E157</f>
        <v>41924</v>
      </c>
      <c r="F156" s="5">
        <f t="shared" si="129"/>
        <v>7</v>
      </c>
      <c r="G156" t="s">
        <v>34</v>
      </c>
      <c r="H156">
        <f t="shared" ref="H156" si="134">H157</f>
        <v>1300</v>
      </c>
      <c r="I156" t="str">
        <f>I157</f>
        <v>Eastern</v>
      </c>
      <c r="J156">
        <f t="shared" ref="J156:K158" si="135">J157</f>
        <v>61</v>
      </c>
      <c r="K156" t="str">
        <f t="shared" si="135"/>
        <v>Clear</v>
      </c>
      <c r="L156" s="9">
        <f>(L157*-1)</f>
        <v>10</v>
      </c>
      <c r="M156" t="str">
        <f t="shared" si="132"/>
        <v>N</v>
      </c>
    </row>
    <row r="157" spans="1:13" x14ac:dyDescent="0.35">
      <c r="A157" t="s">
        <v>31</v>
      </c>
      <c r="B157">
        <v>17</v>
      </c>
      <c r="C157" t="s">
        <v>1</v>
      </c>
      <c r="D157" t="str">
        <f>IF($B156=$B157,"T",IF($B156&lt;$B157,"W","L"))</f>
        <v>L</v>
      </c>
      <c r="E157" s="6">
        <v>41924</v>
      </c>
      <c r="F157" s="5">
        <f t="shared" si="129"/>
        <v>7</v>
      </c>
      <c r="G157" t="s">
        <v>35</v>
      </c>
      <c r="H157">
        <v>1300</v>
      </c>
      <c r="I157" t="str">
        <f>VLOOKUP(A157,Sheet1!$A:$D,3, FALSE)</f>
        <v>Eastern</v>
      </c>
      <c r="J157">
        <v>61</v>
      </c>
      <c r="K157" t="s">
        <v>69</v>
      </c>
      <c r="L157" s="9">
        <v>-10</v>
      </c>
      <c r="M157" t="str">
        <f t="shared" si="132"/>
        <v>N</v>
      </c>
    </row>
    <row r="158" spans="1:13" x14ac:dyDescent="0.35">
      <c r="A158" t="s">
        <v>4</v>
      </c>
      <c r="B158">
        <v>10</v>
      </c>
      <c r="C158" t="s">
        <v>1</v>
      </c>
      <c r="D158" t="str">
        <f>IF($B159=$B158,"T",IF($B159&lt;$B158,"W","L"))</f>
        <v>L</v>
      </c>
      <c r="E158" s="6">
        <f>$E159</f>
        <v>41924</v>
      </c>
      <c r="F158" s="5">
        <f t="shared" si="129"/>
        <v>7</v>
      </c>
      <c r="G158" t="s">
        <v>34</v>
      </c>
      <c r="H158">
        <f t="shared" ref="H158:H182" si="136">H159</f>
        <v>1300</v>
      </c>
      <c r="I158" t="str">
        <f>I159</f>
        <v>Eastern</v>
      </c>
      <c r="J158" s="2">
        <f t="shared" ref="J158" si="137">J159</f>
        <v>58</v>
      </c>
      <c r="K158" s="2" t="str">
        <f t="shared" si="135"/>
        <v>Sunny</v>
      </c>
      <c r="L158" s="9">
        <f>(L159*-1)</f>
        <v>-2</v>
      </c>
      <c r="M158" t="str">
        <f t="shared" si="132"/>
        <v>N</v>
      </c>
    </row>
    <row r="159" spans="1:13" x14ac:dyDescent="0.35">
      <c r="A159" t="s">
        <v>8</v>
      </c>
      <c r="B159">
        <v>31</v>
      </c>
      <c r="C159" t="s">
        <v>1</v>
      </c>
      <c r="D159" t="str">
        <f>IF($B158=$B159,"T",IF($B158&lt;$B159,"W","L"))</f>
        <v>W</v>
      </c>
      <c r="E159" s="6">
        <v>41924</v>
      </c>
      <c r="F159" s="5">
        <f t="shared" si="129"/>
        <v>7</v>
      </c>
      <c r="G159" t="s">
        <v>35</v>
      </c>
      <c r="H159">
        <v>1300</v>
      </c>
      <c r="I159" t="str">
        <f>VLOOKUP(A159,Sheet1!$A:$D,3, FALSE)</f>
        <v>Eastern</v>
      </c>
      <c r="J159" s="2">
        <v>58</v>
      </c>
      <c r="K159" s="2" t="s">
        <v>65</v>
      </c>
      <c r="L159" s="9">
        <v>2</v>
      </c>
      <c r="M159" t="str">
        <f t="shared" si="132"/>
        <v>N</v>
      </c>
    </row>
    <row r="160" spans="1:13" x14ac:dyDescent="0.35">
      <c r="A160" t="s">
        <v>30</v>
      </c>
      <c r="B160">
        <v>48</v>
      </c>
      <c r="C160" t="s">
        <v>1</v>
      </c>
      <c r="D160" t="str">
        <f>IF($B161=$B160,"T",IF($B161&lt;$B160,"W","L"))</f>
        <v>W</v>
      </c>
      <c r="E160" s="6">
        <f t="shared" si="133"/>
        <v>41924</v>
      </c>
      <c r="F160" s="5">
        <f t="shared" si="129"/>
        <v>7</v>
      </c>
      <c r="G160" t="s">
        <v>34</v>
      </c>
      <c r="H160">
        <f t="shared" si="136"/>
        <v>1300</v>
      </c>
      <c r="I160" t="str">
        <f>I161</f>
        <v>Eastern</v>
      </c>
      <c r="J160">
        <f t="shared" ref="J160:K160" si="138">J161</f>
        <v>84</v>
      </c>
      <c r="K160" t="str">
        <f t="shared" si="138"/>
        <v>Cloudy</v>
      </c>
      <c r="L160" s="9">
        <f>(L161*-1)</f>
        <v>3.5</v>
      </c>
      <c r="M160" t="str">
        <f t="shared" si="132"/>
        <v>N</v>
      </c>
    </row>
    <row r="161" spans="1:13" x14ac:dyDescent="0.35">
      <c r="A161" t="s">
        <v>9</v>
      </c>
      <c r="B161">
        <v>17</v>
      </c>
      <c r="C161" t="s">
        <v>1</v>
      </c>
      <c r="D161" t="str">
        <f>IF($B160=$B161,"T",IF($B160&lt;$B161,"W","L"))</f>
        <v>L</v>
      </c>
      <c r="E161" s="6">
        <v>41924</v>
      </c>
      <c r="F161" s="5">
        <f t="shared" si="129"/>
        <v>7</v>
      </c>
      <c r="G161" t="s">
        <v>35</v>
      </c>
      <c r="H161">
        <v>1300</v>
      </c>
      <c r="I161" t="str">
        <f>VLOOKUP(A161,Sheet1!$A:$D,3, FALSE)</f>
        <v>Eastern</v>
      </c>
      <c r="J161">
        <v>84</v>
      </c>
      <c r="K161" t="s">
        <v>64</v>
      </c>
      <c r="L161" s="9">
        <v>-3.5</v>
      </c>
      <c r="M161" t="str">
        <f t="shared" si="132"/>
        <v>N</v>
      </c>
    </row>
    <row r="162" spans="1:13" x14ac:dyDescent="0.35">
      <c r="A162" t="s">
        <v>19</v>
      </c>
      <c r="B162">
        <v>14</v>
      </c>
      <c r="C162" t="s">
        <v>1</v>
      </c>
      <c r="D162" t="str">
        <f>IF($B163=$B162,"T",IF($B163&lt;$B162,"W","L"))</f>
        <v>L</v>
      </c>
      <c r="E162" s="6">
        <f t="shared" si="133"/>
        <v>41924</v>
      </c>
      <c r="F162" s="5">
        <f t="shared" si="129"/>
        <v>7</v>
      </c>
      <c r="G162" t="s">
        <v>34</v>
      </c>
      <c r="H162">
        <f t="shared" si="136"/>
        <v>1200</v>
      </c>
      <c r="I162" t="str">
        <f>I163</f>
        <v>Central</v>
      </c>
      <c r="J162" s="2">
        <f>J163</f>
        <v>67</v>
      </c>
      <c r="K162" s="2" t="str">
        <f t="shared" ref="K162" si="139">K163</f>
        <v>Sunny</v>
      </c>
      <c r="L162" s="9">
        <f>(L163*-1)</f>
        <v>-4</v>
      </c>
      <c r="M162" t="str">
        <f t="shared" si="132"/>
        <v>N</v>
      </c>
    </row>
    <row r="163" spans="1:13" x14ac:dyDescent="0.35">
      <c r="A163" t="s">
        <v>13</v>
      </c>
      <c r="B163">
        <v>16</v>
      </c>
      <c r="C163" t="s">
        <v>1</v>
      </c>
      <c r="D163" t="str">
        <f>IF($B162=$B163,"T",IF($B162&lt;$B163,"W","L"))</f>
        <v>W</v>
      </c>
      <c r="E163" s="6">
        <v>41924</v>
      </c>
      <c r="F163" s="5">
        <f t="shared" si="129"/>
        <v>7</v>
      </c>
      <c r="G163" t="s">
        <v>35</v>
      </c>
      <c r="H163">
        <v>1200</v>
      </c>
      <c r="I163" t="str">
        <f>VLOOKUP(A163,Sheet1!$A:$D,3, FALSE)</f>
        <v>Central</v>
      </c>
      <c r="J163" s="2">
        <v>67</v>
      </c>
      <c r="K163" s="2" t="str">
        <f t="shared" ref="K163" si="140">K164</f>
        <v>Sunny</v>
      </c>
      <c r="L163" s="9">
        <v>4</v>
      </c>
      <c r="M163" t="str">
        <f t="shared" si="132"/>
        <v>N</v>
      </c>
    </row>
    <row r="164" spans="1:13" x14ac:dyDescent="0.35">
      <c r="A164" t="s">
        <v>26</v>
      </c>
      <c r="B164">
        <v>27</v>
      </c>
      <c r="C164" t="s">
        <v>1</v>
      </c>
      <c r="D164" t="str">
        <f>IF($B165=$B164,"T",IF($B165&lt;$B164,"W","L"))</f>
        <v>W</v>
      </c>
      <c r="E164" s="6">
        <f t="shared" si="133"/>
        <v>41924</v>
      </c>
      <c r="F164" s="5">
        <f t="shared" si="129"/>
        <v>10</v>
      </c>
      <c r="G164" t="s">
        <v>34</v>
      </c>
      <c r="H164">
        <f t="shared" si="136"/>
        <v>1300</v>
      </c>
      <c r="I164" t="str">
        <f>I165</f>
        <v>Eastern</v>
      </c>
      <c r="J164">
        <f t="shared" ref="J164:K164" si="141">J165</f>
        <v>86</v>
      </c>
      <c r="K164" t="str">
        <f t="shared" si="141"/>
        <v>Sunny</v>
      </c>
      <c r="L164" s="9">
        <f>(L165*-1)</f>
        <v>2</v>
      </c>
      <c r="M164" t="str">
        <f t="shared" si="132"/>
        <v>N</v>
      </c>
    </row>
    <row r="165" spans="1:13" x14ac:dyDescent="0.35">
      <c r="A165" t="s">
        <v>10</v>
      </c>
      <c r="B165">
        <v>24</v>
      </c>
      <c r="C165" t="s">
        <v>1</v>
      </c>
      <c r="D165" t="str">
        <f>IF($B164=$B165,"T",IF($B164&lt;$B165,"W","L"))</f>
        <v>L</v>
      </c>
      <c r="E165" s="6">
        <v>41924</v>
      </c>
      <c r="F165" s="5">
        <f t="shared" si="129"/>
        <v>14</v>
      </c>
      <c r="G165" t="s">
        <v>35</v>
      </c>
      <c r="H165">
        <v>1300</v>
      </c>
      <c r="I165" t="str">
        <f>VLOOKUP(A165,Sheet1!$A:$D,3, FALSE)</f>
        <v>Eastern</v>
      </c>
      <c r="J165">
        <v>86</v>
      </c>
      <c r="K165" t="s">
        <v>65</v>
      </c>
      <c r="L165" s="9">
        <v>-2</v>
      </c>
      <c r="M165" t="str">
        <f t="shared" si="132"/>
        <v>N</v>
      </c>
    </row>
    <row r="166" spans="1:13" x14ac:dyDescent="0.35">
      <c r="A166" t="s">
        <v>7</v>
      </c>
      <c r="B166">
        <v>37</v>
      </c>
      <c r="C166" t="s">
        <v>1</v>
      </c>
      <c r="D166" t="str">
        <f>IF($B167=$B166,"T",IF($B167&lt;$B166,"W","L"))</f>
        <v>W</v>
      </c>
      <c r="E166" s="6">
        <f t="shared" si="133"/>
        <v>41924</v>
      </c>
      <c r="F166" s="5">
        <f t="shared" si="129"/>
        <v>7</v>
      </c>
      <c r="G166" t="s">
        <v>34</v>
      </c>
      <c r="H166">
        <f t="shared" si="136"/>
        <v>1300</v>
      </c>
      <c r="I166" t="str">
        <f>I167</f>
        <v>Eastern</v>
      </c>
      <c r="J166">
        <f t="shared" ref="J166:K166" si="142">J167</f>
        <v>55</v>
      </c>
      <c r="K166" t="str">
        <f t="shared" si="142"/>
        <v>Sunny, Clear</v>
      </c>
      <c r="L166" s="9">
        <f>(L167*-1)</f>
        <v>0</v>
      </c>
      <c r="M166" t="str">
        <f t="shared" si="132"/>
        <v>Y</v>
      </c>
    </row>
    <row r="167" spans="1:13" x14ac:dyDescent="0.35">
      <c r="A167" t="s">
        <v>11</v>
      </c>
      <c r="B167">
        <v>22</v>
      </c>
      <c r="C167" t="s">
        <v>1</v>
      </c>
      <c r="D167" t="str">
        <f>IF($B166=$B167,"T",IF($B166&lt;$B167,"W","L"))</f>
        <v>L</v>
      </c>
      <c r="E167" s="6">
        <v>41924</v>
      </c>
      <c r="F167" s="5">
        <f t="shared" si="129"/>
        <v>7</v>
      </c>
      <c r="G167" t="s">
        <v>35</v>
      </c>
      <c r="H167">
        <v>1300</v>
      </c>
      <c r="I167" t="str">
        <f>VLOOKUP(A167,Sheet1!$A:$D,3, FALSE)</f>
        <v>Eastern</v>
      </c>
      <c r="J167">
        <v>55</v>
      </c>
      <c r="K167" t="s">
        <v>162</v>
      </c>
      <c r="L167" s="9">
        <v>0</v>
      </c>
      <c r="M167" t="str">
        <f t="shared" si="132"/>
        <v>Y</v>
      </c>
    </row>
    <row r="168" spans="1:13" x14ac:dyDescent="0.35">
      <c r="A168" t="s">
        <v>16</v>
      </c>
      <c r="B168">
        <v>17</v>
      </c>
      <c r="C168" t="s">
        <v>1</v>
      </c>
      <c r="D168" t="str">
        <f>IF($B169=$B168,"T",IF($B169&lt;$B168,"W","L"))</f>
        <v>W</v>
      </c>
      <c r="E168" s="6">
        <f t="shared" si="133"/>
        <v>41924</v>
      </c>
      <c r="F168" s="5">
        <f t="shared" si="129"/>
        <v>7</v>
      </c>
      <c r="G168" t="s">
        <v>34</v>
      </c>
      <c r="H168">
        <f t="shared" si="136"/>
        <v>1200</v>
      </c>
      <c r="I168" t="str">
        <f>I169</f>
        <v>Central</v>
      </c>
      <c r="J168">
        <f t="shared" ref="J168:K168" si="143">J169</f>
        <v>53</v>
      </c>
      <c r="K168" t="str">
        <f t="shared" si="143"/>
        <v>Sunny</v>
      </c>
      <c r="L168" s="9">
        <f>(L169*-1)</f>
        <v>-1.5</v>
      </c>
      <c r="M168" t="str">
        <f t="shared" si="132"/>
        <v>Y</v>
      </c>
    </row>
    <row r="169" spans="1:13" x14ac:dyDescent="0.35">
      <c r="A169" t="s">
        <v>0</v>
      </c>
      <c r="B169">
        <v>3</v>
      </c>
      <c r="C169" t="s">
        <v>1</v>
      </c>
      <c r="D169" t="str">
        <f>IF($B168=$B169,"T",IF($B168&lt;$B169,"W","L"))</f>
        <v>L</v>
      </c>
      <c r="E169" s="6">
        <v>41924</v>
      </c>
      <c r="F169" s="5">
        <f t="shared" si="129"/>
        <v>10</v>
      </c>
      <c r="G169" t="s">
        <v>35</v>
      </c>
      <c r="H169">
        <v>1200</v>
      </c>
      <c r="I169" t="str">
        <f>VLOOKUP(A169,Sheet1!$A:$D,3, FALSE)</f>
        <v>Central</v>
      </c>
      <c r="J169">
        <v>53</v>
      </c>
      <c r="K169" t="s">
        <v>65</v>
      </c>
      <c r="L169" s="9">
        <v>1.5</v>
      </c>
      <c r="M169" t="str">
        <f t="shared" si="132"/>
        <v>Y</v>
      </c>
    </row>
    <row r="170" spans="1:13" x14ac:dyDescent="0.35">
      <c r="A170" t="s">
        <v>20</v>
      </c>
      <c r="B170">
        <v>37</v>
      </c>
      <c r="C170" t="s">
        <v>5</v>
      </c>
      <c r="D170" t="str">
        <f>IF($B171=$B170,"T",IF($B171&lt;$B170,"W","L"))</f>
        <v>T</v>
      </c>
      <c r="E170" s="6">
        <f t="shared" si="133"/>
        <v>41924</v>
      </c>
      <c r="F170" s="5">
        <f t="shared" si="129"/>
        <v>7</v>
      </c>
      <c r="G170" t="s">
        <v>34</v>
      </c>
      <c r="H170">
        <f t="shared" si="136"/>
        <v>1300</v>
      </c>
      <c r="I170" t="str">
        <f>I171</f>
        <v>Eastern</v>
      </c>
      <c r="J170">
        <f t="shared" ref="J170:K170" si="144">J171</f>
        <v>60</v>
      </c>
      <c r="K170" t="str">
        <f t="shared" si="144"/>
        <v>Cloudy</v>
      </c>
      <c r="L170" s="9">
        <f>(L171*-1)</f>
        <v>-7</v>
      </c>
      <c r="M170" t="str">
        <f t="shared" si="132"/>
        <v>Y</v>
      </c>
    </row>
    <row r="171" spans="1:13" x14ac:dyDescent="0.35">
      <c r="A171" t="s">
        <v>6</v>
      </c>
      <c r="B171">
        <v>37</v>
      </c>
      <c r="C171" t="s">
        <v>5</v>
      </c>
      <c r="D171" t="str">
        <f>IF($B170=$B171,"T",IF($B170&lt;$B171,"W","L"))</f>
        <v>T</v>
      </c>
      <c r="E171" s="6">
        <v>41924</v>
      </c>
      <c r="F171" s="5">
        <f t="shared" si="129"/>
        <v>7</v>
      </c>
      <c r="G171" t="s">
        <v>35</v>
      </c>
      <c r="H171">
        <v>1300</v>
      </c>
      <c r="I171" t="str">
        <f>VLOOKUP(A171,Sheet1!$A:$D,3, FALSE)</f>
        <v>Eastern</v>
      </c>
      <c r="J171">
        <v>60</v>
      </c>
      <c r="K171" t="s">
        <v>64</v>
      </c>
      <c r="L171" s="9">
        <v>7</v>
      </c>
      <c r="M171" t="str">
        <f t="shared" si="132"/>
        <v>Y</v>
      </c>
    </row>
    <row r="172" spans="1:13" x14ac:dyDescent="0.35">
      <c r="A172" t="s">
        <v>29</v>
      </c>
      <c r="B172">
        <v>20</v>
      </c>
      <c r="C172" t="s">
        <v>1</v>
      </c>
      <c r="D172" t="str">
        <f>IF($B173=$B172,"T",IF($B173&lt;$B172,"W","L"))</f>
        <v>L</v>
      </c>
      <c r="E172" s="6">
        <f t="shared" si="133"/>
        <v>41924</v>
      </c>
      <c r="F172" s="5">
        <f t="shared" si="129"/>
        <v>6</v>
      </c>
      <c r="G172" t="s">
        <v>34</v>
      </c>
      <c r="H172">
        <f t="shared" si="136"/>
        <v>1325</v>
      </c>
      <c r="I172" t="str">
        <f>I173</f>
        <v>Pacific</v>
      </c>
      <c r="J172" t="str">
        <f t="shared" ref="J172:K172" si="145">J173</f>
        <v>Dome</v>
      </c>
      <c r="K172">
        <f t="shared" si="145"/>
        <v>0</v>
      </c>
      <c r="L172" s="9">
        <f>(L173*-1)</f>
        <v>-5.5</v>
      </c>
      <c r="M172" t="str">
        <f t="shared" si="132"/>
        <v>N</v>
      </c>
    </row>
    <row r="173" spans="1:13" x14ac:dyDescent="0.35">
      <c r="A173" t="s">
        <v>22</v>
      </c>
      <c r="B173">
        <v>30</v>
      </c>
      <c r="C173" t="s">
        <v>1</v>
      </c>
      <c r="D173" t="str">
        <f>IF($B172=$B173,"T",IF($B172&lt;$B173,"W","L"))</f>
        <v>W</v>
      </c>
      <c r="E173" s="6">
        <v>41924</v>
      </c>
      <c r="F173" s="5">
        <f t="shared" si="129"/>
        <v>7</v>
      </c>
      <c r="G173" t="s">
        <v>35</v>
      </c>
      <c r="H173">
        <v>1325</v>
      </c>
      <c r="I173" t="s">
        <v>67</v>
      </c>
      <c r="J173" t="s">
        <v>61</v>
      </c>
      <c r="L173" s="9">
        <v>5.5</v>
      </c>
      <c r="M173" t="str">
        <f t="shared" si="132"/>
        <v>N</v>
      </c>
    </row>
    <row r="174" spans="1:13" x14ac:dyDescent="0.35">
      <c r="A174" t="s">
        <v>32</v>
      </c>
      <c r="B174">
        <v>31</v>
      </c>
      <c r="C174" t="s">
        <v>1</v>
      </c>
      <c r="D174" t="str">
        <f>IF($B175=$B174,"T",IF($B175&lt;$B174,"W","L"))</f>
        <v>W</v>
      </c>
      <c r="E174" s="6">
        <f t="shared" si="133"/>
        <v>41924</v>
      </c>
      <c r="F174" s="5">
        <f t="shared" si="129"/>
        <v>7</v>
      </c>
      <c r="G174" t="s">
        <v>34</v>
      </c>
      <c r="H174">
        <f t="shared" si="136"/>
        <v>1305</v>
      </c>
      <c r="I174" t="str">
        <f>I175</f>
        <v>Pacific</v>
      </c>
      <c r="J174">
        <f t="shared" ref="J174:K174" si="146">J175</f>
        <v>77</v>
      </c>
      <c r="K174" t="str">
        <f t="shared" si="146"/>
        <v>Sunny</v>
      </c>
      <c r="L174" s="9">
        <f>(L175*-1)</f>
        <v>7.5</v>
      </c>
      <c r="M174" t="str">
        <f t="shared" si="132"/>
        <v>N</v>
      </c>
    </row>
    <row r="175" spans="1:13" x14ac:dyDescent="0.35">
      <c r="A175" t="s">
        <v>12</v>
      </c>
      <c r="B175">
        <v>28</v>
      </c>
      <c r="C175" t="s">
        <v>1</v>
      </c>
      <c r="D175" t="str">
        <f>IF($B174=$B175,"T",IF($B174&lt;$B175,"W","L"))</f>
        <v>L</v>
      </c>
      <c r="E175" s="6">
        <v>41924</v>
      </c>
      <c r="F175" s="5">
        <f t="shared" si="129"/>
        <v>14</v>
      </c>
      <c r="G175" t="s">
        <v>35</v>
      </c>
      <c r="H175">
        <v>1305</v>
      </c>
      <c r="I175" t="str">
        <f>VLOOKUP(A175,Sheet1!$A:$D,3, FALSE)</f>
        <v>Pacific</v>
      </c>
      <c r="J175">
        <v>77</v>
      </c>
      <c r="K175" t="s">
        <v>65</v>
      </c>
      <c r="L175" s="9">
        <v>-7.5</v>
      </c>
      <c r="M175" t="str">
        <f t="shared" si="132"/>
        <v>N</v>
      </c>
    </row>
    <row r="176" spans="1:13" x14ac:dyDescent="0.35">
      <c r="A176" t="s">
        <v>17</v>
      </c>
      <c r="B176">
        <v>27</v>
      </c>
      <c r="C176" t="s">
        <v>1</v>
      </c>
      <c r="D176" t="str">
        <f>IF($B177=$B176,"T",IF($B177&lt;$B176,"W","L"))</f>
        <v>W</v>
      </c>
      <c r="E176" s="6">
        <f t="shared" si="133"/>
        <v>41924</v>
      </c>
      <c r="F176" s="5">
        <f t="shared" si="129"/>
        <v>7</v>
      </c>
      <c r="G176" t="s">
        <v>34</v>
      </c>
      <c r="H176">
        <f t="shared" si="136"/>
        <v>1625</v>
      </c>
      <c r="I176" t="str">
        <f>I177</f>
        <v>Eastern</v>
      </c>
      <c r="J176" t="str">
        <f t="shared" ref="J176:K176" si="147">J177</f>
        <v>Dome</v>
      </c>
      <c r="K176">
        <f t="shared" si="147"/>
        <v>0</v>
      </c>
      <c r="L176" s="9">
        <f>(L177*-1)</f>
        <v>-3.5</v>
      </c>
      <c r="M176" t="str">
        <f t="shared" si="132"/>
        <v>Y</v>
      </c>
    </row>
    <row r="177" spans="1:13" x14ac:dyDescent="0.35">
      <c r="A177" t="s">
        <v>3</v>
      </c>
      <c r="B177">
        <v>13</v>
      </c>
      <c r="C177" t="s">
        <v>1</v>
      </c>
      <c r="D177" t="str">
        <f>IF($B176=$B177,"T",IF($B176&lt;$B177,"W","L"))</f>
        <v>L</v>
      </c>
      <c r="E177" s="6">
        <v>41924</v>
      </c>
      <c r="F177" s="5">
        <f t="shared" si="129"/>
        <v>7</v>
      </c>
      <c r="G177" t="s">
        <v>35</v>
      </c>
      <c r="H177">
        <v>1625</v>
      </c>
      <c r="I177" t="str">
        <f>VLOOKUP(A177,Sheet1!$A:$D,3, FALSE)</f>
        <v>Eastern</v>
      </c>
      <c r="J177" t="s">
        <v>61</v>
      </c>
      <c r="L177" s="9">
        <v>3.5</v>
      </c>
      <c r="M177" t="str">
        <f t="shared" si="132"/>
        <v>Y</v>
      </c>
    </row>
    <row r="178" spans="1:13" x14ac:dyDescent="0.35">
      <c r="A178" t="s">
        <v>28</v>
      </c>
      <c r="B178">
        <v>30</v>
      </c>
      <c r="C178" t="s">
        <v>1</v>
      </c>
      <c r="D178" t="str">
        <f>IF($B179=$B178,"T",IF($B179&lt;$B178,"W","L"))</f>
        <v>W</v>
      </c>
      <c r="E178" s="6">
        <f t="shared" si="133"/>
        <v>41924</v>
      </c>
      <c r="F178" s="5">
        <f t="shared" si="129"/>
        <v>7</v>
      </c>
      <c r="G178" t="s">
        <v>34</v>
      </c>
      <c r="H178">
        <f t="shared" si="136"/>
        <v>1325</v>
      </c>
      <c r="I178" t="str">
        <f>I179</f>
        <v>Pacific</v>
      </c>
      <c r="J178">
        <f t="shared" ref="J178:K178" si="148">J179</f>
        <v>60</v>
      </c>
      <c r="K178" t="str">
        <f t="shared" si="148"/>
        <v>Partly Cloudy</v>
      </c>
      <c r="L178" s="9">
        <f>(L179*-1)</f>
        <v>-9.5</v>
      </c>
      <c r="M178" t="str">
        <f t="shared" si="132"/>
        <v>Y</v>
      </c>
    </row>
    <row r="179" spans="1:13" x14ac:dyDescent="0.35">
      <c r="A179" t="s">
        <v>25</v>
      </c>
      <c r="B179">
        <v>23</v>
      </c>
      <c r="C179" t="s">
        <v>1</v>
      </c>
      <c r="D179" t="str">
        <f>IF($B178=$B179,"T",IF($B178&lt;$B179,"W","L"))</f>
        <v>L</v>
      </c>
      <c r="E179" s="6">
        <v>41924</v>
      </c>
      <c r="F179" s="5">
        <f t="shared" si="129"/>
        <v>6</v>
      </c>
      <c r="G179" t="s">
        <v>35</v>
      </c>
      <c r="H179">
        <v>1325</v>
      </c>
      <c r="I179" t="str">
        <f>VLOOKUP(A179,Sheet1!$A:$D,3, FALSE)</f>
        <v>Pacific</v>
      </c>
      <c r="J179">
        <v>60</v>
      </c>
      <c r="K179" t="s">
        <v>62</v>
      </c>
      <c r="L179" s="9">
        <v>9.5</v>
      </c>
      <c r="M179" t="str">
        <f t="shared" si="132"/>
        <v>Y</v>
      </c>
    </row>
    <row r="180" spans="1:13" x14ac:dyDescent="0.35">
      <c r="A180" t="s">
        <v>21</v>
      </c>
      <c r="B180">
        <v>0</v>
      </c>
      <c r="C180" t="s">
        <v>1</v>
      </c>
      <c r="D180" t="str">
        <f>IF($B181=$B180,"T",IF($B181&lt;$B180,"W","L"))</f>
        <v>L</v>
      </c>
      <c r="E180" s="6">
        <f t="shared" si="133"/>
        <v>41924</v>
      </c>
      <c r="F180" s="5">
        <f t="shared" si="129"/>
        <v>7</v>
      </c>
      <c r="G180" t="s">
        <v>34</v>
      </c>
      <c r="H180">
        <f t="shared" si="136"/>
        <v>2030</v>
      </c>
      <c r="I180" t="str">
        <f>I181</f>
        <v>Eastern</v>
      </c>
      <c r="J180" s="2">
        <f>J181</f>
        <v>57</v>
      </c>
      <c r="K180" s="2" t="str">
        <f>K181</f>
        <v>Partly Cloudy</v>
      </c>
      <c r="L180" s="9">
        <f>(L181*-1)</f>
        <v>-1.5</v>
      </c>
      <c r="M180" t="str">
        <f t="shared" si="132"/>
        <v>N</v>
      </c>
    </row>
    <row r="181" spans="1:13" x14ac:dyDescent="0.35">
      <c r="A181" t="s">
        <v>27</v>
      </c>
      <c r="B181">
        <v>27</v>
      </c>
      <c r="C181" t="s">
        <v>1</v>
      </c>
      <c r="D181" t="str">
        <f>IF($B180=$B181,"T",IF($B180&lt;$B181,"W","L"))</f>
        <v>W</v>
      </c>
      <c r="E181" s="6">
        <v>41924</v>
      </c>
      <c r="F181" s="5">
        <f t="shared" si="129"/>
        <v>7</v>
      </c>
      <c r="G181" t="s">
        <v>35</v>
      </c>
      <c r="H181">
        <v>2030</v>
      </c>
      <c r="I181" t="str">
        <f>VLOOKUP(A181,Sheet1!$A:$D,3, FALSE)</f>
        <v>Eastern</v>
      </c>
      <c r="J181" s="2">
        <v>57</v>
      </c>
      <c r="K181" s="2" t="s">
        <v>62</v>
      </c>
      <c r="L181" s="9">
        <v>1.5</v>
      </c>
      <c r="M181" t="str">
        <f t="shared" si="132"/>
        <v>N</v>
      </c>
    </row>
    <row r="182" spans="1:13" x14ac:dyDescent="0.35">
      <c r="A182" t="s">
        <v>24</v>
      </c>
      <c r="B182">
        <v>31</v>
      </c>
      <c r="C182" t="s">
        <v>1</v>
      </c>
      <c r="D182" t="str">
        <f>IF($B183=$B182,"T",IF($B183&lt;$B182,"W","L"))</f>
        <v>W</v>
      </c>
      <c r="E182" s="6">
        <f t="shared" ref="E182" si="149">$E183</f>
        <v>41925</v>
      </c>
      <c r="F182" s="5">
        <f t="shared" si="129"/>
        <v>8</v>
      </c>
      <c r="G182" t="s">
        <v>34</v>
      </c>
      <c r="H182">
        <f t="shared" si="136"/>
        <v>1930</v>
      </c>
      <c r="I182" t="str">
        <f>I183</f>
        <v>Central</v>
      </c>
      <c r="J182" t="str">
        <f t="shared" ref="J182:K182" si="150">J183</f>
        <v>Dome</v>
      </c>
      <c r="K182">
        <f t="shared" si="150"/>
        <v>0</v>
      </c>
      <c r="L182" s="9">
        <f>(L183*-1)</f>
        <v>3.5</v>
      </c>
      <c r="M182" t="str">
        <f t="shared" si="132"/>
        <v>N</v>
      </c>
    </row>
    <row r="183" spans="1:13" x14ac:dyDescent="0.35">
      <c r="A183" t="s">
        <v>23</v>
      </c>
      <c r="B183">
        <v>17</v>
      </c>
      <c r="C183" t="s">
        <v>1</v>
      </c>
      <c r="D183" t="str">
        <f>IF($B182=$B183,"T",IF($B182&lt;$B183,"W","L"))</f>
        <v>L</v>
      </c>
      <c r="E183" s="6">
        <v>41925</v>
      </c>
      <c r="F183" s="5">
        <f t="shared" si="129"/>
        <v>8</v>
      </c>
      <c r="G183" t="s">
        <v>35</v>
      </c>
      <c r="H183">
        <v>1930</v>
      </c>
      <c r="I183" t="str">
        <f>VLOOKUP(A183,Sheet1!$A:$D,3, FALSE)</f>
        <v>Central</v>
      </c>
      <c r="J183" t="s">
        <v>61</v>
      </c>
      <c r="L183" s="9">
        <v>-3.5</v>
      </c>
      <c r="M183" t="str">
        <f t="shared" si="132"/>
        <v>N</v>
      </c>
    </row>
    <row r="184" spans="1:13" x14ac:dyDescent="0.35">
      <c r="A184" t="s">
        <v>31</v>
      </c>
      <c r="B184">
        <v>25</v>
      </c>
      <c r="C184" t="s">
        <v>1</v>
      </c>
      <c r="D184" t="str">
        <f>IF($B185=$B184,"T",IF($B185&lt;$B184,"W","L"))</f>
        <v>L</v>
      </c>
      <c r="E184" s="6">
        <f t="shared" ref="E184" si="151">$E185</f>
        <v>41928</v>
      </c>
      <c r="F184" s="5">
        <f t="shared" ref="F184:F213" si="152">VLOOKUP($A184,$A184:$E184,5,FALSE)-IF(ISNA(VLOOKUP($A184,$A$154:$E$183,5,FALSE)),VLOOKUP($A184,$A$124:$E$153,5,FALSE),VLOOKUP($A184,$A$154:$E$183,5,FALSE))</f>
        <v>4</v>
      </c>
      <c r="G184" t="s">
        <v>34</v>
      </c>
      <c r="H184">
        <f t="shared" ref="H184" si="153">H185</f>
        <v>2030</v>
      </c>
      <c r="I184" t="str">
        <f>I185</f>
        <v>Eastern</v>
      </c>
      <c r="J184">
        <f t="shared" ref="J184" si="154">J185</f>
        <v>64</v>
      </c>
      <c r="K184" t="str">
        <f t="shared" ref="K184" si="155">K185</f>
        <v>Cloudy</v>
      </c>
      <c r="L184" s="9">
        <f>(L185*-1)</f>
        <v>-9.5</v>
      </c>
      <c r="M184" t="str">
        <f>IF(AND(($L184 &lt;  0), ($D184="L")), "N", IF(AND(($L184 &gt; 0), ($D184="W")),"N","Y"))</f>
        <v>N</v>
      </c>
    </row>
    <row r="185" spans="1:13" x14ac:dyDescent="0.35">
      <c r="A185" t="s">
        <v>7</v>
      </c>
      <c r="B185">
        <v>27</v>
      </c>
      <c r="C185" t="s">
        <v>1</v>
      </c>
      <c r="D185" t="str">
        <f>IF($B184=$B185,"T",IF($B184&lt;$B185,"W","L"))</f>
        <v>W</v>
      </c>
      <c r="E185" s="6">
        <v>41928</v>
      </c>
      <c r="F185" s="5">
        <f t="shared" si="152"/>
        <v>4</v>
      </c>
      <c r="G185" t="s">
        <v>35</v>
      </c>
      <c r="H185">
        <v>2030</v>
      </c>
      <c r="I185" t="str">
        <f>VLOOKUP(A185,Sheet1!$A:$D,3, FALSE)</f>
        <v>Eastern</v>
      </c>
      <c r="J185">
        <v>64</v>
      </c>
      <c r="K185" t="s">
        <v>64</v>
      </c>
      <c r="L185" s="9">
        <v>9.5</v>
      </c>
      <c r="M185" t="str">
        <f t="shared" ref="M185:M213" si="156">IF(AND(($L185 &lt;  0), ($D185="L")), "N", IF(AND(($L185 &gt; 0), ($D185="W")),"N","Y"))</f>
        <v>N</v>
      </c>
    </row>
    <row r="186" spans="1:13" x14ac:dyDescent="0.35">
      <c r="A186" t="s">
        <v>25</v>
      </c>
      <c r="B186">
        <v>26</v>
      </c>
      <c r="C186" t="s">
        <v>1</v>
      </c>
      <c r="D186" t="str">
        <f>IF($B187=$B186,"T",IF($B187&lt;$B186,"W","L"))</f>
        <v>L</v>
      </c>
      <c r="E186" s="6">
        <f t="shared" ref="E186:E210" si="157">$E187</f>
        <v>41931</v>
      </c>
      <c r="F186" s="5">
        <f t="shared" si="152"/>
        <v>7</v>
      </c>
      <c r="G186" t="s">
        <v>34</v>
      </c>
      <c r="H186">
        <f t="shared" ref="H186" si="158">H187</f>
        <v>1200</v>
      </c>
      <c r="I186" t="str">
        <f>I187</f>
        <v>Central</v>
      </c>
      <c r="J186" t="str">
        <f t="shared" ref="J186:K188" si="159">J187</f>
        <v>Dome</v>
      </c>
      <c r="K186">
        <f t="shared" si="159"/>
        <v>0</v>
      </c>
      <c r="L186" s="9">
        <f>(L187*-1)</f>
        <v>6.5</v>
      </c>
      <c r="M186" t="str">
        <f t="shared" si="156"/>
        <v>Y</v>
      </c>
    </row>
    <row r="187" spans="1:13" x14ac:dyDescent="0.35">
      <c r="A187" t="s">
        <v>23</v>
      </c>
      <c r="B187">
        <v>28</v>
      </c>
      <c r="C187" t="s">
        <v>1</v>
      </c>
      <c r="D187" t="str">
        <f>IF($B186=$B187,"T",IF($B186&lt;$B187,"W","L"))</f>
        <v>W</v>
      </c>
      <c r="E187" s="6">
        <v>41931</v>
      </c>
      <c r="F187" s="5">
        <f t="shared" si="152"/>
        <v>6</v>
      </c>
      <c r="G187" t="s">
        <v>35</v>
      </c>
      <c r="H187">
        <v>1200</v>
      </c>
      <c r="I187" t="str">
        <f>VLOOKUP(A187,Sheet1!$A:$D,3, FALSE)</f>
        <v>Central</v>
      </c>
      <c r="J187" t="s">
        <v>61</v>
      </c>
      <c r="L187" s="9">
        <v>-6.5</v>
      </c>
      <c r="M187" t="str">
        <f t="shared" si="156"/>
        <v>Y</v>
      </c>
    </row>
    <row r="188" spans="1:13" x14ac:dyDescent="0.35">
      <c r="A188" t="s">
        <v>10</v>
      </c>
      <c r="B188">
        <v>27</v>
      </c>
      <c r="C188" t="s">
        <v>1</v>
      </c>
      <c r="D188" t="str">
        <f>IF($B189=$B188,"T",IF($B189&lt;$B188,"W","L"))</f>
        <v>W</v>
      </c>
      <c r="E188" s="6">
        <f t="shared" si="157"/>
        <v>41931</v>
      </c>
      <c r="F188" s="5">
        <f t="shared" si="152"/>
        <v>7</v>
      </c>
      <c r="G188" t="s">
        <v>34</v>
      </c>
      <c r="H188">
        <f t="shared" ref="H188:H212" si="160">H189</f>
        <v>1200</v>
      </c>
      <c r="I188" t="str">
        <f>I189</f>
        <v>Central</v>
      </c>
      <c r="J188">
        <f t="shared" si="159"/>
        <v>50</v>
      </c>
      <c r="K188" t="str">
        <f t="shared" si="159"/>
        <v>Partly Cloudy</v>
      </c>
      <c r="L188" s="9">
        <f>(L189*-1)</f>
        <v>-3</v>
      </c>
      <c r="M188" t="str">
        <f t="shared" si="156"/>
        <v>Y</v>
      </c>
    </row>
    <row r="189" spans="1:13" x14ac:dyDescent="0.35">
      <c r="A189" t="s">
        <v>17</v>
      </c>
      <c r="B189">
        <v>14</v>
      </c>
      <c r="C189" t="s">
        <v>1</v>
      </c>
      <c r="D189" t="str">
        <f>IF($B188=$B189,"T",IF($B188&lt;$B189,"W","L"))</f>
        <v>L</v>
      </c>
      <c r="E189" s="6">
        <v>41931</v>
      </c>
      <c r="F189" s="5">
        <f t="shared" si="152"/>
        <v>7</v>
      </c>
      <c r="G189" t="s">
        <v>35</v>
      </c>
      <c r="H189">
        <v>1200</v>
      </c>
      <c r="I189" t="str">
        <f>VLOOKUP(A189,Sheet1!$A:$D,3, FALSE)</f>
        <v>Central</v>
      </c>
      <c r="J189">
        <v>50</v>
      </c>
      <c r="K189" t="s">
        <v>62</v>
      </c>
      <c r="L189" s="9">
        <v>3</v>
      </c>
      <c r="M189" t="str">
        <f t="shared" si="156"/>
        <v>Y</v>
      </c>
    </row>
    <row r="190" spans="1:13" x14ac:dyDescent="0.35">
      <c r="A190" t="s">
        <v>6</v>
      </c>
      <c r="B190">
        <v>0</v>
      </c>
      <c r="C190" t="s">
        <v>1</v>
      </c>
      <c r="D190" t="str">
        <f>IF($B191=$B190,"T",IF($B191&lt;$B190,"W","L"))</f>
        <v>L</v>
      </c>
      <c r="E190" s="6">
        <f t="shared" si="157"/>
        <v>41931</v>
      </c>
      <c r="F190" s="5">
        <f t="shared" si="152"/>
        <v>7</v>
      </c>
      <c r="G190" t="s">
        <v>34</v>
      </c>
      <c r="H190">
        <f t="shared" si="160"/>
        <v>1300</v>
      </c>
      <c r="I190" t="str">
        <f>I191</f>
        <v>Eastern</v>
      </c>
      <c r="J190">
        <f t="shared" ref="J190:K190" si="161">J191</f>
        <v>49</v>
      </c>
      <c r="K190" t="str">
        <f t="shared" si="161"/>
        <v>Partly Sunny</v>
      </c>
      <c r="L190" s="9">
        <f>(L191*-1)</f>
        <v>-3.5</v>
      </c>
      <c r="M190" t="str">
        <f t="shared" si="156"/>
        <v>N</v>
      </c>
    </row>
    <row r="191" spans="1:13" x14ac:dyDescent="0.35">
      <c r="A191" t="s">
        <v>14</v>
      </c>
      <c r="B191">
        <v>27</v>
      </c>
      <c r="C191" t="s">
        <v>1</v>
      </c>
      <c r="D191" t="str">
        <f>IF($B190=$B191,"T",IF($B190&lt;$B191,"W","L"))</f>
        <v>W</v>
      </c>
      <c r="E191" s="6">
        <v>41931</v>
      </c>
      <c r="F191" s="5">
        <f t="shared" si="152"/>
        <v>10</v>
      </c>
      <c r="G191" t="s">
        <v>35</v>
      </c>
      <c r="H191">
        <v>1300</v>
      </c>
      <c r="I191" t="str">
        <f>VLOOKUP(A191,Sheet1!$A:$D,3, FALSE)</f>
        <v>Eastern</v>
      </c>
      <c r="J191">
        <v>49</v>
      </c>
      <c r="K191" t="s">
        <v>87</v>
      </c>
      <c r="L191" s="9">
        <v>3.5</v>
      </c>
      <c r="M191" t="str">
        <f t="shared" si="156"/>
        <v>N</v>
      </c>
    </row>
    <row r="192" spans="1:13" x14ac:dyDescent="0.35">
      <c r="A192" t="s">
        <v>13</v>
      </c>
      <c r="B192">
        <v>17</v>
      </c>
      <c r="C192" t="s">
        <v>1</v>
      </c>
      <c r="D192" t="str">
        <f>IF($B193=$B192,"T",IF($B193&lt;$B192,"W","L"))</f>
        <v>L</v>
      </c>
      <c r="E192" s="6">
        <f t="shared" si="157"/>
        <v>41931</v>
      </c>
      <c r="F192" s="5">
        <f t="shared" si="152"/>
        <v>7</v>
      </c>
      <c r="G192" t="s">
        <v>34</v>
      </c>
      <c r="H192">
        <f t="shared" si="160"/>
        <v>1300</v>
      </c>
      <c r="I192" t="str">
        <f>I193</f>
        <v>Eastern</v>
      </c>
      <c r="J192">
        <f t="shared" ref="J192:K192" si="162">J193</f>
        <v>55</v>
      </c>
      <c r="K192" t="str">
        <f t="shared" si="162"/>
        <v>Sunny</v>
      </c>
      <c r="L192" s="9">
        <f>(L193*-1)</f>
        <v>-6</v>
      </c>
      <c r="M192" t="str">
        <f t="shared" si="156"/>
        <v>N</v>
      </c>
    </row>
    <row r="193" spans="1:13" x14ac:dyDescent="0.35">
      <c r="A193" t="s">
        <v>29</v>
      </c>
      <c r="B193">
        <v>19</v>
      </c>
      <c r="C193" t="s">
        <v>1</v>
      </c>
      <c r="D193" t="str">
        <f>IF($B192=$B193,"T",IF($B192&lt;$B193,"W","L"))</f>
        <v>W</v>
      </c>
      <c r="E193" s="6">
        <v>41931</v>
      </c>
      <c r="F193" s="5">
        <f t="shared" si="152"/>
        <v>7</v>
      </c>
      <c r="G193" t="s">
        <v>35</v>
      </c>
      <c r="H193">
        <v>1300</v>
      </c>
      <c r="I193" t="str">
        <f>VLOOKUP(A193,Sheet1!$A:$D,3, FALSE)</f>
        <v>Eastern</v>
      </c>
      <c r="J193">
        <v>55</v>
      </c>
      <c r="K193" t="s">
        <v>65</v>
      </c>
      <c r="L193" s="9">
        <v>6</v>
      </c>
      <c r="M193" t="str">
        <f t="shared" si="156"/>
        <v>N</v>
      </c>
    </row>
    <row r="194" spans="1:13" x14ac:dyDescent="0.35">
      <c r="A194" t="s">
        <v>2</v>
      </c>
      <c r="B194">
        <v>23</v>
      </c>
      <c r="C194" t="s">
        <v>1</v>
      </c>
      <c r="D194" t="str">
        <f>IF($B195=$B194,"T",IF($B195&lt;$B194,"W","L"))</f>
        <v>L</v>
      </c>
      <c r="E194" s="6">
        <f t="shared" si="157"/>
        <v>41931</v>
      </c>
      <c r="F194" s="5">
        <f t="shared" si="152"/>
        <v>14</v>
      </c>
      <c r="G194" t="s">
        <v>34</v>
      </c>
      <c r="H194">
        <f t="shared" si="160"/>
        <v>1300</v>
      </c>
      <c r="I194" t="str">
        <f>I195</f>
        <v>Eastern</v>
      </c>
      <c r="J194" t="str">
        <f t="shared" ref="J194:K194" si="163">J195</f>
        <v>Dome</v>
      </c>
      <c r="K194">
        <f t="shared" si="163"/>
        <v>0</v>
      </c>
      <c r="L194" s="9">
        <f>(L195*-1)</f>
        <v>-1.5</v>
      </c>
      <c r="M194" t="str">
        <f t="shared" si="156"/>
        <v>N</v>
      </c>
    </row>
    <row r="195" spans="1:13" x14ac:dyDescent="0.35">
      <c r="A195" t="s">
        <v>16</v>
      </c>
      <c r="B195">
        <v>24</v>
      </c>
      <c r="C195" t="s">
        <v>1</v>
      </c>
      <c r="D195" t="str">
        <f>IF($B194=$B195,"T",IF($B194&lt;$B195,"W","L"))</f>
        <v>W</v>
      </c>
      <c r="E195" s="6">
        <v>41931</v>
      </c>
      <c r="F195" s="5">
        <f t="shared" si="152"/>
        <v>7</v>
      </c>
      <c r="G195" t="s">
        <v>35</v>
      </c>
      <c r="H195">
        <v>1300</v>
      </c>
      <c r="I195" t="str">
        <f>VLOOKUP(A195,Sheet1!$A:$D,3, FALSE)</f>
        <v>Eastern</v>
      </c>
      <c r="J195" t="s">
        <v>61</v>
      </c>
      <c r="L195" s="9">
        <v>1.5</v>
      </c>
      <c r="M195" t="str">
        <f t="shared" si="156"/>
        <v>N</v>
      </c>
    </row>
    <row r="196" spans="1:13" x14ac:dyDescent="0.35">
      <c r="A196" t="s">
        <v>0</v>
      </c>
      <c r="B196">
        <v>16</v>
      </c>
      <c r="C196" t="s">
        <v>1</v>
      </c>
      <c r="D196" t="str">
        <f>IF($B197=$B196,"T",IF($B197&lt;$B196,"W","L"))</f>
        <v>L</v>
      </c>
      <c r="E196" s="6">
        <f t="shared" si="157"/>
        <v>41931</v>
      </c>
      <c r="F196" s="5">
        <f t="shared" si="152"/>
        <v>7</v>
      </c>
      <c r="G196" t="s">
        <v>34</v>
      </c>
      <c r="H196">
        <f t="shared" si="160"/>
        <v>1300</v>
      </c>
      <c r="I196" t="str">
        <f>I197</f>
        <v>Eastern</v>
      </c>
      <c r="J196">
        <f t="shared" ref="J196:K196" si="164">J197</f>
        <v>41</v>
      </c>
      <c r="K196" t="str">
        <f t="shared" si="164"/>
        <v>Cloudy</v>
      </c>
      <c r="L196" s="9">
        <f>(L197*-1)</f>
        <v>-6.5</v>
      </c>
      <c r="M196" t="str">
        <f t="shared" si="156"/>
        <v>N</v>
      </c>
    </row>
    <row r="197" spans="1:13" x14ac:dyDescent="0.35">
      <c r="A197" t="s">
        <v>11</v>
      </c>
      <c r="B197">
        <v>17</v>
      </c>
      <c r="C197" t="s">
        <v>1</v>
      </c>
      <c r="D197" t="str">
        <f>IF($B196=$B197,"T",IF($B196&lt;$B197,"W","L"))</f>
        <v>W</v>
      </c>
      <c r="E197" s="6">
        <v>41931</v>
      </c>
      <c r="F197" s="5">
        <f t="shared" si="152"/>
        <v>7</v>
      </c>
      <c r="G197" t="s">
        <v>35</v>
      </c>
      <c r="H197">
        <v>1300</v>
      </c>
      <c r="I197" t="str">
        <f>VLOOKUP(A197,Sheet1!$A:$D,3, FALSE)</f>
        <v>Eastern</v>
      </c>
      <c r="J197">
        <v>41</v>
      </c>
      <c r="K197" t="s">
        <v>64</v>
      </c>
      <c r="L197" s="9">
        <v>6.5</v>
      </c>
      <c r="M197" t="str">
        <f t="shared" si="156"/>
        <v>N</v>
      </c>
    </row>
    <row r="198" spans="1:13" x14ac:dyDescent="0.35">
      <c r="A198" t="s">
        <v>20</v>
      </c>
      <c r="B198">
        <v>17</v>
      </c>
      <c r="C198" t="s">
        <v>1</v>
      </c>
      <c r="D198" t="str">
        <f>IF($B199=$B198,"T",IF($B199&lt;$B198,"W","L"))</f>
        <v>L</v>
      </c>
      <c r="E198" s="6">
        <f t="shared" si="157"/>
        <v>41931</v>
      </c>
      <c r="F198" s="5">
        <f t="shared" si="152"/>
        <v>7</v>
      </c>
      <c r="G198" t="s">
        <v>34</v>
      </c>
      <c r="H198">
        <f t="shared" si="160"/>
        <v>1200</v>
      </c>
      <c r="I198" t="str">
        <f>I199</f>
        <v>Central</v>
      </c>
      <c r="J198" s="2">
        <f>J199</f>
        <v>48</v>
      </c>
      <c r="K198" t="str">
        <f t="shared" ref="K198" si="165">K199</f>
        <v>Cloudy</v>
      </c>
      <c r="L198" s="9">
        <f>(L199*-1)</f>
        <v>-6.5</v>
      </c>
      <c r="M198" t="str">
        <f t="shared" si="156"/>
        <v>N</v>
      </c>
    </row>
    <row r="199" spans="1:13" x14ac:dyDescent="0.35">
      <c r="A199" t="s">
        <v>26</v>
      </c>
      <c r="B199">
        <v>38</v>
      </c>
      <c r="C199" t="s">
        <v>1</v>
      </c>
      <c r="D199" t="str">
        <f>IF($B198=$B199,"T",IF($B198&lt;$B199,"W","L"))</f>
        <v>W</v>
      </c>
      <c r="E199" s="6">
        <v>41931</v>
      </c>
      <c r="F199" s="5">
        <f t="shared" si="152"/>
        <v>7</v>
      </c>
      <c r="G199" t="s">
        <v>35</v>
      </c>
      <c r="H199">
        <v>1200</v>
      </c>
      <c r="I199" t="str">
        <f>VLOOKUP(A199,Sheet1!$A:$D,3, FALSE)</f>
        <v>Central</v>
      </c>
      <c r="J199" s="2">
        <v>48</v>
      </c>
      <c r="K199" s="2" t="s">
        <v>64</v>
      </c>
      <c r="L199" s="9">
        <v>6.5</v>
      </c>
      <c r="M199" t="str">
        <f t="shared" si="156"/>
        <v>N</v>
      </c>
    </row>
    <row r="200" spans="1:13" x14ac:dyDescent="0.35">
      <c r="A200" t="s">
        <v>3</v>
      </c>
      <c r="B200">
        <v>7</v>
      </c>
      <c r="C200" t="s">
        <v>1</v>
      </c>
      <c r="D200" t="str">
        <f>IF($B201=$B200,"T",IF($B201&lt;$B200,"W","L"))</f>
        <v>L</v>
      </c>
      <c r="E200" s="6">
        <f t="shared" si="157"/>
        <v>41931</v>
      </c>
      <c r="F200" s="5">
        <f t="shared" si="152"/>
        <v>7</v>
      </c>
      <c r="G200" t="s">
        <v>34</v>
      </c>
      <c r="H200">
        <f t="shared" si="160"/>
        <v>1300</v>
      </c>
      <c r="I200" t="str">
        <f>I201</f>
        <v>Eastern</v>
      </c>
      <c r="J200">
        <f t="shared" ref="J200:K200" si="166">J201</f>
        <v>54</v>
      </c>
      <c r="K200" t="str">
        <f t="shared" si="166"/>
        <v>Sunny</v>
      </c>
      <c r="L200" s="9">
        <f>(L201*-1)</f>
        <v>-7</v>
      </c>
      <c r="M200" t="str">
        <f t="shared" si="156"/>
        <v>N</v>
      </c>
    </row>
    <row r="201" spans="1:13" x14ac:dyDescent="0.35">
      <c r="A201" t="s">
        <v>30</v>
      </c>
      <c r="B201">
        <v>29</v>
      </c>
      <c r="C201" t="s">
        <v>1</v>
      </c>
      <c r="D201" t="str">
        <f>IF($B200=$B201,"T",IF($B200&lt;$B201,"W","L"))</f>
        <v>W</v>
      </c>
      <c r="E201" s="6">
        <v>41931</v>
      </c>
      <c r="F201" s="5">
        <f t="shared" si="152"/>
        <v>7</v>
      </c>
      <c r="G201" t="s">
        <v>35</v>
      </c>
      <c r="H201">
        <v>1300</v>
      </c>
      <c r="I201" t="str">
        <f>VLOOKUP(A201,Sheet1!$A:$D,3, FALSE)</f>
        <v>Eastern</v>
      </c>
      <c r="J201">
        <v>54</v>
      </c>
      <c r="K201" t="s">
        <v>65</v>
      </c>
      <c r="L201" s="9">
        <v>7</v>
      </c>
      <c r="M201" t="str">
        <f t="shared" si="156"/>
        <v>N</v>
      </c>
    </row>
    <row r="202" spans="1:13" x14ac:dyDescent="0.35">
      <c r="A202" t="s">
        <v>8</v>
      </c>
      <c r="B202">
        <v>6</v>
      </c>
      <c r="C202" t="s">
        <v>1</v>
      </c>
      <c r="D202" t="str">
        <f>IF($B203=$B202,"T",IF($B203&lt;$B202,"W","L"))</f>
        <v>L</v>
      </c>
      <c r="E202" s="6">
        <f t="shared" si="157"/>
        <v>41931</v>
      </c>
      <c r="F202" s="5">
        <f t="shared" si="152"/>
        <v>7</v>
      </c>
      <c r="G202" t="s">
        <v>34</v>
      </c>
      <c r="H202">
        <f t="shared" si="160"/>
        <v>1300</v>
      </c>
      <c r="I202" t="str">
        <f>I203</f>
        <v>Eastern</v>
      </c>
      <c r="J202">
        <f t="shared" ref="J202:K202" si="167">J203</f>
        <v>76</v>
      </c>
      <c r="K202" t="str">
        <f t="shared" si="167"/>
        <v>Sunny</v>
      </c>
      <c r="L202" s="9">
        <f>(L203*-1)</f>
        <v>4.5</v>
      </c>
      <c r="M202" t="str">
        <f t="shared" si="156"/>
        <v>Y</v>
      </c>
    </row>
    <row r="203" spans="1:13" x14ac:dyDescent="0.35">
      <c r="A203" t="s">
        <v>19</v>
      </c>
      <c r="B203">
        <v>24</v>
      </c>
      <c r="C203" t="s">
        <v>1</v>
      </c>
      <c r="D203" t="str">
        <f>IF($B202=$B203,"T",IF($B202&lt;$B203,"W","L"))</f>
        <v>W</v>
      </c>
      <c r="E203" s="6">
        <v>41931</v>
      </c>
      <c r="F203" s="5">
        <f t="shared" si="152"/>
        <v>7</v>
      </c>
      <c r="G203" t="s">
        <v>35</v>
      </c>
      <c r="H203">
        <v>1300</v>
      </c>
      <c r="I203" t="str">
        <f>VLOOKUP(A203,Sheet1!$A:$D,3, FALSE)</f>
        <v>Eastern</v>
      </c>
      <c r="J203">
        <v>76</v>
      </c>
      <c r="K203" t="s">
        <v>65</v>
      </c>
      <c r="L203" s="9">
        <v>-4.5</v>
      </c>
      <c r="M203" t="str">
        <f t="shared" si="156"/>
        <v>Y</v>
      </c>
    </row>
    <row r="204" spans="1:13" x14ac:dyDescent="0.35">
      <c r="A204" t="s">
        <v>33</v>
      </c>
      <c r="B204">
        <v>23</v>
      </c>
      <c r="C204" t="s">
        <v>1</v>
      </c>
      <c r="D204" t="str">
        <f>IF($B205=$B204,"T",IF($B205&lt;$B204,"W","L"))</f>
        <v>W</v>
      </c>
      <c r="E204" s="6">
        <f t="shared" si="157"/>
        <v>41931</v>
      </c>
      <c r="F204" s="5">
        <f t="shared" si="152"/>
        <v>14</v>
      </c>
      <c r="G204" t="s">
        <v>34</v>
      </c>
      <c r="H204">
        <f t="shared" si="160"/>
        <v>1305</v>
      </c>
      <c r="I204" t="str">
        <f>I205</f>
        <v>Pacific</v>
      </c>
      <c r="J204">
        <f t="shared" ref="J204:K204" si="168">J205</f>
        <v>75</v>
      </c>
      <c r="K204" t="str">
        <f t="shared" si="168"/>
        <v>Sunny</v>
      </c>
      <c r="L204" s="9">
        <f>(L205*-1)</f>
        <v>-3</v>
      </c>
      <c r="M204" t="str">
        <f t="shared" si="156"/>
        <v>Y</v>
      </c>
    </row>
    <row r="205" spans="1:13" x14ac:dyDescent="0.35">
      <c r="A205" t="s">
        <v>32</v>
      </c>
      <c r="B205">
        <v>20</v>
      </c>
      <c r="C205" t="s">
        <v>1</v>
      </c>
      <c r="D205" t="str">
        <f>IF($B204=$B205,"T",IF($B204&lt;$B205,"W","L"))</f>
        <v>L</v>
      </c>
      <c r="E205" s="6">
        <v>41931</v>
      </c>
      <c r="F205" s="5">
        <f t="shared" si="152"/>
        <v>7</v>
      </c>
      <c r="G205" t="s">
        <v>35</v>
      </c>
      <c r="H205">
        <v>1305</v>
      </c>
      <c r="I205" t="str">
        <f>VLOOKUP(A205,Sheet1!$A:$D,3, FALSE)</f>
        <v>Pacific</v>
      </c>
      <c r="J205">
        <v>75</v>
      </c>
      <c r="K205" t="s">
        <v>65</v>
      </c>
      <c r="L205" s="9">
        <v>3</v>
      </c>
      <c r="M205" t="str">
        <f t="shared" si="156"/>
        <v>Y</v>
      </c>
    </row>
    <row r="206" spans="1:13" x14ac:dyDescent="0.35">
      <c r="A206" t="s">
        <v>21</v>
      </c>
      <c r="B206">
        <v>21</v>
      </c>
      <c r="C206" t="s">
        <v>1</v>
      </c>
      <c r="D206" t="str">
        <f>IF($B207=$B206,"T",IF($B207&lt;$B206,"W","L"))</f>
        <v>L</v>
      </c>
      <c r="E206" s="6">
        <f t="shared" si="157"/>
        <v>41931</v>
      </c>
      <c r="F206" s="5">
        <f t="shared" si="152"/>
        <v>7</v>
      </c>
      <c r="G206" t="s">
        <v>34</v>
      </c>
      <c r="H206">
        <f t="shared" si="160"/>
        <v>1525</v>
      </c>
      <c r="I206" t="str">
        <f>I207</f>
        <v>Central</v>
      </c>
      <c r="J206" t="str">
        <f t="shared" ref="J206:K206" si="169">J207</f>
        <v>Dome</v>
      </c>
      <c r="K206">
        <f t="shared" si="169"/>
        <v>0</v>
      </c>
      <c r="L206" s="9">
        <f>(L207*-1)</f>
        <v>-5.5</v>
      </c>
      <c r="M206" t="str">
        <f t="shared" si="156"/>
        <v>N</v>
      </c>
    </row>
    <row r="207" spans="1:13" x14ac:dyDescent="0.35">
      <c r="A207" t="s">
        <v>28</v>
      </c>
      <c r="B207">
        <v>31</v>
      </c>
      <c r="C207" t="s">
        <v>1</v>
      </c>
      <c r="D207" t="str">
        <f>IF($B206=$B207,"T",IF($B206&lt;$B207,"W","L"))</f>
        <v>W</v>
      </c>
      <c r="E207" s="6">
        <v>41931</v>
      </c>
      <c r="F207" s="5">
        <f t="shared" si="152"/>
        <v>7</v>
      </c>
      <c r="G207" t="s">
        <v>35</v>
      </c>
      <c r="H207">
        <v>1525</v>
      </c>
      <c r="I207" t="str">
        <f>VLOOKUP(A207,Sheet1!$A:$D,3, FALSE)</f>
        <v>Central</v>
      </c>
      <c r="J207" t="s">
        <v>61</v>
      </c>
      <c r="L207" s="9">
        <v>5.5</v>
      </c>
      <c r="M207" t="str">
        <f t="shared" si="156"/>
        <v>N</v>
      </c>
    </row>
    <row r="208" spans="1:13" x14ac:dyDescent="0.35">
      <c r="A208" t="s">
        <v>22</v>
      </c>
      <c r="B208">
        <v>24</v>
      </c>
      <c r="C208" t="s">
        <v>1</v>
      </c>
      <c r="D208" t="str">
        <f>IF($B209=$B208,"T",IF($B209&lt;$B208,"W","L"))</f>
        <v>W</v>
      </c>
      <c r="E208" s="6">
        <f t="shared" si="157"/>
        <v>41931</v>
      </c>
      <c r="F208" s="5">
        <f t="shared" si="152"/>
        <v>7</v>
      </c>
      <c r="G208" t="s">
        <v>34</v>
      </c>
      <c r="H208">
        <f t="shared" si="160"/>
        <v>1325</v>
      </c>
      <c r="I208" t="str">
        <f>I209</f>
        <v>Pacific</v>
      </c>
      <c r="J208">
        <f t="shared" ref="J208:K208" si="170">J209</f>
        <v>69</v>
      </c>
      <c r="K208" t="str">
        <f t="shared" si="170"/>
        <v>Sunny</v>
      </c>
      <c r="L208" s="9">
        <f>(L209*-1)</f>
        <v>3.5</v>
      </c>
      <c r="M208" t="str">
        <f t="shared" si="156"/>
        <v>N</v>
      </c>
    </row>
    <row r="209" spans="1:13" x14ac:dyDescent="0.35">
      <c r="A209" t="s">
        <v>12</v>
      </c>
      <c r="B209">
        <v>13</v>
      </c>
      <c r="C209" t="s">
        <v>1</v>
      </c>
      <c r="D209" t="str">
        <f>IF($B208=$B209,"T",IF($B208&lt;$B209,"W","L"))</f>
        <v>L</v>
      </c>
      <c r="E209" s="6">
        <v>41931</v>
      </c>
      <c r="F209" s="5">
        <f t="shared" si="152"/>
        <v>7</v>
      </c>
      <c r="G209" t="s">
        <v>35</v>
      </c>
      <c r="H209">
        <v>1325</v>
      </c>
      <c r="I209" t="str">
        <f>VLOOKUP(A209,Sheet1!$A:$D,3, FALSE)</f>
        <v>Pacific</v>
      </c>
      <c r="J209">
        <v>69</v>
      </c>
      <c r="K209" t="s">
        <v>65</v>
      </c>
      <c r="L209" s="9">
        <v>-3.5</v>
      </c>
      <c r="M209" t="str">
        <f t="shared" si="156"/>
        <v>N</v>
      </c>
    </row>
    <row r="210" spans="1:13" x14ac:dyDescent="0.35">
      <c r="A210" t="s">
        <v>24</v>
      </c>
      <c r="B210">
        <v>17</v>
      </c>
      <c r="C210" t="s">
        <v>1</v>
      </c>
      <c r="D210" t="str">
        <f>IF($B211=$B210,"T",IF($B211&lt;$B210,"W","L"))</f>
        <v>L</v>
      </c>
      <c r="E210" s="6">
        <f t="shared" si="157"/>
        <v>41931</v>
      </c>
      <c r="F210" s="5">
        <f t="shared" si="152"/>
        <v>6</v>
      </c>
      <c r="G210" t="s">
        <v>34</v>
      </c>
      <c r="H210">
        <f t="shared" si="160"/>
        <v>1830</v>
      </c>
      <c r="I210" t="str">
        <f>I211</f>
        <v>Mountain</v>
      </c>
      <c r="J210">
        <f t="shared" ref="J210:K210" si="171">J211</f>
        <v>67</v>
      </c>
      <c r="K210" t="str">
        <f t="shared" si="171"/>
        <v>Mostly Clear</v>
      </c>
      <c r="L210" s="9">
        <f>(L211*-1)</f>
        <v>-6.5</v>
      </c>
      <c r="M210" t="str">
        <f t="shared" si="156"/>
        <v>N</v>
      </c>
    </row>
    <row r="211" spans="1:13" x14ac:dyDescent="0.35">
      <c r="A211" t="s">
        <v>18</v>
      </c>
      <c r="B211">
        <v>42</v>
      </c>
      <c r="C211" t="s">
        <v>1</v>
      </c>
      <c r="D211" t="str">
        <f>IF($B210=$B211,"T",IF($B210&lt;$B211,"W","L"))</f>
        <v>W</v>
      </c>
      <c r="E211" s="6">
        <v>41931</v>
      </c>
      <c r="F211" s="5">
        <f t="shared" si="152"/>
        <v>7</v>
      </c>
      <c r="G211" t="s">
        <v>35</v>
      </c>
      <c r="H211">
        <v>1830</v>
      </c>
      <c r="I211" t="str">
        <f>VLOOKUP(A211,Sheet1!$A:$D,3, FALSE)</f>
        <v>Mountain</v>
      </c>
      <c r="J211">
        <v>67</v>
      </c>
      <c r="K211" t="s">
        <v>117</v>
      </c>
      <c r="L211" s="9">
        <v>6.5</v>
      </c>
      <c r="M211" t="str">
        <f t="shared" si="156"/>
        <v>N</v>
      </c>
    </row>
    <row r="212" spans="1:13" x14ac:dyDescent="0.35">
      <c r="A212" t="s">
        <v>15</v>
      </c>
      <c r="B212">
        <v>23</v>
      </c>
      <c r="C212" t="s">
        <v>1</v>
      </c>
      <c r="D212" t="str">
        <f>IF($B213=$B212,"T",IF($B213&lt;$B212,"W","L"))</f>
        <v>L</v>
      </c>
      <c r="E212" s="6">
        <f t="shared" ref="E212" si="172">$E213</f>
        <v>41932</v>
      </c>
      <c r="F212" s="5">
        <f t="shared" si="152"/>
        <v>11</v>
      </c>
      <c r="G212" t="s">
        <v>34</v>
      </c>
      <c r="H212">
        <f t="shared" si="160"/>
        <v>2030</v>
      </c>
      <c r="I212" t="str">
        <f>I213</f>
        <v>Eastern</v>
      </c>
      <c r="J212" s="2">
        <f t="shared" ref="J212" si="173">J213</f>
        <v>57</v>
      </c>
      <c r="K212" s="2" t="str">
        <f t="shared" ref="K212" si="174">K213</f>
        <v>Cloudy</v>
      </c>
      <c r="L212" s="9">
        <f>(L213*-1)</f>
        <v>-3</v>
      </c>
      <c r="M212" t="str">
        <f t="shared" si="156"/>
        <v>N</v>
      </c>
    </row>
    <row r="213" spans="1:13" x14ac:dyDescent="0.35">
      <c r="A213" t="s">
        <v>4</v>
      </c>
      <c r="B213">
        <v>30</v>
      </c>
      <c r="C213" t="s">
        <v>1</v>
      </c>
      <c r="D213" t="str">
        <f>IF($B212=$B213,"T",IF($B212&lt;$B213,"W","L"))</f>
        <v>W</v>
      </c>
      <c r="E213" s="6">
        <v>41932</v>
      </c>
      <c r="F213" s="5">
        <f t="shared" si="152"/>
        <v>8</v>
      </c>
      <c r="G213" t="s">
        <v>35</v>
      </c>
      <c r="H213">
        <v>2030</v>
      </c>
      <c r="I213" t="str">
        <f>VLOOKUP(A213,Sheet1!$A:$D,3, FALSE)</f>
        <v>Eastern</v>
      </c>
      <c r="J213" s="2">
        <v>57</v>
      </c>
      <c r="K213" s="2" t="s">
        <v>64</v>
      </c>
      <c r="L213" s="9">
        <v>3</v>
      </c>
      <c r="M213" t="str">
        <f t="shared" si="156"/>
        <v>N</v>
      </c>
    </row>
    <row r="214" spans="1:13" x14ac:dyDescent="0.35">
      <c r="A214" t="s">
        <v>32</v>
      </c>
      <c r="B214">
        <v>21</v>
      </c>
      <c r="C214" t="s">
        <v>1</v>
      </c>
      <c r="D214" t="str">
        <f>IF($B215=$B214,"T",IF($B215&lt;$B214,"W","L"))</f>
        <v>L</v>
      </c>
      <c r="E214" s="6">
        <f t="shared" ref="E214" si="175">$E215</f>
        <v>41935</v>
      </c>
      <c r="F214" s="5">
        <f t="shared" ref="F214:F243" si="176">VLOOKUP($A214,$A214:$E214,5,FALSE)-IF(ISNA(VLOOKUP($A214,$A$184:$E$213,5,FALSE)),VLOOKUP($A214,$A$154:$E$183,5,FALSE),VLOOKUP($A214,$A$184:$E$213,5,FALSE))</f>
        <v>4</v>
      </c>
      <c r="G214" t="s">
        <v>34</v>
      </c>
      <c r="H214">
        <f t="shared" ref="H214" si="177">H215</f>
        <v>1825</v>
      </c>
      <c r="I214" t="str">
        <f>I215</f>
        <v>Mountain</v>
      </c>
      <c r="J214">
        <f t="shared" ref="J214" si="178">J215</f>
        <v>68</v>
      </c>
      <c r="K214" t="str">
        <f t="shared" ref="K214" si="179">K215</f>
        <v>Partly Cloudy</v>
      </c>
      <c r="L214" s="9">
        <f>(L215*-1)</f>
        <v>-9</v>
      </c>
      <c r="M214" t="str">
        <f>IF(AND(($L214 &lt;  0), ($D214="L")), "N", IF(AND(($L214 &gt; 0), ($D214="W")),"N","Y"))</f>
        <v>N</v>
      </c>
    </row>
    <row r="215" spans="1:13" x14ac:dyDescent="0.35">
      <c r="A215" t="s">
        <v>18</v>
      </c>
      <c r="B215">
        <v>35</v>
      </c>
      <c r="C215" t="s">
        <v>1</v>
      </c>
      <c r="D215" t="str">
        <f>IF($B214=$B215,"T",IF($B214&lt;$B215,"W","L"))</f>
        <v>W</v>
      </c>
      <c r="E215" s="6">
        <v>41935</v>
      </c>
      <c r="F215" s="5">
        <f t="shared" si="176"/>
        <v>4</v>
      </c>
      <c r="G215" t="s">
        <v>35</v>
      </c>
      <c r="H215">
        <v>1825</v>
      </c>
      <c r="I215" t="str">
        <f>VLOOKUP(A215,Sheet1!$A:$D,3, FALSE)</f>
        <v>Mountain</v>
      </c>
      <c r="J215">
        <v>68</v>
      </c>
      <c r="K215" t="s">
        <v>62</v>
      </c>
      <c r="L215" s="9">
        <v>9</v>
      </c>
      <c r="M215" t="str">
        <f t="shared" ref="M215:M243" si="180">IF(AND(($L215 &lt;  0), ($D215="L")), "N", IF(AND(($L215 &gt; 0), ($D215="W")),"N","Y"))</f>
        <v>N</v>
      </c>
    </row>
    <row r="216" spans="1:13" x14ac:dyDescent="0.35">
      <c r="A216" t="s">
        <v>16</v>
      </c>
      <c r="B216">
        <v>22</v>
      </c>
      <c r="C216" t="s">
        <v>1</v>
      </c>
      <c r="D216" t="str">
        <f>IF($B217=$B216,"T",IF($B217&lt;$B216,"W","L"))</f>
        <v>W</v>
      </c>
      <c r="E216" s="6">
        <f t="shared" ref="E216:E240" si="181">$E217</f>
        <v>41938</v>
      </c>
      <c r="F216" s="5">
        <f t="shared" si="176"/>
        <v>7</v>
      </c>
      <c r="G216" t="s">
        <v>37</v>
      </c>
      <c r="H216">
        <f t="shared" ref="H216" si="182">H217</f>
        <v>930</v>
      </c>
      <c r="I216" t="str">
        <f>I217</f>
        <v>Eastern</v>
      </c>
      <c r="J216">
        <f t="shared" ref="J216:K218" si="183">J217</f>
        <v>59</v>
      </c>
      <c r="K216" t="str">
        <f t="shared" si="183"/>
        <v>Overcast</v>
      </c>
      <c r="L216" s="9">
        <f>(L217*-1)</f>
        <v>3.5</v>
      </c>
      <c r="M216" t="str">
        <f t="shared" si="180"/>
        <v>N</v>
      </c>
    </row>
    <row r="217" spans="1:13" x14ac:dyDescent="0.35">
      <c r="A217" t="s">
        <v>3</v>
      </c>
      <c r="B217">
        <v>21</v>
      </c>
      <c r="C217" t="s">
        <v>1</v>
      </c>
      <c r="D217" t="str">
        <f>IF($B216=$B217,"T",IF($B216&lt;$B217,"W","L"))</f>
        <v>L</v>
      </c>
      <c r="E217" s="6">
        <v>41938</v>
      </c>
      <c r="F217" s="5">
        <f t="shared" si="176"/>
        <v>7</v>
      </c>
      <c r="G217" t="s">
        <v>36</v>
      </c>
      <c r="H217">
        <v>930</v>
      </c>
      <c r="I217" t="str">
        <f>VLOOKUP(A217,Sheet1!$A:$D,3, FALSE)</f>
        <v>Eastern</v>
      </c>
      <c r="J217">
        <v>59</v>
      </c>
      <c r="K217" t="s">
        <v>75</v>
      </c>
      <c r="L217" s="9">
        <v>-3.5</v>
      </c>
      <c r="M217" t="str">
        <f t="shared" si="180"/>
        <v>N</v>
      </c>
    </row>
    <row r="218" spans="1:13" x14ac:dyDescent="0.35">
      <c r="A218" t="s">
        <v>30</v>
      </c>
      <c r="B218">
        <v>24</v>
      </c>
      <c r="C218" t="s">
        <v>1</v>
      </c>
      <c r="D218" t="str">
        <f>IF($B219=$B218,"T",IF($B219&lt;$B218,"W","L"))</f>
        <v>L</v>
      </c>
      <c r="E218" s="6">
        <f t="shared" si="181"/>
        <v>41938</v>
      </c>
      <c r="F218" s="5">
        <f t="shared" si="176"/>
        <v>7</v>
      </c>
      <c r="G218" t="s">
        <v>34</v>
      </c>
      <c r="H218">
        <f t="shared" ref="H218:H240" si="184">H219</f>
        <v>1300</v>
      </c>
      <c r="I218" t="str">
        <f>I219</f>
        <v>Eastern</v>
      </c>
      <c r="J218">
        <f t="shared" si="183"/>
        <v>62</v>
      </c>
      <c r="K218" t="str">
        <f t="shared" si="183"/>
        <v>Sunny</v>
      </c>
      <c r="L218" s="9">
        <f>(L219*-1)</f>
        <v>3</v>
      </c>
      <c r="M218" t="str">
        <f t="shared" si="180"/>
        <v>Y</v>
      </c>
    </row>
    <row r="219" spans="1:13" x14ac:dyDescent="0.35">
      <c r="A219" t="s">
        <v>6</v>
      </c>
      <c r="B219">
        <v>27</v>
      </c>
      <c r="C219" t="s">
        <v>1</v>
      </c>
      <c r="D219" t="str">
        <f>IF($B218=$B219,"T",IF($B218&lt;$B219,"W","L"))</f>
        <v>W</v>
      </c>
      <c r="E219" s="6">
        <v>41938</v>
      </c>
      <c r="F219" s="5">
        <f t="shared" si="176"/>
        <v>7</v>
      </c>
      <c r="G219" t="s">
        <v>35</v>
      </c>
      <c r="H219">
        <v>1300</v>
      </c>
      <c r="I219" t="str">
        <f>VLOOKUP(A219,Sheet1!$A:$D,3, FALSE)</f>
        <v>Eastern</v>
      </c>
      <c r="J219">
        <v>62</v>
      </c>
      <c r="K219" t="s">
        <v>65</v>
      </c>
      <c r="L219" s="9">
        <v>-3</v>
      </c>
      <c r="M219" t="str">
        <f t="shared" si="180"/>
        <v>Y</v>
      </c>
    </row>
    <row r="220" spans="1:13" x14ac:dyDescent="0.35">
      <c r="A220" t="s">
        <v>17</v>
      </c>
      <c r="B220">
        <v>23</v>
      </c>
      <c r="C220" t="s">
        <v>1</v>
      </c>
      <c r="D220" t="str">
        <f>IF($B221=$B220,"T",IF($B221&lt;$B220,"W","L"))</f>
        <v>L</v>
      </c>
      <c r="E220" s="6">
        <f t="shared" si="181"/>
        <v>41938</v>
      </c>
      <c r="F220" s="5">
        <f t="shared" si="176"/>
        <v>7</v>
      </c>
      <c r="G220" t="s">
        <v>34</v>
      </c>
      <c r="H220">
        <f t="shared" si="184"/>
        <v>1300</v>
      </c>
      <c r="I220" t="str">
        <f>I221</f>
        <v>Eastern</v>
      </c>
      <c r="J220">
        <f t="shared" ref="J220:K220" si="185">J221</f>
        <v>54</v>
      </c>
      <c r="K220" t="str">
        <f t="shared" si="185"/>
        <v>Cloudy</v>
      </c>
      <c r="L220" s="9">
        <f>(L221*-1)</f>
        <v>-6</v>
      </c>
      <c r="M220" t="str">
        <f t="shared" si="180"/>
        <v>N</v>
      </c>
    </row>
    <row r="221" spans="1:13" x14ac:dyDescent="0.35">
      <c r="A221" t="s">
        <v>7</v>
      </c>
      <c r="B221">
        <v>51</v>
      </c>
      <c r="C221" t="s">
        <v>1</v>
      </c>
      <c r="D221" t="str">
        <f>IF($B220=$B221,"T",IF($B220&lt;$B221,"W","L"))</f>
        <v>W</v>
      </c>
      <c r="E221" s="6">
        <v>41938</v>
      </c>
      <c r="F221" s="5">
        <f t="shared" si="176"/>
        <v>10</v>
      </c>
      <c r="G221" t="s">
        <v>35</v>
      </c>
      <c r="H221">
        <v>1300</v>
      </c>
      <c r="I221" t="str">
        <f>VLOOKUP(A221,Sheet1!$A:$D,3, FALSE)</f>
        <v>Eastern</v>
      </c>
      <c r="J221">
        <v>54</v>
      </c>
      <c r="K221" t="s">
        <v>64</v>
      </c>
      <c r="L221" s="9">
        <v>6</v>
      </c>
      <c r="M221" t="str">
        <f t="shared" si="180"/>
        <v>N</v>
      </c>
    </row>
    <row r="222" spans="1:13" x14ac:dyDescent="0.35">
      <c r="A222" t="s">
        <v>11</v>
      </c>
      <c r="B222">
        <v>43</v>
      </c>
      <c r="C222" t="s">
        <v>1</v>
      </c>
      <c r="D222" t="str">
        <f>IF($B223=$B222,"T",IF($B223&lt;$B222,"W","L"))</f>
        <v>W</v>
      </c>
      <c r="E222" s="6">
        <f t="shared" si="181"/>
        <v>41938</v>
      </c>
      <c r="F222" s="5">
        <f t="shared" si="176"/>
        <v>7</v>
      </c>
      <c r="G222" t="s">
        <v>34</v>
      </c>
      <c r="H222">
        <f t="shared" si="184"/>
        <v>1300</v>
      </c>
      <c r="I222" t="str">
        <f>I223</f>
        <v>Eastern</v>
      </c>
      <c r="J222">
        <f t="shared" ref="J222:K222" si="186">J223</f>
        <v>59</v>
      </c>
      <c r="K222" t="str">
        <f t="shared" si="186"/>
        <v>Mostly Cloudy</v>
      </c>
      <c r="L222" s="9">
        <f>(L223*-1)</f>
        <v>-3</v>
      </c>
      <c r="M222" t="str">
        <f t="shared" si="180"/>
        <v>Y</v>
      </c>
    </row>
    <row r="223" spans="1:13" x14ac:dyDescent="0.35">
      <c r="A223" t="s">
        <v>31</v>
      </c>
      <c r="B223">
        <v>23</v>
      </c>
      <c r="C223" t="s">
        <v>1</v>
      </c>
      <c r="D223" t="str">
        <f>IF($B222=$B223,"T",IF($B222&lt;$B223,"W","L"))</f>
        <v>L</v>
      </c>
      <c r="E223" s="6">
        <v>41938</v>
      </c>
      <c r="F223" s="5">
        <f t="shared" si="176"/>
        <v>10</v>
      </c>
      <c r="G223" t="s">
        <v>35</v>
      </c>
      <c r="H223">
        <v>1300</v>
      </c>
      <c r="I223" t="str">
        <f>VLOOKUP(A223,Sheet1!$A:$D,3, FALSE)</f>
        <v>Eastern</v>
      </c>
      <c r="J223">
        <v>59</v>
      </c>
      <c r="K223" t="s">
        <v>74</v>
      </c>
      <c r="L223" s="9">
        <v>3</v>
      </c>
      <c r="M223" t="str">
        <f t="shared" si="180"/>
        <v>Y</v>
      </c>
    </row>
    <row r="224" spans="1:13" x14ac:dyDescent="0.35">
      <c r="A224" t="s">
        <v>10</v>
      </c>
      <c r="B224">
        <v>27</v>
      </c>
      <c r="C224" t="s">
        <v>1</v>
      </c>
      <c r="D224" t="str">
        <f>IF($B225=$B224,"T",IF($B225&lt;$B224,"W","L"))</f>
        <v>W</v>
      </c>
      <c r="E224" s="6">
        <f t="shared" si="181"/>
        <v>41938</v>
      </c>
      <c r="F224" s="5">
        <f t="shared" si="176"/>
        <v>7</v>
      </c>
      <c r="G224" t="s">
        <v>34</v>
      </c>
      <c r="H224">
        <f t="shared" si="184"/>
        <v>1300</v>
      </c>
      <c r="I224" t="str">
        <f>I225</f>
        <v>Eastern</v>
      </c>
      <c r="J224">
        <f t="shared" ref="J224:K224" si="187">J225</f>
        <v>76</v>
      </c>
      <c r="K224" t="str">
        <f t="shared" si="187"/>
        <v>Clear</v>
      </c>
      <c r="L224" s="9">
        <f>(L225*-1)</f>
        <v>6.5</v>
      </c>
      <c r="M224" t="str">
        <f t="shared" si="180"/>
        <v>N</v>
      </c>
    </row>
    <row r="225" spans="1:13" x14ac:dyDescent="0.35">
      <c r="A225" t="s">
        <v>19</v>
      </c>
      <c r="B225">
        <v>13</v>
      </c>
      <c r="C225" t="s">
        <v>1</v>
      </c>
      <c r="D225" t="str">
        <f>IF($B224=$B225,"T",IF($B224&lt;$B225,"W","L"))</f>
        <v>L</v>
      </c>
      <c r="E225" s="6">
        <v>41938</v>
      </c>
      <c r="F225" s="5">
        <f t="shared" si="176"/>
        <v>7</v>
      </c>
      <c r="G225" t="s">
        <v>35</v>
      </c>
      <c r="H225">
        <v>1300</v>
      </c>
      <c r="I225" t="str">
        <f>VLOOKUP(A225,Sheet1!$A:$D,3, FALSE)</f>
        <v>Eastern</v>
      </c>
      <c r="J225">
        <v>76</v>
      </c>
      <c r="K225" t="s">
        <v>69</v>
      </c>
      <c r="L225" s="9">
        <v>-6.5</v>
      </c>
      <c r="M225" t="str">
        <f t="shared" si="180"/>
        <v>N</v>
      </c>
    </row>
    <row r="226" spans="1:13" x14ac:dyDescent="0.35">
      <c r="A226" t="s">
        <v>0</v>
      </c>
      <c r="B226">
        <v>19</v>
      </c>
      <c r="C226" t="s">
        <v>5</v>
      </c>
      <c r="D226" t="str">
        <f>IF($B227=$B226,"T",IF($B227&lt;$B226,"W","L"))</f>
        <v>W</v>
      </c>
      <c r="E226" s="6">
        <f t="shared" si="181"/>
        <v>41938</v>
      </c>
      <c r="F226" s="5">
        <f t="shared" si="176"/>
        <v>7</v>
      </c>
      <c r="G226" t="s">
        <v>34</v>
      </c>
      <c r="H226">
        <f t="shared" si="184"/>
        <v>1300</v>
      </c>
      <c r="I226" t="str">
        <f>I227</f>
        <v>Eastern</v>
      </c>
      <c r="J226">
        <f t="shared" ref="J226:K226" si="188">J227</f>
        <v>77</v>
      </c>
      <c r="K226" t="str">
        <f t="shared" si="188"/>
        <v>Sunny</v>
      </c>
      <c r="L226" s="9">
        <f>(L227*-1)</f>
        <v>-1.5</v>
      </c>
      <c r="M226" t="str">
        <f t="shared" si="180"/>
        <v>Y</v>
      </c>
    </row>
    <row r="227" spans="1:13" x14ac:dyDescent="0.35">
      <c r="A227" t="s">
        <v>9</v>
      </c>
      <c r="B227">
        <v>13</v>
      </c>
      <c r="C227" t="s">
        <v>5</v>
      </c>
      <c r="D227" t="str">
        <f>IF($B226=$B227,"T",IF($B226&lt;$B227,"W","L"))</f>
        <v>L</v>
      </c>
      <c r="E227" s="6">
        <v>41938</v>
      </c>
      <c r="F227" s="5">
        <f t="shared" si="176"/>
        <v>14</v>
      </c>
      <c r="G227" t="s">
        <v>35</v>
      </c>
      <c r="H227">
        <v>1300</v>
      </c>
      <c r="I227" t="str">
        <f>VLOOKUP(A227,Sheet1!$A:$D,3, FALSE)</f>
        <v>Eastern</v>
      </c>
      <c r="J227">
        <v>77</v>
      </c>
      <c r="K227" t="s">
        <v>65</v>
      </c>
      <c r="L227" s="9">
        <v>1.5</v>
      </c>
      <c r="M227" t="str">
        <f t="shared" si="180"/>
        <v>Y</v>
      </c>
    </row>
    <row r="228" spans="1:13" x14ac:dyDescent="0.35">
      <c r="A228" t="s">
        <v>15</v>
      </c>
      <c r="B228">
        <v>30</v>
      </c>
      <c r="C228" t="s">
        <v>1</v>
      </c>
      <c r="D228" t="str">
        <f>IF($B229=$B228,"T",IF($B229&lt;$B228,"W","L"))</f>
        <v>W</v>
      </c>
      <c r="E228" s="6">
        <f t="shared" si="181"/>
        <v>41938</v>
      </c>
      <c r="F228" s="5">
        <f t="shared" si="176"/>
        <v>6</v>
      </c>
      <c r="G228" t="s">
        <v>34</v>
      </c>
      <c r="H228">
        <f t="shared" si="184"/>
        <v>1200</v>
      </c>
      <c r="I228" t="str">
        <f>I229</f>
        <v>Central</v>
      </c>
      <c r="J228" s="2">
        <f>J229</f>
        <v>73</v>
      </c>
      <c r="K228" s="2" t="str">
        <f t="shared" ref="K228" si="189">K229</f>
        <v>Sunny</v>
      </c>
      <c r="L228" s="9">
        <f>(L229*-1)</f>
        <v>3.5</v>
      </c>
      <c r="M228" t="str">
        <f t="shared" si="180"/>
        <v>N</v>
      </c>
    </row>
    <row r="229" spans="1:13" x14ac:dyDescent="0.35">
      <c r="A229" t="s">
        <v>13</v>
      </c>
      <c r="B229">
        <v>16</v>
      </c>
      <c r="C229" t="s">
        <v>1</v>
      </c>
      <c r="D229" t="str">
        <f>IF($B228=$B229,"T",IF($B228&lt;$B229,"W","L"))</f>
        <v>L</v>
      </c>
      <c r="E229" s="6">
        <v>41938</v>
      </c>
      <c r="F229" s="5">
        <f t="shared" si="176"/>
        <v>7</v>
      </c>
      <c r="G229" t="s">
        <v>35</v>
      </c>
      <c r="H229">
        <v>1200</v>
      </c>
      <c r="I229" t="str">
        <f>VLOOKUP(A229,Sheet1!$A:$D,3, FALSE)</f>
        <v>Central</v>
      </c>
      <c r="J229" s="2">
        <v>73</v>
      </c>
      <c r="K229" s="2" t="s">
        <v>65</v>
      </c>
      <c r="L229" s="9">
        <v>-3.5</v>
      </c>
      <c r="M229" t="str">
        <f t="shared" si="180"/>
        <v>N</v>
      </c>
    </row>
    <row r="230" spans="1:13" x14ac:dyDescent="0.35">
      <c r="A230" t="s">
        <v>23</v>
      </c>
      <c r="B230">
        <v>7</v>
      </c>
      <c r="C230" t="s">
        <v>1</v>
      </c>
      <c r="D230" t="str">
        <f>IF($B231=$B230,"T",IF($B231&lt;$B230,"W","L"))</f>
        <v>L</v>
      </c>
      <c r="E230" s="6">
        <f t="shared" si="181"/>
        <v>41938</v>
      </c>
      <c r="F230" s="5">
        <f t="shared" si="176"/>
        <v>7</v>
      </c>
      <c r="G230" t="s">
        <v>34</v>
      </c>
      <c r="H230">
        <f t="shared" si="184"/>
        <v>1200</v>
      </c>
      <c r="I230" t="str">
        <f>I231</f>
        <v>Central</v>
      </c>
      <c r="J230">
        <f t="shared" ref="J230:K230" si="190">J231</f>
        <v>70</v>
      </c>
      <c r="K230" t="str">
        <f t="shared" si="190"/>
        <v>Sunny</v>
      </c>
      <c r="L230" s="9">
        <f>(L231*-1)</f>
        <v>-7</v>
      </c>
      <c r="M230" t="str">
        <f t="shared" si="180"/>
        <v>N</v>
      </c>
    </row>
    <row r="231" spans="1:13" x14ac:dyDescent="0.35">
      <c r="A231" t="s">
        <v>33</v>
      </c>
      <c r="B231">
        <v>34</v>
      </c>
      <c r="C231" t="s">
        <v>1</v>
      </c>
      <c r="D231" t="str">
        <f>IF($B230=$B231,"T",IF($B230&lt;$B231,"W","L"))</f>
        <v>W</v>
      </c>
      <c r="E231" s="6">
        <v>41938</v>
      </c>
      <c r="F231" s="5">
        <f t="shared" si="176"/>
        <v>7</v>
      </c>
      <c r="G231" t="s">
        <v>35</v>
      </c>
      <c r="H231">
        <v>1200</v>
      </c>
      <c r="I231" t="str">
        <f>VLOOKUP(A231,Sheet1!$A:$D,3, FALSE)</f>
        <v>Central</v>
      </c>
      <c r="J231">
        <v>70</v>
      </c>
      <c r="K231" t="s">
        <v>65</v>
      </c>
      <c r="L231" s="9">
        <v>7</v>
      </c>
      <c r="M231" t="str">
        <f t="shared" si="180"/>
        <v>N</v>
      </c>
    </row>
    <row r="232" spans="1:13" x14ac:dyDescent="0.35">
      <c r="A232" t="s">
        <v>25</v>
      </c>
      <c r="B232">
        <v>13</v>
      </c>
      <c r="C232" t="s">
        <v>1</v>
      </c>
      <c r="D232" t="str">
        <f>IF($B233=$B232,"T",IF($B233&lt;$B232,"W","L"))</f>
        <v>W</v>
      </c>
      <c r="E232" s="6">
        <f t="shared" si="181"/>
        <v>41938</v>
      </c>
      <c r="F232" s="5">
        <f t="shared" si="176"/>
        <v>7</v>
      </c>
      <c r="G232" t="s">
        <v>34</v>
      </c>
      <c r="H232">
        <f t="shared" si="184"/>
        <v>1300</v>
      </c>
      <c r="I232" t="str">
        <f>I233</f>
        <v>Eastern</v>
      </c>
      <c r="J232" s="2">
        <f t="shared" ref="J232:K232" si="191">J233</f>
        <v>77</v>
      </c>
      <c r="K232" s="2" t="str">
        <f t="shared" si="191"/>
        <v>Sunny</v>
      </c>
      <c r="L232" s="9">
        <f>(L233*-1)</f>
        <v>6</v>
      </c>
      <c r="M232" t="str">
        <f t="shared" si="180"/>
        <v>N</v>
      </c>
    </row>
    <row r="233" spans="1:13" x14ac:dyDescent="0.35">
      <c r="A233" t="s">
        <v>20</v>
      </c>
      <c r="B233">
        <v>9</v>
      </c>
      <c r="C233" t="s">
        <v>1</v>
      </c>
      <c r="D233" t="str">
        <f>IF($B232=$B233,"T",IF($B232&lt;$B233,"W","L"))</f>
        <v>L</v>
      </c>
      <c r="E233" s="6">
        <v>41938</v>
      </c>
      <c r="F233" s="5">
        <f t="shared" si="176"/>
        <v>7</v>
      </c>
      <c r="G233" t="s">
        <v>35</v>
      </c>
      <c r="H233">
        <v>1300</v>
      </c>
      <c r="I233" t="str">
        <f>VLOOKUP(A233,Sheet1!$A:$D,3, FALSE)</f>
        <v>Eastern</v>
      </c>
      <c r="J233" s="2">
        <v>77</v>
      </c>
      <c r="K233" s="2" t="s">
        <v>65</v>
      </c>
      <c r="L233" s="9">
        <v>-6</v>
      </c>
      <c r="M233" t="str">
        <f t="shared" si="180"/>
        <v>N</v>
      </c>
    </row>
    <row r="234" spans="1:13" x14ac:dyDescent="0.35">
      <c r="A234" t="s">
        <v>27</v>
      </c>
      <c r="B234">
        <v>20</v>
      </c>
      <c r="C234" t="s">
        <v>1</v>
      </c>
      <c r="D234" t="str">
        <f>IF($B235=$B234,"T",IF($B235&lt;$B234,"W","L"))</f>
        <v>L</v>
      </c>
      <c r="E234" s="6">
        <f t="shared" si="181"/>
        <v>41938</v>
      </c>
      <c r="F234" s="5">
        <f t="shared" si="176"/>
        <v>14</v>
      </c>
      <c r="G234" t="s">
        <v>34</v>
      </c>
      <c r="H234">
        <f t="shared" si="184"/>
        <v>1305</v>
      </c>
      <c r="I234" t="str">
        <f>I235</f>
        <v>Pacific</v>
      </c>
      <c r="J234" t="str">
        <f t="shared" ref="J234:K234" si="192">J235</f>
        <v>Dome</v>
      </c>
      <c r="K234">
        <f t="shared" si="192"/>
        <v>0</v>
      </c>
      <c r="L234" s="9">
        <f>(L235*-1)</f>
        <v>1</v>
      </c>
      <c r="M234" t="str">
        <f t="shared" si="180"/>
        <v>Y</v>
      </c>
    </row>
    <row r="235" spans="1:13" x14ac:dyDescent="0.35">
      <c r="A235" t="s">
        <v>22</v>
      </c>
      <c r="B235">
        <v>24</v>
      </c>
      <c r="C235" t="s">
        <v>1</v>
      </c>
      <c r="D235" t="str">
        <f>IF($B234=$B235,"T",IF($B234&lt;$B235,"W","L"))</f>
        <v>W</v>
      </c>
      <c r="E235" s="6">
        <v>41938</v>
      </c>
      <c r="F235" s="5">
        <f t="shared" si="176"/>
        <v>7</v>
      </c>
      <c r="G235" t="s">
        <v>35</v>
      </c>
      <c r="H235">
        <v>1305</v>
      </c>
      <c r="I235" t="s">
        <v>67</v>
      </c>
      <c r="J235" t="s">
        <v>61</v>
      </c>
      <c r="L235" s="9">
        <v>-1</v>
      </c>
      <c r="M235" t="str">
        <f t="shared" si="180"/>
        <v>Y</v>
      </c>
    </row>
    <row r="236" spans="1:13" x14ac:dyDescent="0.35">
      <c r="A236" t="s">
        <v>14</v>
      </c>
      <c r="B236">
        <v>34</v>
      </c>
      <c r="C236" t="s">
        <v>1</v>
      </c>
      <c r="D236" t="str">
        <f>IF($B237=$B236,"T",IF($B237&lt;$B236,"W","L"))</f>
        <v>L</v>
      </c>
      <c r="E236" s="6">
        <f t="shared" si="181"/>
        <v>41938</v>
      </c>
      <c r="F236" s="5">
        <f t="shared" si="176"/>
        <v>7</v>
      </c>
      <c r="G236" t="s">
        <v>34</v>
      </c>
      <c r="H236">
        <f t="shared" si="184"/>
        <v>1625</v>
      </c>
      <c r="I236" t="str">
        <f>I237</f>
        <v>Eastern</v>
      </c>
      <c r="J236" s="2">
        <f t="shared" ref="J236" si="193">J237</f>
        <v>62</v>
      </c>
      <c r="K236" s="2" t="str">
        <f t="shared" ref="K236" si="194">K237</f>
        <v>Sunny</v>
      </c>
      <c r="L236" s="9">
        <f>(L237*-1)</f>
        <v>4.5</v>
      </c>
      <c r="M236" t="str">
        <f t="shared" si="180"/>
        <v>Y</v>
      </c>
    </row>
    <row r="237" spans="1:13" x14ac:dyDescent="0.35">
      <c r="A237" t="s">
        <v>4</v>
      </c>
      <c r="B237">
        <v>51</v>
      </c>
      <c r="C237" t="s">
        <v>1</v>
      </c>
      <c r="D237" t="str">
        <f>IF($B236=$B237,"T",IF($B236&lt;$B237,"W","L"))</f>
        <v>W</v>
      </c>
      <c r="E237" s="6">
        <v>41938</v>
      </c>
      <c r="F237" s="5">
        <f t="shared" si="176"/>
        <v>6</v>
      </c>
      <c r="G237" t="s">
        <v>35</v>
      </c>
      <c r="H237">
        <v>1625</v>
      </c>
      <c r="I237" t="str">
        <f>VLOOKUP(A237,Sheet1!$A:$D,3, FALSE)</f>
        <v>Eastern</v>
      </c>
      <c r="J237" s="2">
        <v>62</v>
      </c>
      <c r="K237" s="2" t="s">
        <v>65</v>
      </c>
      <c r="L237" s="9">
        <v>-4.5</v>
      </c>
      <c r="M237" t="str">
        <f t="shared" si="180"/>
        <v>Y</v>
      </c>
    </row>
    <row r="238" spans="1:13" x14ac:dyDescent="0.35">
      <c r="A238" t="s">
        <v>12</v>
      </c>
      <c r="B238">
        <v>13</v>
      </c>
      <c r="C238" t="s">
        <v>1</v>
      </c>
      <c r="D238" t="str">
        <f>IF($B239=$B238,"T",IF($B239&lt;$B238,"W","L"))</f>
        <v>L</v>
      </c>
      <c r="E238" s="6">
        <f t="shared" si="181"/>
        <v>41938</v>
      </c>
      <c r="F238" s="5">
        <f t="shared" si="176"/>
        <v>7</v>
      </c>
      <c r="G238" t="s">
        <v>34</v>
      </c>
      <c r="H238">
        <f t="shared" si="184"/>
        <v>1625</v>
      </c>
      <c r="I238" t="str">
        <f>I239</f>
        <v>Eastern</v>
      </c>
      <c r="J238">
        <f t="shared" ref="J238:K238" si="195">J239</f>
        <v>55</v>
      </c>
      <c r="K238" t="str">
        <f t="shared" si="195"/>
        <v>Sunny</v>
      </c>
      <c r="L238" s="9">
        <f>(L239*-1)</f>
        <v>-6.5</v>
      </c>
      <c r="M238" t="str">
        <f t="shared" si="180"/>
        <v>N</v>
      </c>
    </row>
    <row r="239" spans="1:13" x14ac:dyDescent="0.35">
      <c r="A239" t="s">
        <v>8</v>
      </c>
      <c r="B239">
        <v>23</v>
      </c>
      <c r="C239" t="s">
        <v>1</v>
      </c>
      <c r="D239" t="str">
        <f>IF($B238=$B239,"T",IF($B238&lt;$B239,"W","L"))</f>
        <v>W</v>
      </c>
      <c r="E239" s="6">
        <v>41938</v>
      </c>
      <c r="F239" s="5">
        <f t="shared" si="176"/>
        <v>7</v>
      </c>
      <c r="G239" t="s">
        <v>35</v>
      </c>
      <c r="H239">
        <v>1625</v>
      </c>
      <c r="I239" t="str">
        <f>VLOOKUP(A239,Sheet1!$A:$D,3, FALSE)</f>
        <v>Eastern</v>
      </c>
      <c r="J239">
        <v>55</v>
      </c>
      <c r="K239" t="s">
        <v>65</v>
      </c>
      <c r="L239" s="9">
        <v>6.5</v>
      </c>
      <c r="M239" t="str">
        <f t="shared" si="180"/>
        <v>N</v>
      </c>
    </row>
    <row r="240" spans="1:13" x14ac:dyDescent="0.35">
      <c r="A240" t="s">
        <v>26</v>
      </c>
      <c r="B240">
        <v>23</v>
      </c>
      <c r="C240" t="s">
        <v>1</v>
      </c>
      <c r="D240" t="str">
        <f>IF($B241=$B240,"T",IF($B241&lt;$B240,"W","L"))</f>
        <v>L</v>
      </c>
      <c r="E240" s="6">
        <f t="shared" si="181"/>
        <v>41938</v>
      </c>
      <c r="F240" s="5">
        <f t="shared" si="176"/>
        <v>7</v>
      </c>
      <c r="G240" t="s">
        <v>34</v>
      </c>
      <c r="H240">
        <f t="shared" si="184"/>
        <v>1930</v>
      </c>
      <c r="I240" t="str">
        <f>I241</f>
        <v>Central</v>
      </c>
      <c r="J240" t="str">
        <f t="shared" ref="J240:K242" si="196">J241</f>
        <v>Dome</v>
      </c>
      <c r="K240">
        <f t="shared" si="196"/>
        <v>0</v>
      </c>
      <c r="L240" s="9">
        <f>(L241*-1)</f>
        <v>-2</v>
      </c>
      <c r="M240" t="str">
        <f t="shared" si="180"/>
        <v>N</v>
      </c>
    </row>
    <row r="241" spans="1:13" x14ac:dyDescent="0.35">
      <c r="A241" t="s">
        <v>2</v>
      </c>
      <c r="B241">
        <v>44</v>
      </c>
      <c r="C241" t="s">
        <v>1</v>
      </c>
      <c r="D241" t="str">
        <f>IF($B240=$B241,"T",IF($B240&lt;$B241,"W","L"))</f>
        <v>W</v>
      </c>
      <c r="E241" s="6">
        <v>41938</v>
      </c>
      <c r="F241" s="5">
        <f t="shared" si="176"/>
        <v>7</v>
      </c>
      <c r="G241" t="s">
        <v>35</v>
      </c>
      <c r="H241">
        <v>1930</v>
      </c>
      <c r="I241" t="str">
        <f>VLOOKUP(A241,Sheet1!$A:$D,3, FALSE)</f>
        <v>Central</v>
      </c>
      <c r="J241" t="s">
        <v>61</v>
      </c>
      <c r="L241" s="9">
        <v>2</v>
      </c>
      <c r="M241" t="str">
        <f t="shared" si="180"/>
        <v>N</v>
      </c>
    </row>
    <row r="242" spans="1:13" x14ac:dyDescent="0.35">
      <c r="A242" t="s">
        <v>29</v>
      </c>
      <c r="B242">
        <v>20</v>
      </c>
      <c r="C242" t="s">
        <v>5</v>
      </c>
      <c r="D242" t="str">
        <f>IF($B243=$B242,"T",IF($B243&lt;$B242,"W","L"))</f>
        <v>W</v>
      </c>
      <c r="E242" s="6">
        <f t="shared" ref="E242" si="197">$E243</f>
        <v>41939</v>
      </c>
      <c r="F242" s="5">
        <f t="shared" si="176"/>
        <v>8</v>
      </c>
      <c r="G242" t="s">
        <v>34</v>
      </c>
      <c r="H242">
        <f t="shared" ref="H242" si="198">H243</f>
        <v>1930</v>
      </c>
      <c r="I242" t="str">
        <f>I243</f>
        <v>Central</v>
      </c>
      <c r="J242" t="str">
        <f t="shared" si="196"/>
        <v>Dome</v>
      </c>
      <c r="K242">
        <f t="shared" si="196"/>
        <v>0</v>
      </c>
      <c r="L242" s="9">
        <f>(L243*-1)</f>
        <v>-9.5</v>
      </c>
      <c r="M242" t="str">
        <f t="shared" si="180"/>
        <v>Y</v>
      </c>
    </row>
    <row r="243" spans="1:13" x14ac:dyDescent="0.35">
      <c r="A243" t="s">
        <v>28</v>
      </c>
      <c r="B243">
        <v>17</v>
      </c>
      <c r="C243" t="s">
        <v>5</v>
      </c>
      <c r="D243" t="str">
        <f>IF($B242=$B243,"T",IF($B242&lt;$B243,"W","L"))</f>
        <v>L</v>
      </c>
      <c r="E243" s="6">
        <v>41939</v>
      </c>
      <c r="F243" s="5">
        <f t="shared" si="176"/>
        <v>8</v>
      </c>
      <c r="G243" t="s">
        <v>35</v>
      </c>
      <c r="H243">
        <v>1930</v>
      </c>
      <c r="I243" t="str">
        <f>VLOOKUP(A243,Sheet1!$A:$D,3, FALSE)</f>
        <v>Central</v>
      </c>
      <c r="J243" t="s">
        <v>61</v>
      </c>
      <c r="L243" s="9">
        <v>9.5</v>
      </c>
      <c r="M243" t="str">
        <f t="shared" si="180"/>
        <v>Y</v>
      </c>
    </row>
    <row r="244" spans="1:13" x14ac:dyDescent="0.35">
      <c r="A244" t="s">
        <v>2</v>
      </c>
      <c r="B244">
        <v>28</v>
      </c>
      <c r="C244" t="s">
        <v>1</v>
      </c>
      <c r="D244" t="str">
        <f>IF($B245=$B244,"T",IF($B245&lt;$B244,"W","L"))</f>
        <v>W</v>
      </c>
      <c r="E244" s="6">
        <f t="shared" ref="E244" si="199">$E245</f>
        <v>41942</v>
      </c>
      <c r="F244" s="5">
        <f t="shared" ref="F244:F269" si="200">VLOOKUP($A244,$A244:$E244,5,FALSE)-IF(ISNA(VLOOKUP($A244,$A$214:$E$243,5,FALSE)),VLOOKUP($A244,$A$184:$E$213,5,FALSE),VLOOKUP($A244,$A$214:$E$243,5,FALSE))</f>
        <v>4</v>
      </c>
      <c r="G244" t="s">
        <v>34</v>
      </c>
      <c r="H244">
        <f t="shared" ref="H244" si="201">H245</f>
        <v>2030</v>
      </c>
      <c r="I244" t="str">
        <f>I245</f>
        <v>Eastern</v>
      </c>
      <c r="J244">
        <f t="shared" ref="J244:K244" si="202">J245</f>
        <v>58</v>
      </c>
      <c r="K244" t="str">
        <f t="shared" si="202"/>
        <v>Clear</v>
      </c>
      <c r="L244" s="9">
        <f>(L245*-1)</f>
        <v>3</v>
      </c>
      <c r="M244" t="str">
        <f>IF(AND(($L244 &lt;  0), ($D244="L")), "N", IF(AND(($L244 &gt; 0), ($D244="W")),"N","Y"))</f>
        <v>N</v>
      </c>
    </row>
    <row r="245" spans="1:13" x14ac:dyDescent="0.35">
      <c r="A245" t="s">
        <v>20</v>
      </c>
      <c r="B245">
        <v>10</v>
      </c>
      <c r="C245" t="s">
        <v>1</v>
      </c>
      <c r="D245" t="str">
        <f>IF($B244=$B245,"T",IF($B244&lt;$B245,"W","L"))</f>
        <v>L</v>
      </c>
      <c r="E245" s="6">
        <v>41942</v>
      </c>
      <c r="F245" s="5">
        <f t="shared" si="200"/>
        <v>4</v>
      </c>
      <c r="G245" t="s">
        <v>35</v>
      </c>
      <c r="H245">
        <v>2030</v>
      </c>
      <c r="I245" t="str">
        <f>VLOOKUP(A245,Sheet1!$A:$D,3, FALSE)</f>
        <v>Eastern</v>
      </c>
      <c r="J245">
        <v>58</v>
      </c>
      <c r="K245" t="s">
        <v>69</v>
      </c>
      <c r="L245" s="9">
        <v>-3</v>
      </c>
      <c r="M245" t="str">
        <f t="shared" ref="M245:M269" si="203">IF(AND(($L245 &lt;  0), ($D245="L")), "N", IF(AND(($L245 &gt; 0), ($D245="W")),"N","Y"))</f>
        <v>N</v>
      </c>
    </row>
    <row r="246" spans="1:13" x14ac:dyDescent="0.35">
      <c r="A246" t="s">
        <v>9</v>
      </c>
      <c r="B246">
        <v>17</v>
      </c>
      <c r="C246" t="s">
        <v>1</v>
      </c>
      <c r="D246" t="str">
        <f>IF($B247=$B246,"T",IF($B247&lt;$B246,"W","L"))</f>
        <v>L</v>
      </c>
      <c r="E246" s="6">
        <f t="shared" ref="E246:E266" si="204">$E247</f>
        <v>41945</v>
      </c>
      <c r="F246" s="5">
        <f t="shared" si="200"/>
        <v>7</v>
      </c>
      <c r="G246" t="s">
        <v>34</v>
      </c>
      <c r="H246">
        <f t="shared" ref="H246:H266" si="205">H247</f>
        <v>1300</v>
      </c>
      <c r="I246" t="str">
        <f>I247</f>
        <v>Eastern</v>
      </c>
      <c r="J246">
        <f t="shared" ref="J246:K246" si="206">J247</f>
        <v>42</v>
      </c>
      <c r="K246" t="str">
        <f t="shared" si="206"/>
        <v>Cloudy</v>
      </c>
      <c r="L246" s="9">
        <f>(L247*-1)</f>
        <v>-7</v>
      </c>
      <c r="M246" t="str">
        <f t="shared" si="203"/>
        <v>N</v>
      </c>
    </row>
    <row r="247" spans="1:13" x14ac:dyDescent="0.35">
      <c r="A247" t="s">
        <v>8</v>
      </c>
      <c r="B247">
        <v>22</v>
      </c>
      <c r="C247" t="s">
        <v>1</v>
      </c>
      <c r="D247" t="str">
        <f>IF($B246=$B247,"T",IF($B246&lt;$B247,"W","L"))</f>
        <v>W</v>
      </c>
      <c r="E247" s="6">
        <v>41945</v>
      </c>
      <c r="F247" s="5">
        <f t="shared" si="200"/>
        <v>7</v>
      </c>
      <c r="G247" t="s">
        <v>35</v>
      </c>
      <c r="H247">
        <v>1300</v>
      </c>
      <c r="I247" t="str">
        <f>VLOOKUP(A247,Sheet1!$A:$D,3, FALSE)</f>
        <v>Eastern</v>
      </c>
      <c r="J247">
        <v>42</v>
      </c>
      <c r="K247" t="s">
        <v>64</v>
      </c>
      <c r="L247" s="9">
        <v>7</v>
      </c>
      <c r="M247" t="str">
        <f t="shared" si="203"/>
        <v>N</v>
      </c>
    </row>
    <row r="248" spans="1:13" x14ac:dyDescent="0.35">
      <c r="A248" t="s">
        <v>32</v>
      </c>
      <c r="B248">
        <v>0</v>
      </c>
      <c r="C248" t="s">
        <v>1</v>
      </c>
      <c r="D248" t="str">
        <f>IF($B249=$B248,"T",IF($B249&lt;$B248,"W","L"))</f>
        <v>L</v>
      </c>
      <c r="E248" s="6">
        <f t="shared" si="204"/>
        <v>41945</v>
      </c>
      <c r="F248" s="5">
        <f t="shared" si="200"/>
        <v>10</v>
      </c>
      <c r="G248" t="s">
        <v>34</v>
      </c>
      <c r="H248">
        <f t="shared" si="205"/>
        <v>1300</v>
      </c>
      <c r="I248" t="str">
        <f>I249</f>
        <v>Eastern</v>
      </c>
      <c r="J248">
        <f t="shared" ref="J248:K248" si="207">J249</f>
        <v>70</v>
      </c>
      <c r="K248" t="str">
        <f t="shared" si="207"/>
        <v>Sunny</v>
      </c>
      <c r="L248" s="9">
        <f>(L249*-1)</f>
        <v>-2.5</v>
      </c>
      <c r="M248" t="str">
        <f t="shared" si="203"/>
        <v>N</v>
      </c>
    </row>
    <row r="249" spans="1:13" x14ac:dyDescent="0.35">
      <c r="A249" t="s">
        <v>10</v>
      </c>
      <c r="B249">
        <v>37</v>
      </c>
      <c r="C249" t="s">
        <v>1</v>
      </c>
      <c r="D249" t="str">
        <f>IF($B248=$B249,"T",IF($B248&lt;$B249,"W","L"))</f>
        <v>W</v>
      </c>
      <c r="E249" s="6">
        <v>41945</v>
      </c>
      <c r="F249" s="5">
        <f t="shared" si="200"/>
        <v>7</v>
      </c>
      <c r="G249" t="s">
        <v>35</v>
      </c>
      <c r="H249">
        <v>1300</v>
      </c>
      <c r="I249" t="str">
        <f>VLOOKUP(A249,Sheet1!$A:$D,3, FALSE)</f>
        <v>Eastern</v>
      </c>
      <c r="J249">
        <v>70</v>
      </c>
      <c r="K249" t="s">
        <v>65</v>
      </c>
      <c r="L249" s="9">
        <v>2.5</v>
      </c>
      <c r="M249" t="str">
        <f t="shared" si="203"/>
        <v>N</v>
      </c>
    </row>
    <row r="250" spans="1:13" x14ac:dyDescent="0.35">
      <c r="A250" t="s">
        <v>19</v>
      </c>
      <c r="B250">
        <v>23</v>
      </c>
      <c r="C250" t="s">
        <v>1</v>
      </c>
      <c r="D250" t="str">
        <f>IF($B251=$B250,"T",IF($B251&lt;$B250,"W","L"))</f>
        <v>L</v>
      </c>
      <c r="E250" s="6">
        <f t="shared" si="204"/>
        <v>41945</v>
      </c>
      <c r="F250" s="5">
        <f t="shared" si="200"/>
        <v>7</v>
      </c>
      <c r="G250" t="s">
        <v>34</v>
      </c>
      <c r="H250">
        <f t="shared" si="205"/>
        <v>1300</v>
      </c>
      <c r="I250" t="str">
        <f>I251</f>
        <v>Eastern</v>
      </c>
      <c r="J250">
        <f t="shared" ref="J250:K250" si="208">J251</f>
        <v>42</v>
      </c>
      <c r="K250" t="str">
        <f t="shared" si="208"/>
        <v>Sunny</v>
      </c>
      <c r="L250" s="9">
        <f>(L251*-1)</f>
        <v>-10</v>
      </c>
      <c r="M250" t="str">
        <f t="shared" si="203"/>
        <v>N</v>
      </c>
    </row>
    <row r="251" spans="1:13" x14ac:dyDescent="0.35">
      <c r="A251" t="s">
        <v>6</v>
      </c>
      <c r="B251">
        <v>33</v>
      </c>
      <c r="C251" t="s">
        <v>1</v>
      </c>
      <c r="D251" t="str">
        <f>IF($B250=$B251,"T",IF($B250&lt;$B251,"W","L"))</f>
        <v>W</v>
      </c>
      <c r="E251" s="6">
        <v>41945</v>
      </c>
      <c r="F251" s="5">
        <f t="shared" si="200"/>
        <v>7</v>
      </c>
      <c r="G251" t="s">
        <v>35</v>
      </c>
      <c r="H251">
        <v>1300</v>
      </c>
      <c r="I251" t="str">
        <f>VLOOKUP(A251,Sheet1!$A:$D,3, FALSE)</f>
        <v>Eastern</v>
      </c>
      <c r="J251">
        <v>42</v>
      </c>
      <c r="K251" t="s">
        <v>65</v>
      </c>
      <c r="L251" s="9">
        <v>10</v>
      </c>
      <c r="M251" t="str">
        <f t="shared" si="203"/>
        <v>N</v>
      </c>
    </row>
    <row r="252" spans="1:13" x14ac:dyDescent="0.35">
      <c r="A252" t="s">
        <v>27</v>
      </c>
      <c r="B252">
        <v>31</v>
      </c>
      <c r="C252" t="s">
        <v>1</v>
      </c>
      <c r="D252" t="str">
        <f>IF($B253=$B252,"T",IF($B253&lt;$B252,"W","L"))</f>
        <v>W</v>
      </c>
      <c r="E252" s="6">
        <f t="shared" si="204"/>
        <v>41945</v>
      </c>
      <c r="F252" s="5">
        <f t="shared" si="200"/>
        <v>7</v>
      </c>
      <c r="G252" t="s">
        <v>34</v>
      </c>
      <c r="H252">
        <f t="shared" si="205"/>
        <v>1200</v>
      </c>
      <c r="I252" t="str">
        <f>I253</f>
        <v>Central</v>
      </c>
      <c r="J252" t="str">
        <f t="shared" ref="J252:K252" si="209">J253</f>
        <v>Dome</v>
      </c>
      <c r="K252">
        <f t="shared" si="209"/>
        <v>0</v>
      </c>
      <c r="L252" s="9">
        <f>(L253*-1)</f>
        <v>2</v>
      </c>
      <c r="M252" t="str">
        <f t="shared" si="203"/>
        <v>N</v>
      </c>
    </row>
    <row r="253" spans="1:13" x14ac:dyDescent="0.35">
      <c r="A253" t="s">
        <v>15</v>
      </c>
      <c r="B253">
        <v>21</v>
      </c>
      <c r="C253" t="s">
        <v>1</v>
      </c>
      <c r="D253" t="str">
        <f>IF($B252=$B253,"T",IF($B252&lt;$B253,"W","L"))</f>
        <v>L</v>
      </c>
      <c r="E253" s="6">
        <v>41945</v>
      </c>
      <c r="F253" s="5">
        <f t="shared" si="200"/>
        <v>7</v>
      </c>
      <c r="G253" t="s">
        <v>35</v>
      </c>
      <c r="H253">
        <v>1200</v>
      </c>
      <c r="I253" t="str">
        <f>VLOOKUP(A253,Sheet1!$A:$D,3, FALSE)</f>
        <v>Central</v>
      </c>
      <c r="J253" t="s">
        <v>61</v>
      </c>
      <c r="L253" s="9">
        <v>-2</v>
      </c>
      <c r="M253" t="str">
        <f t="shared" si="203"/>
        <v>N</v>
      </c>
    </row>
    <row r="254" spans="1:13" x14ac:dyDescent="0.35">
      <c r="A254" t="s">
        <v>31</v>
      </c>
      <c r="B254">
        <v>10</v>
      </c>
      <c r="C254" t="s">
        <v>1</v>
      </c>
      <c r="D254" t="str">
        <f>IF($B255=$B254,"T",IF($B255&lt;$B254,"W","L"))</f>
        <v>L</v>
      </c>
      <c r="E254" s="6">
        <f t="shared" si="204"/>
        <v>41945</v>
      </c>
      <c r="F254" s="5">
        <f t="shared" si="200"/>
        <v>7</v>
      </c>
      <c r="G254" t="s">
        <v>34</v>
      </c>
      <c r="H254">
        <f t="shared" si="205"/>
        <v>1300</v>
      </c>
      <c r="I254" t="str">
        <f>I255</f>
        <v>Central</v>
      </c>
      <c r="J254">
        <f t="shared" ref="J254:K254" si="210">J255</f>
        <v>57</v>
      </c>
      <c r="K254" t="str">
        <f t="shared" si="210"/>
        <v>Sunny</v>
      </c>
      <c r="L254" s="9">
        <f>(L255*-1)</f>
        <v>-8.5</v>
      </c>
      <c r="M254" t="str">
        <f t="shared" si="203"/>
        <v>N</v>
      </c>
    </row>
    <row r="255" spans="1:13" x14ac:dyDescent="0.35">
      <c r="A255" t="s">
        <v>33</v>
      </c>
      <c r="B255">
        <v>24</v>
      </c>
      <c r="C255" t="s">
        <v>1</v>
      </c>
      <c r="D255" t="str">
        <f>IF($B254=$B255,"T",IF($B254&lt;$B255,"W","L"))</f>
        <v>W</v>
      </c>
      <c r="E255" s="6">
        <v>41945</v>
      </c>
      <c r="F255" s="5">
        <f t="shared" si="200"/>
        <v>7</v>
      </c>
      <c r="G255" t="s">
        <v>35</v>
      </c>
      <c r="H255">
        <v>1300</v>
      </c>
      <c r="I255" t="str">
        <f>VLOOKUP(A255,Sheet1!$A:$D,3, FALSE)</f>
        <v>Central</v>
      </c>
      <c r="J255">
        <v>57</v>
      </c>
      <c r="K255" t="s">
        <v>65</v>
      </c>
      <c r="L255" s="9">
        <v>8.5</v>
      </c>
      <c r="M255" t="str">
        <f t="shared" si="203"/>
        <v>N</v>
      </c>
    </row>
    <row r="256" spans="1:13" x14ac:dyDescent="0.35">
      <c r="A256" t="s">
        <v>29</v>
      </c>
      <c r="B256">
        <v>26</v>
      </c>
      <c r="C256" t="s">
        <v>1</v>
      </c>
      <c r="D256" t="str">
        <f>IF($B257=$B256,"T",IF($B257&lt;$B256,"W","L"))</f>
        <v>L</v>
      </c>
      <c r="E256" s="6">
        <f t="shared" si="204"/>
        <v>41945</v>
      </c>
      <c r="F256" s="5">
        <f t="shared" si="200"/>
        <v>6</v>
      </c>
      <c r="G256" t="s">
        <v>34</v>
      </c>
      <c r="H256">
        <f t="shared" si="205"/>
        <v>1200</v>
      </c>
      <c r="I256" t="str">
        <f>I257</f>
        <v>Central</v>
      </c>
      <c r="J256">
        <f t="shared" ref="J256:K256" si="211">J257</f>
        <v>50</v>
      </c>
      <c r="K256" t="str">
        <f t="shared" si="211"/>
        <v>Sunny</v>
      </c>
      <c r="L256" s="9">
        <f>(L257*-1)</f>
        <v>0</v>
      </c>
      <c r="M256" t="str">
        <f t="shared" si="203"/>
        <v>Y</v>
      </c>
    </row>
    <row r="257" spans="1:13" x14ac:dyDescent="0.35">
      <c r="A257" t="s">
        <v>0</v>
      </c>
      <c r="B257">
        <v>29</v>
      </c>
      <c r="C257" t="s">
        <v>1</v>
      </c>
      <c r="D257" t="str">
        <f>IF($B256=$B257,"T",IF($B256&lt;$B257,"W","L"))</f>
        <v>W</v>
      </c>
      <c r="E257" s="6">
        <v>41945</v>
      </c>
      <c r="F257" s="5">
        <f t="shared" si="200"/>
        <v>7</v>
      </c>
      <c r="G257" t="s">
        <v>35</v>
      </c>
      <c r="H257">
        <v>1200</v>
      </c>
      <c r="I257" t="str">
        <f>VLOOKUP(A257,Sheet1!$A:$D,3, FALSE)</f>
        <v>Central</v>
      </c>
      <c r="J257">
        <v>50</v>
      </c>
      <c r="K257" t="s">
        <v>65</v>
      </c>
      <c r="L257" s="9">
        <v>0</v>
      </c>
      <c r="M257" t="str">
        <f t="shared" si="203"/>
        <v>Y</v>
      </c>
    </row>
    <row r="258" spans="1:13" x14ac:dyDescent="0.35">
      <c r="A258" t="s">
        <v>22</v>
      </c>
      <c r="B258">
        <v>28</v>
      </c>
      <c r="C258" t="s">
        <v>1</v>
      </c>
      <c r="D258" t="str">
        <f>IF($B259=$B258,"T",IF($B259&lt;$B258,"W","L"))</f>
        <v>W</v>
      </c>
      <c r="E258" s="6">
        <f t="shared" si="204"/>
        <v>41945</v>
      </c>
      <c r="F258" s="5">
        <f t="shared" si="200"/>
        <v>7</v>
      </c>
      <c r="G258" t="s">
        <v>34</v>
      </c>
      <c r="H258">
        <f t="shared" si="205"/>
        <v>1200</v>
      </c>
      <c r="I258" t="str">
        <f>I259</f>
        <v>Central</v>
      </c>
      <c r="J258">
        <f t="shared" ref="J258:K258" si="212">J259</f>
        <v>57</v>
      </c>
      <c r="K258" t="str">
        <f t="shared" si="212"/>
        <v>Cloudy</v>
      </c>
      <c r="L258" s="9">
        <f>(L259*-1)</f>
        <v>-1.5</v>
      </c>
      <c r="M258" t="str">
        <f t="shared" si="203"/>
        <v>Y</v>
      </c>
    </row>
    <row r="259" spans="1:13" x14ac:dyDescent="0.35">
      <c r="A259" t="s">
        <v>28</v>
      </c>
      <c r="B259">
        <v>17</v>
      </c>
      <c r="C259" t="s">
        <v>1</v>
      </c>
      <c r="D259" t="str">
        <f>IF($B258=$B259,"T",IF($B258&lt;$B259,"W","L"))</f>
        <v>L</v>
      </c>
      <c r="E259" s="6">
        <v>41945</v>
      </c>
      <c r="F259" s="5">
        <f t="shared" si="200"/>
        <v>6</v>
      </c>
      <c r="G259" t="s">
        <v>35</v>
      </c>
      <c r="H259">
        <v>1200</v>
      </c>
      <c r="I259" t="str">
        <f>VLOOKUP(A259,Sheet1!$A:$D,3, FALSE)</f>
        <v>Central</v>
      </c>
      <c r="J259">
        <v>57</v>
      </c>
      <c r="K259" t="s">
        <v>64</v>
      </c>
      <c r="L259" s="9">
        <v>1.5</v>
      </c>
      <c r="M259" t="str">
        <f t="shared" si="203"/>
        <v>Y</v>
      </c>
    </row>
    <row r="260" spans="1:13" x14ac:dyDescent="0.35">
      <c r="A260" t="s">
        <v>23</v>
      </c>
      <c r="B260">
        <v>13</v>
      </c>
      <c r="C260" t="s">
        <v>1</v>
      </c>
      <c r="D260" t="str">
        <f>IF($B261=$B260,"T",IF($B261&lt;$B260,"W","L"))</f>
        <v>W</v>
      </c>
      <c r="E260" s="6">
        <f t="shared" si="204"/>
        <v>41945</v>
      </c>
      <c r="F260" s="5">
        <f t="shared" si="200"/>
        <v>7</v>
      </c>
      <c r="G260" t="s">
        <v>34</v>
      </c>
      <c r="H260">
        <f t="shared" si="205"/>
        <v>1305</v>
      </c>
      <c r="I260" t="str">
        <f>I261</f>
        <v>Pacific</v>
      </c>
      <c r="J260">
        <f t="shared" ref="J260:K260" si="213">J261</f>
        <v>61</v>
      </c>
      <c r="K260" t="str">
        <f t="shared" si="213"/>
        <v>Sunny</v>
      </c>
      <c r="L260" s="9">
        <f>(L261*-1)</f>
        <v>-10.5</v>
      </c>
      <c r="M260" t="str">
        <f t="shared" si="203"/>
        <v>Y</v>
      </c>
    </row>
    <row r="261" spans="1:13" x14ac:dyDescent="0.35">
      <c r="A261" t="s">
        <v>24</v>
      </c>
      <c r="B261">
        <v>10</v>
      </c>
      <c r="C261" t="s">
        <v>1</v>
      </c>
      <c r="D261" t="str">
        <f>IF($B260=$B261,"T",IF($B260&lt;$B261,"W","L"))</f>
        <v>L</v>
      </c>
      <c r="E261" s="6">
        <v>41945</v>
      </c>
      <c r="F261" s="5">
        <f t="shared" si="200"/>
        <v>14</v>
      </c>
      <c r="G261" t="s">
        <v>35</v>
      </c>
      <c r="H261">
        <v>1305</v>
      </c>
      <c r="I261" t="str">
        <f>VLOOKUP(A261,Sheet1!$A:$D,3, FALSE)</f>
        <v>Pacific</v>
      </c>
      <c r="J261">
        <v>61</v>
      </c>
      <c r="K261" t="s">
        <v>65</v>
      </c>
      <c r="L261" s="9">
        <v>10.5</v>
      </c>
      <c r="M261" t="str">
        <f t="shared" si="203"/>
        <v>Y</v>
      </c>
    </row>
    <row r="262" spans="1:13" x14ac:dyDescent="0.35">
      <c r="A262" t="s">
        <v>18</v>
      </c>
      <c r="B262">
        <v>21</v>
      </c>
      <c r="C262" t="s">
        <v>1</v>
      </c>
      <c r="D262" t="str">
        <f>IF($B263=$B262,"T",IF($B263&lt;$B262,"W","L"))</f>
        <v>L</v>
      </c>
      <c r="E262" s="6">
        <f t="shared" si="204"/>
        <v>41945</v>
      </c>
      <c r="F262" s="5">
        <f t="shared" si="200"/>
        <v>10</v>
      </c>
      <c r="G262" t="s">
        <v>34</v>
      </c>
      <c r="H262">
        <f t="shared" si="205"/>
        <v>1625</v>
      </c>
      <c r="I262" t="str">
        <f>I263</f>
        <v>Eastern</v>
      </c>
      <c r="J262">
        <f t="shared" ref="J262:K262" si="214">J263</f>
        <v>35</v>
      </c>
      <c r="K262" t="str">
        <f t="shared" si="214"/>
        <v>Cloudy</v>
      </c>
      <c r="L262" s="9">
        <f>(L263*-1)</f>
        <v>3</v>
      </c>
      <c r="M262" t="str">
        <f t="shared" si="203"/>
        <v>Y</v>
      </c>
    </row>
    <row r="263" spans="1:13" x14ac:dyDescent="0.35">
      <c r="A263" t="s">
        <v>7</v>
      </c>
      <c r="B263">
        <v>43</v>
      </c>
      <c r="C263" t="s">
        <v>1</v>
      </c>
      <c r="D263" t="str">
        <f>IF($B262=$B263,"T",IF($B262&lt;$B263,"W","L"))</f>
        <v>W</v>
      </c>
      <c r="E263" s="6">
        <v>41945</v>
      </c>
      <c r="F263" s="5">
        <f t="shared" si="200"/>
        <v>7</v>
      </c>
      <c r="G263" t="s">
        <v>35</v>
      </c>
      <c r="H263">
        <v>1625</v>
      </c>
      <c r="I263" t="str">
        <f>VLOOKUP(A263,Sheet1!$A:$D,3, FALSE)</f>
        <v>Eastern</v>
      </c>
      <c r="J263">
        <v>35</v>
      </c>
      <c r="K263" t="s">
        <v>64</v>
      </c>
      <c r="L263" s="9">
        <v>-3</v>
      </c>
      <c r="M263" t="str">
        <f t="shared" si="203"/>
        <v>Y</v>
      </c>
    </row>
    <row r="264" spans="1:13" x14ac:dyDescent="0.35">
      <c r="A264" t="s">
        <v>12</v>
      </c>
      <c r="B264">
        <v>24</v>
      </c>
      <c r="C264" t="s">
        <v>1</v>
      </c>
      <c r="D264" t="str">
        <f>IF($B265=$B264,"T",IF($B265&lt;$B264,"W","L"))</f>
        <v>L</v>
      </c>
      <c r="E264" s="6">
        <f t="shared" si="204"/>
        <v>41945</v>
      </c>
      <c r="F264" s="5">
        <f t="shared" si="200"/>
        <v>7</v>
      </c>
      <c r="G264" t="s">
        <v>34</v>
      </c>
      <c r="H264">
        <f t="shared" si="205"/>
        <v>1325</v>
      </c>
      <c r="I264" t="str">
        <f>I265</f>
        <v>Pacific</v>
      </c>
      <c r="J264">
        <f t="shared" ref="J264:K264" si="215">J265</f>
        <v>54</v>
      </c>
      <c r="K264" t="str">
        <f t="shared" si="215"/>
        <v>Rain</v>
      </c>
      <c r="L264" s="9">
        <f>(L265*-1)</f>
        <v>-13.5</v>
      </c>
      <c r="M264" t="str">
        <f t="shared" si="203"/>
        <v>N</v>
      </c>
    </row>
    <row r="265" spans="1:13" x14ac:dyDescent="0.35">
      <c r="A265" t="s">
        <v>25</v>
      </c>
      <c r="B265">
        <v>30</v>
      </c>
      <c r="C265" t="s">
        <v>1</v>
      </c>
      <c r="D265" t="str">
        <f>IF($B264=$B265,"T",IF($B264&lt;$B265,"W","L"))</f>
        <v>W</v>
      </c>
      <c r="E265" s="6">
        <v>41945</v>
      </c>
      <c r="F265" s="5">
        <f t="shared" si="200"/>
        <v>7</v>
      </c>
      <c r="G265" t="s">
        <v>35</v>
      </c>
      <c r="H265">
        <v>1325</v>
      </c>
      <c r="I265" t="str">
        <f>VLOOKUP(A265,Sheet1!$A:$D,3, FALSE)</f>
        <v>Pacific</v>
      </c>
      <c r="J265">
        <v>54</v>
      </c>
      <c r="K265" t="s">
        <v>73</v>
      </c>
      <c r="L265" s="9">
        <v>13.5</v>
      </c>
      <c r="M265" t="str">
        <f t="shared" si="203"/>
        <v>N</v>
      </c>
    </row>
    <row r="266" spans="1:13" x14ac:dyDescent="0.35">
      <c r="A266" t="s">
        <v>30</v>
      </c>
      <c r="B266">
        <v>23</v>
      </c>
      <c r="C266" t="s">
        <v>1</v>
      </c>
      <c r="D266" t="str">
        <f>IF($B267=$B266,"T",IF($B267&lt;$B266,"W","L"))</f>
        <v>L</v>
      </c>
      <c r="E266" s="6">
        <f t="shared" si="204"/>
        <v>41945</v>
      </c>
      <c r="F266" s="5">
        <f t="shared" si="200"/>
        <v>7</v>
      </c>
      <c r="G266" t="s">
        <v>34</v>
      </c>
      <c r="H266">
        <f t="shared" si="205"/>
        <v>2030</v>
      </c>
      <c r="I266" t="str">
        <f>I267</f>
        <v>Eastern</v>
      </c>
      <c r="J266" s="2">
        <f>J267</f>
        <v>38</v>
      </c>
      <c r="K266" s="2" t="str">
        <f t="shared" ref="J266:K268" si="216">K267</f>
        <v>Clear</v>
      </c>
      <c r="L266" s="9">
        <f>(L267*-1)</f>
        <v>-2</v>
      </c>
      <c r="M266" t="str">
        <f t="shared" si="203"/>
        <v>N</v>
      </c>
    </row>
    <row r="267" spans="1:13" x14ac:dyDescent="0.35">
      <c r="A267" t="s">
        <v>4</v>
      </c>
      <c r="B267">
        <v>43</v>
      </c>
      <c r="C267" t="s">
        <v>1</v>
      </c>
      <c r="D267" t="str">
        <f>IF($B266=$B267,"T",IF($B266&lt;$B267,"W","L"))</f>
        <v>W</v>
      </c>
      <c r="E267" s="6">
        <v>41945</v>
      </c>
      <c r="F267" s="5">
        <f t="shared" si="200"/>
        <v>7</v>
      </c>
      <c r="G267" t="s">
        <v>35</v>
      </c>
      <c r="H267">
        <v>2030</v>
      </c>
      <c r="I267" t="str">
        <f>VLOOKUP(A267,Sheet1!$A:$D,3, FALSE)</f>
        <v>Eastern</v>
      </c>
      <c r="J267" s="2">
        <v>38</v>
      </c>
      <c r="K267" s="2" t="s">
        <v>69</v>
      </c>
      <c r="L267" s="9">
        <v>2</v>
      </c>
      <c r="M267" t="str">
        <f t="shared" si="203"/>
        <v>N</v>
      </c>
    </row>
    <row r="268" spans="1:13" x14ac:dyDescent="0.35">
      <c r="A268" t="s">
        <v>14</v>
      </c>
      <c r="B268">
        <v>40</v>
      </c>
      <c r="C268" t="s">
        <v>1</v>
      </c>
      <c r="D268" t="str">
        <f>IF($B269=$B268,"T",IF($B269&lt;$B268,"W","L"))</f>
        <v>W</v>
      </c>
      <c r="E268" s="6">
        <f t="shared" ref="E268" si="217">$E269</f>
        <v>41946</v>
      </c>
      <c r="F268" s="5">
        <f t="shared" si="200"/>
        <v>8</v>
      </c>
      <c r="G268" t="s">
        <v>34</v>
      </c>
      <c r="H268">
        <f t="shared" ref="H268" si="218">H269</f>
        <v>2030</v>
      </c>
      <c r="I268" t="str">
        <f>I269</f>
        <v>Eastern</v>
      </c>
      <c r="J268">
        <f t="shared" si="216"/>
        <v>55</v>
      </c>
      <c r="K268" t="str">
        <f t="shared" si="216"/>
        <v>Mostly Clear</v>
      </c>
      <c r="L268" s="9">
        <f>(L269*-1)</f>
        <v>3</v>
      </c>
      <c r="M268" t="str">
        <f t="shared" si="203"/>
        <v>N</v>
      </c>
    </row>
    <row r="269" spans="1:13" x14ac:dyDescent="0.35">
      <c r="A269" t="s">
        <v>21</v>
      </c>
      <c r="B269">
        <v>24</v>
      </c>
      <c r="C269" t="s">
        <v>1</v>
      </c>
      <c r="D269" t="str">
        <f>IF($B268=$B269,"T",IF($B268&lt;$B269,"W","L"))</f>
        <v>L</v>
      </c>
      <c r="E269" s="6">
        <v>41946</v>
      </c>
      <c r="F269" s="5">
        <f t="shared" si="200"/>
        <v>15</v>
      </c>
      <c r="G269" t="s">
        <v>35</v>
      </c>
      <c r="H269">
        <v>2030</v>
      </c>
      <c r="I269" t="str">
        <f>VLOOKUP(A269,Sheet1!$A:$D,3, FALSE)</f>
        <v>Eastern</v>
      </c>
      <c r="J269">
        <v>55</v>
      </c>
      <c r="K269" t="s">
        <v>117</v>
      </c>
      <c r="L269" s="9">
        <v>-3</v>
      </c>
      <c r="M269" t="str">
        <f t="shared" si="203"/>
        <v>N</v>
      </c>
    </row>
    <row r="270" spans="1:13" x14ac:dyDescent="0.35">
      <c r="A270" t="s">
        <v>8</v>
      </c>
      <c r="B270">
        <v>24</v>
      </c>
      <c r="C270" t="s">
        <v>1</v>
      </c>
      <c r="D270" t="str">
        <f>IF($B271=$B270,"T",IF($B271&lt;$B270,"W","L"))</f>
        <v>W</v>
      </c>
      <c r="E270" s="6">
        <f t="shared" ref="E270" si="219">$E271</f>
        <v>41949</v>
      </c>
      <c r="F270" s="5">
        <f t="shared" ref="F270:F295" si="220">VLOOKUP($A270,$A270:$E270,5,FALSE)-IF(ISNA(VLOOKUP($A270,$A$244:$E$269,5,FALSE)),VLOOKUP($A270,$A$214:$E$243,5,FALSE),VLOOKUP($A270,$A$244:$E$269,5,FALSE))</f>
        <v>4</v>
      </c>
      <c r="G270" t="s">
        <v>34</v>
      </c>
      <c r="H270">
        <f t="shared" ref="H270" si="221">H271</f>
        <v>2025</v>
      </c>
      <c r="I270" t="str">
        <f>I271</f>
        <v>Eastern</v>
      </c>
      <c r="J270">
        <f t="shared" ref="J270:K270" si="222">J271</f>
        <v>42</v>
      </c>
      <c r="K270" t="str">
        <f t="shared" si="222"/>
        <v>Cloudy</v>
      </c>
      <c r="L270" s="9">
        <f>(L271*-1)</f>
        <v>-6.5</v>
      </c>
      <c r="M270" t="str">
        <f>IF(AND(($L270 &lt;  0), ($D270="L")), "N", IF(AND(($L270 &gt; 0), ($D270="W")),"N","Y"))</f>
        <v>Y</v>
      </c>
    </row>
    <row r="271" spans="1:13" x14ac:dyDescent="0.35">
      <c r="A271" t="s">
        <v>6</v>
      </c>
      <c r="B271">
        <v>3</v>
      </c>
      <c r="C271" t="s">
        <v>1</v>
      </c>
      <c r="D271" t="str">
        <f>IF($B270=$B271,"T",IF($B270&lt;$B271,"W","L"))</f>
        <v>L</v>
      </c>
      <c r="E271" s="6">
        <v>41949</v>
      </c>
      <c r="F271" s="5">
        <f t="shared" si="220"/>
        <v>4</v>
      </c>
      <c r="G271" t="s">
        <v>35</v>
      </c>
      <c r="H271">
        <v>2025</v>
      </c>
      <c r="I271" t="str">
        <f>VLOOKUP(A271,Sheet1!$A:$D,3, FALSE)</f>
        <v>Eastern</v>
      </c>
      <c r="J271">
        <v>42</v>
      </c>
      <c r="K271" t="s">
        <v>64</v>
      </c>
      <c r="L271" s="9">
        <v>6.5</v>
      </c>
      <c r="M271" t="str">
        <f t="shared" ref="M271:M295" si="223">IF(AND(($L271 &lt;  0), ($D271="L")), "N", IF(AND(($L271 &gt; 0), ($D271="W")),"N","Y"))</f>
        <v>Y</v>
      </c>
    </row>
    <row r="272" spans="1:13" x14ac:dyDescent="0.35">
      <c r="A272" t="s">
        <v>10</v>
      </c>
      <c r="B272">
        <v>16</v>
      </c>
      <c r="C272" t="s">
        <v>1</v>
      </c>
      <c r="D272" t="str">
        <f>IF($B273=$B272,"T",IF($B273&lt;$B272,"W","L"))</f>
        <v>L</v>
      </c>
      <c r="E272" s="6">
        <f t="shared" ref="E272:E292" si="224">$E273</f>
        <v>41952</v>
      </c>
      <c r="F272" s="5">
        <f t="shared" si="220"/>
        <v>7</v>
      </c>
      <c r="G272" t="s">
        <v>34</v>
      </c>
      <c r="H272">
        <f t="shared" ref="H272:H294" si="225">H273</f>
        <v>1300</v>
      </c>
      <c r="I272" t="str">
        <f>I273</f>
        <v>Eastern</v>
      </c>
      <c r="J272" t="str">
        <f t="shared" ref="J272:K272" si="226">J273</f>
        <v>Dome</v>
      </c>
      <c r="K272">
        <f t="shared" si="226"/>
        <v>0</v>
      </c>
      <c r="L272" s="9">
        <f>(L273*-1)</f>
        <v>-3</v>
      </c>
      <c r="M272" t="str">
        <f t="shared" si="223"/>
        <v>N</v>
      </c>
    </row>
    <row r="273" spans="1:13" x14ac:dyDescent="0.35">
      <c r="A273" t="s">
        <v>16</v>
      </c>
      <c r="B273">
        <v>20</v>
      </c>
      <c r="C273" t="s">
        <v>1</v>
      </c>
      <c r="D273" t="str">
        <f>IF($B272=$B273,"T",IF($B272&lt;$B273,"W","L"))</f>
        <v>W</v>
      </c>
      <c r="E273" s="6">
        <v>41952</v>
      </c>
      <c r="F273" s="5">
        <f t="shared" si="220"/>
        <v>14</v>
      </c>
      <c r="G273" t="s">
        <v>35</v>
      </c>
      <c r="H273">
        <v>1300</v>
      </c>
      <c r="I273" t="str">
        <f>VLOOKUP(A273,Sheet1!$A:$D,3, FALSE)</f>
        <v>Eastern</v>
      </c>
      <c r="J273" t="s">
        <v>61</v>
      </c>
      <c r="L273" s="9">
        <v>3</v>
      </c>
      <c r="M273" t="str">
        <f t="shared" si="223"/>
        <v>N</v>
      </c>
    </row>
    <row r="274" spans="1:13" x14ac:dyDescent="0.35">
      <c r="A274" t="s">
        <v>33</v>
      </c>
      <c r="B274">
        <v>17</v>
      </c>
      <c r="C274" t="s">
        <v>1</v>
      </c>
      <c r="D274" t="str">
        <f>IF($B275=$B274,"T",IF($B275&lt;$B274,"W","L"))</f>
        <v>W</v>
      </c>
      <c r="E274" s="6">
        <f t="shared" si="224"/>
        <v>41952</v>
      </c>
      <c r="F274" s="5">
        <f t="shared" si="220"/>
        <v>7</v>
      </c>
      <c r="G274" t="s">
        <v>34</v>
      </c>
      <c r="H274">
        <f t="shared" si="225"/>
        <v>1300</v>
      </c>
      <c r="I274" t="str">
        <f>I275</f>
        <v>Eastern</v>
      </c>
      <c r="J274">
        <f t="shared" ref="J274:K274" si="227">J275</f>
        <v>42</v>
      </c>
      <c r="K274" t="str">
        <f t="shared" si="227"/>
        <v>Cloudy</v>
      </c>
      <c r="L274" s="9">
        <f>(L275*-1)</f>
        <v>-1.5</v>
      </c>
      <c r="M274" t="str">
        <f t="shared" si="223"/>
        <v>Y</v>
      </c>
    </row>
    <row r="275" spans="1:13" x14ac:dyDescent="0.35">
      <c r="A275" t="s">
        <v>11</v>
      </c>
      <c r="B275">
        <v>13</v>
      </c>
      <c r="C275" t="s">
        <v>1</v>
      </c>
      <c r="D275" t="str">
        <f>IF($B274=$B275,"T",IF($B274&lt;$B275,"W","L"))</f>
        <v>L</v>
      </c>
      <c r="E275" s="6">
        <v>41952</v>
      </c>
      <c r="F275" s="5">
        <f t="shared" si="220"/>
        <v>14</v>
      </c>
      <c r="G275" t="s">
        <v>35</v>
      </c>
      <c r="H275">
        <v>1300</v>
      </c>
      <c r="I275" t="str">
        <f>VLOOKUP(A275,Sheet1!$A:$D,3, FALSE)</f>
        <v>Eastern</v>
      </c>
      <c r="J275">
        <v>42</v>
      </c>
      <c r="K275" t="s">
        <v>64</v>
      </c>
      <c r="L275" s="9">
        <v>1.5</v>
      </c>
      <c r="M275" t="str">
        <f t="shared" si="223"/>
        <v>Y</v>
      </c>
    </row>
    <row r="276" spans="1:13" x14ac:dyDescent="0.35">
      <c r="A276" t="s">
        <v>4</v>
      </c>
      <c r="B276">
        <v>13</v>
      </c>
      <c r="C276" t="s">
        <v>1</v>
      </c>
      <c r="D276" t="str">
        <f>IF($B277=$B276,"T",IF($B277&lt;$B276,"W","L"))</f>
        <v>L</v>
      </c>
      <c r="E276" s="6">
        <f t="shared" si="224"/>
        <v>41952</v>
      </c>
      <c r="F276" s="5">
        <f t="shared" si="220"/>
        <v>7</v>
      </c>
      <c r="G276" t="s">
        <v>34</v>
      </c>
      <c r="H276">
        <f t="shared" si="225"/>
        <v>1300</v>
      </c>
      <c r="I276" t="str">
        <f>I277</f>
        <v>Eastern</v>
      </c>
      <c r="J276">
        <f t="shared" ref="J276:K276" si="228">J277</f>
        <v>58</v>
      </c>
      <c r="K276" t="str">
        <f t="shared" si="228"/>
        <v>Sunny</v>
      </c>
      <c r="L276" s="9">
        <f>(L277*-1)</f>
        <v>4.5</v>
      </c>
      <c r="M276" t="str">
        <f t="shared" si="223"/>
        <v>Y</v>
      </c>
    </row>
    <row r="277" spans="1:13" x14ac:dyDescent="0.35">
      <c r="A277" t="s">
        <v>31</v>
      </c>
      <c r="B277">
        <v>20</v>
      </c>
      <c r="C277" t="s">
        <v>1</v>
      </c>
      <c r="D277" t="str">
        <f>IF($B276=$B277,"T",IF($B276&lt;$B277,"W","L"))</f>
        <v>W</v>
      </c>
      <c r="E277" s="6">
        <v>41952</v>
      </c>
      <c r="F277" s="5">
        <f t="shared" si="220"/>
        <v>7</v>
      </c>
      <c r="G277" t="s">
        <v>35</v>
      </c>
      <c r="H277">
        <v>1300</v>
      </c>
      <c r="I277" t="str">
        <f>VLOOKUP(A277,Sheet1!$A:$D,3, FALSE)</f>
        <v>Eastern</v>
      </c>
      <c r="J277">
        <v>58</v>
      </c>
      <c r="K277" t="s">
        <v>65</v>
      </c>
      <c r="L277" s="9">
        <v>-4.5</v>
      </c>
      <c r="M277" t="str">
        <f t="shared" si="223"/>
        <v>Y</v>
      </c>
    </row>
    <row r="278" spans="1:13" x14ac:dyDescent="0.35">
      <c r="A278" t="s">
        <v>13</v>
      </c>
      <c r="B278">
        <v>7</v>
      </c>
      <c r="C278" t="s">
        <v>1</v>
      </c>
      <c r="D278" t="str">
        <f>IF($B279=$B278,"T",IF($B279&lt;$B278,"W","L"))</f>
        <v>L</v>
      </c>
      <c r="E278" s="6">
        <f t="shared" si="224"/>
        <v>41952</v>
      </c>
      <c r="F278" s="5">
        <f t="shared" si="220"/>
        <v>14</v>
      </c>
      <c r="G278" t="s">
        <v>34</v>
      </c>
      <c r="H278">
        <f t="shared" si="225"/>
        <v>1300</v>
      </c>
      <c r="I278" t="str">
        <f>I279</f>
        <v>Eastern</v>
      </c>
      <c r="J278">
        <f t="shared" ref="J278:K278" si="229">J279</f>
        <v>57</v>
      </c>
      <c r="K278" t="str">
        <f t="shared" si="229"/>
        <v>Partly Cloudy</v>
      </c>
      <c r="L278" s="9">
        <f>(L279*-1)</f>
        <v>-10.5</v>
      </c>
      <c r="M278" t="str">
        <f t="shared" si="223"/>
        <v>N</v>
      </c>
    </row>
    <row r="279" spans="1:13" x14ac:dyDescent="0.35">
      <c r="A279" t="s">
        <v>30</v>
      </c>
      <c r="B279">
        <v>21</v>
      </c>
      <c r="C279" t="s">
        <v>1</v>
      </c>
      <c r="D279" t="str">
        <f>IF($B278=$B279,"T",IF($B278&lt;$B279,"W","L"))</f>
        <v>W</v>
      </c>
      <c r="E279" s="6">
        <v>41952</v>
      </c>
      <c r="F279" s="5">
        <f t="shared" si="220"/>
        <v>7</v>
      </c>
      <c r="G279" t="s">
        <v>35</v>
      </c>
      <c r="H279">
        <v>1300</v>
      </c>
      <c r="I279" t="str">
        <f>VLOOKUP(A279,Sheet1!$A:$D,3, FALSE)</f>
        <v>Eastern</v>
      </c>
      <c r="J279">
        <v>57</v>
      </c>
      <c r="K279" t="s">
        <v>62</v>
      </c>
      <c r="L279" s="9">
        <v>10.5</v>
      </c>
      <c r="M279" t="str">
        <f t="shared" si="223"/>
        <v>N</v>
      </c>
    </row>
    <row r="280" spans="1:13" x14ac:dyDescent="0.35">
      <c r="A280" t="s">
        <v>24</v>
      </c>
      <c r="B280">
        <v>27</v>
      </c>
      <c r="C280" t="s">
        <v>5</v>
      </c>
      <c r="D280" t="str">
        <f>IF($B281=$B280,"T",IF($B281&lt;$B280,"W","L"))</f>
        <v>W</v>
      </c>
      <c r="E280" s="6">
        <f t="shared" si="224"/>
        <v>41952</v>
      </c>
      <c r="F280" s="5">
        <f t="shared" si="220"/>
        <v>7</v>
      </c>
      <c r="G280" t="s">
        <v>34</v>
      </c>
      <c r="H280">
        <f t="shared" si="225"/>
        <v>1200</v>
      </c>
      <c r="I280" t="str">
        <f>I281</f>
        <v>Central</v>
      </c>
      <c r="J280" t="str">
        <f t="shared" ref="J280:K280" si="230">J281</f>
        <v>Dome</v>
      </c>
      <c r="K280">
        <f t="shared" si="230"/>
        <v>0</v>
      </c>
      <c r="L280" s="9">
        <f>(L281*-1)</f>
        <v>-5.5</v>
      </c>
      <c r="M280" t="str">
        <f t="shared" si="223"/>
        <v>Y</v>
      </c>
    </row>
    <row r="281" spans="1:13" x14ac:dyDescent="0.35">
      <c r="A281" t="s">
        <v>2</v>
      </c>
      <c r="B281">
        <v>24</v>
      </c>
      <c r="C281" t="s">
        <v>5</v>
      </c>
      <c r="D281" t="str">
        <f>IF($B280=$B281,"T",IF($B280&lt;$B281,"W","L"))</f>
        <v>L</v>
      </c>
      <c r="E281" s="6">
        <v>41952</v>
      </c>
      <c r="F281" s="5">
        <f t="shared" si="220"/>
        <v>10</v>
      </c>
      <c r="G281" t="s">
        <v>35</v>
      </c>
      <c r="H281">
        <v>1200</v>
      </c>
      <c r="I281" t="str">
        <f>VLOOKUP(A281,Sheet1!$A:$D,3, FALSE)</f>
        <v>Central</v>
      </c>
      <c r="J281" t="s">
        <v>61</v>
      </c>
      <c r="L281" s="9">
        <v>5.5</v>
      </c>
      <c r="M281" t="str">
        <f t="shared" si="223"/>
        <v>Y</v>
      </c>
    </row>
    <row r="282" spans="1:13" x14ac:dyDescent="0.35">
      <c r="A282" t="s">
        <v>3</v>
      </c>
      <c r="B282">
        <v>27</v>
      </c>
      <c r="C282" t="s">
        <v>1</v>
      </c>
      <c r="D282" t="str">
        <f>IF($B283=$B282,"T",IF($B283&lt;$B282,"W","L"))</f>
        <v>W</v>
      </c>
      <c r="E282" s="6">
        <f t="shared" si="224"/>
        <v>41952</v>
      </c>
      <c r="F282" s="5">
        <f t="shared" si="220"/>
        <v>14</v>
      </c>
      <c r="G282" t="s">
        <v>34</v>
      </c>
      <c r="H282">
        <f t="shared" si="225"/>
        <v>1300</v>
      </c>
      <c r="I282" t="str">
        <f>I283</f>
        <v>Eastern</v>
      </c>
      <c r="J282">
        <f t="shared" ref="J282:K282" si="231">J283</f>
        <v>64</v>
      </c>
      <c r="K282" t="str">
        <f t="shared" si="231"/>
        <v>Cloudy</v>
      </c>
      <c r="L282" s="9">
        <f>(L283*-1)</f>
        <v>3</v>
      </c>
      <c r="M282" t="str">
        <f t="shared" si="223"/>
        <v>N</v>
      </c>
    </row>
    <row r="283" spans="1:13" x14ac:dyDescent="0.35">
      <c r="A283" t="s">
        <v>9</v>
      </c>
      <c r="B283">
        <v>17</v>
      </c>
      <c r="C283" t="s">
        <v>1</v>
      </c>
      <c r="D283" t="str">
        <f>IF($B282=$B283,"T",IF($B282&lt;$B283,"W","L"))</f>
        <v>L</v>
      </c>
      <c r="E283" s="6">
        <v>41952</v>
      </c>
      <c r="F283" s="5">
        <f t="shared" si="220"/>
        <v>7</v>
      </c>
      <c r="G283" t="s">
        <v>35</v>
      </c>
      <c r="H283">
        <v>1300</v>
      </c>
      <c r="I283" t="str">
        <f>VLOOKUP(A283,Sheet1!$A:$D,3, FALSE)</f>
        <v>Eastern</v>
      </c>
      <c r="J283">
        <v>64</v>
      </c>
      <c r="K283" t="s">
        <v>64</v>
      </c>
      <c r="L283" s="9">
        <v>-3</v>
      </c>
      <c r="M283" t="str">
        <f t="shared" si="223"/>
        <v>N</v>
      </c>
    </row>
    <row r="284" spans="1:13" x14ac:dyDescent="0.35">
      <c r="A284" t="s">
        <v>28</v>
      </c>
      <c r="B284">
        <v>31</v>
      </c>
      <c r="C284" t="s">
        <v>1</v>
      </c>
      <c r="D284" t="str">
        <f>IF($B285=$B284,"T",IF($B285&lt;$B284,"W","L"))</f>
        <v>W</v>
      </c>
      <c r="E284" s="6">
        <f t="shared" si="224"/>
        <v>41952</v>
      </c>
      <c r="F284" s="5">
        <f t="shared" si="220"/>
        <v>7</v>
      </c>
      <c r="G284" t="s">
        <v>37</v>
      </c>
      <c r="H284">
        <f t="shared" si="225"/>
        <v>1300</v>
      </c>
      <c r="I284" t="str">
        <f>I285</f>
        <v>Eastern</v>
      </c>
      <c r="J284">
        <f t="shared" ref="J284:K284" si="232">J285</f>
        <v>50</v>
      </c>
      <c r="K284" t="str">
        <f t="shared" si="232"/>
        <v>Clear</v>
      </c>
      <c r="L284" s="9">
        <f>(L285*-1)</f>
        <v>7.5</v>
      </c>
      <c r="M284" t="str">
        <f t="shared" si="223"/>
        <v>N</v>
      </c>
    </row>
    <row r="285" spans="1:13" x14ac:dyDescent="0.35">
      <c r="A285" t="s">
        <v>19</v>
      </c>
      <c r="B285">
        <v>17</v>
      </c>
      <c r="C285" t="s">
        <v>1</v>
      </c>
      <c r="D285" t="str">
        <f>IF($B284=$B285,"T",IF($B284&lt;$B285,"W","L"))</f>
        <v>L</v>
      </c>
      <c r="E285" s="6">
        <v>41952</v>
      </c>
      <c r="F285" s="5">
        <f t="shared" si="220"/>
        <v>7</v>
      </c>
      <c r="G285" t="s">
        <v>36</v>
      </c>
      <c r="H285">
        <v>1300</v>
      </c>
      <c r="I285" t="str">
        <f>VLOOKUP(A285,Sheet1!$A:$D,3, FALSE)</f>
        <v>Eastern</v>
      </c>
      <c r="J285">
        <v>50</v>
      </c>
      <c r="K285" t="s">
        <v>69</v>
      </c>
      <c r="L285" s="9">
        <v>-7.5</v>
      </c>
      <c r="M285" t="str">
        <f t="shared" si="223"/>
        <v>N</v>
      </c>
    </row>
    <row r="286" spans="1:13" x14ac:dyDescent="0.35">
      <c r="A286" t="s">
        <v>18</v>
      </c>
      <c r="B286">
        <v>41</v>
      </c>
      <c r="C286" t="s">
        <v>1</v>
      </c>
      <c r="D286" t="str">
        <f>IF($B287=$B286,"T",IF($B287&lt;$B286,"W","L"))</f>
        <v>W</v>
      </c>
      <c r="E286" s="6">
        <f t="shared" si="224"/>
        <v>41952</v>
      </c>
      <c r="F286" s="5">
        <f t="shared" si="220"/>
        <v>7</v>
      </c>
      <c r="G286" t="s">
        <v>34</v>
      </c>
      <c r="H286">
        <f t="shared" si="225"/>
        <v>1305</v>
      </c>
      <c r="I286" t="str">
        <f>I287</f>
        <v>Pacific</v>
      </c>
      <c r="J286">
        <f t="shared" ref="J286:K286" si="233">J287</f>
        <v>68</v>
      </c>
      <c r="K286" t="str">
        <f t="shared" si="233"/>
        <v>Clear</v>
      </c>
      <c r="L286" s="9">
        <f>(L287*-1)</f>
        <v>12.5</v>
      </c>
      <c r="M286" t="str">
        <f t="shared" si="223"/>
        <v>N</v>
      </c>
    </row>
    <row r="287" spans="1:13" x14ac:dyDescent="0.35">
      <c r="A287" t="s">
        <v>12</v>
      </c>
      <c r="B287">
        <v>17</v>
      </c>
      <c r="C287" t="s">
        <v>1</v>
      </c>
      <c r="D287" t="str">
        <f>IF($B286=$B287,"T",IF($B286&lt;$B287,"W","L"))</f>
        <v>L</v>
      </c>
      <c r="E287" s="6">
        <v>41952</v>
      </c>
      <c r="F287" s="5">
        <f t="shared" si="220"/>
        <v>7</v>
      </c>
      <c r="G287" t="s">
        <v>35</v>
      </c>
      <c r="H287">
        <v>1305</v>
      </c>
      <c r="I287" t="str">
        <f>VLOOKUP(A287,Sheet1!$A:$D,3, FALSE)</f>
        <v>Pacific</v>
      </c>
      <c r="J287">
        <v>68</v>
      </c>
      <c r="K287" t="s">
        <v>69</v>
      </c>
      <c r="L287" s="9">
        <v>-12.5</v>
      </c>
      <c r="M287" t="str">
        <f t="shared" si="223"/>
        <v>N</v>
      </c>
    </row>
    <row r="288" spans="1:13" x14ac:dyDescent="0.35">
      <c r="A288" t="s">
        <v>23</v>
      </c>
      <c r="B288">
        <v>14</v>
      </c>
      <c r="C288" t="s">
        <v>1</v>
      </c>
      <c r="D288" t="str">
        <f>IF($B289=$B288,"T",IF($B289&lt;$B288,"W","L"))</f>
        <v>L</v>
      </c>
      <c r="E288" s="6">
        <f t="shared" si="224"/>
        <v>41952</v>
      </c>
      <c r="F288" s="5">
        <f t="shared" si="220"/>
        <v>7</v>
      </c>
      <c r="G288" t="s">
        <v>34</v>
      </c>
      <c r="H288">
        <f t="shared" si="225"/>
        <v>1425</v>
      </c>
      <c r="I288" t="str">
        <f>I289</f>
        <v>Mountain</v>
      </c>
      <c r="J288" t="str">
        <f t="shared" ref="J288:K288" si="234">J289</f>
        <v>Dome</v>
      </c>
      <c r="K288">
        <f t="shared" si="234"/>
        <v>0</v>
      </c>
      <c r="L288" s="9">
        <f>(L289*-1)</f>
        <v>-7</v>
      </c>
      <c r="M288" t="str">
        <f t="shared" si="223"/>
        <v>N</v>
      </c>
    </row>
    <row r="289" spans="1:13" x14ac:dyDescent="0.35">
      <c r="A289" t="s">
        <v>22</v>
      </c>
      <c r="B289">
        <v>31</v>
      </c>
      <c r="C289" t="s">
        <v>1</v>
      </c>
      <c r="D289" t="str">
        <f>IF($B288=$B289,"T",IF($B288&lt;$B289,"W","L"))</f>
        <v>W</v>
      </c>
      <c r="E289" s="6">
        <v>41952</v>
      </c>
      <c r="F289" s="5">
        <f t="shared" si="220"/>
        <v>7</v>
      </c>
      <c r="G289" t="s">
        <v>35</v>
      </c>
      <c r="H289">
        <v>1425</v>
      </c>
      <c r="I289" t="str">
        <f>VLOOKUP(A289,Sheet1!$A:$D,3, FALSE)</f>
        <v>Mountain</v>
      </c>
      <c r="J289" t="s">
        <v>61</v>
      </c>
      <c r="L289" s="9">
        <v>7</v>
      </c>
      <c r="M289" t="str">
        <f t="shared" si="223"/>
        <v>N</v>
      </c>
    </row>
    <row r="290" spans="1:13" x14ac:dyDescent="0.35">
      <c r="A290" t="s">
        <v>21</v>
      </c>
      <c r="B290">
        <v>17</v>
      </c>
      <c r="C290" t="s">
        <v>1</v>
      </c>
      <c r="D290" t="str">
        <f>IF($B291=$B290,"T",IF($B291&lt;$B290,"W","L"))</f>
        <v>L</v>
      </c>
      <c r="E290" s="6">
        <f t="shared" si="224"/>
        <v>41952</v>
      </c>
      <c r="F290" s="5">
        <f t="shared" si="220"/>
        <v>6</v>
      </c>
      <c r="G290" t="s">
        <v>34</v>
      </c>
      <c r="H290">
        <f t="shared" si="225"/>
        <v>1325</v>
      </c>
      <c r="I290" t="str">
        <f>I291</f>
        <v>Pacific</v>
      </c>
      <c r="J290">
        <f t="shared" ref="J290:K290" si="235">J291</f>
        <v>50</v>
      </c>
      <c r="K290" t="str">
        <f t="shared" si="235"/>
        <v>Cloudy</v>
      </c>
      <c r="L290" s="9">
        <f>(L291*-1)</f>
        <v>-9.5</v>
      </c>
      <c r="M290" t="str">
        <f t="shared" si="223"/>
        <v>N</v>
      </c>
    </row>
    <row r="291" spans="1:13" x14ac:dyDescent="0.35">
      <c r="A291" t="s">
        <v>25</v>
      </c>
      <c r="B291">
        <v>38</v>
      </c>
      <c r="C291" t="s">
        <v>1</v>
      </c>
      <c r="D291" t="str">
        <f>IF($B290=$B291,"T",IF($B290&lt;$B291,"W","L"))</f>
        <v>W</v>
      </c>
      <c r="E291" s="6">
        <v>41952</v>
      </c>
      <c r="F291" s="5">
        <f t="shared" si="220"/>
        <v>7</v>
      </c>
      <c r="G291" t="s">
        <v>35</v>
      </c>
      <c r="H291">
        <v>1325</v>
      </c>
      <c r="I291" t="str">
        <f>VLOOKUP(A291,Sheet1!$A:$D,3, FALSE)</f>
        <v>Pacific</v>
      </c>
      <c r="J291">
        <v>50</v>
      </c>
      <c r="K291" t="s">
        <v>64</v>
      </c>
      <c r="L291" s="9">
        <v>9.5</v>
      </c>
      <c r="M291" t="str">
        <f t="shared" si="223"/>
        <v>N</v>
      </c>
    </row>
    <row r="292" spans="1:13" x14ac:dyDescent="0.35">
      <c r="A292" t="s">
        <v>17</v>
      </c>
      <c r="B292">
        <v>14</v>
      </c>
      <c r="C292" t="s">
        <v>1</v>
      </c>
      <c r="D292" t="str">
        <f>IF($B293=$B292,"T",IF($B293&lt;$B292,"W","L"))</f>
        <v>L</v>
      </c>
      <c r="E292" s="6">
        <f t="shared" si="224"/>
        <v>41952</v>
      </c>
      <c r="F292" s="5">
        <f t="shared" si="220"/>
        <v>14</v>
      </c>
      <c r="G292" t="s">
        <v>34</v>
      </c>
      <c r="H292">
        <f t="shared" si="225"/>
        <v>1930</v>
      </c>
      <c r="I292" t="str">
        <f>I293</f>
        <v>Central</v>
      </c>
      <c r="J292" s="2">
        <f t="shared" ref="J292" si="236">J293</f>
        <v>34</v>
      </c>
      <c r="K292" s="2" t="str">
        <f t="shared" ref="K292" si="237">K293</f>
        <v>Mostly Cloudy</v>
      </c>
      <c r="L292" s="9">
        <f>(L293*-1)</f>
        <v>-9.5</v>
      </c>
      <c r="M292" t="str">
        <f t="shared" si="223"/>
        <v>N</v>
      </c>
    </row>
    <row r="293" spans="1:13" x14ac:dyDescent="0.35">
      <c r="A293" t="s">
        <v>26</v>
      </c>
      <c r="B293">
        <v>55</v>
      </c>
      <c r="C293" t="s">
        <v>1</v>
      </c>
      <c r="D293" t="str">
        <f>IF($B292=$B293,"T",IF($B292&lt;$B293,"W","L"))</f>
        <v>W</v>
      </c>
      <c r="E293" s="6">
        <v>41952</v>
      </c>
      <c r="F293" s="5">
        <f t="shared" si="220"/>
        <v>14</v>
      </c>
      <c r="G293" t="s">
        <v>35</v>
      </c>
      <c r="H293">
        <v>1930</v>
      </c>
      <c r="I293" t="str">
        <f>VLOOKUP(A293,Sheet1!$A:$D,3, FALSE)</f>
        <v>Central</v>
      </c>
      <c r="J293" s="2">
        <v>34</v>
      </c>
      <c r="K293" s="2" t="s">
        <v>74</v>
      </c>
      <c r="L293" s="9">
        <v>9.5</v>
      </c>
      <c r="M293" t="str">
        <f t="shared" si="223"/>
        <v>N</v>
      </c>
    </row>
    <row r="294" spans="1:13" x14ac:dyDescent="0.35">
      <c r="A294" t="s">
        <v>20</v>
      </c>
      <c r="B294">
        <v>21</v>
      </c>
      <c r="C294" t="s">
        <v>1</v>
      </c>
      <c r="D294" t="str">
        <f>IF($B295=$B294,"T",IF($B295&lt;$B294,"W","L"))</f>
        <v>L</v>
      </c>
      <c r="E294" s="6">
        <f t="shared" ref="E294" si="238">$E295</f>
        <v>41953</v>
      </c>
      <c r="F294" s="5">
        <f t="shared" si="220"/>
        <v>11</v>
      </c>
      <c r="G294" t="s">
        <v>34</v>
      </c>
      <c r="H294">
        <f t="shared" si="225"/>
        <v>2030</v>
      </c>
      <c r="I294" t="str">
        <f>I295</f>
        <v>Eastern</v>
      </c>
      <c r="J294" s="2">
        <f t="shared" ref="J294" si="239">J295</f>
        <v>52</v>
      </c>
      <c r="K294" s="2" t="str">
        <f t="shared" ref="K294" si="240">K295</f>
        <v>Mostly Clear</v>
      </c>
      <c r="L294" s="9">
        <f>(L295*-1)</f>
        <v>-7</v>
      </c>
      <c r="M294" t="str">
        <f t="shared" si="223"/>
        <v>N</v>
      </c>
    </row>
    <row r="295" spans="1:13" x14ac:dyDescent="0.35">
      <c r="A295" t="s">
        <v>27</v>
      </c>
      <c r="B295">
        <v>45</v>
      </c>
      <c r="C295" t="s">
        <v>1</v>
      </c>
      <c r="D295" t="str">
        <f>IF($B294=$B295,"T",IF($B294&lt;$B295,"W","L"))</f>
        <v>W</v>
      </c>
      <c r="E295" s="6">
        <v>41953</v>
      </c>
      <c r="F295" s="5">
        <f t="shared" si="220"/>
        <v>8</v>
      </c>
      <c r="G295" t="s">
        <v>35</v>
      </c>
      <c r="H295">
        <v>2030</v>
      </c>
      <c r="I295" t="str">
        <f>VLOOKUP(A295,Sheet1!$A:$D,3, FALSE)</f>
        <v>Eastern</v>
      </c>
      <c r="J295" s="2">
        <v>52</v>
      </c>
      <c r="K295" s="2" t="s">
        <v>117</v>
      </c>
      <c r="L295" s="9">
        <v>7</v>
      </c>
      <c r="M295" t="str">
        <f t="shared" si="223"/>
        <v>N</v>
      </c>
    </row>
    <row r="296" spans="1:13" x14ac:dyDescent="0.35">
      <c r="A296" t="s">
        <v>11</v>
      </c>
      <c r="B296">
        <v>9</v>
      </c>
      <c r="C296" t="s">
        <v>1</v>
      </c>
      <c r="D296" t="str">
        <f>IF($B297=$B296,"T",IF($B297&lt;$B296,"W","L"))</f>
        <v>L</v>
      </c>
      <c r="E296" s="6">
        <f t="shared" ref="E296" si="241">$E297</f>
        <v>41956</v>
      </c>
      <c r="F296" s="5">
        <f t="shared" ref="F296:F323" si="242">VLOOKUP($A296,$A296:$E296,5,FALSE)-IF(ISNA(VLOOKUP($A296,$A$270:$E$295,5,FALSE)),VLOOKUP($A296,$A$244:$E$269,5,FALSE),VLOOKUP($A296,$A$270:$E$295,5,FALSE))</f>
        <v>4</v>
      </c>
      <c r="G296" t="s">
        <v>34</v>
      </c>
      <c r="H296">
        <f t="shared" ref="H296:H322" si="243">H297</f>
        <v>2025</v>
      </c>
      <c r="I296" t="str">
        <f>I297</f>
        <v>Eastern</v>
      </c>
      <c r="J296">
        <f t="shared" ref="J296:K296" si="244">J297</f>
        <v>74</v>
      </c>
      <c r="K296" t="str">
        <f t="shared" si="244"/>
        <v>Clear</v>
      </c>
      <c r="L296" s="9">
        <f>(L297*-1)</f>
        <v>-4</v>
      </c>
      <c r="M296" t="str">
        <f>IF(AND(($L296 &lt;  0), ($D296="L")), "N", IF(AND(($L296 &gt; 0), ($D296="W")),"N","Y"))</f>
        <v>N</v>
      </c>
    </row>
    <row r="297" spans="1:13" x14ac:dyDescent="0.35">
      <c r="A297" t="s">
        <v>10</v>
      </c>
      <c r="B297">
        <v>22</v>
      </c>
      <c r="C297" t="s">
        <v>1</v>
      </c>
      <c r="D297" t="str">
        <f>IF($B296=$B297,"T",IF($B296&lt;$B297,"W","L"))</f>
        <v>W</v>
      </c>
      <c r="E297" s="6">
        <v>41956</v>
      </c>
      <c r="F297" s="5">
        <f t="shared" si="242"/>
        <v>4</v>
      </c>
      <c r="G297" t="s">
        <v>35</v>
      </c>
      <c r="H297">
        <v>2025</v>
      </c>
      <c r="I297" t="str">
        <f>VLOOKUP(A297,Sheet1!$A:$D,3, FALSE)</f>
        <v>Eastern</v>
      </c>
      <c r="J297">
        <v>74</v>
      </c>
      <c r="K297" t="s">
        <v>69</v>
      </c>
      <c r="L297" s="9">
        <v>4</v>
      </c>
      <c r="M297" t="str">
        <f t="shared" ref="M297:M323" si="245">IF(AND(($L297 &lt;  0), ($D297="L")), "N", IF(AND(($L297 &gt; 0), ($D297="W")),"N","Y"))</f>
        <v>N</v>
      </c>
    </row>
    <row r="298" spans="1:13" x14ac:dyDescent="0.35">
      <c r="A298" t="s">
        <v>18</v>
      </c>
      <c r="B298">
        <v>7</v>
      </c>
      <c r="C298" t="s">
        <v>1</v>
      </c>
      <c r="D298" t="str">
        <f>IF($B299=$B298,"T",IF($B299&lt;$B298,"W","L"))</f>
        <v>L</v>
      </c>
      <c r="E298" s="6">
        <f t="shared" ref="E298:E320" si="246">$E299</f>
        <v>41959</v>
      </c>
      <c r="F298" s="5">
        <f t="shared" si="242"/>
        <v>7</v>
      </c>
      <c r="G298" t="s">
        <v>34</v>
      </c>
      <c r="H298">
        <f t="shared" si="243"/>
        <v>1200</v>
      </c>
      <c r="I298" t="str">
        <f>I299</f>
        <v>Central</v>
      </c>
      <c r="J298" t="str">
        <f t="shared" ref="J298:K298" si="247">J299</f>
        <v>Dome</v>
      </c>
      <c r="K298">
        <f t="shared" si="247"/>
        <v>0</v>
      </c>
      <c r="L298" s="9">
        <f>(L299*-1)</f>
        <v>9</v>
      </c>
      <c r="M298" t="str">
        <f t="shared" si="245"/>
        <v>Y</v>
      </c>
    </row>
    <row r="299" spans="1:13" x14ac:dyDescent="0.35">
      <c r="A299" t="s">
        <v>23</v>
      </c>
      <c r="B299">
        <v>22</v>
      </c>
      <c r="C299" t="s">
        <v>1</v>
      </c>
      <c r="D299" t="str">
        <f>IF($B298=$B299,"T",IF($B298&lt;$B299,"W","L"))</f>
        <v>W</v>
      </c>
      <c r="E299" s="6">
        <v>41959</v>
      </c>
      <c r="F299" s="5">
        <f t="shared" si="242"/>
        <v>7</v>
      </c>
      <c r="G299" t="s">
        <v>35</v>
      </c>
      <c r="H299">
        <v>1200</v>
      </c>
      <c r="I299" t="str">
        <f>VLOOKUP(A299,Sheet1!$A:$D,3, FALSE)</f>
        <v>Central</v>
      </c>
      <c r="J299" t="s">
        <v>61</v>
      </c>
      <c r="L299" s="9">
        <v>-9</v>
      </c>
      <c r="M299" t="str">
        <f t="shared" si="245"/>
        <v>Y</v>
      </c>
    </row>
    <row r="300" spans="1:13" x14ac:dyDescent="0.35">
      <c r="A300" t="s">
        <v>6</v>
      </c>
      <c r="B300">
        <v>27</v>
      </c>
      <c r="C300" t="s">
        <v>1</v>
      </c>
      <c r="D300" t="str">
        <f>IF($B301=$B300,"T",IF($B301&lt;$B300,"W","L"))</f>
        <v>W</v>
      </c>
      <c r="E300" s="6">
        <f t="shared" si="246"/>
        <v>41959</v>
      </c>
      <c r="F300" s="5">
        <f t="shared" si="242"/>
        <v>10</v>
      </c>
      <c r="G300" t="s">
        <v>34</v>
      </c>
      <c r="H300">
        <f t="shared" si="243"/>
        <v>1200</v>
      </c>
      <c r="I300" t="str">
        <f>I301</f>
        <v>Central</v>
      </c>
      <c r="J300" t="str">
        <f t="shared" ref="J300:K300" si="248">J301</f>
        <v>Dome</v>
      </c>
      <c r="K300">
        <f t="shared" si="248"/>
        <v>0</v>
      </c>
      <c r="L300" s="9">
        <f>(L301*-1)</f>
        <v>-8</v>
      </c>
      <c r="M300" t="str">
        <f t="shared" si="245"/>
        <v>Y</v>
      </c>
    </row>
    <row r="301" spans="1:13" x14ac:dyDescent="0.35">
      <c r="A301" t="s">
        <v>2</v>
      </c>
      <c r="B301">
        <v>10</v>
      </c>
      <c r="C301" t="s">
        <v>1</v>
      </c>
      <c r="D301" t="str">
        <f>IF($B300=$B301,"T",IF($B300&lt;$B301,"W","L"))</f>
        <v>L</v>
      </c>
      <c r="E301" s="6">
        <v>41959</v>
      </c>
      <c r="F301" s="5">
        <f t="shared" si="242"/>
        <v>7</v>
      </c>
      <c r="G301" t="s">
        <v>35</v>
      </c>
      <c r="H301">
        <v>1200</v>
      </c>
      <c r="I301" t="str">
        <f>VLOOKUP(A301,Sheet1!$A:$D,3, FALSE)</f>
        <v>Central</v>
      </c>
      <c r="J301" t="s">
        <v>61</v>
      </c>
      <c r="L301" s="9">
        <v>8</v>
      </c>
      <c r="M301" t="str">
        <f t="shared" si="245"/>
        <v>Y</v>
      </c>
    </row>
    <row r="302" spans="1:13" x14ac:dyDescent="0.35">
      <c r="A302" t="s">
        <v>0</v>
      </c>
      <c r="B302">
        <v>13</v>
      </c>
      <c r="C302" t="s">
        <v>1</v>
      </c>
      <c r="D302" t="str">
        <f>IF($B303=$B302,"T",IF($B303&lt;$B302,"W","L"))</f>
        <v>L</v>
      </c>
      <c r="E302" s="6">
        <f t="shared" si="246"/>
        <v>41959</v>
      </c>
      <c r="F302" s="5">
        <f t="shared" si="242"/>
        <v>14</v>
      </c>
      <c r="G302" t="s">
        <v>34</v>
      </c>
      <c r="H302">
        <f t="shared" si="243"/>
        <v>1200</v>
      </c>
      <c r="I302" t="str">
        <f>I303</f>
        <v>Central</v>
      </c>
      <c r="J302">
        <f t="shared" ref="J302:K302" si="249">J303</f>
        <v>31</v>
      </c>
      <c r="K302" t="str">
        <f t="shared" si="249"/>
        <v>Cloudy, Flurries</v>
      </c>
      <c r="L302" s="9">
        <f>(L303*-1)</f>
        <v>-2.5</v>
      </c>
      <c r="M302" t="str">
        <f t="shared" si="245"/>
        <v>N</v>
      </c>
    </row>
    <row r="303" spans="1:13" x14ac:dyDescent="0.35">
      <c r="A303" t="s">
        <v>17</v>
      </c>
      <c r="B303">
        <v>21</v>
      </c>
      <c r="C303" t="s">
        <v>1</v>
      </c>
      <c r="D303" t="str">
        <f>IF($B302=$B303,"T",IF($B302&lt;$B303,"W","L"))</f>
        <v>W</v>
      </c>
      <c r="E303" s="6">
        <v>41959</v>
      </c>
      <c r="F303" s="5">
        <f t="shared" si="242"/>
        <v>7</v>
      </c>
      <c r="G303" t="s">
        <v>35</v>
      </c>
      <c r="H303">
        <v>1200</v>
      </c>
      <c r="I303" t="str">
        <f>VLOOKUP(A303,Sheet1!$A:$D,3, FALSE)</f>
        <v>Central</v>
      </c>
      <c r="J303">
        <v>31</v>
      </c>
      <c r="K303" t="s">
        <v>120</v>
      </c>
      <c r="L303" s="9">
        <v>2.5</v>
      </c>
      <c r="M303" t="str">
        <f t="shared" si="245"/>
        <v>N</v>
      </c>
    </row>
    <row r="304" spans="1:13" x14ac:dyDescent="0.35">
      <c r="A304" t="s">
        <v>15</v>
      </c>
      <c r="B304">
        <v>23</v>
      </c>
      <c r="C304" t="s">
        <v>1</v>
      </c>
      <c r="D304" t="str">
        <f>IF($B305=$B304,"T",IF($B305&lt;$B304,"W","L"))</f>
        <v>W</v>
      </c>
      <c r="E304" s="6">
        <f t="shared" si="246"/>
        <v>41959</v>
      </c>
      <c r="F304" s="5">
        <f t="shared" si="242"/>
        <v>14</v>
      </c>
      <c r="G304" t="s">
        <v>34</v>
      </c>
      <c r="H304">
        <f t="shared" si="243"/>
        <v>1300</v>
      </c>
      <c r="I304" t="str">
        <f>I305</f>
        <v>Eastern</v>
      </c>
      <c r="J304" s="2">
        <f t="shared" ref="J304" si="250">J305</f>
        <v>34</v>
      </c>
      <c r="K304" s="2" t="str">
        <f t="shared" ref="K304" si="251">K305</f>
        <v>Cloudy</v>
      </c>
      <c r="L304" s="9">
        <f>(L305*-1)</f>
        <v>-4</v>
      </c>
      <c r="M304" t="str">
        <f t="shared" si="245"/>
        <v>Y</v>
      </c>
    </row>
    <row r="305" spans="1:13" x14ac:dyDescent="0.35">
      <c r="A305" t="s">
        <v>8</v>
      </c>
      <c r="B305">
        <v>7</v>
      </c>
      <c r="C305" t="s">
        <v>1</v>
      </c>
      <c r="D305" t="str">
        <f>IF($B304=$B305,"T",IF($B304&lt;$B305,"W","L"))</f>
        <v>L</v>
      </c>
      <c r="E305" s="6">
        <v>41959</v>
      </c>
      <c r="F305" s="5">
        <f t="shared" si="242"/>
        <v>10</v>
      </c>
      <c r="G305" t="s">
        <v>35</v>
      </c>
      <c r="H305">
        <v>1300</v>
      </c>
      <c r="I305" t="str">
        <f>VLOOKUP(A305,Sheet1!$A:$D,3, FALSE)</f>
        <v>Eastern</v>
      </c>
      <c r="J305" s="2">
        <v>34</v>
      </c>
      <c r="K305" s="2" t="s">
        <v>64</v>
      </c>
      <c r="L305" s="9">
        <v>4</v>
      </c>
      <c r="M305" t="str">
        <f t="shared" si="245"/>
        <v>Y</v>
      </c>
    </row>
    <row r="306" spans="1:13" x14ac:dyDescent="0.35">
      <c r="A306" t="s">
        <v>9</v>
      </c>
      <c r="B306">
        <v>27</v>
      </c>
      <c r="C306" t="s">
        <v>1</v>
      </c>
      <c r="D306" t="str">
        <f>IF($B307=$B306,"T",IF($B307&lt;$B306,"W","L"))</f>
        <v>W</v>
      </c>
      <c r="E306" s="6">
        <f t="shared" si="246"/>
        <v>41959</v>
      </c>
      <c r="F306" s="5">
        <f t="shared" si="242"/>
        <v>7</v>
      </c>
      <c r="G306" t="s">
        <v>34</v>
      </c>
      <c r="H306">
        <f t="shared" si="243"/>
        <v>1300</v>
      </c>
      <c r="I306" t="str">
        <f>I307</f>
        <v>Eastern</v>
      </c>
      <c r="J306">
        <f t="shared" ref="J306:K306" si="252">J307</f>
        <v>45</v>
      </c>
      <c r="K306" t="str">
        <f t="shared" si="252"/>
        <v>Cloudy</v>
      </c>
      <c r="L306" s="9">
        <f>(L307*-1)</f>
        <v>-7</v>
      </c>
      <c r="M306" t="str">
        <f t="shared" si="245"/>
        <v>Y</v>
      </c>
    </row>
    <row r="307" spans="1:13" x14ac:dyDescent="0.35">
      <c r="A307" t="s">
        <v>29</v>
      </c>
      <c r="B307">
        <v>7</v>
      </c>
      <c r="C307" t="s">
        <v>1</v>
      </c>
      <c r="D307" t="str">
        <f>IF($B306=$B307,"T",IF($B306&lt;$B307,"W","L"))</f>
        <v>L</v>
      </c>
      <c r="E307" s="6">
        <v>41959</v>
      </c>
      <c r="F307" s="5">
        <f t="shared" si="242"/>
        <v>14</v>
      </c>
      <c r="G307" t="s">
        <v>35</v>
      </c>
      <c r="H307">
        <v>1300</v>
      </c>
      <c r="I307" t="str">
        <f>VLOOKUP(A307,Sheet1!$A:$D,3, FALSE)</f>
        <v>Eastern</v>
      </c>
      <c r="J307">
        <v>45</v>
      </c>
      <c r="K307" t="s">
        <v>64</v>
      </c>
      <c r="L307" s="9">
        <v>7</v>
      </c>
      <c r="M307" t="str">
        <f t="shared" si="245"/>
        <v>Y</v>
      </c>
    </row>
    <row r="308" spans="1:13" x14ac:dyDescent="0.35">
      <c r="A308" t="s">
        <v>24</v>
      </c>
      <c r="B308">
        <v>16</v>
      </c>
      <c r="C308" t="s">
        <v>1</v>
      </c>
      <c r="D308" t="str">
        <f>IF($B309=$B308,"T",IF($B309&lt;$B308,"W","L"))</f>
        <v>W</v>
      </c>
      <c r="E308" s="6">
        <f t="shared" si="246"/>
        <v>41959</v>
      </c>
      <c r="F308" s="5">
        <f t="shared" si="242"/>
        <v>7</v>
      </c>
      <c r="G308" t="s">
        <v>34</v>
      </c>
      <c r="H308">
        <f t="shared" si="243"/>
        <v>1300</v>
      </c>
      <c r="I308" t="str">
        <f>I309</f>
        <v>Eastern</v>
      </c>
      <c r="J308">
        <f t="shared" ref="J308:K308" si="253">J309</f>
        <v>42</v>
      </c>
      <c r="K308" t="str">
        <f t="shared" si="253"/>
        <v>Cloudy</v>
      </c>
      <c r="L308" s="9">
        <f>(L309*-1)</f>
        <v>4</v>
      </c>
      <c r="M308" t="str">
        <f t="shared" si="245"/>
        <v>N</v>
      </c>
    </row>
    <row r="309" spans="1:13" x14ac:dyDescent="0.35">
      <c r="A309" t="s">
        <v>21</v>
      </c>
      <c r="B309">
        <v>10</v>
      </c>
      <c r="C309" t="s">
        <v>1</v>
      </c>
      <c r="D309" t="str">
        <f>IF($B308=$B309,"T",IF($B308&lt;$B309,"W","L"))</f>
        <v>L</v>
      </c>
      <c r="E309" s="6">
        <v>41959</v>
      </c>
      <c r="F309" s="5">
        <f t="shared" si="242"/>
        <v>7</v>
      </c>
      <c r="G309" t="s">
        <v>35</v>
      </c>
      <c r="H309">
        <v>1300</v>
      </c>
      <c r="I309" t="str">
        <f>VLOOKUP(A309,Sheet1!$A:$D,3, FALSE)</f>
        <v>Eastern</v>
      </c>
      <c r="J309">
        <v>42</v>
      </c>
      <c r="K309" t="s">
        <v>64</v>
      </c>
      <c r="L309" s="9">
        <v>-4</v>
      </c>
      <c r="M309" t="str">
        <f t="shared" si="245"/>
        <v>N</v>
      </c>
    </row>
    <row r="310" spans="1:13" x14ac:dyDescent="0.35">
      <c r="A310" t="s">
        <v>3</v>
      </c>
      <c r="B310">
        <v>19</v>
      </c>
      <c r="C310" t="s">
        <v>1</v>
      </c>
      <c r="D310" t="str">
        <f>IF($B311=$B310,"T",IF($B311&lt;$B310,"W","L"))</f>
        <v>W</v>
      </c>
      <c r="E310" s="6">
        <f t="shared" si="246"/>
        <v>41959</v>
      </c>
      <c r="F310" s="5">
        <f t="shared" si="242"/>
        <v>7</v>
      </c>
      <c r="G310" t="s">
        <v>34</v>
      </c>
      <c r="H310">
        <f t="shared" si="243"/>
        <v>1300</v>
      </c>
      <c r="I310" t="str">
        <f>I311</f>
        <v>Eastern</v>
      </c>
      <c r="J310">
        <f t="shared" ref="J310:K310" si="254">J311</f>
        <v>48</v>
      </c>
      <c r="K310" t="str">
        <f t="shared" si="254"/>
        <v>Cloudy</v>
      </c>
      <c r="L310" s="9">
        <f>(L311*-1)</f>
        <v>2.5</v>
      </c>
      <c r="M310" t="str">
        <f t="shared" si="245"/>
        <v>N</v>
      </c>
    </row>
    <row r="311" spans="1:13" x14ac:dyDescent="0.35">
      <c r="A311" t="s">
        <v>20</v>
      </c>
      <c r="B311">
        <v>17</v>
      </c>
      <c r="C311" t="s">
        <v>1</v>
      </c>
      <c r="D311" t="str">
        <f>IF($B310=$B311,"T",IF($B310&lt;$B311,"W","L"))</f>
        <v>L</v>
      </c>
      <c r="E311" s="6">
        <v>41959</v>
      </c>
      <c r="F311" s="5">
        <f t="shared" si="242"/>
        <v>6</v>
      </c>
      <c r="G311" t="s">
        <v>35</v>
      </c>
      <c r="H311">
        <v>1300</v>
      </c>
      <c r="I311" t="str">
        <f>VLOOKUP(A311,Sheet1!$A:$D,3, FALSE)</f>
        <v>Eastern</v>
      </c>
      <c r="J311">
        <v>48</v>
      </c>
      <c r="K311" t="s">
        <v>64</v>
      </c>
      <c r="L311" s="9">
        <v>-2.5</v>
      </c>
      <c r="M311" t="str">
        <f t="shared" si="245"/>
        <v>N</v>
      </c>
    </row>
    <row r="312" spans="1:13" x14ac:dyDescent="0.35">
      <c r="A312" t="s">
        <v>25</v>
      </c>
      <c r="B312">
        <v>20</v>
      </c>
      <c r="C312" t="s">
        <v>1</v>
      </c>
      <c r="D312" t="str">
        <f>IF($B313=$B312,"T",IF($B313&lt;$B312,"W","L"))</f>
        <v>L</v>
      </c>
      <c r="E312" s="6">
        <f t="shared" si="246"/>
        <v>41959</v>
      </c>
      <c r="F312" s="5">
        <f t="shared" si="242"/>
        <v>7</v>
      </c>
      <c r="G312" t="s">
        <v>34</v>
      </c>
      <c r="H312">
        <f t="shared" si="243"/>
        <v>1200</v>
      </c>
      <c r="I312" t="str">
        <f>I313</f>
        <v>Central</v>
      </c>
      <c r="J312">
        <f t="shared" ref="J312:K312" si="255">J313</f>
        <v>21</v>
      </c>
      <c r="K312" t="str">
        <f t="shared" si="255"/>
        <v>Cloudy</v>
      </c>
      <c r="L312" s="9">
        <f>(L313*-1)</f>
        <v>1</v>
      </c>
      <c r="M312" t="str">
        <f t="shared" si="245"/>
        <v>Y</v>
      </c>
    </row>
    <row r="313" spans="1:13" x14ac:dyDescent="0.35">
      <c r="A313" t="s">
        <v>33</v>
      </c>
      <c r="B313">
        <v>24</v>
      </c>
      <c r="C313" t="s">
        <v>1</v>
      </c>
      <c r="D313" t="str">
        <f>IF($B312=$B313,"T",IF($B312&lt;$B313,"W","L"))</f>
        <v>W</v>
      </c>
      <c r="E313" s="6">
        <v>41959</v>
      </c>
      <c r="F313" s="5">
        <f t="shared" si="242"/>
        <v>7</v>
      </c>
      <c r="G313" t="s">
        <v>35</v>
      </c>
      <c r="H313">
        <v>1200</v>
      </c>
      <c r="I313" t="str">
        <f>VLOOKUP(A313,Sheet1!$A:$D,3, FALSE)</f>
        <v>Central</v>
      </c>
      <c r="J313">
        <v>21</v>
      </c>
      <c r="K313" t="s">
        <v>64</v>
      </c>
      <c r="L313" s="9">
        <v>-1</v>
      </c>
      <c r="M313" t="str">
        <f t="shared" si="245"/>
        <v>Y</v>
      </c>
    </row>
    <row r="314" spans="1:13" x14ac:dyDescent="0.35">
      <c r="A314" t="s">
        <v>12</v>
      </c>
      <c r="B314">
        <v>6</v>
      </c>
      <c r="C314" t="s">
        <v>1</v>
      </c>
      <c r="D314" t="str">
        <f>IF($B315=$B314,"T",IF($B315&lt;$B314,"W","L"))</f>
        <v>L</v>
      </c>
      <c r="E314" s="6">
        <f t="shared" si="246"/>
        <v>41959</v>
      </c>
      <c r="F314" s="5">
        <f t="shared" si="242"/>
        <v>7</v>
      </c>
      <c r="G314" t="s">
        <v>34</v>
      </c>
      <c r="H314">
        <f t="shared" si="243"/>
        <v>1305</v>
      </c>
      <c r="I314" t="str">
        <f>I315</f>
        <v>Pacific</v>
      </c>
      <c r="J314">
        <f t="shared" ref="J314:K314" si="256">J315</f>
        <v>72</v>
      </c>
      <c r="K314" t="str">
        <f t="shared" si="256"/>
        <v>Sunny</v>
      </c>
      <c r="L314" s="9">
        <f>(L315*-1)</f>
        <v>-10</v>
      </c>
      <c r="M314" t="str">
        <f t="shared" si="245"/>
        <v>N</v>
      </c>
    </row>
    <row r="315" spans="1:13" x14ac:dyDescent="0.35">
      <c r="A315" t="s">
        <v>32</v>
      </c>
      <c r="B315">
        <v>13</v>
      </c>
      <c r="C315" t="s">
        <v>1</v>
      </c>
      <c r="D315" t="str">
        <f>IF($B314=$B315,"T",IF($B314&lt;$B315,"W","L"))</f>
        <v>W</v>
      </c>
      <c r="E315" s="6">
        <v>41959</v>
      </c>
      <c r="F315" s="5">
        <f t="shared" si="242"/>
        <v>14</v>
      </c>
      <c r="G315" t="s">
        <v>35</v>
      </c>
      <c r="H315">
        <v>1305</v>
      </c>
      <c r="I315" t="str">
        <f>VLOOKUP(A315,Sheet1!$A:$D,3, FALSE)</f>
        <v>Pacific</v>
      </c>
      <c r="J315">
        <v>72</v>
      </c>
      <c r="K315" t="s">
        <v>65</v>
      </c>
      <c r="L315" s="9">
        <v>10</v>
      </c>
      <c r="M315" t="str">
        <f t="shared" si="245"/>
        <v>N</v>
      </c>
    </row>
    <row r="316" spans="1:13" x14ac:dyDescent="0.35">
      <c r="A316" t="s">
        <v>16</v>
      </c>
      <c r="B316">
        <v>6</v>
      </c>
      <c r="C316" t="s">
        <v>1</v>
      </c>
      <c r="D316" t="str">
        <f>IF($B317=$B316,"T",IF($B317&lt;$B316,"W","L"))</f>
        <v>L</v>
      </c>
      <c r="E316" s="6">
        <f t="shared" si="246"/>
        <v>41959</v>
      </c>
      <c r="F316" s="5">
        <f t="shared" si="242"/>
        <v>7</v>
      </c>
      <c r="G316" t="s">
        <v>34</v>
      </c>
      <c r="H316">
        <f t="shared" si="243"/>
        <v>1425</v>
      </c>
      <c r="I316" t="str">
        <f>I317</f>
        <v>Mountain</v>
      </c>
      <c r="J316" t="str">
        <f t="shared" ref="J316:K316" si="257">J317</f>
        <v>Dome</v>
      </c>
      <c r="K316">
        <f t="shared" si="257"/>
        <v>0</v>
      </c>
      <c r="L316" s="9">
        <f>(L317*-1)</f>
        <v>1.5</v>
      </c>
      <c r="M316" t="str">
        <f t="shared" si="245"/>
        <v>Y</v>
      </c>
    </row>
    <row r="317" spans="1:13" x14ac:dyDescent="0.35">
      <c r="A317" t="s">
        <v>22</v>
      </c>
      <c r="B317">
        <v>14</v>
      </c>
      <c r="C317" t="s">
        <v>1</v>
      </c>
      <c r="D317" t="str">
        <f>IF($B316=$B317,"T",IF($B316&lt;$B317,"W","L"))</f>
        <v>W</v>
      </c>
      <c r="E317" s="6">
        <v>41959</v>
      </c>
      <c r="F317" s="5">
        <f t="shared" si="242"/>
        <v>7</v>
      </c>
      <c r="G317" t="s">
        <v>35</v>
      </c>
      <c r="H317">
        <v>1425</v>
      </c>
      <c r="I317" t="str">
        <f>VLOOKUP(A317,Sheet1!$A:$D,3, FALSE)</f>
        <v>Mountain</v>
      </c>
      <c r="J317" t="s">
        <v>61</v>
      </c>
      <c r="L317" s="9">
        <v>-1.5</v>
      </c>
      <c r="M317" t="str">
        <f t="shared" si="245"/>
        <v>Y</v>
      </c>
    </row>
    <row r="318" spans="1:13" x14ac:dyDescent="0.35">
      <c r="A318" t="s">
        <v>27</v>
      </c>
      <c r="B318">
        <v>20</v>
      </c>
      <c r="C318" t="s">
        <v>1</v>
      </c>
      <c r="D318" t="str">
        <f>IF($B319=$B318,"T",IF($B319&lt;$B318,"W","L"))</f>
        <v>L</v>
      </c>
      <c r="E318" s="6">
        <f t="shared" si="246"/>
        <v>41959</v>
      </c>
      <c r="F318" s="5">
        <f t="shared" si="242"/>
        <v>6</v>
      </c>
      <c r="G318" t="s">
        <v>34</v>
      </c>
      <c r="H318">
        <f t="shared" si="243"/>
        <v>1525</v>
      </c>
      <c r="I318" t="str">
        <f>I319</f>
        <v>Central</v>
      </c>
      <c r="J318" s="2">
        <f t="shared" ref="J318:K318" si="258">J319</f>
        <v>28</v>
      </c>
      <c r="K318" s="2" t="str">
        <f t="shared" si="258"/>
        <v>Cloudy, Wind 13 mph, Windchill 17</v>
      </c>
      <c r="L318" s="9">
        <f>(L319*-1)</f>
        <v>-5.5</v>
      </c>
      <c r="M318" t="str">
        <f t="shared" si="245"/>
        <v>N</v>
      </c>
    </row>
    <row r="319" spans="1:13" x14ac:dyDescent="0.35">
      <c r="A319" t="s">
        <v>26</v>
      </c>
      <c r="B319">
        <v>53</v>
      </c>
      <c r="C319" t="s">
        <v>1</v>
      </c>
      <c r="D319" t="str">
        <f>IF($B318=$B319,"T",IF($B318&lt;$B319,"W","L"))</f>
        <v>W</v>
      </c>
      <c r="E319" s="6">
        <v>41959</v>
      </c>
      <c r="F319" s="5">
        <f t="shared" si="242"/>
        <v>7</v>
      </c>
      <c r="G319" t="s">
        <v>35</v>
      </c>
      <c r="H319">
        <v>1525</v>
      </c>
      <c r="I319" t="str">
        <f>VLOOKUP(A319,Sheet1!$A:$D,3, FALSE)</f>
        <v>Central</v>
      </c>
      <c r="J319" s="2">
        <v>28</v>
      </c>
      <c r="K319" s="2" t="s">
        <v>166</v>
      </c>
      <c r="L319" s="9">
        <v>5.5</v>
      </c>
      <c r="M319" t="str">
        <f t="shared" si="245"/>
        <v>N</v>
      </c>
    </row>
    <row r="320" spans="1:13" x14ac:dyDescent="0.35">
      <c r="A320" t="s">
        <v>7</v>
      </c>
      <c r="B320">
        <v>42</v>
      </c>
      <c r="C320" t="s">
        <v>1</v>
      </c>
      <c r="D320" t="str">
        <f>IF($B321=$B320,"T",IF($B321&lt;$B320,"W","L"))</f>
        <v>W</v>
      </c>
      <c r="E320" s="6">
        <f t="shared" si="246"/>
        <v>41959</v>
      </c>
      <c r="F320" s="5">
        <f t="shared" si="242"/>
        <v>14</v>
      </c>
      <c r="G320" t="s">
        <v>34</v>
      </c>
      <c r="H320">
        <f t="shared" si="243"/>
        <v>2030</v>
      </c>
      <c r="I320" t="str">
        <f>I321</f>
        <v>Eastern</v>
      </c>
      <c r="J320" t="str">
        <f t="shared" ref="J320:K320" si="259">J321</f>
        <v>Dome</v>
      </c>
      <c r="K320">
        <f t="shared" si="259"/>
        <v>0</v>
      </c>
      <c r="L320" s="9">
        <f>(L321*-1)</f>
        <v>-3</v>
      </c>
      <c r="M320" t="str">
        <f t="shared" si="245"/>
        <v>Y</v>
      </c>
    </row>
    <row r="321" spans="1:13" x14ac:dyDescent="0.35">
      <c r="A321" t="s">
        <v>14</v>
      </c>
      <c r="B321">
        <v>20</v>
      </c>
      <c r="C321" t="s">
        <v>1</v>
      </c>
      <c r="D321" t="str">
        <f>IF($B320=$B321,"T",IF($B320&lt;$B321,"W","L"))</f>
        <v>L</v>
      </c>
      <c r="E321" s="6">
        <v>41959</v>
      </c>
      <c r="F321" s="5">
        <f t="shared" si="242"/>
        <v>13</v>
      </c>
      <c r="G321" t="s">
        <v>35</v>
      </c>
      <c r="H321">
        <v>2030</v>
      </c>
      <c r="I321" t="str">
        <f>VLOOKUP(A321,Sheet1!$A:$D,3, FALSE)</f>
        <v>Eastern</v>
      </c>
      <c r="J321" t="s">
        <v>61</v>
      </c>
      <c r="L321" s="9">
        <v>3</v>
      </c>
      <c r="M321" t="str">
        <f t="shared" si="245"/>
        <v>Y</v>
      </c>
    </row>
    <row r="322" spans="1:13" x14ac:dyDescent="0.35">
      <c r="A322" t="s">
        <v>4</v>
      </c>
      <c r="B322">
        <v>27</v>
      </c>
      <c r="C322" t="s">
        <v>1</v>
      </c>
      <c r="D322" t="str">
        <f>IF($B323=$B322,"T",IF($B323&lt;$B322,"W","L"))</f>
        <v>W</v>
      </c>
      <c r="E322" s="6">
        <f t="shared" ref="E322" si="260">$E323</f>
        <v>41960</v>
      </c>
      <c r="F322" s="5">
        <f t="shared" si="242"/>
        <v>8</v>
      </c>
      <c r="G322" t="s">
        <v>34</v>
      </c>
      <c r="H322">
        <f t="shared" si="243"/>
        <v>1930</v>
      </c>
      <c r="I322" t="str">
        <f>I323</f>
        <v>Central</v>
      </c>
      <c r="J322" s="2">
        <f>J323</f>
        <v>25</v>
      </c>
      <c r="K322" s="2" t="str">
        <f t="shared" ref="K322" si="261">K323</f>
        <v>Cloudy</v>
      </c>
      <c r="L322" s="9">
        <f>(L323*-1)</f>
        <v>7</v>
      </c>
      <c r="M322" t="str">
        <f t="shared" si="245"/>
        <v>N</v>
      </c>
    </row>
    <row r="323" spans="1:13" x14ac:dyDescent="0.35">
      <c r="A323" t="s">
        <v>13</v>
      </c>
      <c r="B323">
        <v>24</v>
      </c>
      <c r="C323" t="s">
        <v>1</v>
      </c>
      <c r="D323" t="str">
        <f>IF($B322=$B323,"T",IF($B322&lt;$B323,"W","L"))</f>
        <v>L</v>
      </c>
      <c r="E323" s="6">
        <v>41960</v>
      </c>
      <c r="F323" s="5">
        <f t="shared" si="242"/>
        <v>8</v>
      </c>
      <c r="G323" t="s">
        <v>35</v>
      </c>
      <c r="H323">
        <v>1930</v>
      </c>
      <c r="I323" t="str">
        <f>VLOOKUP(A323,Sheet1!$A:$D,3, FALSE)</f>
        <v>Central</v>
      </c>
      <c r="J323" s="2">
        <v>25</v>
      </c>
      <c r="K323" s="2" t="s">
        <v>64</v>
      </c>
      <c r="L323" s="9">
        <v>-7</v>
      </c>
      <c r="M323" t="str">
        <f t="shared" si="245"/>
        <v>N</v>
      </c>
    </row>
    <row r="324" spans="1:13" x14ac:dyDescent="0.35">
      <c r="A324" t="s">
        <v>33</v>
      </c>
      <c r="B324">
        <v>20</v>
      </c>
      <c r="C324" t="s">
        <v>1</v>
      </c>
      <c r="D324" t="str">
        <f>IF($B325=$B324,"T",IF($B325&lt;$B324,"W","L"))</f>
        <v>L</v>
      </c>
      <c r="E324" s="6">
        <f t="shared" ref="E324" si="262">$E325</f>
        <v>41963</v>
      </c>
      <c r="F324" s="5">
        <f t="shared" ref="F324:F353" si="263">VLOOKUP($A324,$A324:$E324,5,FALSE)-IF(ISNA(VLOOKUP($A324,$A$296:$E$323,5,FALSE)),VLOOKUP($A324,$A$270:$E$295,5,FALSE),VLOOKUP($A324,$A$296:$E$323,5,FALSE))</f>
        <v>4</v>
      </c>
      <c r="G324" t="s">
        <v>34</v>
      </c>
      <c r="H324">
        <f t="shared" ref="H324" si="264">H325</f>
        <v>1725</v>
      </c>
      <c r="I324" t="str">
        <f>I325</f>
        <v>Pacific</v>
      </c>
      <c r="J324">
        <f t="shared" ref="J324:K324" si="265">J325</f>
        <v>57</v>
      </c>
      <c r="K324" t="str">
        <f t="shared" si="265"/>
        <v>Cloudy</v>
      </c>
      <c r="L324" s="9">
        <f>(L325*-1)</f>
        <v>7.5</v>
      </c>
      <c r="M324" t="str">
        <f>IF(AND(($L324 &lt;  0), ($D324="L")), "N", IF(AND(($L324 &gt; 0), ($D324="W")),"N","Y"))</f>
        <v>Y</v>
      </c>
    </row>
    <row r="325" spans="1:13" x14ac:dyDescent="0.35">
      <c r="A325" t="s">
        <v>12</v>
      </c>
      <c r="B325">
        <v>24</v>
      </c>
      <c r="C325" t="s">
        <v>1</v>
      </c>
      <c r="D325" t="str">
        <f>IF($B324=$B325,"T",IF($B324&lt;$B325,"W","L"))</f>
        <v>W</v>
      </c>
      <c r="E325" s="6">
        <v>41963</v>
      </c>
      <c r="F325" s="5">
        <f t="shared" si="263"/>
        <v>4</v>
      </c>
      <c r="G325" t="s">
        <v>35</v>
      </c>
      <c r="H325">
        <v>1725</v>
      </c>
      <c r="I325" t="str">
        <f>VLOOKUP(A325,Sheet1!$A:$D,3, FALSE)</f>
        <v>Pacific</v>
      </c>
      <c r="J325">
        <v>57</v>
      </c>
      <c r="K325" t="s">
        <v>64</v>
      </c>
      <c r="L325" s="9">
        <v>-7.5</v>
      </c>
      <c r="M325" t="str">
        <f t="shared" ref="M325:M353" si="266">IF(AND(($L325 &lt;  0), ($D325="L")), "N", IF(AND(($L325 &gt; 0), ($D325="W")),"N","Y"))</f>
        <v>Y</v>
      </c>
    </row>
    <row r="326" spans="1:13" x14ac:dyDescent="0.35">
      <c r="A326" t="s">
        <v>19</v>
      </c>
      <c r="B326">
        <v>3</v>
      </c>
      <c r="C326" t="s">
        <v>1</v>
      </c>
      <c r="D326" t="str">
        <f>IF($B327=$B326,"T",IF($B327&lt;$B326,"W","L"))</f>
        <v>L</v>
      </c>
      <c r="E326" s="6">
        <f t="shared" ref="E326:E350" si="267">$E327</f>
        <v>41966</v>
      </c>
      <c r="F326" s="5">
        <f t="shared" si="263"/>
        <v>14</v>
      </c>
      <c r="G326" t="s">
        <v>34</v>
      </c>
      <c r="H326">
        <f t="shared" ref="H326" si="268">H327</f>
        <v>1300</v>
      </c>
      <c r="I326" t="str">
        <f>I327</f>
        <v>Eastern</v>
      </c>
      <c r="J326" t="str">
        <f t="shared" ref="J326:K328" si="269">J327</f>
        <v>Dome</v>
      </c>
      <c r="K326">
        <f t="shared" si="269"/>
        <v>0</v>
      </c>
      <c r="L326" s="9">
        <f>(L327*-1)</f>
        <v>-13.5</v>
      </c>
      <c r="M326" t="str">
        <f t="shared" si="266"/>
        <v>N</v>
      </c>
    </row>
    <row r="327" spans="1:13" x14ac:dyDescent="0.35">
      <c r="A327" t="s">
        <v>14</v>
      </c>
      <c r="B327">
        <v>23</v>
      </c>
      <c r="C327" t="s">
        <v>1</v>
      </c>
      <c r="D327" t="str">
        <f>IF($B326=$B327,"T",IF($B326&lt;$B327,"W","L"))</f>
        <v>W</v>
      </c>
      <c r="E327" s="6">
        <v>41966</v>
      </c>
      <c r="F327" s="5">
        <f t="shared" si="263"/>
        <v>7</v>
      </c>
      <c r="G327" t="s">
        <v>35</v>
      </c>
      <c r="H327">
        <v>1300</v>
      </c>
      <c r="I327" t="str">
        <f>VLOOKUP(A327,Sheet1!$A:$D,3, FALSE)</f>
        <v>Eastern</v>
      </c>
      <c r="J327" t="s">
        <v>61</v>
      </c>
      <c r="L327" s="9">
        <v>13.5</v>
      </c>
      <c r="M327" t="str">
        <f t="shared" si="266"/>
        <v>N</v>
      </c>
    </row>
    <row r="328" spans="1:13" x14ac:dyDescent="0.35">
      <c r="A328" t="s">
        <v>13</v>
      </c>
      <c r="B328">
        <v>24</v>
      </c>
      <c r="C328" t="s">
        <v>1</v>
      </c>
      <c r="D328" t="str">
        <f>IF($B329=$B328,"T",IF($B329&lt;$B328,"W","L"))</f>
        <v>L</v>
      </c>
      <c r="E328" s="6">
        <f t="shared" si="267"/>
        <v>41966</v>
      </c>
      <c r="F328" s="5">
        <f t="shared" si="263"/>
        <v>6</v>
      </c>
      <c r="G328" t="s">
        <v>34</v>
      </c>
      <c r="H328">
        <f t="shared" ref="H328:H352" si="270">H329</f>
        <v>1300</v>
      </c>
      <c r="I328" t="str">
        <f>I329</f>
        <v>Eastern</v>
      </c>
      <c r="J328" s="2">
        <f>J329</f>
        <v>54</v>
      </c>
      <c r="K328" s="2" t="str">
        <f t="shared" si="269"/>
        <v>Sunny</v>
      </c>
      <c r="L328" s="9">
        <f>(L329*-1)</f>
        <v>-11.5</v>
      </c>
      <c r="M328" t="str">
        <f t="shared" si="266"/>
        <v>N</v>
      </c>
    </row>
    <row r="329" spans="1:13" x14ac:dyDescent="0.35">
      <c r="A329" t="s">
        <v>27</v>
      </c>
      <c r="B329">
        <v>43</v>
      </c>
      <c r="C329" t="s">
        <v>1</v>
      </c>
      <c r="D329" t="str">
        <f>IF($B328=$B329,"T",IF($B328&lt;$B329,"W","L"))</f>
        <v>W</v>
      </c>
      <c r="E329" s="6">
        <v>41966</v>
      </c>
      <c r="F329" s="5">
        <f t="shared" si="263"/>
        <v>7</v>
      </c>
      <c r="G329" t="s">
        <v>35</v>
      </c>
      <c r="H329">
        <v>1300</v>
      </c>
      <c r="I329" t="str">
        <f>VLOOKUP(A329,Sheet1!$A:$D,3, FALSE)</f>
        <v>Eastern</v>
      </c>
      <c r="J329" s="2">
        <v>54</v>
      </c>
      <c r="K329" s="2" t="s">
        <v>65</v>
      </c>
      <c r="L329" s="9">
        <v>11.5</v>
      </c>
      <c r="M329" t="str">
        <f t="shared" si="266"/>
        <v>N</v>
      </c>
    </row>
    <row r="330" spans="1:13" x14ac:dyDescent="0.35">
      <c r="A330" t="s">
        <v>6</v>
      </c>
      <c r="B330">
        <v>22</v>
      </c>
      <c r="C330" t="s">
        <v>1</v>
      </c>
      <c r="D330" t="str">
        <f>IF($B331=$B330,"T",IF($B331&lt;$B330,"W","L"))</f>
        <v>W</v>
      </c>
      <c r="E330" s="6">
        <f t="shared" si="267"/>
        <v>41966</v>
      </c>
      <c r="F330" s="5">
        <f t="shared" si="263"/>
        <v>7</v>
      </c>
      <c r="G330" t="s">
        <v>34</v>
      </c>
      <c r="H330">
        <f t="shared" si="270"/>
        <v>1200</v>
      </c>
      <c r="I330" t="str">
        <f>I331</f>
        <v>Central</v>
      </c>
      <c r="J330">
        <f t="shared" ref="J330:K330" si="271">J331</f>
        <v>71</v>
      </c>
      <c r="K330" t="str">
        <f t="shared" si="271"/>
        <v>Sunny</v>
      </c>
      <c r="L330" s="9">
        <f>(L331*-1)</f>
        <v>-2.5</v>
      </c>
      <c r="M330" t="str">
        <f t="shared" si="266"/>
        <v>Y</v>
      </c>
    </row>
    <row r="331" spans="1:13" x14ac:dyDescent="0.35">
      <c r="A331" t="s">
        <v>15</v>
      </c>
      <c r="B331">
        <v>13</v>
      </c>
      <c r="C331" t="s">
        <v>1</v>
      </c>
      <c r="D331" t="str">
        <f>IF($B330=$B331,"T",IF($B330&lt;$B331,"W","L"))</f>
        <v>L</v>
      </c>
      <c r="E331" s="6">
        <v>41966</v>
      </c>
      <c r="F331" s="5">
        <f t="shared" si="263"/>
        <v>7</v>
      </c>
      <c r="G331" t="s">
        <v>35</v>
      </c>
      <c r="H331">
        <v>1200</v>
      </c>
      <c r="I331" t="str">
        <f>VLOOKUP(A331,Sheet1!$A:$D,3, FALSE)</f>
        <v>Central</v>
      </c>
      <c r="J331">
        <v>71</v>
      </c>
      <c r="K331" t="s">
        <v>65</v>
      </c>
      <c r="L331" s="9">
        <v>2.5</v>
      </c>
      <c r="M331" t="str">
        <f t="shared" si="266"/>
        <v>Y</v>
      </c>
    </row>
    <row r="332" spans="1:13" x14ac:dyDescent="0.35">
      <c r="A332" t="s">
        <v>8</v>
      </c>
      <c r="B332">
        <v>26</v>
      </c>
      <c r="C332" t="s">
        <v>1</v>
      </c>
      <c r="D332" t="str">
        <f>IF($B333=$B332,"T",IF($B333&lt;$B332,"W","L"))</f>
        <v>W</v>
      </c>
      <c r="E332" s="6">
        <f t="shared" si="267"/>
        <v>41966</v>
      </c>
      <c r="F332" s="5">
        <f t="shared" si="263"/>
        <v>7</v>
      </c>
      <c r="G332" t="s">
        <v>34</v>
      </c>
      <c r="H332">
        <f t="shared" si="270"/>
        <v>1300</v>
      </c>
      <c r="I332" t="str">
        <f>I333</f>
        <v>Eastern</v>
      </c>
      <c r="J332" t="str">
        <f t="shared" ref="J332:K332" si="272">J333</f>
        <v>Dome</v>
      </c>
      <c r="K332">
        <f t="shared" si="272"/>
        <v>0</v>
      </c>
      <c r="L332" s="9">
        <f>(L333*-1)</f>
        <v>-2.5</v>
      </c>
      <c r="M332" t="str">
        <f t="shared" si="266"/>
        <v>Y</v>
      </c>
    </row>
    <row r="333" spans="1:13" x14ac:dyDescent="0.35">
      <c r="A333" t="s">
        <v>3</v>
      </c>
      <c r="B333">
        <v>24</v>
      </c>
      <c r="C333" t="s">
        <v>1</v>
      </c>
      <c r="D333" t="str">
        <f>IF($B332=$B333,"T",IF($B332&lt;$B333,"W","L"))</f>
        <v>L</v>
      </c>
      <c r="E333" s="6">
        <v>41966</v>
      </c>
      <c r="F333" s="5">
        <f t="shared" si="263"/>
        <v>7</v>
      </c>
      <c r="G333" t="s">
        <v>35</v>
      </c>
      <c r="H333">
        <v>1300</v>
      </c>
      <c r="I333" t="str">
        <f>VLOOKUP(A333,Sheet1!$A:$D,3, FALSE)</f>
        <v>Eastern</v>
      </c>
      <c r="J333" t="s">
        <v>61</v>
      </c>
      <c r="L333" s="9">
        <v>2.5</v>
      </c>
      <c r="M333" t="str">
        <f t="shared" si="266"/>
        <v>Y</v>
      </c>
    </row>
    <row r="334" spans="1:13" x14ac:dyDescent="0.35">
      <c r="A334" t="s">
        <v>9</v>
      </c>
      <c r="B334">
        <v>13</v>
      </c>
      <c r="C334" t="s">
        <v>1</v>
      </c>
      <c r="D334" t="str">
        <f>IF($B335=$B334,"T",IF($B335&lt;$B334,"W","L"))</f>
        <v>L</v>
      </c>
      <c r="E334" s="6">
        <f t="shared" si="267"/>
        <v>41966</v>
      </c>
      <c r="F334" s="5">
        <f t="shared" si="263"/>
        <v>7</v>
      </c>
      <c r="G334" t="s">
        <v>34</v>
      </c>
      <c r="H334">
        <f t="shared" si="270"/>
        <v>1200</v>
      </c>
      <c r="I334" t="str">
        <f>I335</f>
        <v>Central</v>
      </c>
      <c r="J334">
        <f t="shared" ref="J334:K334" si="273">J335</f>
        <v>54</v>
      </c>
      <c r="K334" t="str">
        <f t="shared" si="273"/>
        <v>Cloudy</v>
      </c>
      <c r="L334" s="9">
        <f>(L335*-1)</f>
        <v>-4.5</v>
      </c>
      <c r="M334" t="str">
        <f t="shared" si="266"/>
        <v>N</v>
      </c>
    </row>
    <row r="335" spans="1:13" x14ac:dyDescent="0.35">
      <c r="A335" t="s">
        <v>17</v>
      </c>
      <c r="B335">
        <v>21</v>
      </c>
      <c r="C335" t="s">
        <v>1</v>
      </c>
      <c r="D335" t="str">
        <f>IF($B334=$B335,"T",IF($B334&lt;$B335,"W","L"))</f>
        <v>W</v>
      </c>
      <c r="E335" s="6">
        <v>41966</v>
      </c>
      <c r="F335" s="5">
        <f t="shared" si="263"/>
        <v>7</v>
      </c>
      <c r="G335" t="s">
        <v>35</v>
      </c>
      <c r="H335">
        <v>1200</v>
      </c>
      <c r="I335" t="str">
        <f>VLOOKUP(A335,Sheet1!$A:$D,3, FALSE)</f>
        <v>Central</v>
      </c>
      <c r="J335">
        <v>54</v>
      </c>
      <c r="K335" t="s">
        <v>64</v>
      </c>
      <c r="L335" s="9">
        <v>4.5</v>
      </c>
      <c r="M335" t="str">
        <f t="shared" si="266"/>
        <v>N</v>
      </c>
    </row>
    <row r="336" spans="1:13" x14ac:dyDescent="0.35">
      <c r="A336" t="s">
        <v>16</v>
      </c>
      <c r="B336">
        <v>9</v>
      </c>
      <c r="C336" t="s">
        <v>1</v>
      </c>
      <c r="D336" t="str">
        <f>IF($B337=$B336,"T",IF($B337&lt;$B336,"W","L"))</f>
        <v>L</v>
      </c>
      <c r="E336" s="6">
        <f t="shared" si="267"/>
        <v>41966</v>
      </c>
      <c r="F336" s="5">
        <f t="shared" si="263"/>
        <v>7</v>
      </c>
      <c r="G336" t="s">
        <v>34</v>
      </c>
      <c r="H336">
        <f t="shared" si="270"/>
        <v>1300</v>
      </c>
      <c r="I336" t="str">
        <f>I337</f>
        <v>Eastern</v>
      </c>
      <c r="J336">
        <f t="shared" ref="J336:K336" si="274">J337</f>
        <v>58</v>
      </c>
      <c r="K336" t="str">
        <f t="shared" si="274"/>
        <v>Mostly Sunny</v>
      </c>
      <c r="L336" s="9">
        <f>(L337*-1)</f>
        <v>-7</v>
      </c>
      <c r="M336" t="str">
        <f t="shared" si="266"/>
        <v>N</v>
      </c>
    </row>
    <row r="337" spans="1:13" x14ac:dyDescent="0.35">
      <c r="A337" t="s">
        <v>7</v>
      </c>
      <c r="B337">
        <v>34</v>
      </c>
      <c r="C337" t="s">
        <v>1</v>
      </c>
      <c r="D337" t="str">
        <f>IF($B336=$B337,"T",IF($B336&lt;$B337,"W","L"))</f>
        <v>W</v>
      </c>
      <c r="E337" s="6">
        <v>41966</v>
      </c>
      <c r="F337" s="5">
        <f t="shared" si="263"/>
        <v>7</v>
      </c>
      <c r="G337" t="s">
        <v>35</v>
      </c>
      <c r="H337">
        <v>1300</v>
      </c>
      <c r="I337" t="str">
        <f>VLOOKUP(A337,Sheet1!$A:$D,3, FALSE)</f>
        <v>Eastern</v>
      </c>
      <c r="J337">
        <v>58</v>
      </c>
      <c r="K337" t="s">
        <v>107</v>
      </c>
      <c r="L337" s="9">
        <v>7</v>
      </c>
      <c r="M337" t="str">
        <f t="shared" si="266"/>
        <v>N</v>
      </c>
    </row>
    <row r="338" spans="1:13" x14ac:dyDescent="0.35">
      <c r="A338" t="s">
        <v>26</v>
      </c>
      <c r="B338">
        <v>24</v>
      </c>
      <c r="C338" t="s">
        <v>1</v>
      </c>
      <c r="D338" t="str">
        <f>IF($B339=$B338,"T",IF($B339&lt;$B338,"W","L"))</f>
        <v>W</v>
      </c>
      <c r="E338" s="6">
        <f t="shared" si="267"/>
        <v>41966</v>
      </c>
      <c r="F338" s="5">
        <f t="shared" si="263"/>
        <v>7</v>
      </c>
      <c r="G338" t="s">
        <v>34</v>
      </c>
      <c r="H338">
        <f t="shared" si="270"/>
        <v>1200</v>
      </c>
      <c r="I338" t="str">
        <f>I339</f>
        <v>Central</v>
      </c>
      <c r="J338">
        <f t="shared" ref="J338:K338" si="275">J339</f>
        <v>49</v>
      </c>
      <c r="K338" t="str">
        <f t="shared" si="275"/>
        <v>Cloudy</v>
      </c>
      <c r="L338" s="9">
        <f>(L339*-1)</f>
        <v>-8</v>
      </c>
      <c r="M338" t="str">
        <f t="shared" si="266"/>
        <v>Y</v>
      </c>
    </row>
    <row r="339" spans="1:13" x14ac:dyDescent="0.35">
      <c r="A339" t="s">
        <v>0</v>
      </c>
      <c r="B339">
        <v>21</v>
      </c>
      <c r="C339" t="s">
        <v>1</v>
      </c>
      <c r="D339" t="str">
        <f>IF($B338=$B339,"T",IF($B338&lt;$B339,"W","L"))</f>
        <v>L</v>
      </c>
      <c r="E339" s="6">
        <v>41966</v>
      </c>
      <c r="F339" s="5">
        <f t="shared" si="263"/>
        <v>7</v>
      </c>
      <c r="G339" t="s">
        <v>35</v>
      </c>
      <c r="H339">
        <v>1200</v>
      </c>
      <c r="I339" t="str">
        <f>VLOOKUP(A339,Sheet1!$A:$D,3, FALSE)</f>
        <v>Central</v>
      </c>
      <c r="J339">
        <v>49</v>
      </c>
      <c r="K339" t="s">
        <v>64</v>
      </c>
      <c r="L339" s="9">
        <v>8</v>
      </c>
      <c r="M339" t="str">
        <f t="shared" si="266"/>
        <v>Y</v>
      </c>
    </row>
    <row r="340" spans="1:13" x14ac:dyDescent="0.35">
      <c r="A340" t="s">
        <v>23</v>
      </c>
      <c r="B340">
        <v>24</v>
      </c>
      <c r="C340" t="s">
        <v>1</v>
      </c>
      <c r="D340" t="str">
        <f>IF($B341=$B340,"T",IF($B341&lt;$B340,"W","L"))</f>
        <v>L</v>
      </c>
      <c r="E340" s="6">
        <f t="shared" si="267"/>
        <v>41966</v>
      </c>
      <c r="F340" s="5">
        <f t="shared" si="263"/>
        <v>7</v>
      </c>
      <c r="G340" t="s">
        <v>34</v>
      </c>
      <c r="H340">
        <f t="shared" si="270"/>
        <v>1305</v>
      </c>
      <c r="I340" t="str">
        <f>I341</f>
        <v>Pacific</v>
      </c>
      <c r="J340">
        <f t="shared" ref="J340:K340" si="276">J341</f>
        <v>72</v>
      </c>
      <c r="K340" t="str">
        <f t="shared" si="276"/>
        <v>Sunny</v>
      </c>
      <c r="L340" s="9">
        <f>(L341*-1)</f>
        <v>-5</v>
      </c>
      <c r="M340" t="str">
        <f t="shared" si="266"/>
        <v>N</v>
      </c>
    </row>
    <row r="341" spans="1:13" x14ac:dyDescent="0.35">
      <c r="A341" t="s">
        <v>32</v>
      </c>
      <c r="B341">
        <v>27</v>
      </c>
      <c r="C341" t="s">
        <v>1</v>
      </c>
      <c r="D341" t="str">
        <f>IF($B340=$B341,"T",IF($B340&lt;$B341,"W","L"))</f>
        <v>W</v>
      </c>
      <c r="E341" s="6">
        <v>41966</v>
      </c>
      <c r="F341" s="5">
        <f t="shared" si="263"/>
        <v>7</v>
      </c>
      <c r="G341" t="s">
        <v>35</v>
      </c>
      <c r="H341">
        <v>1305</v>
      </c>
      <c r="I341" t="str">
        <f>VLOOKUP(A341,Sheet1!$A:$D,3, FALSE)</f>
        <v>Pacific</v>
      </c>
      <c r="J341">
        <v>72</v>
      </c>
      <c r="K341" t="s">
        <v>65</v>
      </c>
      <c r="L341" s="9">
        <v>5</v>
      </c>
      <c r="M341" t="str">
        <f t="shared" si="266"/>
        <v>N</v>
      </c>
    </row>
    <row r="342" spans="1:13" x14ac:dyDescent="0.35">
      <c r="A342" t="s">
        <v>22</v>
      </c>
      <c r="B342">
        <v>3</v>
      </c>
      <c r="C342" t="s">
        <v>1</v>
      </c>
      <c r="D342" t="str">
        <f>IF($B343=$B342,"T",IF($B343&lt;$B342,"W","L"))</f>
        <v>L</v>
      </c>
      <c r="E342" s="6">
        <f t="shared" si="267"/>
        <v>41966</v>
      </c>
      <c r="F342" s="5">
        <f t="shared" si="263"/>
        <v>7</v>
      </c>
      <c r="G342" t="s">
        <v>34</v>
      </c>
      <c r="H342">
        <f t="shared" si="270"/>
        <v>1305</v>
      </c>
      <c r="I342" t="str">
        <f>I343</f>
        <v>Pacific</v>
      </c>
      <c r="J342">
        <f t="shared" ref="J342:K342" si="277">J343</f>
        <v>51</v>
      </c>
      <c r="K342" t="str">
        <f t="shared" si="277"/>
        <v>Sunny</v>
      </c>
      <c r="L342" s="9">
        <f>(L343*-1)</f>
        <v>-7.5</v>
      </c>
      <c r="M342" t="str">
        <f t="shared" si="266"/>
        <v>N</v>
      </c>
    </row>
    <row r="343" spans="1:13" x14ac:dyDescent="0.35">
      <c r="A343" t="s">
        <v>25</v>
      </c>
      <c r="B343">
        <v>19</v>
      </c>
      <c r="C343" t="s">
        <v>1</v>
      </c>
      <c r="D343" t="str">
        <f>IF($B342=$B343,"T",IF($B342&lt;$B343,"W","L"))</f>
        <v>W</v>
      </c>
      <c r="E343" s="6">
        <v>41966</v>
      </c>
      <c r="F343" s="5">
        <f t="shared" si="263"/>
        <v>7</v>
      </c>
      <c r="G343" t="s">
        <v>35</v>
      </c>
      <c r="H343">
        <v>1305</v>
      </c>
      <c r="I343" t="str">
        <f>VLOOKUP(A343,Sheet1!$A:$D,3, FALSE)</f>
        <v>Pacific</v>
      </c>
      <c r="J343">
        <v>51</v>
      </c>
      <c r="K343" t="s">
        <v>65</v>
      </c>
      <c r="L343" s="9">
        <v>7.5</v>
      </c>
      <c r="M343" t="str">
        <f t="shared" si="266"/>
        <v>N</v>
      </c>
    </row>
    <row r="344" spans="1:13" x14ac:dyDescent="0.35">
      <c r="A344" t="s">
        <v>29</v>
      </c>
      <c r="B344">
        <v>13</v>
      </c>
      <c r="C344" t="s">
        <v>1</v>
      </c>
      <c r="D344" t="str">
        <f>IF($B345=$B344,"T",IF($B345&lt;$B344,"W","L"))</f>
        <v>L</v>
      </c>
      <c r="E344" s="6">
        <f t="shared" si="267"/>
        <v>41966</v>
      </c>
      <c r="F344" s="5">
        <f t="shared" si="263"/>
        <v>7</v>
      </c>
      <c r="G344" t="s">
        <v>34</v>
      </c>
      <c r="H344">
        <f t="shared" si="270"/>
        <v>1325</v>
      </c>
      <c r="I344" t="str">
        <f>I345</f>
        <v>Pacific</v>
      </c>
      <c r="J344">
        <f t="shared" ref="J344:K344" si="278">J345</f>
        <v>62</v>
      </c>
      <c r="K344" t="str">
        <f t="shared" si="278"/>
        <v>Cloudy</v>
      </c>
      <c r="L344" s="9">
        <f>(L345*-1)</f>
        <v>-9.5</v>
      </c>
      <c r="M344" t="str">
        <f t="shared" si="266"/>
        <v>N</v>
      </c>
    </row>
    <row r="345" spans="1:13" x14ac:dyDescent="0.35">
      <c r="A345" t="s">
        <v>24</v>
      </c>
      <c r="B345">
        <v>17</v>
      </c>
      <c r="C345" t="s">
        <v>1</v>
      </c>
      <c r="D345" t="str">
        <f>IF($B344=$B345,"T",IF($B344&lt;$B345,"W","L"))</f>
        <v>W</v>
      </c>
      <c r="E345" s="6">
        <v>41966</v>
      </c>
      <c r="F345" s="5">
        <f t="shared" si="263"/>
        <v>7</v>
      </c>
      <c r="G345" t="s">
        <v>35</v>
      </c>
      <c r="H345">
        <v>1325</v>
      </c>
      <c r="I345" t="str">
        <f>VLOOKUP(A345,Sheet1!$A:$D,3, FALSE)</f>
        <v>Pacific</v>
      </c>
      <c r="J345">
        <v>62</v>
      </c>
      <c r="K345" t="s">
        <v>64</v>
      </c>
      <c r="L345" s="9">
        <v>9.5</v>
      </c>
      <c r="M345" t="str">
        <f t="shared" si="266"/>
        <v>N</v>
      </c>
    </row>
    <row r="346" spans="1:13" x14ac:dyDescent="0.35">
      <c r="A346" t="s">
        <v>10</v>
      </c>
      <c r="B346">
        <v>36</v>
      </c>
      <c r="C346" t="s">
        <v>1</v>
      </c>
      <c r="D346" t="str">
        <f>IF($B347=$B346,"T",IF($B347&lt;$B346,"W","L"))</f>
        <v>L</v>
      </c>
      <c r="E346" s="6">
        <f t="shared" si="267"/>
        <v>41966</v>
      </c>
      <c r="F346" s="5">
        <f t="shared" si="263"/>
        <v>10</v>
      </c>
      <c r="G346" t="s">
        <v>34</v>
      </c>
      <c r="H346">
        <f t="shared" si="270"/>
        <v>1425</v>
      </c>
      <c r="I346" t="str">
        <f>I347</f>
        <v>Mountain</v>
      </c>
      <c r="J346">
        <f t="shared" ref="J346:K346" si="279">J347</f>
        <v>39</v>
      </c>
      <c r="K346" t="str">
        <f t="shared" si="279"/>
        <v>Mostly Cloudy</v>
      </c>
      <c r="L346" s="9">
        <f>(L347*-1)</f>
        <v>-6.5</v>
      </c>
      <c r="M346" t="str">
        <f t="shared" si="266"/>
        <v>N</v>
      </c>
    </row>
    <row r="347" spans="1:13" x14ac:dyDescent="0.35">
      <c r="A347" t="s">
        <v>18</v>
      </c>
      <c r="B347">
        <v>39</v>
      </c>
      <c r="C347" t="s">
        <v>1</v>
      </c>
      <c r="D347" t="str">
        <f>IF($B346=$B347,"T",IF($B346&lt;$B347,"W","L"))</f>
        <v>W</v>
      </c>
      <c r="E347" s="6">
        <v>41966</v>
      </c>
      <c r="F347" s="5">
        <f t="shared" si="263"/>
        <v>7</v>
      </c>
      <c r="G347" t="s">
        <v>35</v>
      </c>
      <c r="H347">
        <v>1425</v>
      </c>
      <c r="I347" t="str">
        <f>VLOOKUP(A347,Sheet1!$A:$D,3, FALSE)</f>
        <v>Mountain</v>
      </c>
      <c r="J347">
        <v>39</v>
      </c>
      <c r="K347" t="s">
        <v>74</v>
      </c>
      <c r="L347" s="9">
        <v>6.5</v>
      </c>
      <c r="M347" t="str">
        <f t="shared" si="266"/>
        <v>N</v>
      </c>
    </row>
    <row r="348" spans="1:13" x14ac:dyDescent="0.35">
      <c r="A348" t="s">
        <v>28</v>
      </c>
      <c r="B348">
        <v>31</v>
      </c>
      <c r="C348" t="s">
        <v>1</v>
      </c>
      <c r="D348" t="str">
        <f>IF($B349=$B348,"T",IF($B349&lt;$B348,"W","L"))</f>
        <v>W</v>
      </c>
      <c r="E348" s="6">
        <f t="shared" si="267"/>
        <v>41966</v>
      </c>
      <c r="F348" s="5">
        <f t="shared" si="263"/>
        <v>14</v>
      </c>
      <c r="G348" t="s">
        <v>34</v>
      </c>
      <c r="H348">
        <f t="shared" si="270"/>
        <v>2030</v>
      </c>
      <c r="I348" t="str">
        <f>I349</f>
        <v>Eastern</v>
      </c>
      <c r="J348">
        <f t="shared" ref="J348:K348" si="280">J349</f>
        <v>51</v>
      </c>
      <c r="K348" t="str">
        <f t="shared" si="280"/>
        <v>Cloudy</v>
      </c>
      <c r="L348" s="9">
        <f>(L349*-1)</f>
        <v>4.5</v>
      </c>
      <c r="M348" t="str">
        <f t="shared" si="266"/>
        <v>N</v>
      </c>
    </row>
    <row r="349" spans="1:13" x14ac:dyDescent="0.35">
      <c r="A349" t="s">
        <v>21</v>
      </c>
      <c r="B349">
        <v>28</v>
      </c>
      <c r="C349" t="s">
        <v>1</v>
      </c>
      <c r="D349" t="str">
        <f>IF($B348=$B349,"T",IF($B348&lt;$B349,"W","L"))</f>
        <v>L</v>
      </c>
      <c r="E349" s="6">
        <v>41966</v>
      </c>
      <c r="F349" s="5">
        <f t="shared" si="263"/>
        <v>7</v>
      </c>
      <c r="G349" t="s">
        <v>35</v>
      </c>
      <c r="H349">
        <v>2030</v>
      </c>
      <c r="I349" t="str">
        <f>VLOOKUP(A349,Sheet1!$A:$D,3, FALSE)</f>
        <v>Eastern</v>
      </c>
      <c r="J349">
        <v>51</v>
      </c>
      <c r="K349" t="s">
        <v>64</v>
      </c>
      <c r="L349" s="9">
        <v>-4.5</v>
      </c>
      <c r="M349" t="str">
        <f t="shared" si="266"/>
        <v>N</v>
      </c>
    </row>
    <row r="350" spans="1:13" x14ac:dyDescent="0.35">
      <c r="A350" t="s">
        <v>31</v>
      </c>
      <c r="B350">
        <v>3</v>
      </c>
      <c r="C350" t="s">
        <v>1</v>
      </c>
      <c r="D350" t="str">
        <f>IF($B351=$B350,"T",IF($B351&lt;$B350,"W","L"))</f>
        <v>L</v>
      </c>
      <c r="E350" s="6">
        <f t="shared" si="267"/>
        <v>41966</v>
      </c>
      <c r="F350" s="5">
        <f t="shared" si="263"/>
        <v>14</v>
      </c>
      <c r="G350" t="s">
        <v>34</v>
      </c>
      <c r="H350">
        <f t="shared" si="270"/>
        <v>1900</v>
      </c>
      <c r="I350" t="str">
        <f>I351</f>
        <v>Eastern</v>
      </c>
      <c r="J350" t="str">
        <f t="shared" ref="J350:K350" si="281">J351</f>
        <v>Dome</v>
      </c>
      <c r="K350">
        <f t="shared" si="281"/>
        <v>0</v>
      </c>
      <c r="L350" s="9">
        <f>(L351*-1)</f>
        <v>-2.5</v>
      </c>
      <c r="M350" t="str">
        <f t="shared" si="266"/>
        <v>N</v>
      </c>
    </row>
    <row r="351" spans="1:13" x14ac:dyDescent="0.35">
      <c r="A351" t="s">
        <v>11</v>
      </c>
      <c r="B351">
        <v>38</v>
      </c>
      <c r="C351" t="s">
        <v>1</v>
      </c>
      <c r="D351" t="str">
        <f>IF($B350=$B351,"T",IF($B350&lt;$B351,"W","L"))</f>
        <v>W</v>
      </c>
      <c r="E351" s="6">
        <v>41966</v>
      </c>
      <c r="F351" s="5">
        <f t="shared" si="263"/>
        <v>10</v>
      </c>
      <c r="G351" t="s">
        <v>35</v>
      </c>
      <c r="H351">
        <v>1900</v>
      </c>
      <c r="I351" t="str">
        <f>VLOOKUP(A351,Sheet1!$A:$D,3, FALSE)</f>
        <v>Eastern</v>
      </c>
      <c r="J351" t="s">
        <v>61</v>
      </c>
      <c r="L351" s="9">
        <v>2.5</v>
      </c>
      <c r="M351" t="str">
        <f t="shared" si="266"/>
        <v>N</v>
      </c>
    </row>
    <row r="352" spans="1:13" x14ac:dyDescent="0.35">
      <c r="A352" t="s">
        <v>30</v>
      </c>
      <c r="B352">
        <v>34</v>
      </c>
      <c r="C352" t="s">
        <v>1</v>
      </c>
      <c r="D352" t="str">
        <f>IF($B353=$B352,"T",IF($B353&lt;$B352,"W","L"))</f>
        <v>W</v>
      </c>
      <c r="E352" s="6">
        <f t="shared" ref="E352" si="282">$E353</f>
        <v>41967</v>
      </c>
      <c r="F352" s="5">
        <f t="shared" si="263"/>
        <v>15</v>
      </c>
      <c r="G352" t="s">
        <v>34</v>
      </c>
      <c r="H352">
        <f t="shared" si="270"/>
        <v>2030</v>
      </c>
      <c r="I352" t="str">
        <f>I353</f>
        <v>Central</v>
      </c>
      <c r="J352" t="str">
        <f t="shared" ref="J352:K352" si="283">J353</f>
        <v>Dome</v>
      </c>
      <c r="K352">
        <f t="shared" si="283"/>
        <v>0</v>
      </c>
      <c r="L352" s="9">
        <f>(L353*-1)</f>
        <v>-3</v>
      </c>
      <c r="M352" t="str">
        <f t="shared" si="266"/>
        <v>Y</v>
      </c>
    </row>
    <row r="353" spans="1:13" x14ac:dyDescent="0.35">
      <c r="A353" t="s">
        <v>2</v>
      </c>
      <c r="B353">
        <v>27</v>
      </c>
      <c r="C353" t="s">
        <v>1</v>
      </c>
      <c r="D353" t="str">
        <f>IF($B352=$B353,"T",IF($B352&lt;$B353,"W","L"))</f>
        <v>L</v>
      </c>
      <c r="E353" s="6">
        <v>41967</v>
      </c>
      <c r="F353" s="5">
        <f t="shared" si="263"/>
        <v>8</v>
      </c>
      <c r="G353" t="s">
        <v>35</v>
      </c>
      <c r="H353">
        <v>2030</v>
      </c>
      <c r="I353" t="str">
        <f>VLOOKUP(A353,Sheet1!$A:$D,3, FALSE)</f>
        <v>Central</v>
      </c>
      <c r="J353" t="s">
        <v>61</v>
      </c>
      <c r="L353" s="9">
        <v>3</v>
      </c>
      <c r="M353" t="str">
        <f t="shared" si="266"/>
        <v>Y</v>
      </c>
    </row>
    <row r="354" spans="1:13" x14ac:dyDescent="0.35">
      <c r="A354" t="s">
        <v>17</v>
      </c>
      <c r="B354">
        <v>17</v>
      </c>
      <c r="C354" t="s">
        <v>1</v>
      </c>
      <c r="D354" t="str">
        <f>IF($B355=$B354,"T",IF($B355&lt;$B354,"W","L"))</f>
        <v>L</v>
      </c>
      <c r="E354" s="6">
        <f t="shared" ref="E354" si="284">$E355</f>
        <v>41970</v>
      </c>
      <c r="F354" s="5">
        <f t="shared" ref="F354:F385" si="285">VLOOKUP($A354,$A354:$E354,5,FALSE)-IF(ISNA(VLOOKUP($A354,$A$324:$E$353,5,FALSE)),VLOOKUP($A354,$A$296:$E$323,5,FALSE),VLOOKUP($A354,$A$324:$E$353,5,FALSE))</f>
        <v>4</v>
      </c>
      <c r="G354" t="s">
        <v>34</v>
      </c>
      <c r="H354">
        <f t="shared" ref="H354:H384" si="286">H355</f>
        <v>1230</v>
      </c>
      <c r="I354" t="str">
        <f>I355</f>
        <v>Eastern</v>
      </c>
      <c r="J354" t="str">
        <f t="shared" ref="J354:K354" si="287">J355</f>
        <v>Dome</v>
      </c>
      <c r="K354">
        <f t="shared" si="287"/>
        <v>0</v>
      </c>
      <c r="L354" s="9">
        <f>(L355*-1)</f>
        <v>-7</v>
      </c>
      <c r="M354" t="str">
        <f>IF(AND(($L354 &lt;  0), ($D354="L")), "N", IF(AND(($L354 &gt; 0), ($D354="W")),"N","Y"))</f>
        <v>N</v>
      </c>
    </row>
    <row r="355" spans="1:13" x14ac:dyDescent="0.35">
      <c r="A355" t="s">
        <v>16</v>
      </c>
      <c r="B355">
        <v>34</v>
      </c>
      <c r="C355" t="s">
        <v>1</v>
      </c>
      <c r="D355" t="str">
        <f>IF($B354=$B355,"T",IF($B354&lt;$B355,"W","L"))</f>
        <v>W</v>
      </c>
      <c r="E355" s="6">
        <v>41970</v>
      </c>
      <c r="F355" s="5">
        <f t="shared" si="285"/>
        <v>4</v>
      </c>
      <c r="G355" t="s">
        <v>35</v>
      </c>
      <c r="H355">
        <v>1230</v>
      </c>
      <c r="I355" t="str">
        <f>VLOOKUP(A355,Sheet1!$A:$D,3, FALSE)</f>
        <v>Eastern</v>
      </c>
      <c r="J355" t="s">
        <v>61</v>
      </c>
      <c r="L355" s="9">
        <v>7</v>
      </c>
      <c r="M355" t="str">
        <f t="shared" ref="M355:M385" si="288">IF(AND(($L355 &lt;  0), ($D355="L")), "N", IF(AND(($L355 &gt; 0), ($D355="W")),"N","Y"))</f>
        <v>N</v>
      </c>
    </row>
    <row r="356" spans="1:13" x14ac:dyDescent="0.35">
      <c r="A356" t="s">
        <v>27</v>
      </c>
      <c r="B356">
        <v>33</v>
      </c>
      <c r="C356" t="s">
        <v>1</v>
      </c>
      <c r="D356" t="str">
        <f>IF($B357=$B356,"T",IF($B357&lt;$B356,"W","L"))</f>
        <v>W</v>
      </c>
      <c r="E356" s="6">
        <f t="shared" ref="E356" si="289">$E357</f>
        <v>41970</v>
      </c>
      <c r="F356" s="5">
        <f t="shared" si="285"/>
        <v>4</v>
      </c>
      <c r="G356" t="s">
        <v>34</v>
      </c>
      <c r="H356">
        <f t="shared" si="286"/>
        <v>1530</v>
      </c>
      <c r="I356" t="str">
        <f>I357</f>
        <v>Central</v>
      </c>
      <c r="J356" t="str">
        <f t="shared" ref="J356:K356" si="290">J357</f>
        <v>Dome</v>
      </c>
      <c r="K356">
        <f t="shared" si="290"/>
        <v>0</v>
      </c>
      <c r="L356" s="9">
        <f>(L357*-1)</f>
        <v>-3.5</v>
      </c>
      <c r="M356" t="str">
        <f t="shared" si="288"/>
        <v>Y</v>
      </c>
    </row>
    <row r="357" spans="1:13" x14ac:dyDescent="0.35">
      <c r="A357" t="s">
        <v>28</v>
      </c>
      <c r="B357">
        <v>10</v>
      </c>
      <c r="C357" t="s">
        <v>1</v>
      </c>
      <c r="D357" t="str">
        <f>IF($B356=$B357,"T",IF($B356&lt;$B357,"W","L"))</f>
        <v>L</v>
      </c>
      <c r="E357" s="6">
        <v>41970</v>
      </c>
      <c r="F357" s="5">
        <f t="shared" si="285"/>
        <v>4</v>
      </c>
      <c r="G357" t="s">
        <v>35</v>
      </c>
      <c r="H357">
        <v>1530</v>
      </c>
      <c r="I357" t="str">
        <f>VLOOKUP(A357,Sheet1!$A:$D,3, FALSE)</f>
        <v>Central</v>
      </c>
      <c r="J357" t="s">
        <v>61</v>
      </c>
      <c r="L357" s="9">
        <v>3.5</v>
      </c>
      <c r="M357" t="str">
        <f t="shared" si="288"/>
        <v>Y</v>
      </c>
    </row>
    <row r="358" spans="1:13" x14ac:dyDescent="0.35">
      <c r="A358" t="s">
        <v>25</v>
      </c>
      <c r="B358">
        <v>19</v>
      </c>
      <c r="C358" t="s">
        <v>1</v>
      </c>
      <c r="D358" t="str">
        <f>IF($B359=$B358,"T",IF($B359&lt;$B358,"W","L"))</f>
        <v>W</v>
      </c>
      <c r="E358" s="6">
        <f t="shared" ref="E358" si="291">$E359</f>
        <v>41970</v>
      </c>
      <c r="F358" s="5">
        <f t="shared" si="285"/>
        <v>4</v>
      </c>
      <c r="G358" t="s">
        <v>34</v>
      </c>
      <c r="H358">
        <f t="shared" si="286"/>
        <v>1730</v>
      </c>
      <c r="I358" t="str">
        <f>I359</f>
        <v>Pacific</v>
      </c>
      <c r="J358">
        <f t="shared" ref="J358:K358" si="292">J359</f>
        <v>68</v>
      </c>
      <c r="K358" t="str">
        <f t="shared" si="292"/>
        <v>Clear</v>
      </c>
      <c r="L358" s="9">
        <f>(L359*-1)</f>
        <v>-1.5</v>
      </c>
      <c r="M358" t="str">
        <f t="shared" si="288"/>
        <v>Y</v>
      </c>
    </row>
    <row r="359" spans="1:13" x14ac:dyDescent="0.35">
      <c r="A359" t="s">
        <v>24</v>
      </c>
      <c r="B359">
        <v>3</v>
      </c>
      <c r="C359" t="s">
        <v>1</v>
      </c>
      <c r="D359" t="str">
        <f>IF($B358=$B359,"T",IF($B358&lt;$B359,"W","L"))</f>
        <v>L</v>
      </c>
      <c r="E359" s="6">
        <v>41970</v>
      </c>
      <c r="F359" s="5">
        <f t="shared" si="285"/>
        <v>4</v>
      </c>
      <c r="G359" t="s">
        <v>35</v>
      </c>
      <c r="H359">
        <v>1730</v>
      </c>
      <c r="I359" t="str">
        <f>VLOOKUP(A359,Sheet1!$A:$D,3, FALSE)</f>
        <v>Pacific</v>
      </c>
      <c r="J359">
        <v>68</v>
      </c>
      <c r="K359" t="s">
        <v>69</v>
      </c>
      <c r="L359" s="9">
        <v>1.5</v>
      </c>
      <c r="M359" t="str">
        <f t="shared" si="288"/>
        <v>Y</v>
      </c>
    </row>
    <row r="360" spans="1:13" x14ac:dyDescent="0.35">
      <c r="A360" t="s">
        <v>12</v>
      </c>
      <c r="B360">
        <v>0</v>
      </c>
      <c r="C360" t="s">
        <v>1</v>
      </c>
      <c r="D360" t="str">
        <f>IF($B361=$B360,"T",IF($B361&lt;$B360,"W","L"))</f>
        <v>L</v>
      </c>
      <c r="E360" s="6">
        <f t="shared" ref="E360:E382" si="293">$E361</f>
        <v>41973</v>
      </c>
      <c r="F360" s="5">
        <f t="shared" si="285"/>
        <v>10</v>
      </c>
      <c r="G360" t="s">
        <v>34</v>
      </c>
      <c r="H360">
        <f t="shared" si="286"/>
        <v>1200</v>
      </c>
      <c r="I360" t="str">
        <f>I361</f>
        <v>Central</v>
      </c>
      <c r="J360" t="str">
        <f t="shared" ref="J360:K360" si="294">J361</f>
        <v>Dome</v>
      </c>
      <c r="K360">
        <f t="shared" si="294"/>
        <v>0</v>
      </c>
      <c r="L360" s="9">
        <f>(L361*-1)</f>
        <v>-6</v>
      </c>
      <c r="M360" t="str">
        <f t="shared" si="288"/>
        <v>N</v>
      </c>
    </row>
    <row r="361" spans="1:13" x14ac:dyDescent="0.35">
      <c r="A361" t="s">
        <v>23</v>
      </c>
      <c r="B361">
        <v>52</v>
      </c>
      <c r="C361" t="s">
        <v>1</v>
      </c>
      <c r="D361" t="str">
        <f>IF($B360=$B361,"T",IF($B360&lt;$B361,"W","L"))</f>
        <v>W</v>
      </c>
      <c r="E361" s="6">
        <v>41973</v>
      </c>
      <c r="F361" s="5">
        <f t="shared" si="285"/>
        <v>7</v>
      </c>
      <c r="G361" t="s">
        <v>35</v>
      </c>
      <c r="H361">
        <v>1200</v>
      </c>
      <c r="I361" t="str">
        <f>VLOOKUP(A361,Sheet1!$A:$D,3, FALSE)</f>
        <v>Central</v>
      </c>
      <c r="J361" t="s">
        <v>61</v>
      </c>
      <c r="L361" s="9">
        <v>6</v>
      </c>
      <c r="M361" t="str">
        <f t="shared" si="288"/>
        <v>N</v>
      </c>
    </row>
    <row r="362" spans="1:13" x14ac:dyDescent="0.35">
      <c r="A362" t="s">
        <v>29</v>
      </c>
      <c r="B362">
        <v>27</v>
      </c>
      <c r="C362" t="s">
        <v>1</v>
      </c>
      <c r="D362" t="str">
        <f>IF($B363=$B362,"T",IF($B363&lt;$B362,"W","L"))</f>
        <v>L</v>
      </c>
      <c r="E362" s="6">
        <f t="shared" si="293"/>
        <v>41973</v>
      </c>
      <c r="F362" s="5">
        <f t="shared" si="285"/>
        <v>7</v>
      </c>
      <c r="G362" t="s">
        <v>34</v>
      </c>
      <c r="H362">
        <f t="shared" si="286"/>
        <v>1300</v>
      </c>
      <c r="I362" t="str">
        <f>I363</f>
        <v>Eastern</v>
      </c>
      <c r="J362" t="str">
        <f t="shared" ref="J362:K362" si="295">J363</f>
        <v>Dome</v>
      </c>
      <c r="K362">
        <f t="shared" si="295"/>
        <v>0</v>
      </c>
      <c r="L362" s="9">
        <f>(L363*-1)</f>
        <v>-8</v>
      </c>
      <c r="M362" t="str">
        <f t="shared" si="288"/>
        <v>N</v>
      </c>
    </row>
    <row r="363" spans="1:13" x14ac:dyDescent="0.35">
      <c r="A363" t="s">
        <v>14</v>
      </c>
      <c r="B363">
        <v>49</v>
      </c>
      <c r="C363" t="s">
        <v>1</v>
      </c>
      <c r="D363" t="str">
        <f>IF($B362=$B363,"T",IF($B362&lt;$B363,"W","L"))</f>
        <v>W</v>
      </c>
      <c r="E363" s="6">
        <v>41973</v>
      </c>
      <c r="F363" s="5">
        <f t="shared" si="285"/>
        <v>7</v>
      </c>
      <c r="G363" t="s">
        <v>35</v>
      </c>
      <c r="H363">
        <v>1300</v>
      </c>
      <c r="I363" t="str">
        <f>VLOOKUP(A363,Sheet1!$A:$D,3, FALSE)</f>
        <v>Eastern</v>
      </c>
      <c r="J363" t="s">
        <v>61</v>
      </c>
      <c r="L363" s="9">
        <v>8</v>
      </c>
      <c r="M363" t="str">
        <f t="shared" si="288"/>
        <v>N</v>
      </c>
    </row>
    <row r="364" spans="1:13" x14ac:dyDescent="0.35">
      <c r="A364" t="s">
        <v>32</v>
      </c>
      <c r="B364">
        <v>34</v>
      </c>
      <c r="C364" t="s">
        <v>1</v>
      </c>
      <c r="D364" t="str">
        <f>IF($B365=$B364,"T",IF($B365&lt;$B364,"W","L"))</f>
        <v>W</v>
      </c>
      <c r="E364" s="6">
        <f t="shared" si="293"/>
        <v>41973</v>
      </c>
      <c r="F364" s="5">
        <f t="shared" si="285"/>
        <v>7</v>
      </c>
      <c r="G364" t="s">
        <v>34</v>
      </c>
      <c r="H364">
        <f t="shared" si="286"/>
        <v>1300</v>
      </c>
      <c r="I364" t="str">
        <f>I365</f>
        <v>Eastern</v>
      </c>
      <c r="J364">
        <f t="shared" ref="J364:K364" si="296">J365</f>
        <v>54</v>
      </c>
      <c r="K364" t="str">
        <f t="shared" si="296"/>
        <v>Partly Cloudy</v>
      </c>
      <c r="L364" s="9">
        <f>(L365*-1)</f>
        <v>-6.5</v>
      </c>
      <c r="M364" t="str">
        <f t="shared" si="288"/>
        <v>Y</v>
      </c>
    </row>
    <row r="365" spans="1:13" x14ac:dyDescent="0.35">
      <c r="A365" t="s">
        <v>30</v>
      </c>
      <c r="B365">
        <v>33</v>
      </c>
      <c r="C365" t="s">
        <v>1</v>
      </c>
      <c r="D365" t="str">
        <f>IF($B364=$B365,"T",IF($B364&lt;$B365,"W","L"))</f>
        <v>L</v>
      </c>
      <c r="E365" s="6">
        <v>41973</v>
      </c>
      <c r="F365" s="5">
        <f t="shared" si="285"/>
        <v>6</v>
      </c>
      <c r="G365" t="s">
        <v>35</v>
      </c>
      <c r="H365">
        <v>1300</v>
      </c>
      <c r="I365" t="str">
        <f>VLOOKUP(A365,Sheet1!$A:$D,3, FALSE)</f>
        <v>Eastern</v>
      </c>
      <c r="J365">
        <v>54</v>
      </c>
      <c r="K365" t="s">
        <v>62</v>
      </c>
      <c r="L365" s="9">
        <v>6.5</v>
      </c>
      <c r="M365" t="str">
        <f t="shared" si="288"/>
        <v>Y</v>
      </c>
    </row>
    <row r="366" spans="1:13" x14ac:dyDescent="0.35">
      <c r="A366" t="s">
        <v>20</v>
      </c>
      <c r="B366">
        <v>13</v>
      </c>
      <c r="C366" t="s">
        <v>1</v>
      </c>
      <c r="D366" t="str">
        <f>IF($B367=$B366,"T",IF($B367&lt;$B366,"W","L"))</f>
        <v>L</v>
      </c>
      <c r="E366" s="6">
        <f t="shared" si="293"/>
        <v>41973</v>
      </c>
      <c r="F366" s="5">
        <f t="shared" si="285"/>
        <v>14</v>
      </c>
      <c r="G366" t="s">
        <v>34</v>
      </c>
      <c r="H366">
        <f t="shared" si="286"/>
        <v>1200</v>
      </c>
      <c r="I366" t="str">
        <f>I367</f>
        <v>Central</v>
      </c>
      <c r="J366">
        <f t="shared" ref="J366:K366" si="297">J367</f>
        <v>12</v>
      </c>
      <c r="K366" t="str">
        <f t="shared" si="297"/>
        <v>Sunny</v>
      </c>
      <c r="L366" s="9">
        <f>(L367*-1)</f>
        <v>-2.5</v>
      </c>
      <c r="M366" t="str">
        <f t="shared" si="288"/>
        <v>N</v>
      </c>
    </row>
    <row r="367" spans="1:13" x14ac:dyDescent="0.35">
      <c r="A367" t="s">
        <v>0</v>
      </c>
      <c r="B367">
        <v>31</v>
      </c>
      <c r="C367" t="s">
        <v>1</v>
      </c>
      <c r="D367" t="str">
        <f>IF($B366=$B367,"T",IF($B366&lt;$B367,"W","L"))</f>
        <v>W</v>
      </c>
      <c r="E367" s="6">
        <v>41973</v>
      </c>
      <c r="F367" s="5">
        <f t="shared" si="285"/>
        <v>7</v>
      </c>
      <c r="G367" t="s">
        <v>35</v>
      </c>
      <c r="H367">
        <v>1200</v>
      </c>
      <c r="I367" t="str">
        <f>VLOOKUP(A367,Sheet1!$A:$D,3, FALSE)</f>
        <v>Central</v>
      </c>
      <c r="J367">
        <v>12</v>
      </c>
      <c r="K367" t="s">
        <v>65</v>
      </c>
      <c r="L367" s="9">
        <v>2.5</v>
      </c>
      <c r="M367" t="str">
        <f t="shared" si="288"/>
        <v>N</v>
      </c>
    </row>
    <row r="368" spans="1:13" x14ac:dyDescent="0.35">
      <c r="A368" t="s">
        <v>6</v>
      </c>
      <c r="B368">
        <v>14</v>
      </c>
      <c r="C368" t="s">
        <v>1</v>
      </c>
      <c r="D368" t="str">
        <f>IF($B369=$B368,"T",IF($B369&lt;$B368,"W","L"))</f>
        <v>W</v>
      </c>
      <c r="E368" s="6">
        <f t="shared" si="293"/>
        <v>41973</v>
      </c>
      <c r="F368" s="5">
        <f t="shared" si="285"/>
        <v>7</v>
      </c>
      <c r="G368" t="s">
        <v>34</v>
      </c>
      <c r="H368">
        <f t="shared" si="286"/>
        <v>1300</v>
      </c>
      <c r="I368" t="str">
        <f>I369</f>
        <v>Eastern</v>
      </c>
      <c r="J368">
        <f t="shared" ref="J368:K368" si="298">J369</f>
        <v>77</v>
      </c>
      <c r="K368" t="str">
        <f t="shared" si="298"/>
        <v>Sunny</v>
      </c>
      <c r="L368" s="9">
        <f>(L369*-1)</f>
        <v>6</v>
      </c>
      <c r="M368" t="str">
        <f t="shared" si="288"/>
        <v>N</v>
      </c>
    </row>
    <row r="369" spans="1:13" x14ac:dyDescent="0.35">
      <c r="A369" t="s">
        <v>9</v>
      </c>
      <c r="B369">
        <v>13</v>
      </c>
      <c r="C369" t="s">
        <v>1</v>
      </c>
      <c r="D369" t="str">
        <f>IF($B368=$B369,"T",IF($B368&lt;$B369,"W","L"))</f>
        <v>L</v>
      </c>
      <c r="E369" s="6">
        <v>41973</v>
      </c>
      <c r="F369" s="5">
        <f t="shared" si="285"/>
        <v>7</v>
      </c>
      <c r="G369" t="s">
        <v>35</v>
      </c>
      <c r="H369">
        <v>1300</v>
      </c>
      <c r="I369" t="str">
        <f>VLOOKUP(A369,Sheet1!$A:$D,3, FALSE)</f>
        <v>Eastern</v>
      </c>
      <c r="J369">
        <v>77</v>
      </c>
      <c r="K369" t="s">
        <v>65</v>
      </c>
      <c r="L369" s="9">
        <v>-6</v>
      </c>
      <c r="M369" t="str">
        <f t="shared" si="288"/>
        <v>N</v>
      </c>
    </row>
    <row r="370" spans="1:13" x14ac:dyDescent="0.35">
      <c r="A370" t="s">
        <v>2</v>
      </c>
      <c r="B370">
        <v>35</v>
      </c>
      <c r="C370" t="s">
        <v>1</v>
      </c>
      <c r="D370" t="str">
        <f>IF($B371=$B370,"T",IF($B371&lt;$B370,"W","L"))</f>
        <v>W</v>
      </c>
      <c r="E370" s="6">
        <f t="shared" si="293"/>
        <v>41973</v>
      </c>
      <c r="F370" s="5">
        <f t="shared" si="285"/>
        <v>6</v>
      </c>
      <c r="G370" t="s">
        <v>34</v>
      </c>
      <c r="H370">
        <f t="shared" si="286"/>
        <v>1300</v>
      </c>
      <c r="I370" t="str">
        <f>I371</f>
        <v>Eastern</v>
      </c>
      <c r="J370" s="2">
        <f t="shared" ref="J370" si="299">J371</f>
        <v>63</v>
      </c>
      <c r="K370" s="2" t="str">
        <f t="shared" ref="K370" si="300">K371</f>
        <v>Cloudy</v>
      </c>
      <c r="L370" s="9">
        <f>(L371*-1)</f>
        <v>-3.5</v>
      </c>
      <c r="M370" t="str">
        <f t="shared" si="288"/>
        <v>Y</v>
      </c>
    </row>
    <row r="371" spans="1:13" x14ac:dyDescent="0.35">
      <c r="A371" t="s">
        <v>4</v>
      </c>
      <c r="B371">
        <v>32</v>
      </c>
      <c r="C371" t="s">
        <v>1</v>
      </c>
      <c r="D371" t="str">
        <f>IF($B370=$B371,"T",IF($B370&lt;$B371,"W","L"))</f>
        <v>L</v>
      </c>
      <c r="E371" s="6">
        <v>41973</v>
      </c>
      <c r="F371" s="5">
        <f t="shared" si="285"/>
        <v>13</v>
      </c>
      <c r="G371" t="s">
        <v>35</v>
      </c>
      <c r="H371">
        <v>1300</v>
      </c>
      <c r="I371" t="str">
        <f>VLOOKUP(A371,Sheet1!$A:$D,3, FALSE)</f>
        <v>Eastern</v>
      </c>
      <c r="J371" s="2">
        <v>63</v>
      </c>
      <c r="K371" s="2" t="s">
        <v>64</v>
      </c>
      <c r="L371" s="9">
        <v>3.5</v>
      </c>
      <c r="M371" t="str">
        <f t="shared" si="288"/>
        <v>Y</v>
      </c>
    </row>
    <row r="372" spans="1:13" x14ac:dyDescent="0.35">
      <c r="A372" t="s">
        <v>13</v>
      </c>
      <c r="B372">
        <v>21</v>
      </c>
      <c r="C372" t="s">
        <v>1</v>
      </c>
      <c r="D372" t="str">
        <f>IF($B373=$B372,"T",IF($B373&lt;$B372,"W","L"))</f>
        <v>L</v>
      </c>
      <c r="E372" s="6">
        <f t="shared" si="293"/>
        <v>41973</v>
      </c>
      <c r="F372" s="5">
        <f t="shared" si="285"/>
        <v>7</v>
      </c>
      <c r="G372" t="s">
        <v>34</v>
      </c>
      <c r="H372">
        <f t="shared" si="286"/>
        <v>1200</v>
      </c>
      <c r="I372" t="str">
        <f>I373</f>
        <v>Central</v>
      </c>
      <c r="J372">
        <f t="shared" ref="J372:K372" si="301">J373</f>
        <v>76</v>
      </c>
      <c r="K372" t="str">
        <f t="shared" si="301"/>
        <v>Partly Cloudy</v>
      </c>
      <c r="L372" s="9">
        <f>(L373*-1)</f>
        <v>-7</v>
      </c>
      <c r="M372" t="str">
        <f t="shared" si="288"/>
        <v>N</v>
      </c>
    </row>
    <row r="373" spans="1:13" x14ac:dyDescent="0.35">
      <c r="A373" t="s">
        <v>15</v>
      </c>
      <c r="B373">
        <v>45</v>
      </c>
      <c r="C373" t="s">
        <v>1</v>
      </c>
      <c r="D373" t="str">
        <f>IF($B372=$B373,"T",IF($B372&lt;$B373,"W","L"))</f>
        <v>W</v>
      </c>
      <c r="E373" s="6">
        <v>41973</v>
      </c>
      <c r="F373" s="5">
        <f t="shared" si="285"/>
        <v>7</v>
      </c>
      <c r="G373" t="s">
        <v>35</v>
      </c>
      <c r="H373">
        <v>1200</v>
      </c>
      <c r="I373" t="str">
        <f>VLOOKUP(A373,Sheet1!$A:$D,3, FALSE)</f>
        <v>Central</v>
      </c>
      <c r="J373">
        <v>76</v>
      </c>
      <c r="K373" t="s">
        <v>62</v>
      </c>
      <c r="L373" s="9">
        <v>7</v>
      </c>
      <c r="M373" t="str">
        <f t="shared" si="288"/>
        <v>N</v>
      </c>
    </row>
    <row r="374" spans="1:13" x14ac:dyDescent="0.35">
      <c r="A374" t="s">
        <v>8</v>
      </c>
      <c r="B374">
        <v>10</v>
      </c>
      <c r="C374" t="s">
        <v>1</v>
      </c>
      <c r="D374" t="str">
        <f>IF($B375=$B374,"T",IF($B375&lt;$B374,"W","L"))</f>
        <v>L</v>
      </c>
      <c r="E374" s="6">
        <f t="shared" si="293"/>
        <v>41973</v>
      </c>
      <c r="F374" s="5">
        <f t="shared" si="285"/>
        <v>7</v>
      </c>
      <c r="G374" t="s">
        <v>34</v>
      </c>
      <c r="H374">
        <f t="shared" si="286"/>
        <v>1300</v>
      </c>
      <c r="I374" t="str">
        <f>I375</f>
        <v>Eastern</v>
      </c>
      <c r="J374">
        <f t="shared" ref="J374:K374" si="302">J375</f>
        <v>57</v>
      </c>
      <c r="K374" t="str">
        <f t="shared" si="302"/>
        <v>Cloudy</v>
      </c>
      <c r="L374" s="9">
        <f>(L375*-1)</f>
        <v>-3</v>
      </c>
      <c r="M374" t="str">
        <f t="shared" si="288"/>
        <v>N</v>
      </c>
    </row>
    <row r="375" spans="1:13" x14ac:dyDescent="0.35">
      <c r="A375" t="s">
        <v>11</v>
      </c>
      <c r="B375">
        <v>26</v>
      </c>
      <c r="C375" t="s">
        <v>1</v>
      </c>
      <c r="D375" t="str">
        <f>IF($B374=$B375,"T",IF($B374&lt;$B375,"W","L"))</f>
        <v>W</v>
      </c>
      <c r="E375" s="6">
        <v>41973</v>
      </c>
      <c r="F375" s="5">
        <f t="shared" si="285"/>
        <v>7</v>
      </c>
      <c r="G375" t="s">
        <v>35</v>
      </c>
      <c r="H375">
        <v>1300</v>
      </c>
      <c r="I375" t="str">
        <f>VLOOKUP(A375,Sheet1!$A:$D,3, FALSE)</f>
        <v>Eastern</v>
      </c>
      <c r="J375">
        <v>57</v>
      </c>
      <c r="K375" t="s">
        <v>64</v>
      </c>
      <c r="L375" s="9">
        <v>3</v>
      </c>
      <c r="M375" t="str">
        <f t="shared" si="288"/>
        <v>N</v>
      </c>
    </row>
    <row r="376" spans="1:13" x14ac:dyDescent="0.35">
      <c r="A376" t="s">
        <v>21</v>
      </c>
      <c r="B376">
        <v>24</v>
      </c>
      <c r="C376" t="s">
        <v>1</v>
      </c>
      <c r="D376" t="str">
        <f>IF($B377=$B376,"T",IF($B377&lt;$B376,"W","L"))</f>
        <v>L</v>
      </c>
      <c r="E376" s="6">
        <f t="shared" si="293"/>
        <v>41973</v>
      </c>
      <c r="F376" s="5">
        <f t="shared" si="285"/>
        <v>7</v>
      </c>
      <c r="G376" t="s">
        <v>34</v>
      </c>
      <c r="H376">
        <f t="shared" si="286"/>
        <v>1300</v>
      </c>
      <c r="I376" t="str">
        <f>I377</f>
        <v>Eastern</v>
      </c>
      <c r="J376">
        <f t="shared" ref="J376:K376" si="303">J377</f>
        <v>71</v>
      </c>
      <c r="K376">
        <f t="shared" si="303"/>
        <v>0</v>
      </c>
      <c r="L376" s="9">
        <f>(L377*-1)</f>
        <v>3</v>
      </c>
      <c r="M376" t="str">
        <f t="shared" si="288"/>
        <v>Y</v>
      </c>
    </row>
    <row r="377" spans="1:13" x14ac:dyDescent="0.35">
      <c r="A377" t="s">
        <v>19</v>
      </c>
      <c r="B377">
        <v>25</v>
      </c>
      <c r="C377" t="s">
        <v>1</v>
      </c>
      <c r="D377" t="str">
        <f>IF($B376=$B377,"T",IF($B376&lt;$B377,"W","L"))</f>
        <v>W</v>
      </c>
      <c r="E377" s="6">
        <v>41973</v>
      </c>
      <c r="F377" s="5">
        <f t="shared" si="285"/>
        <v>7</v>
      </c>
      <c r="G377" t="s">
        <v>35</v>
      </c>
      <c r="H377">
        <v>1300</v>
      </c>
      <c r="I377" t="str">
        <f>VLOOKUP(A377,Sheet1!$A:$D,3, FALSE)</f>
        <v>Eastern</v>
      </c>
      <c r="J377">
        <v>71</v>
      </c>
      <c r="L377" s="9">
        <v>-3</v>
      </c>
      <c r="M377" t="str">
        <f t="shared" si="288"/>
        <v>Y</v>
      </c>
    </row>
    <row r="378" spans="1:13" x14ac:dyDescent="0.35">
      <c r="A378" t="s">
        <v>22</v>
      </c>
      <c r="B378">
        <v>18</v>
      </c>
      <c r="C378" t="s">
        <v>1</v>
      </c>
      <c r="D378" t="str">
        <f>IF($B379=$B378,"T",IF($B379&lt;$B378,"W","L"))</f>
        <v>L</v>
      </c>
      <c r="E378" s="6">
        <f t="shared" si="293"/>
        <v>41973</v>
      </c>
      <c r="F378" s="5">
        <f t="shared" si="285"/>
        <v>7</v>
      </c>
      <c r="G378" t="s">
        <v>34</v>
      </c>
      <c r="H378">
        <f t="shared" si="286"/>
        <v>1605</v>
      </c>
      <c r="I378" t="str">
        <f>I379</f>
        <v>Eastern</v>
      </c>
      <c r="J378" t="str">
        <f t="shared" ref="J378:K378" si="304">J379</f>
        <v>Dome</v>
      </c>
      <c r="K378">
        <f t="shared" si="304"/>
        <v>0</v>
      </c>
      <c r="L378" s="9">
        <f>(L379*-1)</f>
        <v>1.5</v>
      </c>
      <c r="M378" t="str">
        <f t="shared" si="288"/>
        <v>Y</v>
      </c>
    </row>
    <row r="379" spans="1:13" x14ac:dyDescent="0.35">
      <c r="A379" t="s">
        <v>3</v>
      </c>
      <c r="B379">
        <v>29</v>
      </c>
      <c r="C379" t="s">
        <v>1</v>
      </c>
      <c r="D379" t="str">
        <f>IF($B378=$B379,"T",IF($B378&lt;$B379,"W","L"))</f>
        <v>W</v>
      </c>
      <c r="E379" s="6">
        <v>41973</v>
      </c>
      <c r="F379" s="5">
        <f t="shared" si="285"/>
        <v>7</v>
      </c>
      <c r="G379" t="s">
        <v>35</v>
      </c>
      <c r="H379">
        <v>1605</v>
      </c>
      <c r="I379" t="str">
        <f>VLOOKUP(A379,Sheet1!$A:$D,3, FALSE)</f>
        <v>Eastern</v>
      </c>
      <c r="J379" t="s">
        <v>61</v>
      </c>
      <c r="L379" s="9">
        <v>-1.5</v>
      </c>
      <c r="M379" t="str">
        <f t="shared" si="288"/>
        <v>Y</v>
      </c>
    </row>
    <row r="380" spans="1:13" x14ac:dyDescent="0.35">
      <c r="A380" t="s">
        <v>7</v>
      </c>
      <c r="B380">
        <v>21</v>
      </c>
      <c r="C380" t="s">
        <v>1</v>
      </c>
      <c r="D380" t="str">
        <f>IF($B381=$B380,"T",IF($B381&lt;$B380,"W","L"))</f>
        <v>L</v>
      </c>
      <c r="E380" s="6">
        <f t="shared" si="293"/>
        <v>41973</v>
      </c>
      <c r="F380" s="5">
        <f t="shared" si="285"/>
        <v>7</v>
      </c>
      <c r="G380" t="s">
        <v>34</v>
      </c>
      <c r="H380">
        <f t="shared" si="286"/>
        <v>1525</v>
      </c>
      <c r="I380" t="str">
        <f>I381</f>
        <v>Central</v>
      </c>
      <c r="J380" s="2">
        <f t="shared" ref="J380" si="305">J381</f>
        <v>28</v>
      </c>
      <c r="K380" s="2" t="str">
        <f t="shared" ref="K380" si="306">K381</f>
        <v>Mostly Cloudy</v>
      </c>
      <c r="L380" s="9">
        <f>(L381*-1)</f>
        <v>-3</v>
      </c>
      <c r="M380" t="str">
        <f t="shared" si="288"/>
        <v>N</v>
      </c>
    </row>
    <row r="381" spans="1:13" x14ac:dyDescent="0.35">
      <c r="A381" t="s">
        <v>26</v>
      </c>
      <c r="B381">
        <v>26</v>
      </c>
      <c r="C381" t="s">
        <v>1</v>
      </c>
      <c r="D381" t="str">
        <f>IF($B380=$B381,"T",IF($B380&lt;$B381,"W","L"))</f>
        <v>W</v>
      </c>
      <c r="E381" s="6">
        <v>41973</v>
      </c>
      <c r="F381" s="5">
        <f t="shared" si="285"/>
        <v>7</v>
      </c>
      <c r="G381" t="s">
        <v>35</v>
      </c>
      <c r="H381">
        <v>1525</v>
      </c>
      <c r="I381" t="str">
        <f>VLOOKUP(A381,Sheet1!$A:$D,3, FALSE)</f>
        <v>Central</v>
      </c>
      <c r="J381" s="2">
        <v>28</v>
      </c>
      <c r="K381" s="2" t="s">
        <v>74</v>
      </c>
      <c r="L381" s="9">
        <v>3</v>
      </c>
      <c r="M381" t="str">
        <f t="shared" si="288"/>
        <v>N</v>
      </c>
    </row>
    <row r="382" spans="1:13" x14ac:dyDescent="0.35">
      <c r="A382" t="s">
        <v>18</v>
      </c>
      <c r="B382">
        <v>29</v>
      </c>
      <c r="C382" t="s">
        <v>1</v>
      </c>
      <c r="D382" t="str">
        <f>IF($B383=$B382,"T",IF($B383&lt;$B382,"W","L"))</f>
        <v>W</v>
      </c>
      <c r="E382" s="6">
        <f t="shared" si="293"/>
        <v>41973</v>
      </c>
      <c r="F382" s="5">
        <f t="shared" si="285"/>
        <v>7</v>
      </c>
      <c r="G382" t="s">
        <v>34</v>
      </c>
      <c r="H382">
        <f t="shared" si="286"/>
        <v>1930</v>
      </c>
      <c r="I382" t="str">
        <f>I383</f>
        <v>Central</v>
      </c>
      <c r="J382">
        <f t="shared" ref="J382:K382" si="307">J383</f>
        <v>27</v>
      </c>
      <c r="K382" t="str">
        <f t="shared" si="307"/>
        <v>Cloudy</v>
      </c>
      <c r="L382" s="9">
        <f>(L383*-1)</f>
        <v>0</v>
      </c>
      <c r="M382" t="str">
        <f t="shared" si="288"/>
        <v>Y</v>
      </c>
    </row>
    <row r="383" spans="1:13" x14ac:dyDescent="0.35">
      <c r="A383" t="s">
        <v>33</v>
      </c>
      <c r="B383">
        <v>16</v>
      </c>
      <c r="C383" t="s">
        <v>1</v>
      </c>
      <c r="D383" t="str">
        <f>IF($B382=$B383,"T",IF($B382&lt;$B383,"W","L"))</f>
        <v>L</v>
      </c>
      <c r="E383" s="6">
        <v>41973</v>
      </c>
      <c r="F383" s="5">
        <f t="shared" si="285"/>
        <v>10</v>
      </c>
      <c r="G383" t="s">
        <v>35</v>
      </c>
      <c r="H383">
        <v>1930</v>
      </c>
      <c r="I383" t="str">
        <f>VLOOKUP(A383,Sheet1!$A:$D,3, FALSE)</f>
        <v>Central</v>
      </c>
      <c r="J383">
        <v>27</v>
      </c>
      <c r="K383" t="s">
        <v>64</v>
      </c>
      <c r="L383" s="9">
        <v>0</v>
      </c>
      <c r="M383" t="str">
        <f t="shared" si="288"/>
        <v>Y</v>
      </c>
    </row>
    <row r="384" spans="1:13" x14ac:dyDescent="0.35">
      <c r="A384" t="s">
        <v>10</v>
      </c>
      <c r="B384">
        <v>16</v>
      </c>
      <c r="C384" t="s">
        <v>1</v>
      </c>
      <c r="D384" t="str">
        <f>IF($B385=$B384,"T",IF($B385&lt;$B384,"W","L"))</f>
        <v>W</v>
      </c>
      <c r="E384" s="6">
        <f t="shared" ref="E384" si="308">$E385</f>
        <v>41974</v>
      </c>
      <c r="F384" s="5">
        <f t="shared" si="285"/>
        <v>8</v>
      </c>
      <c r="G384" t="s">
        <v>34</v>
      </c>
      <c r="H384">
        <f t="shared" si="286"/>
        <v>2030</v>
      </c>
      <c r="I384" t="str">
        <f>I385</f>
        <v>Eastern</v>
      </c>
      <c r="J384">
        <f t="shared" ref="J384:K384" si="309">J385</f>
        <v>42</v>
      </c>
      <c r="K384" t="str">
        <f t="shared" si="309"/>
        <v>Rain</v>
      </c>
      <c r="L384" s="9">
        <f>(L385*-1)</f>
        <v>7</v>
      </c>
      <c r="M384" t="str">
        <f t="shared" si="288"/>
        <v>N</v>
      </c>
    </row>
    <row r="385" spans="1:13" x14ac:dyDescent="0.35">
      <c r="A385" t="s">
        <v>31</v>
      </c>
      <c r="B385">
        <v>13</v>
      </c>
      <c r="C385" t="s">
        <v>1</v>
      </c>
      <c r="D385" t="str">
        <f>IF($B384=$B385,"T",IF($B384&lt;$B385,"W","L"))</f>
        <v>L</v>
      </c>
      <c r="E385" s="6">
        <v>41974</v>
      </c>
      <c r="F385" s="5">
        <f t="shared" si="285"/>
        <v>8</v>
      </c>
      <c r="G385" t="s">
        <v>35</v>
      </c>
      <c r="H385">
        <v>2030</v>
      </c>
      <c r="I385" t="str">
        <f>VLOOKUP(A385,Sheet1!$A:$D,3, FALSE)</f>
        <v>Eastern</v>
      </c>
      <c r="J385">
        <v>42</v>
      </c>
      <c r="K385" t="s">
        <v>73</v>
      </c>
      <c r="L385" s="9">
        <v>-7</v>
      </c>
      <c r="M385" t="str">
        <f t="shared" si="288"/>
        <v>N</v>
      </c>
    </row>
    <row r="386" spans="1:13" x14ac:dyDescent="0.35">
      <c r="A386" t="s">
        <v>28</v>
      </c>
      <c r="B386">
        <v>41</v>
      </c>
      <c r="C386" t="s">
        <v>1</v>
      </c>
      <c r="D386" t="str">
        <f>IF($B387=$B386,"T",IF($B387&lt;$B386,"W","L"))</f>
        <v>W</v>
      </c>
      <c r="E386" s="6">
        <f t="shared" ref="E386" si="310">$E387</f>
        <v>41977</v>
      </c>
      <c r="F386" s="5">
        <f t="shared" ref="F386:F417" si="311">VLOOKUP($A386,$A386:$E386,5,FALSE)-IF(ISNA(VLOOKUP($A386,$A$354:$E$385,5,FALSE)),VLOOKUP($A386,$A$324:$E$353,5,FALSE),VLOOKUP($A386,$A$354:$E$385,5,FALSE))</f>
        <v>7</v>
      </c>
      <c r="G386" t="s">
        <v>34</v>
      </c>
      <c r="H386">
        <f t="shared" ref="H386:H416" si="312">H387</f>
        <v>1925</v>
      </c>
      <c r="I386" t="str">
        <f>I387</f>
        <v>Central</v>
      </c>
      <c r="J386">
        <f t="shared" ref="J386:K386" si="313">J387</f>
        <v>35</v>
      </c>
      <c r="K386" t="str">
        <f t="shared" si="313"/>
        <v>Cloudy</v>
      </c>
      <c r="L386" s="9">
        <f>(L387*-1)</f>
        <v>3.5</v>
      </c>
      <c r="M386" t="str">
        <f>IF(AND(($L386 &lt;  0), ($D386="L")), "N", IF(AND(($L386 &gt; 0), ($D386="W")),"N","Y"))</f>
        <v>N</v>
      </c>
    </row>
    <row r="387" spans="1:13" x14ac:dyDescent="0.35">
      <c r="A387" t="s">
        <v>17</v>
      </c>
      <c r="B387">
        <v>28</v>
      </c>
      <c r="C387" t="s">
        <v>1</v>
      </c>
      <c r="D387" t="str">
        <f>IF($B386=$B387,"T",IF($B386&lt;$B387,"W","L"))</f>
        <v>L</v>
      </c>
      <c r="E387" s="6">
        <v>41977</v>
      </c>
      <c r="F387" s="5">
        <f t="shared" si="311"/>
        <v>7</v>
      </c>
      <c r="G387" t="s">
        <v>35</v>
      </c>
      <c r="H387">
        <v>1925</v>
      </c>
      <c r="I387" t="str">
        <f>VLOOKUP(A387,Sheet1!$A:$D,3, FALSE)</f>
        <v>Central</v>
      </c>
      <c r="J387">
        <v>35</v>
      </c>
      <c r="K387" t="s">
        <v>64</v>
      </c>
      <c r="L387" s="9">
        <v>-3.5</v>
      </c>
      <c r="M387" t="str">
        <f t="shared" ref="M387:M417" si="314">IF(AND(($L387 &lt;  0), ($D387="L")), "N", IF(AND(($L387 &gt; 0), ($D387="W")),"N","Y"))</f>
        <v>N</v>
      </c>
    </row>
    <row r="388" spans="1:13" x14ac:dyDescent="0.35">
      <c r="A388" t="s">
        <v>30</v>
      </c>
      <c r="B388">
        <v>28</v>
      </c>
      <c r="C388" t="s">
        <v>1</v>
      </c>
      <c r="D388" t="str">
        <f>IF($B389=$B388,"T",IF($B389&lt;$B388,"W","L"))</f>
        <v>W</v>
      </c>
      <c r="E388" s="6">
        <f t="shared" ref="E388:E414" si="315">$E389</f>
        <v>41980</v>
      </c>
      <c r="F388" s="5">
        <f t="shared" si="311"/>
        <v>7</v>
      </c>
      <c r="G388" t="s">
        <v>34</v>
      </c>
      <c r="H388">
        <f t="shared" si="312"/>
        <v>1300</v>
      </c>
      <c r="I388" t="str">
        <f>I389</f>
        <v>Eastern</v>
      </c>
      <c r="J388">
        <f t="shared" ref="J388:K388" si="316">J389</f>
        <v>76</v>
      </c>
      <c r="K388" t="str">
        <f t="shared" si="316"/>
        <v>Sunny</v>
      </c>
      <c r="L388" s="9">
        <f>(L389*-1)</f>
        <v>-3</v>
      </c>
      <c r="M388" t="str">
        <f t="shared" si="314"/>
        <v>Y</v>
      </c>
    </row>
    <row r="389" spans="1:13" x14ac:dyDescent="0.35">
      <c r="A389" t="s">
        <v>10</v>
      </c>
      <c r="B389">
        <v>13</v>
      </c>
      <c r="C389" t="s">
        <v>1</v>
      </c>
      <c r="D389" t="str">
        <f>IF($B388=$B389,"T",IF($B388&lt;$B389,"W","L"))</f>
        <v>L</v>
      </c>
      <c r="E389" s="6">
        <v>41980</v>
      </c>
      <c r="F389" s="5">
        <f t="shared" si="311"/>
        <v>6</v>
      </c>
      <c r="G389" t="s">
        <v>35</v>
      </c>
      <c r="H389">
        <v>1300</v>
      </c>
      <c r="I389" t="str">
        <f>VLOOKUP(A389,Sheet1!$A:$D,3, FALSE)</f>
        <v>Eastern</v>
      </c>
      <c r="J389">
        <v>76</v>
      </c>
      <c r="K389" t="s">
        <v>65</v>
      </c>
      <c r="L389" s="9">
        <v>3</v>
      </c>
      <c r="M389" t="str">
        <f t="shared" si="314"/>
        <v>Y</v>
      </c>
    </row>
    <row r="390" spans="1:13" x14ac:dyDescent="0.35">
      <c r="A390" t="s">
        <v>31</v>
      </c>
      <c r="B390">
        <v>24</v>
      </c>
      <c r="C390" t="s">
        <v>5</v>
      </c>
      <c r="D390" t="str">
        <f>IF($B391=$B390,"T",IF($B391&lt;$B390,"W","L"))</f>
        <v>L</v>
      </c>
      <c r="E390" s="6">
        <f t="shared" si="315"/>
        <v>41980</v>
      </c>
      <c r="F390" s="5">
        <f t="shared" si="311"/>
        <v>6</v>
      </c>
      <c r="G390" t="s">
        <v>34</v>
      </c>
      <c r="H390">
        <f t="shared" si="312"/>
        <v>1200</v>
      </c>
      <c r="I390" t="str">
        <f>I391</f>
        <v>Central</v>
      </c>
      <c r="J390">
        <f t="shared" ref="J390:K390" si="317">J391</f>
        <v>32</v>
      </c>
      <c r="K390" t="str">
        <f t="shared" si="317"/>
        <v>Cloudy</v>
      </c>
      <c r="L390" s="9">
        <f>(L391*-1)</f>
        <v>-4</v>
      </c>
      <c r="M390" t="str">
        <f t="shared" si="314"/>
        <v>N</v>
      </c>
    </row>
    <row r="391" spans="1:13" x14ac:dyDescent="0.35">
      <c r="A391" t="s">
        <v>0</v>
      </c>
      <c r="B391">
        <v>30</v>
      </c>
      <c r="C391" t="s">
        <v>5</v>
      </c>
      <c r="D391" t="str">
        <f>IF($B390=$B391,"T",IF($B390&lt;$B391,"W","L"))</f>
        <v>W</v>
      </c>
      <c r="E391" s="6">
        <v>41980</v>
      </c>
      <c r="F391" s="5">
        <f t="shared" si="311"/>
        <v>7</v>
      </c>
      <c r="G391" t="s">
        <v>35</v>
      </c>
      <c r="H391">
        <v>1200</v>
      </c>
      <c r="I391" t="str">
        <f>VLOOKUP(A391,Sheet1!$A:$D,3, FALSE)</f>
        <v>Central</v>
      </c>
      <c r="J391">
        <v>32</v>
      </c>
      <c r="K391" t="s">
        <v>64</v>
      </c>
      <c r="L391" s="9">
        <v>4</v>
      </c>
      <c r="M391" t="str">
        <f t="shared" si="314"/>
        <v>N</v>
      </c>
    </row>
    <row r="392" spans="1:13" x14ac:dyDescent="0.35">
      <c r="A392" t="s">
        <v>9</v>
      </c>
      <c r="B392">
        <v>17</v>
      </c>
      <c r="C392" t="s">
        <v>1</v>
      </c>
      <c r="D392" t="str">
        <f>IF($B393=$B392,"T",IF($B393&lt;$B392,"W","L"))</f>
        <v>L</v>
      </c>
      <c r="E392" s="6">
        <f t="shared" si="315"/>
        <v>41980</v>
      </c>
      <c r="F392" s="5">
        <f t="shared" si="311"/>
        <v>7</v>
      </c>
      <c r="G392" t="s">
        <v>34</v>
      </c>
      <c r="H392">
        <f t="shared" si="312"/>
        <v>1300</v>
      </c>
      <c r="I392" t="str">
        <f>I393</f>
        <v>Eastern</v>
      </c>
      <c r="J392" t="str">
        <f t="shared" ref="J392:K392" si="318">J393</f>
        <v>Dome</v>
      </c>
      <c r="K392">
        <f t="shared" si="318"/>
        <v>0</v>
      </c>
      <c r="L392" s="9">
        <f>(L393*-1)</f>
        <v>-10.5</v>
      </c>
      <c r="M392" t="str">
        <f t="shared" si="314"/>
        <v>N</v>
      </c>
    </row>
    <row r="393" spans="1:13" x14ac:dyDescent="0.35">
      <c r="A393" t="s">
        <v>16</v>
      </c>
      <c r="B393">
        <v>34</v>
      </c>
      <c r="C393" t="s">
        <v>1</v>
      </c>
      <c r="D393" t="str">
        <f>IF($B392=$B393,"T",IF($B392&lt;$B393,"W","L"))</f>
        <v>W</v>
      </c>
      <c r="E393" s="6">
        <v>41980</v>
      </c>
      <c r="F393" s="5">
        <f t="shared" si="311"/>
        <v>10</v>
      </c>
      <c r="G393" t="s">
        <v>35</v>
      </c>
      <c r="H393">
        <v>1300</v>
      </c>
      <c r="I393" t="str">
        <f>VLOOKUP(A393,Sheet1!$A:$D,3, FALSE)</f>
        <v>Eastern</v>
      </c>
      <c r="J393" t="s">
        <v>61</v>
      </c>
      <c r="L393" s="9">
        <v>10.5</v>
      </c>
      <c r="M393" t="str">
        <f t="shared" si="314"/>
        <v>N</v>
      </c>
    </row>
    <row r="394" spans="1:13" x14ac:dyDescent="0.35">
      <c r="A394" t="s">
        <v>4</v>
      </c>
      <c r="B394">
        <v>42</v>
      </c>
      <c r="C394" t="s">
        <v>1</v>
      </c>
      <c r="D394" t="str">
        <f>IF($B395=$B394,"T",IF($B395&lt;$B394,"W","L"))</f>
        <v>W</v>
      </c>
      <c r="E394" s="6">
        <f t="shared" si="315"/>
        <v>41980</v>
      </c>
      <c r="F394" s="5">
        <f t="shared" si="311"/>
        <v>7</v>
      </c>
      <c r="G394" t="s">
        <v>34</v>
      </c>
      <c r="H394">
        <f t="shared" si="312"/>
        <v>1300</v>
      </c>
      <c r="I394" t="str">
        <f>I395</f>
        <v>Eastern</v>
      </c>
      <c r="J394">
        <f t="shared" ref="J394:K394" si="319">J395</f>
        <v>39</v>
      </c>
      <c r="K394" t="str">
        <f t="shared" si="319"/>
        <v>Cloudy</v>
      </c>
      <c r="L394" s="9">
        <f>(L395*-1)</f>
        <v>-3</v>
      </c>
      <c r="M394" t="str">
        <f t="shared" si="314"/>
        <v>Y</v>
      </c>
    </row>
    <row r="395" spans="1:13" x14ac:dyDescent="0.35">
      <c r="A395" t="s">
        <v>6</v>
      </c>
      <c r="B395">
        <v>21</v>
      </c>
      <c r="C395" t="s">
        <v>1</v>
      </c>
      <c r="D395" t="str">
        <f>IF($B394=$B395,"T",IF($B394&lt;$B395,"W","L"))</f>
        <v>L</v>
      </c>
      <c r="E395" s="6">
        <v>41980</v>
      </c>
      <c r="F395" s="5">
        <f t="shared" si="311"/>
        <v>7</v>
      </c>
      <c r="G395" t="s">
        <v>35</v>
      </c>
      <c r="H395">
        <v>1300</v>
      </c>
      <c r="I395" t="str">
        <f>VLOOKUP(A395,Sheet1!$A:$D,3, FALSE)</f>
        <v>Eastern</v>
      </c>
      <c r="J395">
        <v>39</v>
      </c>
      <c r="K395" t="s">
        <v>64</v>
      </c>
      <c r="L395" s="9">
        <v>3</v>
      </c>
      <c r="M395" t="str">
        <f t="shared" si="314"/>
        <v>Y</v>
      </c>
    </row>
    <row r="396" spans="1:13" x14ac:dyDescent="0.35">
      <c r="A396" t="s">
        <v>14</v>
      </c>
      <c r="B396">
        <v>25</v>
      </c>
      <c r="C396" t="s">
        <v>1</v>
      </c>
      <c r="D396" t="str">
        <f>IF($B397=$B396,"T",IF($B397&lt;$B396,"W","L"))</f>
        <v>W</v>
      </c>
      <c r="E396" s="6">
        <f t="shared" si="315"/>
        <v>41980</v>
      </c>
      <c r="F396" s="5">
        <f t="shared" si="311"/>
        <v>7</v>
      </c>
      <c r="G396" t="s">
        <v>34</v>
      </c>
      <c r="H396">
        <f t="shared" si="312"/>
        <v>1300</v>
      </c>
      <c r="I396" t="str">
        <f>I397</f>
        <v>Eastern</v>
      </c>
      <c r="J396" s="2">
        <f t="shared" ref="J396:K396" si="320">J397</f>
        <v>37</v>
      </c>
      <c r="K396" s="2" t="str">
        <f t="shared" si="320"/>
        <v>Sunny</v>
      </c>
      <c r="L396" s="9">
        <f>(L397*-1)</f>
        <v>3</v>
      </c>
      <c r="M396" t="str">
        <f t="shared" si="314"/>
        <v>N</v>
      </c>
    </row>
    <row r="397" spans="1:13" x14ac:dyDescent="0.35">
      <c r="A397" t="s">
        <v>8</v>
      </c>
      <c r="B397">
        <v>24</v>
      </c>
      <c r="C397" t="s">
        <v>1</v>
      </c>
      <c r="D397" t="str">
        <f>IF($B396=$B397,"T",IF($B396&lt;$B397,"W","L"))</f>
        <v>L</v>
      </c>
      <c r="E397" s="6">
        <v>41980</v>
      </c>
      <c r="F397" s="5">
        <f t="shared" si="311"/>
        <v>7</v>
      </c>
      <c r="G397" t="s">
        <v>35</v>
      </c>
      <c r="H397">
        <v>1300</v>
      </c>
      <c r="I397" t="str">
        <f>VLOOKUP(A397,Sheet1!$A:$D,3, FALSE)</f>
        <v>Eastern</v>
      </c>
      <c r="J397" s="2">
        <v>37</v>
      </c>
      <c r="K397" s="2" t="s">
        <v>65</v>
      </c>
      <c r="L397" s="9">
        <v>-3</v>
      </c>
      <c r="M397" t="str">
        <f t="shared" si="314"/>
        <v>N</v>
      </c>
    </row>
    <row r="398" spans="1:13" x14ac:dyDescent="0.35">
      <c r="A398" t="s">
        <v>23</v>
      </c>
      <c r="B398">
        <v>24</v>
      </c>
      <c r="C398" t="s">
        <v>1</v>
      </c>
      <c r="D398" t="str">
        <f>IF($B399=$B398,"T",IF($B399&lt;$B398,"W","L"))</f>
        <v>W</v>
      </c>
      <c r="E398" s="6">
        <f t="shared" si="315"/>
        <v>41980</v>
      </c>
      <c r="F398" s="5">
        <f t="shared" si="311"/>
        <v>7</v>
      </c>
      <c r="G398" t="s">
        <v>34</v>
      </c>
      <c r="H398">
        <f t="shared" si="312"/>
        <v>1300</v>
      </c>
      <c r="I398" t="str">
        <f>I399</f>
        <v>Eastern</v>
      </c>
      <c r="J398">
        <f t="shared" ref="J398:K398" si="321">J399</f>
        <v>45</v>
      </c>
      <c r="K398" t="str">
        <f t="shared" si="321"/>
        <v>Sunny</v>
      </c>
      <c r="L398" s="9">
        <f>(L399*-1)</f>
        <v>3</v>
      </c>
      <c r="M398" t="str">
        <f t="shared" si="314"/>
        <v>N</v>
      </c>
    </row>
    <row r="399" spans="1:13" x14ac:dyDescent="0.35">
      <c r="A399" t="s">
        <v>29</v>
      </c>
      <c r="B399">
        <v>0</v>
      </c>
      <c r="C399" t="s">
        <v>1</v>
      </c>
      <c r="D399" t="str">
        <f>IF($B398=$B399,"T",IF($B398&lt;$B399,"W","L"))</f>
        <v>L</v>
      </c>
      <c r="E399" s="6">
        <v>41980</v>
      </c>
      <c r="F399" s="5">
        <f t="shared" si="311"/>
        <v>7</v>
      </c>
      <c r="G399" t="s">
        <v>35</v>
      </c>
      <c r="H399">
        <v>1300</v>
      </c>
      <c r="I399" t="str">
        <f>VLOOKUP(A399,Sheet1!$A:$D,3, FALSE)</f>
        <v>Eastern</v>
      </c>
      <c r="J399">
        <v>45</v>
      </c>
      <c r="K399" t="s">
        <v>65</v>
      </c>
      <c r="L399" s="9">
        <v>-3</v>
      </c>
      <c r="M399" t="str">
        <f t="shared" si="314"/>
        <v>N</v>
      </c>
    </row>
    <row r="400" spans="1:13" x14ac:dyDescent="0.35">
      <c r="A400" t="s">
        <v>20</v>
      </c>
      <c r="B400">
        <v>41</v>
      </c>
      <c r="C400" t="s">
        <v>1</v>
      </c>
      <c r="D400" t="str">
        <f>IF($B401=$B400,"T",IF($B401&lt;$B400,"W","L"))</f>
        <v>W</v>
      </c>
      <c r="E400" s="6">
        <f t="shared" si="315"/>
        <v>41980</v>
      </c>
      <c r="F400" s="5">
        <f t="shared" si="311"/>
        <v>7</v>
      </c>
      <c r="G400" t="s">
        <v>34</v>
      </c>
      <c r="H400">
        <f t="shared" si="312"/>
        <v>1200</v>
      </c>
      <c r="I400" t="str">
        <f>I401</f>
        <v>Central</v>
      </c>
      <c r="J400" t="str">
        <f t="shared" ref="J400:K400" si="322">J401</f>
        <v>Dome</v>
      </c>
      <c r="K400">
        <f t="shared" si="322"/>
        <v>0</v>
      </c>
      <c r="L400" s="9">
        <f>(L401*-1)</f>
        <v>-9.5</v>
      </c>
      <c r="M400" t="str">
        <f t="shared" si="314"/>
        <v>Y</v>
      </c>
    </row>
    <row r="401" spans="1:13" x14ac:dyDescent="0.35">
      <c r="A401" t="s">
        <v>2</v>
      </c>
      <c r="B401">
        <v>10</v>
      </c>
      <c r="C401" t="s">
        <v>1</v>
      </c>
      <c r="D401" t="str">
        <f>IF($B400=$B401,"T",IF($B400&lt;$B401,"W","L"))</f>
        <v>L</v>
      </c>
      <c r="E401" s="6">
        <v>41980</v>
      </c>
      <c r="F401" s="5">
        <f t="shared" si="311"/>
        <v>7</v>
      </c>
      <c r="G401" t="s">
        <v>35</v>
      </c>
      <c r="H401">
        <v>1200</v>
      </c>
      <c r="I401" t="str">
        <f>VLOOKUP(A401,Sheet1!$A:$D,3, FALSE)</f>
        <v>Central</v>
      </c>
      <c r="J401" t="s">
        <v>61</v>
      </c>
      <c r="L401" s="9">
        <v>9.5</v>
      </c>
      <c r="M401" t="str">
        <f t="shared" si="314"/>
        <v>Y</v>
      </c>
    </row>
    <row r="402" spans="1:13" x14ac:dyDescent="0.35">
      <c r="A402" t="s">
        <v>21</v>
      </c>
      <c r="B402">
        <v>36</v>
      </c>
      <c r="C402" t="s">
        <v>1</v>
      </c>
      <c r="D402" t="str">
        <f>IF($B403=$B402,"T",IF($B403&lt;$B402,"W","L"))</f>
        <v>W</v>
      </c>
      <c r="E402" s="6">
        <f t="shared" si="315"/>
        <v>41980</v>
      </c>
      <c r="F402" s="5">
        <f t="shared" si="311"/>
        <v>7</v>
      </c>
      <c r="G402" t="s">
        <v>34</v>
      </c>
      <c r="H402">
        <f t="shared" si="312"/>
        <v>1200</v>
      </c>
      <c r="I402" t="str">
        <f>I403</f>
        <v>Central</v>
      </c>
      <c r="J402" s="2">
        <f>J403</f>
        <v>45</v>
      </c>
      <c r="K402" t="str">
        <f t="shared" ref="K402" si="323">K403</f>
        <v>Cloudy</v>
      </c>
      <c r="L402" s="9">
        <f>(L403*-1)</f>
        <v>3</v>
      </c>
      <c r="M402" t="str">
        <f t="shared" si="314"/>
        <v>N</v>
      </c>
    </row>
    <row r="403" spans="1:13" x14ac:dyDescent="0.35">
      <c r="A403" t="s">
        <v>13</v>
      </c>
      <c r="B403">
        <v>7</v>
      </c>
      <c r="C403" t="s">
        <v>1</v>
      </c>
      <c r="D403" t="str">
        <f>IF($B402=$B403,"T",IF($B402&lt;$B403,"W","L"))</f>
        <v>L</v>
      </c>
      <c r="E403" s="6">
        <v>41980</v>
      </c>
      <c r="F403" s="5">
        <f t="shared" si="311"/>
        <v>7</v>
      </c>
      <c r="G403" t="s">
        <v>35</v>
      </c>
      <c r="H403">
        <v>1200</v>
      </c>
      <c r="I403" t="str">
        <f>VLOOKUP(A403,Sheet1!$A:$D,3, FALSE)</f>
        <v>Central</v>
      </c>
      <c r="J403" s="2">
        <v>45</v>
      </c>
      <c r="K403" t="s">
        <v>64</v>
      </c>
      <c r="L403" s="9">
        <v>-3</v>
      </c>
      <c r="M403" t="str">
        <f t="shared" si="314"/>
        <v>N</v>
      </c>
    </row>
    <row r="404" spans="1:13" x14ac:dyDescent="0.35">
      <c r="A404" t="s">
        <v>15</v>
      </c>
      <c r="B404">
        <v>27</v>
      </c>
      <c r="C404" t="s">
        <v>1</v>
      </c>
      <c r="D404" t="str">
        <f>IF($B405=$B404,"T",IF($B405&lt;$B404,"W","L"))</f>
        <v>W</v>
      </c>
      <c r="E404" s="6">
        <f t="shared" si="315"/>
        <v>41980</v>
      </c>
      <c r="F404" s="5">
        <f t="shared" si="311"/>
        <v>7</v>
      </c>
      <c r="G404" t="s">
        <v>34</v>
      </c>
      <c r="H404">
        <f t="shared" si="312"/>
        <v>1300</v>
      </c>
      <c r="I404" t="str">
        <f>I405</f>
        <v>Eastern</v>
      </c>
      <c r="J404">
        <f t="shared" ref="J404:K404" si="324">J405</f>
        <v>61</v>
      </c>
      <c r="K404">
        <f t="shared" si="324"/>
        <v>0</v>
      </c>
      <c r="L404" s="9">
        <f>(L405*-1)</f>
        <v>6.5</v>
      </c>
      <c r="M404" t="str">
        <f t="shared" si="314"/>
        <v>N</v>
      </c>
    </row>
    <row r="405" spans="1:13" x14ac:dyDescent="0.35">
      <c r="A405" t="s">
        <v>19</v>
      </c>
      <c r="B405">
        <v>13</v>
      </c>
      <c r="C405" t="s">
        <v>1</v>
      </c>
      <c r="D405" t="str">
        <f>IF($B404=$B405,"T",IF($B404&lt;$B405,"W","L"))</f>
        <v>L</v>
      </c>
      <c r="E405" s="6">
        <v>41980</v>
      </c>
      <c r="F405" s="5">
        <f t="shared" si="311"/>
        <v>7</v>
      </c>
      <c r="G405" t="s">
        <v>35</v>
      </c>
      <c r="H405">
        <v>1300</v>
      </c>
      <c r="I405" t="str">
        <f>VLOOKUP(A405,Sheet1!$A:$D,3, FALSE)</f>
        <v>Eastern</v>
      </c>
      <c r="J405">
        <v>61</v>
      </c>
      <c r="L405" s="9">
        <v>-6.5</v>
      </c>
      <c r="M405" t="str">
        <f t="shared" si="314"/>
        <v>N</v>
      </c>
    </row>
    <row r="406" spans="1:13" x14ac:dyDescent="0.35">
      <c r="A406" t="s">
        <v>33</v>
      </c>
      <c r="B406">
        <v>14</v>
      </c>
      <c r="C406" t="s">
        <v>1</v>
      </c>
      <c r="D406" t="str">
        <f>IF($B407=$B406,"T",IF($B407&lt;$B406,"W","L"))</f>
        <v>L</v>
      </c>
      <c r="E406" s="6">
        <f t="shared" si="315"/>
        <v>41980</v>
      </c>
      <c r="F406" s="5">
        <f t="shared" si="311"/>
        <v>7</v>
      </c>
      <c r="G406" t="s">
        <v>34</v>
      </c>
      <c r="H406">
        <f t="shared" si="312"/>
        <v>1405</v>
      </c>
      <c r="I406" t="str">
        <f>I407</f>
        <v>Mountain</v>
      </c>
      <c r="J406" t="str">
        <f t="shared" ref="J406:K406" si="325">J407</f>
        <v>Dome</v>
      </c>
      <c r="K406">
        <f t="shared" si="325"/>
        <v>0</v>
      </c>
      <c r="L406" s="9">
        <f>(L407*-1)</f>
        <v>2.5</v>
      </c>
      <c r="M406" t="str">
        <f t="shared" si="314"/>
        <v>Y</v>
      </c>
    </row>
    <row r="407" spans="1:13" x14ac:dyDescent="0.35">
      <c r="A407" t="s">
        <v>22</v>
      </c>
      <c r="B407">
        <v>17</v>
      </c>
      <c r="C407" t="s">
        <v>1</v>
      </c>
      <c r="D407" t="str">
        <f>IF($B406=$B407,"T",IF($B406&lt;$B407,"W","L"))</f>
        <v>W</v>
      </c>
      <c r="E407" s="6">
        <v>41980</v>
      </c>
      <c r="F407" s="5">
        <f t="shared" si="311"/>
        <v>7</v>
      </c>
      <c r="G407" t="s">
        <v>35</v>
      </c>
      <c r="H407">
        <v>1405</v>
      </c>
      <c r="I407" t="str">
        <f>VLOOKUP(A407,Sheet1!$A:$D,3, FALSE)</f>
        <v>Mountain</v>
      </c>
      <c r="J407" t="s">
        <v>61</v>
      </c>
      <c r="L407" s="9">
        <v>-2.5</v>
      </c>
      <c r="M407" t="str">
        <f t="shared" si="314"/>
        <v>Y</v>
      </c>
    </row>
    <row r="408" spans="1:13" x14ac:dyDescent="0.35">
      <c r="A408" t="s">
        <v>11</v>
      </c>
      <c r="B408">
        <v>17</v>
      </c>
      <c r="C408" t="s">
        <v>1</v>
      </c>
      <c r="D408" t="str">
        <f>IF($B409=$B408,"T",IF($B409&lt;$B408,"W","L"))</f>
        <v>L</v>
      </c>
      <c r="E408" s="6">
        <f t="shared" si="315"/>
        <v>41980</v>
      </c>
      <c r="F408" s="5">
        <f t="shared" si="311"/>
        <v>7</v>
      </c>
      <c r="G408" t="s">
        <v>34</v>
      </c>
      <c r="H408">
        <f t="shared" si="312"/>
        <v>1405</v>
      </c>
      <c r="I408" t="str">
        <f>I409</f>
        <v>Mountain</v>
      </c>
      <c r="J408">
        <f t="shared" ref="J408:K408" si="326">J409</f>
        <v>63</v>
      </c>
      <c r="K408" t="str">
        <f t="shared" si="326"/>
        <v>Mostly Sunny</v>
      </c>
      <c r="L408" s="9">
        <f>(L409*-1)</f>
        <v>-9</v>
      </c>
      <c r="M408" t="str">
        <f t="shared" si="314"/>
        <v>N</v>
      </c>
    </row>
    <row r="409" spans="1:13" x14ac:dyDescent="0.35">
      <c r="A409" t="s">
        <v>18</v>
      </c>
      <c r="B409">
        <v>24</v>
      </c>
      <c r="C409" t="s">
        <v>1</v>
      </c>
      <c r="D409" t="str">
        <f>IF($B408=$B409,"T",IF($B408&lt;$B409,"W","L"))</f>
        <v>W</v>
      </c>
      <c r="E409" s="6">
        <v>41980</v>
      </c>
      <c r="F409" s="5">
        <f t="shared" si="311"/>
        <v>7</v>
      </c>
      <c r="G409" t="s">
        <v>35</v>
      </c>
      <c r="H409">
        <v>1405</v>
      </c>
      <c r="I409" t="str">
        <f>VLOOKUP(A409,Sheet1!$A:$D,3, FALSE)</f>
        <v>Mountain</v>
      </c>
      <c r="J409">
        <v>63</v>
      </c>
      <c r="K409" t="s">
        <v>107</v>
      </c>
      <c r="L409" s="9">
        <v>9</v>
      </c>
      <c r="M409" t="str">
        <f t="shared" si="314"/>
        <v>N</v>
      </c>
    </row>
    <row r="410" spans="1:13" x14ac:dyDescent="0.35">
      <c r="A410" t="s">
        <v>24</v>
      </c>
      <c r="B410">
        <v>13</v>
      </c>
      <c r="C410" t="s">
        <v>1</v>
      </c>
      <c r="D410" t="str">
        <f>IF($B411=$B410,"T",IF($B411&lt;$B410,"W","L"))</f>
        <v>L</v>
      </c>
      <c r="E410" s="6">
        <f t="shared" si="315"/>
        <v>41980</v>
      </c>
      <c r="F410" s="5">
        <f t="shared" si="311"/>
        <v>10</v>
      </c>
      <c r="G410" t="s">
        <v>34</v>
      </c>
      <c r="H410">
        <f t="shared" si="312"/>
        <v>1325</v>
      </c>
      <c r="I410" t="str">
        <f>I411</f>
        <v>Pacific</v>
      </c>
      <c r="J410">
        <f t="shared" ref="J410:K410" si="327">J411</f>
        <v>63</v>
      </c>
      <c r="K410" t="str">
        <f t="shared" si="327"/>
        <v>Overcast</v>
      </c>
      <c r="L410" s="9">
        <f>(L411*-1)</f>
        <v>8.5</v>
      </c>
      <c r="M410" t="str">
        <f t="shared" si="314"/>
        <v>Y</v>
      </c>
    </row>
    <row r="411" spans="1:13" x14ac:dyDescent="0.35">
      <c r="A411" t="s">
        <v>12</v>
      </c>
      <c r="B411">
        <v>24</v>
      </c>
      <c r="C411" t="s">
        <v>1</v>
      </c>
      <c r="D411" t="str">
        <f>IF($B410=$B411,"T",IF($B410&lt;$B411,"W","L"))</f>
        <v>W</v>
      </c>
      <c r="E411" s="6">
        <v>41980</v>
      </c>
      <c r="F411" s="5">
        <f t="shared" si="311"/>
        <v>7</v>
      </c>
      <c r="G411" t="s">
        <v>35</v>
      </c>
      <c r="H411">
        <v>1325</v>
      </c>
      <c r="I411" t="str">
        <f>VLOOKUP(A411,Sheet1!$A:$D,3, FALSE)</f>
        <v>Pacific</v>
      </c>
      <c r="J411">
        <v>63</v>
      </c>
      <c r="K411" t="s">
        <v>75</v>
      </c>
      <c r="L411" s="9">
        <v>-8.5</v>
      </c>
      <c r="M411" t="str">
        <f t="shared" si="314"/>
        <v>Y</v>
      </c>
    </row>
    <row r="412" spans="1:13" x14ac:dyDescent="0.35">
      <c r="A412" t="s">
        <v>25</v>
      </c>
      <c r="B412">
        <v>24</v>
      </c>
      <c r="C412" t="s">
        <v>1</v>
      </c>
      <c r="D412" t="str">
        <f>IF($B413=$B412,"T",IF($B413&lt;$B412,"W","L"))</f>
        <v>W</v>
      </c>
      <c r="E412" s="6">
        <f t="shared" si="315"/>
        <v>41980</v>
      </c>
      <c r="F412" s="5">
        <f t="shared" si="311"/>
        <v>10</v>
      </c>
      <c r="G412" t="s">
        <v>34</v>
      </c>
      <c r="H412">
        <f t="shared" si="312"/>
        <v>1625</v>
      </c>
      <c r="I412" t="str">
        <f>I413</f>
        <v>Eastern</v>
      </c>
      <c r="J412" s="2">
        <f t="shared" ref="J412:K412" si="328">J413</f>
        <v>45</v>
      </c>
      <c r="K412" s="2" t="str">
        <f t="shared" si="328"/>
        <v>Clear, Wind 15 mph</v>
      </c>
      <c r="L412" s="9">
        <f>(L413*-1)</f>
        <v>1.5</v>
      </c>
      <c r="M412" t="str">
        <f t="shared" si="314"/>
        <v>N</v>
      </c>
    </row>
    <row r="413" spans="1:13" x14ac:dyDescent="0.35">
      <c r="A413" t="s">
        <v>27</v>
      </c>
      <c r="B413">
        <v>14</v>
      </c>
      <c r="C413" t="s">
        <v>1</v>
      </c>
      <c r="D413" t="str">
        <f>IF($B412=$B413,"T",IF($B412&lt;$B413,"W","L"))</f>
        <v>L</v>
      </c>
      <c r="E413" s="6">
        <v>41980</v>
      </c>
      <c r="F413" s="5">
        <f t="shared" si="311"/>
        <v>10</v>
      </c>
      <c r="G413" t="s">
        <v>35</v>
      </c>
      <c r="H413">
        <v>1625</v>
      </c>
      <c r="I413" t="str">
        <f>VLOOKUP(A413,Sheet1!$A:$D,3, FALSE)</f>
        <v>Eastern</v>
      </c>
      <c r="J413" s="2">
        <v>45</v>
      </c>
      <c r="K413" s="2" t="s">
        <v>167</v>
      </c>
      <c r="L413" s="9">
        <v>-1.5</v>
      </c>
      <c r="M413" t="str">
        <f t="shared" si="314"/>
        <v>N</v>
      </c>
    </row>
    <row r="414" spans="1:13" x14ac:dyDescent="0.35">
      <c r="A414" t="s">
        <v>7</v>
      </c>
      <c r="B414">
        <v>23</v>
      </c>
      <c r="C414" t="s">
        <v>1</v>
      </c>
      <c r="D414" t="str">
        <f>IF($B415=$B414,"T",IF($B415&lt;$B414,"W","L"))</f>
        <v>W</v>
      </c>
      <c r="E414" s="6">
        <f t="shared" si="315"/>
        <v>41980</v>
      </c>
      <c r="F414" s="5">
        <f t="shared" si="311"/>
        <v>7</v>
      </c>
      <c r="G414" t="s">
        <v>34</v>
      </c>
      <c r="H414">
        <f t="shared" si="312"/>
        <v>1730</v>
      </c>
      <c r="I414" t="str">
        <f>I415</f>
        <v>Pacific</v>
      </c>
      <c r="J414">
        <f t="shared" ref="J414:K414" si="329">J415</f>
        <v>67</v>
      </c>
      <c r="K414" t="str">
        <f t="shared" si="329"/>
        <v>Partly Cloudy</v>
      </c>
      <c r="L414" s="9">
        <f>(L415*-1)</f>
        <v>4</v>
      </c>
      <c r="M414" t="str">
        <f t="shared" si="314"/>
        <v>N</v>
      </c>
    </row>
    <row r="415" spans="1:13" x14ac:dyDescent="0.35">
      <c r="A415" t="s">
        <v>32</v>
      </c>
      <c r="B415">
        <v>14</v>
      </c>
      <c r="C415" t="s">
        <v>1</v>
      </c>
      <c r="D415" t="str">
        <f>IF($B414=$B415,"T",IF($B414&lt;$B415,"W","L"))</f>
        <v>L</v>
      </c>
      <c r="E415" s="6">
        <v>41980</v>
      </c>
      <c r="F415" s="5">
        <f t="shared" si="311"/>
        <v>7</v>
      </c>
      <c r="G415" t="s">
        <v>35</v>
      </c>
      <c r="H415">
        <v>1730</v>
      </c>
      <c r="I415" t="str">
        <f>VLOOKUP(A415,Sheet1!$A:$D,3, FALSE)</f>
        <v>Pacific</v>
      </c>
      <c r="J415">
        <v>67</v>
      </c>
      <c r="K415" t="s">
        <v>62</v>
      </c>
      <c r="L415" s="9">
        <v>-4</v>
      </c>
      <c r="M415" t="str">
        <f t="shared" si="314"/>
        <v>N</v>
      </c>
    </row>
    <row r="416" spans="1:13" x14ac:dyDescent="0.35">
      <c r="A416" t="s">
        <v>3</v>
      </c>
      <c r="B416">
        <v>37</v>
      </c>
      <c r="C416" t="s">
        <v>1</v>
      </c>
      <c r="D416" t="str">
        <f>IF($B417=$B416,"T",IF($B417&lt;$B416,"W","L"))</f>
        <v>L</v>
      </c>
      <c r="E416" s="6">
        <f t="shared" ref="E416" si="330">$E417</f>
        <v>41981</v>
      </c>
      <c r="F416" s="5">
        <f t="shared" si="311"/>
        <v>8</v>
      </c>
      <c r="G416" t="s">
        <v>34</v>
      </c>
      <c r="H416">
        <f t="shared" si="312"/>
        <v>1930</v>
      </c>
      <c r="I416" t="str">
        <f>I417</f>
        <v>Central</v>
      </c>
      <c r="J416">
        <f t="shared" ref="J416:K416" si="331">J417</f>
        <v>33</v>
      </c>
      <c r="K416" t="str">
        <f t="shared" si="331"/>
        <v>Flurries</v>
      </c>
      <c r="L416" s="9">
        <f>(L417*-1)</f>
        <v>-13.5</v>
      </c>
      <c r="M416" t="str">
        <f t="shared" si="314"/>
        <v>N</v>
      </c>
    </row>
    <row r="417" spans="1:13" x14ac:dyDescent="0.35">
      <c r="A417" t="s">
        <v>26</v>
      </c>
      <c r="B417">
        <v>43</v>
      </c>
      <c r="C417" t="s">
        <v>1</v>
      </c>
      <c r="D417" t="str">
        <f>IF($B416=$B417,"T",IF($B416&lt;$B417,"W","L"))</f>
        <v>W</v>
      </c>
      <c r="E417" s="6">
        <v>41981</v>
      </c>
      <c r="F417" s="5">
        <f t="shared" si="311"/>
        <v>8</v>
      </c>
      <c r="G417" t="s">
        <v>35</v>
      </c>
      <c r="H417">
        <v>1930</v>
      </c>
      <c r="I417" t="str">
        <f>VLOOKUP(A417,Sheet1!$A:$D,3, FALSE)</f>
        <v>Central</v>
      </c>
      <c r="J417">
        <v>33</v>
      </c>
      <c r="K417" t="s">
        <v>149</v>
      </c>
      <c r="L417" s="9">
        <v>13.5</v>
      </c>
      <c r="M417" t="str">
        <f t="shared" si="314"/>
        <v>N</v>
      </c>
    </row>
    <row r="418" spans="1:13" x14ac:dyDescent="0.35">
      <c r="A418" t="s">
        <v>22</v>
      </c>
      <c r="B418">
        <v>12</v>
      </c>
      <c r="C418" t="s">
        <v>1</v>
      </c>
      <c r="D418" t="str">
        <f>IF($B419=$B418,"T",IF($B419&lt;$B418,"W","L"))</f>
        <v>W</v>
      </c>
      <c r="E418" s="6">
        <f t="shared" ref="E418" si="332">$E419</f>
        <v>41984</v>
      </c>
      <c r="F418" s="5">
        <f t="shared" ref="F418:F449" si="333">VLOOKUP($A418,$A418:$E418,5,FALSE)-IF(ISNA(VLOOKUP($A418,$A$386:$E$417,5,FALSE)),VLOOKUP($A418,$A$354:$E$385,5,FALSE),VLOOKUP($A418,$A$386:$E$417,5,FALSE))</f>
        <v>4</v>
      </c>
      <c r="G418" t="s">
        <v>34</v>
      </c>
      <c r="H418">
        <f t="shared" ref="H418:H448" si="334">H419</f>
        <v>1925</v>
      </c>
      <c r="I418" t="str">
        <f>I419</f>
        <v>Central</v>
      </c>
      <c r="J418" t="str">
        <f t="shared" ref="J418:K418" si="335">J419</f>
        <v>Dome</v>
      </c>
      <c r="K418">
        <f t="shared" si="335"/>
        <v>0</v>
      </c>
      <c r="L418" s="9">
        <f>(L419*-1)</f>
        <v>-6</v>
      </c>
      <c r="M418" t="str">
        <f>IF(AND(($L418 &lt;  0), ($D418="L")), "N", IF(AND(($L418 &gt; 0), ($D418="W")),"N","Y"))</f>
        <v>Y</v>
      </c>
    </row>
    <row r="419" spans="1:13" x14ac:dyDescent="0.35">
      <c r="A419" t="s">
        <v>23</v>
      </c>
      <c r="B419">
        <v>6</v>
      </c>
      <c r="C419" t="s">
        <v>1</v>
      </c>
      <c r="D419" t="str">
        <f>IF($B418=$B419,"T",IF($B418&lt;$B419,"W","L"))</f>
        <v>L</v>
      </c>
      <c r="E419" s="6">
        <v>41984</v>
      </c>
      <c r="F419" s="5">
        <f t="shared" si="333"/>
        <v>4</v>
      </c>
      <c r="G419" t="s">
        <v>35</v>
      </c>
      <c r="H419">
        <v>1925</v>
      </c>
      <c r="I419" t="str">
        <f>VLOOKUP(A419,Sheet1!$A:$D,3, FALSE)</f>
        <v>Central</v>
      </c>
      <c r="J419" t="s">
        <v>61</v>
      </c>
      <c r="L419" s="9">
        <v>6</v>
      </c>
      <c r="M419" t="str">
        <f t="shared" ref="M419:M449" si="336">IF(AND(($L419 &lt;  0), ($D419="L")), "N", IF(AND(($L419 &gt; 0), ($D419="W")),"N","Y"))</f>
        <v>Y</v>
      </c>
    </row>
    <row r="420" spans="1:13" x14ac:dyDescent="0.35">
      <c r="A420" t="s">
        <v>19</v>
      </c>
      <c r="B420">
        <v>12</v>
      </c>
      <c r="C420" t="s">
        <v>1</v>
      </c>
      <c r="D420" t="str">
        <f>IF($B421=$B420,"T",IF($B421&lt;$B420,"W","L"))</f>
        <v>L</v>
      </c>
      <c r="E420" s="6">
        <f t="shared" ref="E420:E446" si="337">$E421</f>
        <v>41987</v>
      </c>
      <c r="F420" s="5">
        <f t="shared" si="333"/>
        <v>7</v>
      </c>
      <c r="G420" t="s">
        <v>34</v>
      </c>
      <c r="H420">
        <f t="shared" si="334"/>
        <v>1300</v>
      </c>
      <c r="I420" t="str">
        <f>I421</f>
        <v>Eastern</v>
      </c>
      <c r="J420">
        <f t="shared" ref="J420:K420" si="338">J421</f>
        <v>47</v>
      </c>
      <c r="K420" t="str">
        <f t="shared" si="338"/>
        <v>Mostly Cloudy, Chilly</v>
      </c>
      <c r="L420" s="9">
        <f>(L421*-1)</f>
        <v>-14</v>
      </c>
      <c r="M420" t="str">
        <f t="shared" si="336"/>
        <v>N</v>
      </c>
    </row>
    <row r="421" spans="1:13" x14ac:dyDescent="0.35">
      <c r="A421" t="s">
        <v>30</v>
      </c>
      <c r="B421">
        <v>20</v>
      </c>
      <c r="C421" t="s">
        <v>1</v>
      </c>
      <c r="D421" t="str">
        <f>IF($B420=$B421,"T",IF($B420&lt;$B421,"W","L"))</f>
        <v>W</v>
      </c>
      <c r="E421" s="6">
        <v>41987</v>
      </c>
      <c r="F421" s="5">
        <f t="shared" si="333"/>
        <v>7</v>
      </c>
      <c r="G421" t="s">
        <v>35</v>
      </c>
      <c r="H421">
        <v>1300</v>
      </c>
      <c r="I421" t="str">
        <f>VLOOKUP(A421,Sheet1!$A:$D,3, FALSE)</f>
        <v>Eastern</v>
      </c>
      <c r="J421">
        <v>47</v>
      </c>
      <c r="K421" t="s">
        <v>169</v>
      </c>
      <c r="L421" s="9">
        <v>14</v>
      </c>
      <c r="M421" t="str">
        <f t="shared" si="336"/>
        <v>N</v>
      </c>
    </row>
    <row r="422" spans="1:13" x14ac:dyDescent="0.35">
      <c r="A422" t="s">
        <v>10</v>
      </c>
      <c r="B422">
        <v>13</v>
      </c>
      <c r="C422" t="s">
        <v>1</v>
      </c>
      <c r="D422" t="str">
        <f>IF($B423=$B422,"T",IF($B423&lt;$B422,"W","L"))</f>
        <v>L</v>
      </c>
      <c r="E422" s="6">
        <f t="shared" si="337"/>
        <v>41987</v>
      </c>
      <c r="F422" s="5">
        <f t="shared" si="333"/>
        <v>7</v>
      </c>
      <c r="G422" t="s">
        <v>34</v>
      </c>
      <c r="H422">
        <f t="shared" si="334"/>
        <v>1300</v>
      </c>
      <c r="I422" t="str">
        <f>I423</f>
        <v>Eastern</v>
      </c>
      <c r="J422">
        <f t="shared" ref="J422:K422" si="339">J423</f>
        <v>43</v>
      </c>
      <c r="K422" t="str">
        <f t="shared" si="339"/>
        <v>Sunny</v>
      </c>
      <c r="L422" s="9">
        <f>(L423*-1)</f>
        <v>-9</v>
      </c>
      <c r="M422" t="str">
        <f t="shared" si="336"/>
        <v>N</v>
      </c>
    </row>
    <row r="423" spans="1:13" x14ac:dyDescent="0.35">
      <c r="A423" t="s">
        <v>7</v>
      </c>
      <c r="B423">
        <v>41</v>
      </c>
      <c r="C423" t="s">
        <v>1</v>
      </c>
      <c r="D423" t="str">
        <f>IF($B422=$B423,"T",IF($B422&lt;$B423,"W","L"))</f>
        <v>W</v>
      </c>
      <c r="E423" s="6">
        <v>41987</v>
      </c>
      <c r="F423" s="5">
        <f t="shared" si="333"/>
        <v>7</v>
      </c>
      <c r="G423" t="s">
        <v>35</v>
      </c>
      <c r="H423">
        <v>1300</v>
      </c>
      <c r="I423" t="str">
        <f>VLOOKUP(A423,Sheet1!$A:$D,3, FALSE)</f>
        <v>Eastern</v>
      </c>
      <c r="J423">
        <v>43</v>
      </c>
      <c r="K423" t="s">
        <v>65</v>
      </c>
      <c r="L423" s="9">
        <v>9</v>
      </c>
      <c r="M423" t="str">
        <f t="shared" si="336"/>
        <v>N</v>
      </c>
    </row>
    <row r="424" spans="1:13" x14ac:dyDescent="0.35">
      <c r="A424" t="s">
        <v>29</v>
      </c>
      <c r="B424">
        <v>13</v>
      </c>
      <c r="C424" t="s">
        <v>1</v>
      </c>
      <c r="D424" t="str">
        <f>IF($B425=$B424,"T",IF($B425&lt;$B424,"W","L"))</f>
        <v>L</v>
      </c>
      <c r="E424" s="6">
        <f t="shared" si="337"/>
        <v>41987</v>
      </c>
      <c r="F424" s="5">
        <f t="shared" si="333"/>
        <v>7</v>
      </c>
      <c r="G424" t="s">
        <v>34</v>
      </c>
      <c r="H424">
        <f t="shared" si="334"/>
        <v>1300</v>
      </c>
      <c r="I424" t="str">
        <f>I425</f>
        <v>Eastern</v>
      </c>
      <c r="J424">
        <f t="shared" ref="J424:K424" si="340">J425</f>
        <v>43</v>
      </c>
      <c r="K424" t="str">
        <f t="shared" si="340"/>
        <v>Cloudy</v>
      </c>
      <c r="L424" s="9">
        <f>(L425*-1)</f>
        <v>-7</v>
      </c>
      <c r="M424" t="str">
        <f t="shared" si="336"/>
        <v>N</v>
      </c>
    </row>
    <row r="425" spans="1:13" x14ac:dyDescent="0.35">
      <c r="A425" t="s">
        <v>21</v>
      </c>
      <c r="B425">
        <v>24</v>
      </c>
      <c r="C425" t="s">
        <v>1</v>
      </c>
      <c r="D425" t="str">
        <f>IF($B424=$B425,"T",IF($B424&lt;$B425,"W","L"))</f>
        <v>W</v>
      </c>
      <c r="E425" s="6">
        <v>41987</v>
      </c>
      <c r="F425" s="5">
        <f t="shared" si="333"/>
        <v>7</v>
      </c>
      <c r="G425" t="s">
        <v>35</v>
      </c>
      <c r="H425">
        <v>1300</v>
      </c>
      <c r="I425" t="str">
        <f>VLOOKUP(A425,Sheet1!$A:$D,3, FALSE)</f>
        <v>Eastern</v>
      </c>
      <c r="J425">
        <v>43</v>
      </c>
      <c r="K425" t="s">
        <v>64</v>
      </c>
      <c r="L425" s="9">
        <v>7</v>
      </c>
      <c r="M425" t="str">
        <f t="shared" si="336"/>
        <v>N</v>
      </c>
    </row>
    <row r="426" spans="1:13" x14ac:dyDescent="0.35">
      <c r="A426" t="s">
        <v>6</v>
      </c>
      <c r="B426">
        <v>30</v>
      </c>
      <c r="C426" t="s">
        <v>1</v>
      </c>
      <c r="D426" t="str">
        <f>IF($B427=$B426,"T",IF($B427&lt;$B426,"W","L"))</f>
        <v>W</v>
      </c>
      <c r="E426" s="6">
        <f t="shared" si="337"/>
        <v>41987</v>
      </c>
      <c r="F426" s="5">
        <f t="shared" si="333"/>
        <v>7</v>
      </c>
      <c r="G426" t="s">
        <v>34</v>
      </c>
      <c r="H426">
        <f t="shared" si="334"/>
        <v>1300</v>
      </c>
      <c r="I426" t="str">
        <f>I427</f>
        <v>Eastern</v>
      </c>
      <c r="J426" s="2">
        <f t="shared" ref="J426:K426" si="341">J427</f>
        <v>43</v>
      </c>
      <c r="K426" s="2" t="str">
        <f t="shared" si="341"/>
        <v>Overcast</v>
      </c>
      <c r="L426" s="9">
        <f>(L427*-1)</f>
        <v>-2</v>
      </c>
      <c r="M426" t="str">
        <f t="shared" si="336"/>
        <v>Y</v>
      </c>
    </row>
    <row r="427" spans="1:13" x14ac:dyDescent="0.35">
      <c r="A427" t="s">
        <v>8</v>
      </c>
      <c r="B427">
        <v>0</v>
      </c>
      <c r="C427" t="s">
        <v>1</v>
      </c>
      <c r="D427" t="str">
        <f>IF($B426=$B427,"T",IF($B426&lt;$B427,"W","L"))</f>
        <v>L</v>
      </c>
      <c r="E427" s="6">
        <v>41987</v>
      </c>
      <c r="F427" s="5">
        <f t="shared" si="333"/>
        <v>7</v>
      </c>
      <c r="G427" t="s">
        <v>35</v>
      </c>
      <c r="H427">
        <v>1300</v>
      </c>
      <c r="I427" t="str">
        <f>VLOOKUP(A427,Sheet1!$A:$D,3, FALSE)</f>
        <v>Eastern</v>
      </c>
      <c r="J427" s="2">
        <v>43</v>
      </c>
      <c r="K427" s="2" t="s">
        <v>75</v>
      </c>
      <c r="L427" s="9">
        <v>2</v>
      </c>
      <c r="M427" t="str">
        <f t="shared" si="336"/>
        <v>Y</v>
      </c>
    </row>
    <row r="428" spans="1:13" x14ac:dyDescent="0.35">
      <c r="A428" t="s">
        <v>15</v>
      </c>
      <c r="B428">
        <v>10</v>
      </c>
      <c r="C428" t="s">
        <v>1</v>
      </c>
      <c r="D428" t="str">
        <f>IF($B429=$B428,"T",IF($B429&lt;$B428,"W","L"))</f>
        <v>L</v>
      </c>
      <c r="E428" s="6">
        <f t="shared" si="337"/>
        <v>41987</v>
      </c>
      <c r="F428" s="5">
        <f t="shared" si="333"/>
        <v>7</v>
      </c>
      <c r="G428" t="s">
        <v>34</v>
      </c>
      <c r="H428">
        <f t="shared" si="334"/>
        <v>1300</v>
      </c>
      <c r="I428" t="str">
        <f>I429</f>
        <v>Eastern</v>
      </c>
      <c r="J428" t="str">
        <f t="shared" ref="J428:K428" si="342">J429</f>
        <v>Dome</v>
      </c>
      <c r="K428">
        <f t="shared" si="342"/>
        <v>0</v>
      </c>
      <c r="L428" s="9">
        <f>(L429*-1)</f>
        <v>-7</v>
      </c>
      <c r="M428" t="str">
        <f t="shared" si="336"/>
        <v>N</v>
      </c>
    </row>
    <row r="429" spans="1:13" x14ac:dyDescent="0.35">
      <c r="A429" t="s">
        <v>14</v>
      </c>
      <c r="B429">
        <v>17</v>
      </c>
      <c r="C429" t="s">
        <v>1</v>
      </c>
      <c r="D429" t="str">
        <f>IF($B428=$B429,"T",IF($B428&lt;$B429,"W","L"))</f>
        <v>W</v>
      </c>
      <c r="E429" s="6">
        <v>41987</v>
      </c>
      <c r="F429" s="5">
        <f t="shared" si="333"/>
        <v>7</v>
      </c>
      <c r="G429" t="s">
        <v>35</v>
      </c>
      <c r="H429">
        <v>1300</v>
      </c>
      <c r="I429" t="str">
        <f>VLOOKUP(A429,Sheet1!$A:$D,3, FALSE)</f>
        <v>Eastern</v>
      </c>
      <c r="J429" t="s">
        <v>61</v>
      </c>
      <c r="L429" s="9">
        <v>7</v>
      </c>
      <c r="M429" t="str">
        <f t="shared" si="336"/>
        <v>N</v>
      </c>
    </row>
    <row r="430" spans="1:13" x14ac:dyDescent="0.35">
      <c r="A430" t="s">
        <v>4</v>
      </c>
      <c r="B430">
        <v>27</v>
      </c>
      <c r="C430" t="s">
        <v>1</v>
      </c>
      <c r="D430" t="str">
        <f>IF($B431=$B430,"T",IF($B431&lt;$B430,"W","L"))</f>
        <v>W</v>
      </c>
      <c r="E430" s="6">
        <f t="shared" si="337"/>
        <v>41987</v>
      </c>
      <c r="F430" s="5">
        <f t="shared" si="333"/>
        <v>7</v>
      </c>
      <c r="G430" t="s">
        <v>34</v>
      </c>
      <c r="H430">
        <f t="shared" si="334"/>
        <v>1300</v>
      </c>
      <c r="I430" t="str">
        <f>I431</f>
        <v>Eastern</v>
      </c>
      <c r="J430" t="str">
        <f t="shared" ref="J430:K430" si="343">J431</f>
        <v>Dome</v>
      </c>
      <c r="K430">
        <f t="shared" si="343"/>
        <v>0</v>
      </c>
      <c r="L430" s="9">
        <f>(L431*-1)</f>
        <v>3</v>
      </c>
      <c r="M430" t="str">
        <f t="shared" si="336"/>
        <v>N</v>
      </c>
    </row>
    <row r="431" spans="1:13" x14ac:dyDescent="0.35">
      <c r="A431" t="s">
        <v>3</v>
      </c>
      <c r="B431">
        <v>20</v>
      </c>
      <c r="C431" t="s">
        <v>1</v>
      </c>
      <c r="D431" t="str">
        <f>IF($B430=$B431,"T",IF($B430&lt;$B431,"W","L"))</f>
        <v>L</v>
      </c>
      <c r="E431" s="6">
        <v>41987</v>
      </c>
      <c r="F431" s="5">
        <f t="shared" si="333"/>
        <v>6</v>
      </c>
      <c r="G431" t="s">
        <v>35</v>
      </c>
      <c r="H431">
        <v>1300</v>
      </c>
      <c r="I431" t="str">
        <f>VLOOKUP(A431,Sheet1!$A:$D,3, FALSE)</f>
        <v>Eastern</v>
      </c>
      <c r="J431" t="s">
        <v>61</v>
      </c>
      <c r="L431" s="9">
        <v>-3</v>
      </c>
      <c r="M431" t="str">
        <f t="shared" si="336"/>
        <v>N</v>
      </c>
    </row>
    <row r="432" spans="1:13" x14ac:dyDescent="0.35">
      <c r="A432" t="s">
        <v>26</v>
      </c>
      <c r="B432">
        <v>13</v>
      </c>
      <c r="C432" t="s">
        <v>1</v>
      </c>
      <c r="D432" t="str">
        <f>IF($B433=$B432,"T",IF($B433&lt;$B432,"W","L"))</f>
        <v>L</v>
      </c>
      <c r="E432" s="6">
        <f t="shared" si="337"/>
        <v>41987</v>
      </c>
      <c r="F432" s="5">
        <f t="shared" si="333"/>
        <v>6</v>
      </c>
      <c r="G432" t="s">
        <v>34</v>
      </c>
      <c r="H432">
        <f t="shared" si="334"/>
        <v>1300</v>
      </c>
      <c r="I432" t="str">
        <f>I433</f>
        <v>Eastern</v>
      </c>
      <c r="J432">
        <f t="shared" ref="J432:K432" si="344">J433</f>
        <v>38</v>
      </c>
      <c r="K432" t="str">
        <f t="shared" si="344"/>
        <v>Partly Cloudy</v>
      </c>
      <c r="L432" s="9">
        <f>(L433*-1)</f>
        <v>3.5</v>
      </c>
      <c r="M432" t="str">
        <f t="shared" si="336"/>
        <v>Y</v>
      </c>
    </row>
    <row r="433" spans="1:13" x14ac:dyDescent="0.35">
      <c r="A433" t="s">
        <v>11</v>
      </c>
      <c r="B433">
        <v>21</v>
      </c>
      <c r="C433" t="s">
        <v>1</v>
      </c>
      <c r="D433" t="str">
        <f>IF($B432=$B433,"T",IF($B432&lt;$B433,"W","L"))</f>
        <v>W</v>
      </c>
      <c r="E433" s="6">
        <v>41987</v>
      </c>
      <c r="F433" s="5">
        <f t="shared" si="333"/>
        <v>7</v>
      </c>
      <c r="G433" t="s">
        <v>35</v>
      </c>
      <c r="H433">
        <v>1300</v>
      </c>
      <c r="I433" t="str">
        <f>VLOOKUP(A433,Sheet1!$A:$D,3, FALSE)</f>
        <v>Eastern</v>
      </c>
      <c r="J433">
        <v>38</v>
      </c>
      <c r="K433" t="s">
        <v>62</v>
      </c>
      <c r="L433" s="9">
        <v>-3.5</v>
      </c>
      <c r="M433" t="str">
        <f t="shared" si="336"/>
        <v>Y</v>
      </c>
    </row>
    <row r="434" spans="1:13" x14ac:dyDescent="0.35">
      <c r="A434" t="s">
        <v>9</v>
      </c>
      <c r="B434">
        <v>17</v>
      </c>
      <c r="C434" t="s">
        <v>1</v>
      </c>
      <c r="D434" t="str">
        <f>IF($B435=$B434,"T",IF($B435&lt;$B434,"W","L"))</f>
        <v>L</v>
      </c>
      <c r="E434" s="6">
        <f t="shared" si="337"/>
        <v>41987</v>
      </c>
      <c r="F434" s="5">
        <f t="shared" si="333"/>
        <v>7</v>
      </c>
      <c r="G434" t="s">
        <v>34</v>
      </c>
      <c r="H434">
        <f t="shared" si="334"/>
        <v>1300</v>
      </c>
      <c r="I434" t="str">
        <f>I435</f>
        <v>Eastern</v>
      </c>
      <c r="J434">
        <f t="shared" ref="J434:K434" si="345">J435</f>
        <v>60</v>
      </c>
      <c r="K434" t="str">
        <f t="shared" si="345"/>
        <v>Sunny</v>
      </c>
      <c r="L434" s="9">
        <f>(L435*-1)</f>
        <v>-3.5</v>
      </c>
      <c r="M434" t="str">
        <f t="shared" si="336"/>
        <v>N</v>
      </c>
    </row>
    <row r="435" spans="1:13" x14ac:dyDescent="0.35">
      <c r="A435" t="s">
        <v>20</v>
      </c>
      <c r="B435">
        <v>19</v>
      </c>
      <c r="C435" t="s">
        <v>1</v>
      </c>
      <c r="D435" t="str">
        <f>IF($B434=$B435,"T",IF($B434&lt;$B435,"W","L"))</f>
        <v>W</v>
      </c>
      <c r="E435" s="6">
        <v>41987</v>
      </c>
      <c r="F435" s="5">
        <f t="shared" si="333"/>
        <v>7</v>
      </c>
      <c r="G435" t="s">
        <v>35</v>
      </c>
      <c r="H435">
        <v>1300</v>
      </c>
      <c r="I435" t="str">
        <f>VLOOKUP(A435,Sheet1!$A:$D,3, FALSE)</f>
        <v>Eastern</v>
      </c>
      <c r="J435">
        <v>60</v>
      </c>
      <c r="K435" t="s">
        <v>65</v>
      </c>
      <c r="L435" s="9">
        <v>3.5</v>
      </c>
      <c r="M435" t="str">
        <f t="shared" si="336"/>
        <v>N</v>
      </c>
    </row>
    <row r="436" spans="1:13" x14ac:dyDescent="0.35">
      <c r="A436" t="s">
        <v>12</v>
      </c>
      <c r="B436">
        <v>13</v>
      </c>
      <c r="C436" t="s">
        <v>1</v>
      </c>
      <c r="D436" t="str">
        <f>IF($B437=$B436,"T",IF($B437&lt;$B436,"W","L"))</f>
        <v>L</v>
      </c>
      <c r="E436" s="6">
        <f t="shared" si="337"/>
        <v>41987</v>
      </c>
      <c r="F436" s="5">
        <f t="shared" si="333"/>
        <v>7</v>
      </c>
      <c r="G436" t="s">
        <v>34</v>
      </c>
      <c r="H436">
        <f t="shared" si="334"/>
        <v>1200</v>
      </c>
      <c r="I436" t="str">
        <f>I437</f>
        <v>Central</v>
      </c>
      <c r="J436">
        <f t="shared" ref="J436:K436" si="346">J437</f>
        <v>58</v>
      </c>
      <c r="K436" t="str">
        <f t="shared" si="346"/>
        <v>Cloudy</v>
      </c>
      <c r="L436" s="9">
        <f>(L437*-1)</f>
        <v>-11</v>
      </c>
      <c r="M436" t="str">
        <f t="shared" si="336"/>
        <v>N</v>
      </c>
    </row>
    <row r="437" spans="1:13" x14ac:dyDescent="0.35">
      <c r="A437" t="s">
        <v>33</v>
      </c>
      <c r="B437">
        <v>31</v>
      </c>
      <c r="C437" t="s">
        <v>1</v>
      </c>
      <c r="D437" t="str">
        <f>IF($B436=$B437,"T",IF($B436&lt;$B437,"W","L"))</f>
        <v>W</v>
      </c>
      <c r="E437" s="6">
        <v>41987</v>
      </c>
      <c r="F437" s="5">
        <f t="shared" si="333"/>
        <v>7</v>
      </c>
      <c r="G437" t="s">
        <v>35</v>
      </c>
      <c r="H437">
        <v>1200</v>
      </c>
      <c r="I437" t="str">
        <f>VLOOKUP(A437,Sheet1!$A:$D,3, FALSE)</f>
        <v>Central</v>
      </c>
      <c r="J437">
        <v>58</v>
      </c>
      <c r="K437" t="s">
        <v>64</v>
      </c>
      <c r="L437" s="9">
        <v>11</v>
      </c>
      <c r="M437" t="str">
        <f t="shared" si="336"/>
        <v>N</v>
      </c>
    </row>
    <row r="438" spans="1:13" x14ac:dyDescent="0.35">
      <c r="A438" t="s">
        <v>18</v>
      </c>
      <c r="B438">
        <v>22</v>
      </c>
      <c r="C438" t="s">
        <v>1</v>
      </c>
      <c r="D438" t="str">
        <f>IF($B439=$B438,"T",IF($B439&lt;$B438,"W","L"))</f>
        <v>W</v>
      </c>
      <c r="E438" s="6">
        <f t="shared" si="337"/>
        <v>41987</v>
      </c>
      <c r="F438" s="5">
        <f t="shared" si="333"/>
        <v>7</v>
      </c>
      <c r="G438" t="s">
        <v>34</v>
      </c>
      <c r="H438">
        <f t="shared" si="334"/>
        <v>1305</v>
      </c>
      <c r="I438" t="str">
        <f>I439</f>
        <v>Pacific</v>
      </c>
      <c r="J438">
        <f t="shared" ref="J438:K438" si="347">J439</f>
        <v>64</v>
      </c>
      <c r="K438" t="str">
        <f t="shared" si="347"/>
        <v>Sunny</v>
      </c>
      <c r="L438" s="9">
        <f>(L439*-1)</f>
        <v>4</v>
      </c>
      <c r="M438" t="str">
        <f t="shared" si="336"/>
        <v>N</v>
      </c>
    </row>
    <row r="439" spans="1:13" x14ac:dyDescent="0.35">
      <c r="A439" t="s">
        <v>32</v>
      </c>
      <c r="B439">
        <v>10</v>
      </c>
      <c r="C439" t="s">
        <v>1</v>
      </c>
      <c r="D439" t="str">
        <f>IF($B438=$B439,"T",IF($B438&lt;$B439,"W","L"))</f>
        <v>L</v>
      </c>
      <c r="E439" s="6">
        <v>41987</v>
      </c>
      <c r="F439" s="5">
        <f t="shared" si="333"/>
        <v>7</v>
      </c>
      <c r="G439" t="s">
        <v>35</v>
      </c>
      <c r="H439">
        <v>1305</v>
      </c>
      <c r="I439" t="str">
        <f>VLOOKUP(A439,Sheet1!$A:$D,3, FALSE)</f>
        <v>Pacific</v>
      </c>
      <c r="J439">
        <v>64</v>
      </c>
      <c r="K439" t="s">
        <v>65</v>
      </c>
      <c r="L439" s="9">
        <v>-4</v>
      </c>
      <c r="M439" t="str">
        <f t="shared" si="336"/>
        <v>N</v>
      </c>
    </row>
    <row r="440" spans="1:13" x14ac:dyDescent="0.35">
      <c r="A440" t="s">
        <v>31</v>
      </c>
      <c r="B440">
        <v>16</v>
      </c>
      <c r="C440" t="s">
        <v>1</v>
      </c>
      <c r="D440" t="str">
        <f>IF($B441=$B440,"T",IF($B441&lt;$B440,"W","L"))</f>
        <v>W</v>
      </c>
      <c r="E440" s="6">
        <f t="shared" si="337"/>
        <v>41987</v>
      </c>
      <c r="F440" s="5">
        <f t="shared" si="333"/>
        <v>7</v>
      </c>
      <c r="G440" t="s">
        <v>34</v>
      </c>
      <c r="H440">
        <f t="shared" si="334"/>
        <v>1505</v>
      </c>
      <c r="I440" t="str">
        <f>I441</f>
        <v>Central</v>
      </c>
      <c r="J440" s="2">
        <f>J441</f>
        <v>54</v>
      </c>
      <c r="K440" s="2" t="str">
        <f t="shared" ref="K440" si="348">K441</f>
        <v>Cloudy</v>
      </c>
      <c r="L440" s="9">
        <f>(L441*-1)</f>
        <v>3</v>
      </c>
      <c r="M440" t="str">
        <f t="shared" si="336"/>
        <v>N</v>
      </c>
    </row>
    <row r="441" spans="1:13" x14ac:dyDescent="0.35">
      <c r="A441" t="s">
        <v>13</v>
      </c>
      <c r="B441">
        <v>11</v>
      </c>
      <c r="C441" t="s">
        <v>1</v>
      </c>
      <c r="D441" t="str">
        <f>IF($B440=$B441,"T",IF($B440&lt;$B441,"W","L"))</f>
        <v>L</v>
      </c>
      <c r="E441" s="6">
        <v>41987</v>
      </c>
      <c r="F441" s="5">
        <f t="shared" si="333"/>
        <v>7</v>
      </c>
      <c r="G441" t="s">
        <v>35</v>
      </c>
      <c r="H441">
        <v>1505</v>
      </c>
      <c r="I441" t="str">
        <f>VLOOKUP(A441,Sheet1!$A:$D,3, FALSE)</f>
        <v>Central</v>
      </c>
      <c r="J441" s="2">
        <v>54</v>
      </c>
      <c r="K441" s="2" t="s">
        <v>64</v>
      </c>
      <c r="L441" s="9">
        <v>-3</v>
      </c>
      <c r="M441" t="str">
        <f t="shared" si="336"/>
        <v>N</v>
      </c>
    </row>
    <row r="442" spans="1:13" x14ac:dyDescent="0.35">
      <c r="A442" t="s">
        <v>0</v>
      </c>
      <c r="B442">
        <v>14</v>
      </c>
      <c r="C442" t="s">
        <v>1</v>
      </c>
      <c r="D442" t="str">
        <f>IF($B443=$B442,"T",IF($B443&lt;$B442,"W","L"))</f>
        <v>L</v>
      </c>
      <c r="E442" s="6">
        <f t="shared" si="337"/>
        <v>41987</v>
      </c>
      <c r="F442" s="5">
        <f t="shared" si="333"/>
        <v>7</v>
      </c>
      <c r="G442" t="s">
        <v>34</v>
      </c>
      <c r="H442">
        <f t="shared" si="334"/>
        <v>1625</v>
      </c>
      <c r="I442" t="str">
        <f>I443</f>
        <v>Eastern</v>
      </c>
      <c r="J442" t="str">
        <f t="shared" ref="J442:K442" si="349">J443</f>
        <v>Dome</v>
      </c>
      <c r="K442">
        <f t="shared" si="349"/>
        <v>0</v>
      </c>
      <c r="L442" s="9">
        <f>(L443*-1)</f>
        <v>-8</v>
      </c>
      <c r="M442" t="str">
        <f t="shared" si="336"/>
        <v>N</v>
      </c>
    </row>
    <row r="443" spans="1:13" x14ac:dyDescent="0.35">
      <c r="A443" t="s">
        <v>16</v>
      </c>
      <c r="B443">
        <v>16</v>
      </c>
      <c r="C443" t="s">
        <v>1</v>
      </c>
      <c r="D443" t="str">
        <f>IF($B442=$B443,"T",IF($B442&lt;$B443,"W","L"))</f>
        <v>W</v>
      </c>
      <c r="E443" s="6">
        <v>41987</v>
      </c>
      <c r="F443" s="5">
        <f t="shared" si="333"/>
        <v>7</v>
      </c>
      <c r="G443" t="s">
        <v>35</v>
      </c>
      <c r="H443">
        <v>1625</v>
      </c>
      <c r="I443" t="str">
        <f>VLOOKUP(A443,Sheet1!$A:$D,3, FALSE)</f>
        <v>Eastern</v>
      </c>
      <c r="J443" t="s">
        <v>61</v>
      </c>
      <c r="L443" s="9">
        <v>8</v>
      </c>
      <c r="M443" t="str">
        <f t="shared" si="336"/>
        <v>N</v>
      </c>
    </row>
    <row r="444" spans="1:13" x14ac:dyDescent="0.35">
      <c r="A444" t="s">
        <v>24</v>
      </c>
      <c r="B444">
        <v>7</v>
      </c>
      <c r="C444" t="s">
        <v>1</v>
      </c>
      <c r="D444" t="str">
        <f>IF($B445=$B444,"T",IF($B445&lt;$B444,"W","L"))</f>
        <v>L</v>
      </c>
      <c r="E444" s="6">
        <f t="shared" si="337"/>
        <v>41987</v>
      </c>
      <c r="F444" s="5">
        <f t="shared" si="333"/>
        <v>7</v>
      </c>
      <c r="G444" t="s">
        <v>34</v>
      </c>
      <c r="H444">
        <f t="shared" si="334"/>
        <v>1325</v>
      </c>
      <c r="I444" t="str">
        <f>I445</f>
        <v>Pacific</v>
      </c>
      <c r="J444" s="2">
        <f t="shared" ref="J444:K444" si="350">J445</f>
        <v>46</v>
      </c>
      <c r="K444" s="2" t="str">
        <f t="shared" si="350"/>
        <v>Sunny</v>
      </c>
      <c r="L444" s="9">
        <f>(L445*-1)</f>
        <v>-9.5</v>
      </c>
      <c r="M444" t="str">
        <f t="shared" si="336"/>
        <v>N</v>
      </c>
    </row>
    <row r="445" spans="1:13" x14ac:dyDescent="0.35">
      <c r="A445" t="s">
        <v>25</v>
      </c>
      <c r="B445">
        <v>17</v>
      </c>
      <c r="C445" t="s">
        <v>1</v>
      </c>
      <c r="D445" t="str">
        <f>IF($B444=$B445,"T",IF($B444&lt;$B445,"W","L"))</f>
        <v>W</v>
      </c>
      <c r="E445" s="6">
        <v>41987</v>
      </c>
      <c r="F445" s="5">
        <f t="shared" si="333"/>
        <v>7</v>
      </c>
      <c r="G445" t="s">
        <v>35</v>
      </c>
      <c r="H445">
        <v>1325</v>
      </c>
      <c r="I445" t="str">
        <f>VLOOKUP(A445,Sheet1!$A:$D,3, FALSE)</f>
        <v>Pacific</v>
      </c>
      <c r="J445" s="2">
        <v>46</v>
      </c>
      <c r="K445" s="2" t="s">
        <v>65</v>
      </c>
      <c r="L445" s="9">
        <v>9.5</v>
      </c>
      <c r="M445" t="str">
        <f t="shared" si="336"/>
        <v>N</v>
      </c>
    </row>
    <row r="446" spans="1:13" x14ac:dyDescent="0.35">
      <c r="A446" t="s">
        <v>28</v>
      </c>
      <c r="B446">
        <v>38</v>
      </c>
      <c r="C446" t="s">
        <v>1</v>
      </c>
      <c r="D446" t="str">
        <f>IF($B447=$B446,"T",IF($B447&lt;$B446,"W","L"))</f>
        <v>W</v>
      </c>
      <c r="E446" s="6">
        <f t="shared" si="337"/>
        <v>41987</v>
      </c>
      <c r="F446" s="5">
        <f t="shared" si="333"/>
        <v>10</v>
      </c>
      <c r="G446" t="s">
        <v>34</v>
      </c>
      <c r="H446">
        <f t="shared" si="334"/>
        <v>2030</v>
      </c>
      <c r="I446" t="str">
        <f>I447</f>
        <v>Eastern</v>
      </c>
      <c r="J446" s="2">
        <f t="shared" ref="J446:K446" si="351">J447</f>
        <v>41</v>
      </c>
      <c r="K446" s="2" t="str">
        <f t="shared" si="351"/>
        <v>Partly Cloudy</v>
      </c>
      <c r="L446" s="9">
        <f>(L447*-1)</f>
        <v>-3.5</v>
      </c>
      <c r="M446" t="str">
        <f t="shared" si="336"/>
        <v>Y</v>
      </c>
    </row>
    <row r="447" spans="1:13" x14ac:dyDescent="0.35">
      <c r="A447" t="s">
        <v>27</v>
      </c>
      <c r="B447">
        <v>27</v>
      </c>
      <c r="C447" t="s">
        <v>1</v>
      </c>
      <c r="D447" t="str">
        <f>IF($B446=$B447,"T",IF($B446&lt;$B447,"W","L"))</f>
        <v>L</v>
      </c>
      <c r="E447" s="6">
        <v>41987</v>
      </c>
      <c r="F447" s="5">
        <f t="shared" si="333"/>
        <v>7</v>
      </c>
      <c r="G447" t="s">
        <v>35</v>
      </c>
      <c r="H447">
        <v>2030</v>
      </c>
      <c r="I447" t="str">
        <f>VLOOKUP(A447,Sheet1!$A:$D,3, FALSE)</f>
        <v>Eastern</v>
      </c>
      <c r="J447" s="2">
        <v>41</v>
      </c>
      <c r="K447" s="2" t="s">
        <v>62</v>
      </c>
      <c r="L447" s="9">
        <v>3.5</v>
      </c>
      <c r="M447" t="str">
        <f t="shared" si="336"/>
        <v>Y</v>
      </c>
    </row>
    <row r="448" spans="1:13" x14ac:dyDescent="0.35">
      <c r="A448" t="s">
        <v>2</v>
      </c>
      <c r="B448">
        <v>31</v>
      </c>
      <c r="C448" t="s">
        <v>1</v>
      </c>
      <c r="D448" t="str">
        <f>IF($B449=$B448,"T",IF($B449&lt;$B448,"W","L"))</f>
        <v>W</v>
      </c>
      <c r="E448" s="6">
        <f t="shared" ref="E448" si="352">$E449</f>
        <v>41988</v>
      </c>
      <c r="F448" s="5">
        <f t="shared" si="333"/>
        <v>8</v>
      </c>
      <c r="G448" t="s">
        <v>34</v>
      </c>
      <c r="H448">
        <f t="shared" si="334"/>
        <v>1930</v>
      </c>
      <c r="I448" t="str">
        <f>I449</f>
        <v>Central</v>
      </c>
      <c r="J448">
        <f t="shared" ref="J448:K448" si="353">J449</f>
        <v>44</v>
      </c>
      <c r="K448" t="str">
        <f t="shared" si="353"/>
        <v>Rain showers</v>
      </c>
      <c r="L448" s="9">
        <f>(L449*-1)</f>
        <v>3.5</v>
      </c>
      <c r="M448" t="str">
        <f t="shared" si="336"/>
        <v>N</v>
      </c>
    </row>
    <row r="449" spans="1:13" x14ac:dyDescent="0.35">
      <c r="A449" t="s">
        <v>17</v>
      </c>
      <c r="B449">
        <v>15</v>
      </c>
      <c r="C449" t="s">
        <v>1</v>
      </c>
      <c r="D449" t="str">
        <f>IF($B448=$B449,"T",IF($B448&lt;$B449,"W","L"))</f>
        <v>L</v>
      </c>
      <c r="E449" s="6">
        <v>41988</v>
      </c>
      <c r="F449" s="5">
        <f t="shared" si="333"/>
        <v>11</v>
      </c>
      <c r="G449" t="s">
        <v>35</v>
      </c>
      <c r="H449">
        <v>1930</v>
      </c>
      <c r="I449" t="str">
        <f>VLOOKUP(A449,Sheet1!$A:$D,3, FALSE)</f>
        <v>Central</v>
      </c>
      <c r="J449">
        <v>44</v>
      </c>
      <c r="K449" t="s">
        <v>168</v>
      </c>
      <c r="L449" s="9">
        <v>-3.5</v>
      </c>
      <c r="M449" t="str">
        <f t="shared" si="336"/>
        <v>N</v>
      </c>
    </row>
    <row r="450" spans="1:13" x14ac:dyDescent="0.35">
      <c r="A450" t="s">
        <v>13</v>
      </c>
      <c r="B450">
        <v>13</v>
      </c>
      <c r="C450" t="s">
        <v>1</v>
      </c>
      <c r="D450" t="str">
        <f>IF($B451=$B450,"T",IF($B451&lt;$B450,"W","L"))</f>
        <v>L</v>
      </c>
      <c r="E450" s="6">
        <f t="shared" ref="E450" si="354">$E451</f>
        <v>41991</v>
      </c>
      <c r="F450" s="5">
        <f t="shared" ref="F450:F481" si="355">VLOOKUP($A450,$A450:$E450,5,FALSE)-IF(ISNA(VLOOKUP($A450,$A$418:$E$449,5,FALSE)),VLOOKUP($A450,$A$386:$E$417,5,FALSE),VLOOKUP($A450,$A$418:$E$449,5,FALSE))</f>
        <v>4</v>
      </c>
      <c r="G450" t="s">
        <v>34</v>
      </c>
      <c r="H450">
        <f t="shared" ref="H450:H480" si="356">H451</f>
        <v>2025</v>
      </c>
      <c r="I450" t="str">
        <f>I451</f>
        <v>Eastern</v>
      </c>
      <c r="J450">
        <f t="shared" ref="J450:K450" si="357">J451</f>
        <v>58</v>
      </c>
      <c r="K450" t="str">
        <f t="shared" si="357"/>
        <v>Clear</v>
      </c>
      <c r="L450" s="9">
        <f>(L451*-1)</f>
        <v>-4.5</v>
      </c>
      <c r="M450" t="str">
        <f>IF(AND(($L450 &lt;  0), ($D450="L")), "N", IF(AND(($L450 &gt; 0), ($D450="W")),"N","Y"))</f>
        <v>N</v>
      </c>
    </row>
    <row r="451" spans="1:13" x14ac:dyDescent="0.35">
      <c r="A451" t="s">
        <v>19</v>
      </c>
      <c r="B451">
        <v>21</v>
      </c>
      <c r="C451" t="s">
        <v>1</v>
      </c>
      <c r="D451" t="str">
        <f>IF($B450=$B451,"T",IF($B450&lt;$B451,"W","L"))</f>
        <v>W</v>
      </c>
      <c r="E451" s="6">
        <v>41991</v>
      </c>
      <c r="F451" s="5">
        <f t="shared" si="355"/>
        <v>4</v>
      </c>
      <c r="G451" t="s">
        <v>35</v>
      </c>
      <c r="H451">
        <v>2025</v>
      </c>
      <c r="I451" t="str">
        <f>VLOOKUP(A451,Sheet1!$A:$D,3, FALSE)</f>
        <v>Eastern</v>
      </c>
      <c r="J451">
        <v>58</v>
      </c>
      <c r="K451" t="s">
        <v>69</v>
      </c>
      <c r="L451" s="9">
        <v>4.5</v>
      </c>
      <c r="M451" t="str">
        <f t="shared" ref="M451:M481" si="358">IF(AND(($L451 &lt;  0), ($D451="L")), "N", IF(AND(($L451 &gt; 0), ($D451="W")),"N","Y"))</f>
        <v>N</v>
      </c>
    </row>
    <row r="452" spans="1:13" x14ac:dyDescent="0.35">
      <c r="A452" t="s">
        <v>27</v>
      </c>
      <c r="B452">
        <v>24</v>
      </c>
      <c r="C452" t="s">
        <v>1</v>
      </c>
      <c r="D452" t="str">
        <f>IF($B453=$B452,"T",IF($B453&lt;$B452,"W","L"))</f>
        <v>L</v>
      </c>
      <c r="E452" s="6">
        <f t="shared" ref="E452" si="359">$E453</f>
        <v>41993</v>
      </c>
      <c r="F452" s="5">
        <f t="shared" si="355"/>
        <v>6</v>
      </c>
      <c r="G452" t="s">
        <v>34</v>
      </c>
      <c r="H452">
        <f t="shared" si="356"/>
        <v>1630</v>
      </c>
      <c r="I452" t="str">
        <f>I453</f>
        <v>Eastern</v>
      </c>
      <c r="J452">
        <f t="shared" ref="J452:K452" si="360">J453</f>
        <v>37</v>
      </c>
      <c r="K452" t="str">
        <f t="shared" si="360"/>
        <v>Cloudy</v>
      </c>
      <c r="L452" s="9">
        <f>(L453*-1)</f>
        <v>7</v>
      </c>
      <c r="M452" t="str">
        <f t="shared" si="358"/>
        <v>Y</v>
      </c>
    </row>
    <row r="453" spans="1:13" x14ac:dyDescent="0.35">
      <c r="A453" t="s">
        <v>29</v>
      </c>
      <c r="B453">
        <v>27</v>
      </c>
      <c r="C453" t="s">
        <v>1</v>
      </c>
      <c r="D453" t="str">
        <f>IF($B452=$B453,"T",IF($B452&lt;$B453,"W","L"))</f>
        <v>W</v>
      </c>
      <c r="E453" s="6">
        <v>41993</v>
      </c>
      <c r="F453" s="5">
        <f t="shared" si="355"/>
        <v>6</v>
      </c>
      <c r="G453" t="s">
        <v>35</v>
      </c>
      <c r="H453">
        <v>1630</v>
      </c>
      <c r="I453" t="str">
        <f>VLOOKUP(A453,Sheet1!$A:$D,3, FALSE)</f>
        <v>Eastern</v>
      </c>
      <c r="J453">
        <v>37</v>
      </c>
      <c r="K453" t="s">
        <v>64</v>
      </c>
      <c r="L453" s="9">
        <v>-7</v>
      </c>
      <c r="M453" t="str">
        <f t="shared" si="358"/>
        <v>Y</v>
      </c>
    </row>
    <row r="454" spans="1:13" x14ac:dyDescent="0.35">
      <c r="A454" t="s">
        <v>32</v>
      </c>
      <c r="B454">
        <v>38</v>
      </c>
      <c r="C454" t="s">
        <v>5</v>
      </c>
      <c r="D454" t="str">
        <f>IF($B455=$B454,"T",IF($B455&lt;$B454,"W","L"))</f>
        <v>W</v>
      </c>
      <c r="E454" s="6">
        <f t="shared" ref="E454" si="361">$E455</f>
        <v>41993</v>
      </c>
      <c r="F454" s="5">
        <f t="shared" si="355"/>
        <v>6</v>
      </c>
      <c r="G454" t="s">
        <v>34</v>
      </c>
      <c r="H454">
        <f t="shared" si="356"/>
        <v>1725</v>
      </c>
      <c r="I454" t="str">
        <f>I455</f>
        <v>Pacific</v>
      </c>
      <c r="J454">
        <f t="shared" ref="J454:K454" si="362">J455</f>
        <v>61</v>
      </c>
      <c r="K454" t="str">
        <f t="shared" si="362"/>
        <v>Cloudy</v>
      </c>
      <c r="L454" s="9">
        <f>(L455*-1)</f>
        <v>-1.5</v>
      </c>
      <c r="M454" t="str">
        <f t="shared" si="358"/>
        <v>Y</v>
      </c>
    </row>
    <row r="455" spans="1:13" x14ac:dyDescent="0.35">
      <c r="A455" t="s">
        <v>24</v>
      </c>
      <c r="B455">
        <v>35</v>
      </c>
      <c r="C455" t="s">
        <v>5</v>
      </c>
      <c r="D455" t="str">
        <f>IF($B454=$B455,"T",IF($B454&lt;$B455,"W","L"))</f>
        <v>L</v>
      </c>
      <c r="E455" s="6">
        <v>41993</v>
      </c>
      <c r="F455" s="5">
        <f t="shared" si="355"/>
        <v>6</v>
      </c>
      <c r="G455" t="s">
        <v>35</v>
      </c>
      <c r="H455">
        <v>1725</v>
      </c>
      <c r="I455" t="str">
        <f>VLOOKUP(A455,Sheet1!$A:$D,3, FALSE)</f>
        <v>Pacific</v>
      </c>
      <c r="J455">
        <v>61</v>
      </c>
      <c r="K455" t="s">
        <v>64</v>
      </c>
      <c r="L455" s="9">
        <v>1.5</v>
      </c>
      <c r="M455" t="str">
        <f t="shared" si="358"/>
        <v>Y</v>
      </c>
    </row>
    <row r="456" spans="1:13" x14ac:dyDescent="0.35">
      <c r="A456" t="s">
        <v>7</v>
      </c>
      <c r="B456">
        <v>17</v>
      </c>
      <c r="C456" t="s">
        <v>1</v>
      </c>
      <c r="D456" t="str">
        <f>IF($B457=$B456,"T",IF($B457&lt;$B456,"W","L"))</f>
        <v>W</v>
      </c>
      <c r="E456" s="6">
        <f t="shared" ref="E456:E478" si="363">$E457</f>
        <v>41994</v>
      </c>
      <c r="F456" s="5">
        <f t="shared" si="355"/>
        <v>7</v>
      </c>
      <c r="G456" t="s">
        <v>34</v>
      </c>
      <c r="H456">
        <f t="shared" si="356"/>
        <v>1300</v>
      </c>
      <c r="I456" t="str">
        <f>I457</f>
        <v>Eastern</v>
      </c>
      <c r="J456">
        <f t="shared" ref="J456:K456" si="364">J457</f>
        <v>34</v>
      </c>
      <c r="K456" t="str">
        <f t="shared" si="364"/>
        <v>Cloudy</v>
      </c>
      <c r="L456" s="9">
        <f>(L457*-1)</f>
        <v>9.5</v>
      </c>
      <c r="M456" t="str">
        <f t="shared" si="358"/>
        <v>N</v>
      </c>
    </row>
    <row r="457" spans="1:13" x14ac:dyDescent="0.35">
      <c r="A457" t="s">
        <v>31</v>
      </c>
      <c r="B457">
        <v>16</v>
      </c>
      <c r="C457" t="s">
        <v>1</v>
      </c>
      <c r="D457" t="str">
        <f>IF($B456=$B457,"T",IF($B456&lt;$B457,"W","L"))</f>
        <v>L</v>
      </c>
      <c r="E457" s="6">
        <v>41994</v>
      </c>
      <c r="F457" s="5">
        <f t="shared" si="355"/>
        <v>7</v>
      </c>
      <c r="G457" t="s">
        <v>35</v>
      </c>
      <c r="H457">
        <v>1300</v>
      </c>
      <c r="I457" t="str">
        <f>VLOOKUP(A457,Sheet1!$A:$D,3, FALSE)</f>
        <v>Eastern</v>
      </c>
      <c r="J457">
        <v>34</v>
      </c>
      <c r="K457" t="s">
        <v>64</v>
      </c>
      <c r="L457" s="9">
        <v>-9.5</v>
      </c>
      <c r="M457" t="str">
        <f t="shared" si="358"/>
        <v>N</v>
      </c>
    </row>
    <row r="458" spans="1:13" x14ac:dyDescent="0.35">
      <c r="A458" t="s">
        <v>33</v>
      </c>
      <c r="B458">
        <v>12</v>
      </c>
      <c r="C458" t="s">
        <v>1</v>
      </c>
      <c r="D458" t="str">
        <f>IF($B459=$B458,"T",IF($B459&lt;$B458,"W","L"))</f>
        <v>L</v>
      </c>
      <c r="E458" s="6">
        <f t="shared" si="363"/>
        <v>41994</v>
      </c>
      <c r="F458" s="5">
        <f t="shared" si="355"/>
        <v>7</v>
      </c>
      <c r="G458" t="s">
        <v>34</v>
      </c>
      <c r="H458">
        <f t="shared" si="356"/>
        <v>1300</v>
      </c>
      <c r="I458" t="str">
        <f>I459</f>
        <v>Eastern</v>
      </c>
      <c r="J458" s="2">
        <f>J459</f>
        <v>36</v>
      </c>
      <c r="K458" s="2" t="str">
        <f t="shared" ref="K458" si="365">K459</f>
        <v>Sunny</v>
      </c>
      <c r="L458" s="9">
        <f>(L459*-1)</f>
        <v>-2.5</v>
      </c>
      <c r="M458" t="str">
        <f t="shared" si="358"/>
        <v>N</v>
      </c>
    </row>
    <row r="459" spans="1:13" x14ac:dyDescent="0.35">
      <c r="A459" t="s">
        <v>4</v>
      </c>
      <c r="B459">
        <v>20</v>
      </c>
      <c r="C459" t="s">
        <v>1</v>
      </c>
      <c r="D459" t="str">
        <f>IF($B458=$B459,"T",IF($B458&lt;$B459,"W","L"))</f>
        <v>W</v>
      </c>
      <c r="E459" s="6">
        <v>41994</v>
      </c>
      <c r="F459" s="5">
        <f t="shared" si="355"/>
        <v>7</v>
      </c>
      <c r="G459" t="s">
        <v>35</v>
      </c>
      <c r="H459">
        <v>1300</v>
      </c>
      <c r="I459" t="str">
        <f>VLOOKUP(A459,Sheet1!$A:$D,3, FALSE)</f>
        <v>Eastern</v>
      </c>
      <c r="J459" s="2">
        <v>36</v>
      </c>
      <c r="K459" s="2" t="s">
        <v>65</v>
      </c>
      <c r="L459" s="9">
        <v>2.5</v>
      </c>
      <c r="M459" t="str">
        <f t="shared" si="358"/>
        <v>N</v>
      </c>
    </row>
    <row r="460" spans="1:13" x14ac:dyDescent="0.35">
      <c r="A460" t="s">
        <v>30</v>
      </c>
      <c r="B460">
        <v>13</v>
      </c>
      <c r="C460" t="s">
        <v>1</v>
      </c>
      <c r="D460" t="str">
        <f>IF($B461=$B460,"T",IF($B461&lt;$B460,"W","L"))</f>
        <v>L</v>
      </c>
      <c r="E460" s="6">
        <f t="shared" si="363"/>
        <v>41994</v>
      </c>
      <c r="F460" s="5">
        <f t="shared" si="355"/>
        <v>7</v>
      </c>
      <c r="G460" t="s">
        <v>34</v>
      </c>
      <c r="H460">
        <f t="shared" si="356"/>
        <v>1200</v>
      </c>
      <c r="I460" t="str">
        <f>I461</f>
        <v>Central</v>
      </c>
      <c r="J460" t="str">
        <f t="shared" ref="J460:K460" si="366">J461</f>
        <v>Dome</v>
      </c>
      <c r="K460">
        <f t="shared" si="366"/>
        <v>0</v>
      </c>
      <c r="L460" s="9">
        <f>(L461*-1)</f>
        <v>6.5</v>
      </c>
      <c r="M460" t="str">
        <f t="shared" si="358"/>
        <v>Y</v>
      </c>
    </row>
    <row r="461" spans="1:13" x14ac:dyDescent="0.35">
      <c r="A461" t="s">
        <v>15</v>
      </c>
      <c r="B461">
        <v>25</v>
      </c>
      <c r="C461" t="s">
        <v>1</v>
      </c>
      <c r="D461" t="str">
        <f>IF($B460=$B461,"T",IF($B460&lt;$B461,"W","L"))</f>
        <v>W</v>
      </c>
      <c r="E461" s="6">
        <v>41994</v>
      </c>
      <c r="F461" s="5">
        <f t="shared" si="355"/>
        <v>7</v>
      </c>
      <c r="G461" t="s">
        <v>35</v>
      </c>
      <c r="H461">
        <v>1200</v>
      </c>
      <c r="I461" t="str">
        <f>VLOOKUP(A461,Sheet1!$A:$D,3, FALSE)</f>
        <v>Central</v>
      </c>
      <c r="J461" t="s">
        <v>61</v>
      </c>
      <c r="L461" s="9">
        <v>-6.5</v>
      </c>
      <c r="M461" t="str">
        <f t="shared" si="358"/>
        <v>Y</v>
      </c>
    </row>
    <row r="462" spans="1:13" x14ac:dyDescent="0.35">
      <c r="A462" t="s">
        <v>3</v>
      </c>
      <c r="B462">
        <v>30</v>
      </c>
      <c r="C462" t="s">
        <v>1</v>
      </c>
      <c r="D462" t="str">
        <f>IF($B463=$B462,"T",IF($B463&lt;$B462,"W","L"))</f>
        <v>W</v>
      </c>
      <c r="E462" s="6">
        <f t="shared" si="363"/>
        <v>41994</v>
      </c>
      <c r="F462" s="5">
        <f t="shared" si="355"/>
        <v>7</v>
      </c>
      <c r="G462" t="s">
        <v>34</v>
      </c>
      <c r="H462">
        <f t="shared" si="356"/>
        <v>1200</v>
      </c>
      <c r="I462" t="str">
        <f>I463</f>
        <v>Central</v>
      </c>
      <c r="J462" t="str">
        <f t="shared" ref="J462:K462" si="367">J463</f>
        <v>Dome</v>
      </c>
      <c r="K462">
        <f t="shared" si="367"/>
        <v>0</v>
      </c>
      <c r="L462" s="9">
        <f>(L463*-1)</f>
        <v>-6</v>
      </c>
      <c r="M462" t="str">
        <f t="shared" si="358"/>
        <v>Y</v>
      </c>
    </row>
    <row r="463" spans="1:13" x14ac:dyDescent="0.35">
      <c r="A463" t="s">
        <v>2</v>
      </c>
      <c r="B463">
        <v>14</v>
      </c>
      <c r="C463" t="s">
        <v>1</v>
      </c>
      <c r="D463" t="str">
        <f>IF($B462=$B463,"T",IF($B462&lt;$B463,"W","L"))</f>
        <v>L</v>
      </c>
      <c r="E463" s="6">
        <v>41994</v>
      </c>
      <c r="F463" s="5">
        <f t="shared" si="355"/>
        <v>6</v>
      </c>
      <c r="G463" t="s">
        <v>35</v>
      </c>
      <c r="H463">
        <v>1200</v>
      </c>
      <c r="I463" t="str">
        <f>VLOOKUP(A463,Sheet1!$A:$D,3, FALSE)</f>
        <v>Central</v>
      </c>
      <c r="J463" t="s">
        <v>61</v>
      </c>
      <c r="L463" s="9">
        <v>6</v>
      </c>
      <c r="M463" t="str">
        <f t="shared" si="358"/>
        <v>Y</v>
      </c>
    </row>
    <row r="464" spans="1:13" x14ac:dyDescent="0.35">
      <c r="A464" t="s">
        <v>26</v>
      </c>
      <c r="B464">
        <v>20</v>
      </c>
      <c r="C464" t="s">
        <v>1</v>
      </c>
      <c r="D464" t="str">
        <f>IF($B465=$B464,"T",IF($B465&lt;$B464,"W","L"))</f>
        <v>W</v>
      </c>
      <c r="E464" s="6">
        <f t="shared" si="363"/>
        <v>41994</v>
      </c>
      <c r="F464" s="5">
        <f t="shared" si="355"/>
        <v>7</v>
      </c>
      <c r="G464" t="s">
        <v>34</v>
      </c>
      <c r="H464">
        <f t="shared" si="356"/>
        <v>1300</v>
      </c>
      <c r="I464" t="str">
        <f>I465</f>
        <v>Eastern</v>
      </c>
      <c r="J464">
        <f t="shared" ref="J464:K464" si="368">J465</f>
        <v>75</v>
      </c>
      <c r="K464" t="str">
        <f t="shared" si="368"/>
        <v>Cloudy</v>
      </c>
      <c r="L464" s="9">
        <f>(L465*-1)</f>
        <v>11.5</v>
      </c>
      <c r="M464" t="str">
        <f t="shared" si="358"/>
        <v>N</v>
      </c>
    </row>
    <row r="465" spans="1:13" x14ac:dyDescent="0.35">
      <c r="A465" t="s">
        <v>9</v>
      </c>
      <c r="B465">
        <v>3</v>
      </c>
      <c r="C465" t="s">
        <v>1</v>
      </c>
      <c r="D465" t="str">
        <f>IF($B464=$B465,"T",IF($B464&lt;$B465,"W","L"))</f>
        <v>L</v>
      </c>
      <c r="E465" s="6">
        <v>41994</v>
      </c>
      <c r="F465" s="5">
        <f t="shared" si="355"/>
        <v>7</v>
      </c>
      <c r="G465" t="s">
        <v>35</v>
      </c>
      <c r="H465">
        <v>1300</v>
      </c>
      <c r="I465" t="str">
        <f>VLOOKUP(A465,Sheet1!$A:$D,3, FALSE)</f>
        <v>Eastern</v>
      </c>
      <c r="J465">
        <v>75</v>
      </c>
      <c r="K465" t="s">
        <v>64</v>
      </c>
      <c r="L465" s="9">
        <v>-11.5</v>
      </c>
      <c r="M465" t="str">
        <f t="shared" si="358"/>
        <v>N</v>
      </c>
    </row>
    <row r="466" spans="1:13" x14ac:dyDescent="0.35">
      <c r="A466" t="s">
        <v>16</v>
      </c>
      <c r="B466">
        <v>20</v>
      </c>
      <c r="C466" t="s">
        <v>1</v>
      </c>
      <c r="D466" t="str">
        <f>IF($B467=$B466,"T",IF($B467&lt;$B466,"W","L"))</f>
        <v>W</v>
      </c>
      <c r="E466" s="6">
        <f t="shared" si="363"/>
        <v>41994</v>
      </c>
      <c r="F466" s="5">
        <f t="shared" si="355"/>
        <v>7</v>
      </c>
      <c r="G466" t="s">
        <v>34</v>
      </c>
      <c r="H466">
        <f t="shared" si="356"/>
        <v>1200</v>
      </c>
      <c r="I466" t="str">
        <f>I467</f>
        <v>Central</v>
      </c>
      <c r="J466">
        <f t="shared" ref="J466:K466" si="369">J467</f>
        <v>36</v>
      </c>
      <c r="K466" t="str">
        <f t="shared" si="369"/>
        <v>Cloudy</v>
      </c>
      <c r="L466" s="9">
        <f>(L467*-1)</f>
        <v>10</v>
      </c>
      <c r="M466" t="str">
        <f t="shared" si="358"/>
        <v>N</v>
      </c>
    </row>
    <row r="467" spans="1:13" x14ac:dyDescent="0.35">
      <c r="A467" t="s">
        <v>17</v>
      </c>
      <c r="B467">
        <v>14</v>
      </c>
      <c r="C467" t="s">
        <v>1</v>
      </c>
      <c r="D467" t="str">
        <f>IF($B466=$B467,"T",IF($B466&lt;$B467,"W","L"))</f>
        <v>L</v>
      </c>
      <c r="E467" s="6">
        <v>41994</v>
      </c>
      <c r="F467" s="5">
        <f t="shared" si="355"/>
        <v>6</v>
      </c>
      <c r="G467" t="s">
        <v>35</v>
      </c>
      <c r="H467">
        <v>1200</v>
      </c>
      <c r="I467" t="str">
        <f>VLOOKUP(A467,Sheet1!$A:$D,3, FALSE)</f>
        <v>Central</v>
      </c>
      <c r="J467">
        <v>36</v>
      </c>
      <c r="K467" t="s">
        <v>64</v>
      </c>
      <c r="L467" s="9">
        <v>-10</v>
      </c>
      <c r="M467" t="str">
        <f t="shared" si="358"/>
        <v>N</v>
      </c>
    </row>
    <row r="468" spans="1:13" x14ac:dyDescent="0.35">
      <c r="A468" t="s">
        <v>0</v>
      </c>
      <c r="B468">
        <v>35</v>
      </c>
      <c r="C468" t="s">
        <v>1</v>
      </c>
      <c r="D468" t="str">
        <f>IF($B469=$B468,"T",IF($B469&lt;$B468,"W","L"))</f>
        <v>L</v>
      </c>
      <c r="E468" s="6">
        <f t="shared" si="363"/>
        <v>41994</v>
      </c>
      <c r="F468" s="5">
        <f t="shared" si="355"/>
        <v>7</v>
      </c>
      <c r="G468" t="s">
        <v>34</v>
      </c>
      <c r="H468">
        <f t="shared" si="356"/>
        <v>1300</v>
      </c>
      <c r="I468" t="str">
        <f>I469</f>
        <v>Eastern</v>
      </c>
      <c r="J468">
        <f t="shared" ref="J468:K468" si="370">J469</f>
        <v>80</v>
      </c>
      <c r="K468" t="str">
        <f t="shared" si="370"/>
        <v>Partly Cloudy</v>
      </c>
      <c r="L468" s="9">
        <f>(L469*-1)</f>
        <v>-4.5</v>
      </c>
      <c r="M468" t="str">
        <f t="shared" si="358"/>
        <v>N</v>
      </c>
    </row>
    <row r="469" spans="1:13" x14ac:dyDescent="0.35">
      <c r="A469" t="s">
        <v>10</v>
      </c>
      <c r="B469">
        <v>37</v>
      </c>
      <c r="C469" t="s">
        <v>1</v>
      </c>
      <c r="D469" t="str">
        <f>IF($B468=$B469,"T",IF($B468&lt;$B469,"W","L"))</f>
        <v>W</v>
      </c>
      <c r="E469" s="6">
        <v>41994</v>
      </c>
      <c r="F469" s="5">
        <f t="shared" si="355"/>
        <v>7</v>
      </c>
      <c r="G469" t="s">
        <v>35</v>
      </c>
      <c r="H469">
        <v>1300</v>
      </c>
      <c r="I469" t="str">
        <f>VLOOKUP(A469,Sheet1!$A:$D,3, FALSE)</f>
        <v>Eastern</v>
      </c>
      <c r="J469">
        <v>80</v>
      </c>
      <c r="K469" t="s">
        <v>62</v>
      </c>
      <c r="L469" s="9">
        <v>4.5</v>
      </c>
      <c r="M469" t="str">
        <f t="shared" si="358"/>
        <v>N</v>
      </c>
    </row>
    <row r="470" spans="1:13" x14ac:dyDescent="0.35">
      <c r="A470" t="s">
        <v>8</v>
      </c>
      <c r="B470">
        <v>13</v>
      </c>
      <c r="C470" t="s">
        <v>1</v>
      </c>
      <c r="D470" t="str">
        <f>IF($B471=$B470,"T",IF($B471&lt;$B470,"W","L"))</f>
        <v>L</v>
      </c>
      <c r="E470" s="6">
        <f t="shared" si="363"/>
        <v>41994</v>
      </c>
      <c r="F470" s="5">
        <f t="shared" si="355"/>
        <v>7</v>
      </c>
      <c r="G470" t="s">
        <v>34</v>
      </c>
      <c r="H470">
        <f t="shared" si="356"/>
        <v>1300</v>
      </c>
      <c r="I470" t="str">
        <f>I471</f>
        <v>Eastern</v>
      </c>
      <c r="J470">
        <f t="shared" ref="J470:K470" si="371">J471</f>
        <v>48</v>
      </c>
      <c r="K470" t="str">
        <f t="shared" si="371"/>
        <v>Mostly Cloudy</v>
      </c>
      <c r="L470" s="9">
        <f>(L471*-1)</f>
        <v>-6</v>
      </c>
      <c r="M470" t="str">
        <f t="shared" si="358"/>
        <v>N</v>
      </c>
    </row>
    <row r="471" spans="1:13" x14ac:dyDescent="0.35">
      <c r="A471" t="s">
        <v>20</v>
      </c>
      <c r="B471">
        <v>17</v>
      </c>
      <c r="C471" t="s">
        <v>1</v>
      </c>
      <c r="D471" t="str">
        <f>IF($B470=$B471,"T",IF($B470&lt;$B471,"W","L"))</f>
        <v>W</v>
      </c>
      <c r="E471" s="6">
        <v>41994</v>
      </c>
      <c r="F471" s="5">
        <f t="shared" si="355"/>
        <v>7</v>
      </c>
      <c r="G471" t="s">
        <v>35</v>
      </c>
      <c r="H471">
        <v>1300</v>
      </c>
      <c r="I471" t="str">
        <f>VLOOKUP(A471,Sheet1!$A:$D,3, FALSE)</f>
        <v>Eastern</v>
      </c>
      <c r="J471">
        <v>48</v>
      </c>
      <c r="K471" t="s">
        <v>74</v>
      </c>
      <c r="L471" s="9">
        <v>6</v>
      </c>
      <c r="M471" t="str">
        <f t="shared" si="358"/>
        <v>N</v>
      </c>
    </row>
    <row r="472" spans="1:13" x14ac:dyDescent="0.35">
      <c r="A472" t="s">
        <v>21</v>
      </c>
      <c r="B472">
        <v>37</v>
      </c>
      <c r="C472" t="s">
        <v>1</v>
      </c>
      <c r="D472" t="str">
        <f>IF($B473=$B472,"T",IF($B473&lt;$B472,"W","L"))</f>
        <v>W</v>
      </c>
      <c r="E472" s="6">
        <f t="shared" si="363"/>
        <v>41994</v>
      </c>
      <c r="F472" s="5">
        <f t="shared" si="355"/>
        <v>7</v>
      </c>
      <c r="G472" t="s">
        <v>34</v>
      </c>
      <c r="H472">
        <f t="shared" si="356"/>
        <v>1505</v>
      </c>
      <c r="I472" t="str">
        <f>I473</f>
        <v>Central</v>
      </c>
      <c r="J472" t="str">
        <f t="shared" ref="J472:K472" si="372">J473</f>
        <v>Dome</v>
      </c>
      <c r="K472">
        <f t="shared" si="372"/>
        <v>0</v>
      </c>
      <c r="L472" s="9">
        <f>(L473*-1)</f>
        <v>-6.5</v>
      </c>
      <c r="M472" t="str">
        <f t="shared" si="358"/>
        <v>Y</v>
      </c>
    </row>
    <row r="473" spans="1:13" x14ac:dyDescent="0.35">
      <c r="A473" t="s">
        <v>23</v>
      </c>
      <c r="B473">
        <v>27</v>
      </c>
      <c r="C473" t="s">
        <v>1</v>
      </c>
      <c r="D473" t="str">
        <f>IF($B472=$B473,"T",IF($B472&lt;$B473,"W","L"))</f>
        <v>L</v>
      </c>
      <c r="E473" s="6">
        <v>41994</v>
      </c>
      <c r="F473" s="5">
        <f t="shared" si="355"/>
        <v>10</v>
      </c>
      <c r="G473" t="s">
        <v>35</v>
      </c>
      <c r="H473">
        <v>1505</v>
      </c>
      <c r="I473" t="str">
        <f>VLOOKUP(A473,Sheet1!$A:$D,3, FALSE)</f>
        <v>Central</v>
      </c>
      <c r="J473" t="s">
        <v>61</v>
      </c>
      <c r="L473" s="9">
        <v>6.5</v>
      </c>
      <c r="M473" t="str">
        <f t="shared" si="358"/>
        <v>Y</v>
      </c>
    </row>
    <row r="474" spans="1:13" x14ac:dyDescent="0.35">
      <c r="A474" t="s">
        <v>11</v>
      </c>
      <c r="B474">
        <v>24</v>
      </c>
      <c r="C474" t="s">
        <v>1</v>
      </c>
      <c r="D474" t="str">
        <f>IF($B475=$B474,"T",IF($B475&lt;$B474,"W","L"))</f>
        <v>L</v>
      </c>
      <c r="E474" s="6">
        <f t="shared" si="363"/>
        <v>41994</v>
      </c>
      <c r="F474" s="5">
        <f t="shared" si="355"/>
        <v>7</v>
      </c>
      <c r="G474" t="s">
        <v>34</v>
      </c>
      <c r="H474">
        <f t="shared" si="356"/>
        <v>1325</v>
      </c>
      <c r="I474" t="str">
        <f>I475</f>
        <v>Pacific</v>
      </c>
      <c r="J474">
        <f t="shared" ref="J474:K474" si="373">J475</f>
        <v>64</v>
      </c>
      <c r="K474" t="str">
        <f t="shared" si="373"/>
        <v>Cloudy</v>
      </c>
      <c r="L474" s="9">
        <f>(L475*-1)</f>
        <v>6.5</v>
      </c>
      <c r="M474" t="str">
        <f t="shared" si="358"/>
        <v>Y</v>
      </c>
    </row>
    <row r="475" spans="1:13" x14ac:dyDescent="0.35">
      <c r="A475" t="s">
        <v>12</v>
      </c>
      <c r="B475">
        <v>26</v>
      </c>
      <c r="C475" t="s">
        <v>1</v>
      </c>
      <c r="D475" t="str">
        <f>IF($B474=$B475,"T",IF($B474&lt;$B475,"W","L"))</f>
        <v>W</v>
      </c>
      <c r="E475" s="6">
        <v>41994</v>
      </c>
      <c r="F475" s="5">
        <f t="shared" si="355"/>
        <v>7</v>
      </c>
      <c r="G475" t="s">
        <v>35</v>
      </c>
      <c r="H475">
        <v>1325</v>
      </c>
      <c r="I475" t="str">
        <f>VLOOKUP(A475,Sheet1!$A:$D,3, FALSE)</f>
        <v>Pacific</v>
      </c>
      <c r="J475">
        <v>64</v>
      </c>
      <c r="K475" t="s">
        <v>64</v>
      </c>
      <c r="L475" s="9">
        <v>-6.5</v>
      </c>
      <c r="M475" t="str">
        <f t="shared" si="358"/>
        <v>Y</v>
      </c>
    </row>
    <row r="476" spans="1:13" x14ac:dyDescent="0.35">
      <c r="A476" t="s">
        <v>14</v>
      </c>
      <c r="B476">
        <v>7</v>
      </c>
      <c r="C476" t="s">
        <v>1</v>
      </c>
      <c r="D476" t="str">
        <f>IF($B477=$B476,"T",IF($B477&lt;$B476,"W","L"))</f>
        <v>L</v>
      </c>
      <c r="E476" s="6">
        <f t="shared" si="363"/>
        <v>41994</v>
      </c>
      <c r="F476" s="5">
        <f t="shared" si="355"/>
        <v>7</v>
      </c>
      <c r="G476" t="s">
        <v>34</v>
      </c>
      <c r="H476">
        <f t="shared" si="356"/>
        <v>1525</v>
      </c>
      <c r="I476" t="str">
        <f>I477</f>
        <v>Central</v>
      </c>
      <c r="J476" t="str">
        <f t="shared" ref="J476:K476" si="374">J477</f>
        <v>Dome</v>
      </c>
      <c r="K476">
        <f t="shared" si="374"/>
        <v>0</v>
      </c>
      <c r="L476" s="9">
        <f>(L477*-1)</f>
        <v>-3.5</v>
      </c>
      <c r="M476" t="str">
        <f t="shared" si="358"/>
        <v>N</v>
      </c>
    </row>
    <row r="477" spans="1:13" x14ac:dyDescent="0.35">
      <c r="A477" t="s">
        <v>28</v>
      </c>
      <c r="B477">
        <v>42</v>
      </c>
      <c r="C477" t="s">
        <v>1</v>
      </c>
      <c r="D477" t="str">
        <f>IF($B476=$B477,"T",IF($B476&lt;$B477,"W","L"))</f>
        <v>W</v>
      </c>
      <c r="E477" s="6">
        <v>41994</v>
      </c>
      <c r="F477" s="5">
        <f t="shared" si="355"/>
        <v>7</v>
      </c>
      <c r="G477" t="s">
        <v>35</v>
      </c>
      <c r="H477">
        <v>1525</v>
      </c>
      <c r="I477" t="str">
        <f>VLOOKUP(A477,Sheet1!$A:$D,3, FALSE)</f>
        <v>Central</v>
      </c>
      <c r="J477" t="s">
        <v>61</v>
      </c>
      <c r="L477" s="9">
        <v>3.5</v>
      </c>
      <c r="M477" t="str">
        <f t="shared" si="358"/>
        <v>N</v>
      </c>
    </row>
    <row r="478" spans="1:13" x14ac:dyDescent="0.35">
      <c r="A478" t="s">
        <v>25</v>
      </c>
      <c r="B478">
        <v>35</v>
      </c>
      <c r="C478" t="s">
        <v>1</v>
      </c>
      <c r="D478" t="str">
        <f>IF($B479=$B478,"T",IF($B479&lt;$B478,"W","L"))</f>
        <v>W</v>
      </c>
      <c r="E478" s="6">
        <f t="shared" si="363"/>
        <v>41994</v>
      </c>
      <c r="F478" s="5">
        <f t="shared" si="355"/>
        <v>7</v>
      </c>
      <c r="G478" t="s">
        <v>34</v>
      </c>
      <c r="H478">
        <f t="shared" si="356"/>
        <v>1830</v>
      </c>
      <c r="I478" t="str">
        <f>I479</f>
        <v>Mountain</v>
      </c>
      <c r="J478" t="str">
        <f t="shared" ref="J478:K478" si="375">J479</f>
        <v>Dome</v>
      </c>
      <c r="K478">
        <f t="shared" si="375"/>
        <v>0</v>
      </c>
      <c r="L478" s="9">
        <f>(L479*-1)</f>
        <v>9.5</v>
      </c>
      <c r="M478" t="str">
        <f t="shared" si="358"/>
        <v>N</v>
      </c>
    </row>
    <row r="479" spans="1:13" x14ac:dyDescent="0.35">
      <c r="A479" t="s">
        <v>22</v>
      </c>
      <c r="B479">
        <v>6</v>
      </c>
      <c r="C479" t="s">
        <v>1</v>
      </c>
      <c r="D479" t="str">
        <f>IF($B478=$B479,"T",IF($B478&lt;$B479,"W","L"))</f>
        <v>L</v>
      </c>
      <c r="E479" s="6">
        <v>41994</v>
      </c>
      <c r="F479" s="5">
        <f t="shared" si="355"/>
        <v>10</v>
      </c>
      <c r="G479" t="s">
        <v>35</v>
      </c>
      <c r="H479">
        <v>1830</v>
      </c>
      <c r="I479" t="str">
        <f>VLOOKUP(A479,Sheet1!$A:$D,3, FALSE)</f>
        <v>Mountain</v>
      </c>
      <c r="J479" t="s">
        <v>61</v>
      </c>
      <c r="L479" s="9">
        <v>-9.5</v>
      </c>
      <c r="M479" t="str">
        <f t="shared" si="358"/>
        <v>N</v>
      </c>
    </row>
    <row r="480" spans="1:13" x14ac:dyDescent="0.35">
      <c r="A480" t="s">
        <v>18</v>
      </c>
      <c r="B480">
        <v>28</v>
      </c>
      <c r="C480" t="s">
        <v>1</v>
      </c>
      <c r="D480" t="str">
        <f>IF($B481=$B480,"T",IF($B481&lt;$B480,"W","L"))</f>
        <v>L</v>
      </c>
      <c r="E480" s="6">
        <f t="shared" ref="E480" si="376">$E481</f>
        <v>41995</v>
      </c>
      <c r="F480" s="5">
        <f t="shared" si="355"/>
        <v>8</v>
      </c>
      <c r="G480" t="s">
        <v>34</v>
      </c>
      <c r="H480">
        <f t="shared" si="356"/>
        <v>2030</v>
      </c>
      <c r="I480" t="str">
        <f>I481</f>
        <v>Eastern</v>
      </c>
      <c r="J480">
        <f t="shared" ref="J480:K480" si="377">J481</f>
        <v>47</v>
      </c>
      <c r="K480" t="str">
        <f t="shared" si="377"/>
        <v>Cloudy</v>
      </c>
      <c r="L480" s="9">
        <f>(L481*-1)</f>
        <v>3.5</v>
      </c>
      <c r="M480" t="str">
        <f t="shared" si="358"/>
        <v>Y</v>
      </c>
    </row>
    <row r="481" spans="1:13" x14ac:dyDescent="0.35">
      <c r="A481" t="s">
        <v>6</v>
      </c>
      <c r="B481">
        <v>37</v>
      </c>
      <c r="C481" t="s">
        <v>1</v>
      </c>
      <c r="D481" t="str">
        <f>IF($B480=$B481,"T",IF($B480&lt;$B481,"W","L"))</f>
        <v>W</v>
      </c>
      <c r="E481" s="6">
        <v>41995</v>
      </c>
      <c r="F481" s="5">
        <f t="shared" si="355"/>
        <v>8</v>
      </c>
      <c r="G481" t="s">
        <v>35</v>
      </c>
      <c r="H481">
        <v>2030</v>
      </c>
      <c r="I481" t="str">
        <f>VLOOKUP(A481,Sheet1!$A:$D,3, FALSE)</f>
        <v>Eastern</v>
      </c>
      <c r="J481">
        <v>47</v>
      </c>
      <c r="K481" t="s">
        <v>64</v>
      </c>
      <c r="L481" s="9">
        <v>-3.5</v>
      </c>
      <c r="M481" t="str">
        <f t="shared" si="358"/>
        <v>Y</v>
      </c>
    </row>
    <row r="482" spans="1:13" x14ac:dyDescent="0.35">
      <c r="A482" t="s">
        <v>27</v>
      </c>
      <c r="B482">
        <v>34</v>
      </c>
      <c r="C482" t="s">
        <v>1</v>
      </c>
      <c r="D482" t="str">
        <f>IF($B483=$B482,"T",IF($B483&lt;$B482,"W","L"))</f>
        <v>W</v>
      </c>
      <c r="E482" s="6">
        <f t="shared" ref="E482:E512" si="378">$E483</f>
        <v>42001</v>
      </c>
      <c r="F482" s="5">
        <f t="shared" ref="F482:F513" si="379">VLOOKUP($A482,$A482:$E482,5,FALSE)-IF(ISNA(VLOOKUP($A482,$A$450:$E$481,5,FALSE)),VLOOKUP($A482,$A$418:$E$449,5,FALSE),VLOOKUP($A482,$A$450:$E$481,5,FALSE))</f>
        <v>8</v>
      </c>
      <c r="G482" t="s">
        <v>34</v>
      </c>
      <c r="H482">
        <f t="shared" ref="H482:H512" si="380">H483</f>
        <v>1300</v>
      </c>
      <c r="I482" t="str">
        <f>I483</f>
        <v>Eastern</v>
      </c>
      <c r="J482">
        <f t="shared" ref="J482:K482" si="381">J483</f>
        <v>48</v>
      </c>
      <c r="K482" t="str">
        <f t="shared" si="381"/>
        <v>Cloudy</v>
      </c>
      <c r="L482" s="9">
        <f>(L483*-1)</f>
        <v>-1</v>
      </c>
      <c r="M482" t="str">
        <f>IF(AND(($L482 &lt;  0), ($D482="L")), "N", IF(AND(($L482 &gt; 0), ($D482="W")),"N","Y"))</f>
        <v>Y</v>
      </c>
    </row>
    <row r="483" spans="1:13" x14ac:dyDescent="0.35">
      <c r="A483" t="s">
        <v>21</v>
      </c>
      <c r="B483">
        <v>26</v>
      </c>
      <c r="C483" t="s">
        <v>1</v>
      </c>
      <c r="D483" t="str">
        <f>IF($B482=$B483,"T",IF($B482&lt;$B483,"W","L"))</f>
        <v>L</v>
      </c>
      <c r="E483" s="6">
        <v>42001</v>
      </c>
      <c r="F483" s="5">
        <f t="shared" si="379"/>
        <v>7</v>
      </c>
      <c r="G483" t="s">
        <v>35</v>
      </c>
      <c r="H483">
        <v>1300</v>
      </c>
      <c r="I483" t="str">
        <f>VLOOKUP(A483,Sheet1!$A:$D,3, FALSE)</f>
        <v>Eastern</v>
      </c>
      <c r="J483">
        <v>48</v>
      </c>
      <c r="K483" t="s">
        <v>64</v>
      </c>
      <c r="L483" s="9">
        <v>1</v>
      </c>
      <c r="M483" t="str">
        <f t="shared" ref="M483:M513" si="382">IF(AND(($L483 &lt;  0), ($D483="L")), "N", IF(AND(($L483 &gt; 0), ($D483="W")),"N","Y"))</f>
        <v>Y</v>
      </c>
    </row>
    <row r="484" spans="1:13" x14ac:dyDescent="0.35">
      <c r="A484" t="s">
        <v>14</v>
      </c>
      <c r="B484">
        <v>27</v>
      </c>
      <c r="C484" t="s">
        <v>1</v>
      </c>
      <c r="D484" t="str">
        <f>IF($B485=$B484,"T",IF($B485&lt;$B484,"W","L"))</f>
        <v>W</v>
      </c>
      <c r="E484" s="6">
        <f t="shared" si="378"/>
        <v>42001</v>
      </c>
      <c r="F484" s="5">
        <f t="shared" si="379"/>
        <v>7</v>
      </c>
      <c r="G484" t="s">
        <v>34</v>
      </c>
      <c r="H484">
        <f t="shared" si="380"/>
        <v>1200</v>
      </c>
      <c r="I484" t="str">
        <f>I485</f>
        <v>Central</v>
      </c>
      <c r="J484" s="2">
        <f t="shared" ref="J484:K484" si="383">J485</f>
        <v>40</v>
      </c>
      <c r="K484" s="2" t="str">
        <f t="shared" si="383"/>
        <v>Cloudy</v>
      </c>
      <c r="L484" s="9">
        <f>(L485*-1)</f>
        <v>7.5</v>
      </c>
      <c r="M484" t="str">
        <f t="shared" si="382"/>
        <v>N</v>
      </c>
    </row>
    <row r="485" spans="1:13" x14ac:dyDescent="0.35">
      <c r="A485" t="s">
        <v>13</v>
      </c>
      <c r="B485">
        <v>10</v>
      </c>
      <c r="C485" t="s">
        <v>1</v>
      </c>
      <c r="D485" t="str">
        <f>IF($B484=$B485,"T",IF($B484&lt;$B485,"W","L"))</f>
        <v>L</v>
      </c>
      <c r="E485" s="6">
        <v>42001</v>
      </c>
      <c r="F485" s="5">
        <f t="shared" si="379"/>
        <v>10</v>
      </c>
      <c r="G485" t="s">
        <v>35</v>
      </c>
      <c r="H485">
        <v>1200</v>
      </c>
      <c r="I485" t="str">
        <f>VLOOKUP(A485,Sheet1!$A:$D,3, FALSE)</f>
        <v>Central</v>
      </c>
      <c r="J485" s="2">
        <v>40</v>
      </c>
      <c r="K485" s="2" t="s">
        <v>64</v>
      </c>
      <c r="L485" s="9">
        <v>-7.5</v>
      </c>
      <c r="M485" t="str">
        <f t="shared" si="382"/>
        <v>N</v>
      </c>
    </row>
    <row r="486" spans="1:13" x14ac:dyDescent="0.35">
      <c r="A486" t="s">
        <v>31</v>
      </c>
      <c r="B486">
        <v>37</v>
      </c>
      <c r="C486" t="s">
        <v>1</v>
      </c>
      <c r="D486" t="str">
        <f>IF($B487=$B486,"T",IF($B487&lt;$B486,"W","L"))</f>
        <v>W</v>
      </c>
      <c r="E486" s="6">
        <f t="shared" si="378"/>
        <v>42001</v>
      </c>
      <c r="F486" s="5">
        <f t="shared" si="379"/>
        <v>7</v>
      </c>
      <c r="G486" t="s">
        <v>34</v>
      </c>
      <c r="H486">
        <f t="shared" si="380"/>
        <v>1300</v>
      </c>
      <c r="I486" t="str">
        <f>I487</f>
        <v>Eastern</v>
      </c>
      <c r="J486">
        <f t="shared" ref="J486:K486" si="384">J487</f>
        <v>80</v>
      </c>
      <c r="K486" t="str">
        <f t="shared" si="384"/>
        <v>Partly Cloudy</v>
      </c>
      <c r="L486" s="9">
        <f>(L487*-1)</f>
        <v>-7</v>
      </c>
      <c r="M486" t="str">
        <f t="shared" si="382"/>
        <v>Y</v>
      </c>
    </row>
    <row r="487" spans="1:13" x14ac:dyDescent="0.35">
      <c r="A487" t="s">
        <v>10</v>
      </c>
      <c r="B487">
        <v>24</v>
      </c>
      <c r="C487" t="s">
        <v>1</v>
      </c>
      <c r="D487" t="str">
        <f>IF($B486=$B487,"T",IF($B486&lt;$B487,"W","L"))</f>
        <v>L</v>
      </c>
      <c r="E487" s="6">
        <v>42001</v>
      </c>
      <c r="F487" s="5">
        <f t="shared" si="379"/>
        <v>7</v>
      </c>
      <c r="G487" t="s">
        <v>35</v>
      </c>
      <c r="H487">
        <v>1300</v>
      </c>
      <c r="I487" t="str">
        <f>VLOOKUP(A487,Sheet1!$A:$D,3, FALSE)</f>
        <v>Eastern</v>
      </c>
      <c r="J487">
        <v>80</v>
      </c>
      <c r="K487" t="s">
        <v>62</v>
      </c>
      <c r="L487" s="9">
        <v>7</v>
      </c>
      <c r="M487" t="str">
        <f t="shared" si="382"/>
        <v>Y</v>
      </c>
    </row>
    <row r="488" spans="1:13" x14ac:dyDescent="0.35">
      <c r="A488" t="s">
        <v>8</v>
      </c>
      <c r="B488">
        <v>10</v>
      </c>
      <c r="C488" t="s">
        <v>1</v>
      </c>
      <c r="D488" t="str">
        <f>IF($B489=$B488,"T",IF($B489&lt;$B488,"W","L"))</f>
        <v>L</v>
      </c>
      <c r="E488" s="6">
        <f t="shared" si="378"/>
        <v>42001</v>
      </c>
      <c r="F488" s="5">
        <f t="shared" si="379"/>
        <v>7</v>
      </c>
      <c r="G488" t="s">
        <v>34</v>
      </c>
      <c r="H488">
        <f t="shared" si="380"/>
        <v>1300</v>
      </c>
      <c r="I488" t="str">
        <f>I489</f>
        <v>Eastern</v>
      </c>
      <c r="J488">
        <f t="shared" ref="J488:K488" si="385">J489</f>
        <v>54</v>
      </c>
      <c r="K488" t="str">
        <f t="shared" si="385"/>
        <v>Cloudy</v>
      </c>
      <c r="L488" s="9">
        <f>(L489*-1)</f>
        <v>-14</v>
      </c>
      <c r="M488" t="str">
        <f t="shared" si="382"/>
        <v>N</v>
      </c>
    </row>
    <row r="489" spans="1:13" x14ac:dyDescent="0.35">
      <c r="A489" t="s">
        <v>30</v>
      </c>
      <c r="B489">
        <v>20</v>
      </c>
      <c r="C489" t="s">
        <v>1</v>
      </c>
      <c r="D489" t="str">
        <f>IF($B488=$B489,"T",IF($B488&lt;$B489,"W","L"))</f>
        <v>W</v>
      </c>
      <c r="E489" s="6">
        <v>42001</v>
      </c>
      <c r="F489" s="5">
        <f t="shared" si="379"/>
        <v>7</v>
      </c>
      <c r="G489" t="s">
        <v>35</v>
      </c>
      <c r="H489">
        <v>1300</v>
      </c>
      <c r="I489" t="str">
        <f>VLOOKUP(A489,Sheet1!$A:$D,3, FALSE)</f>
        <v>Eastern</v>
      </c>
      <c r="J489">
        <v>54</v>
      </c>
      <c r="K489" t="s">
        <v>64</v>
      </c>
      <c r="L489" s="9">
        <v>14</v>
      </c>
      <c r="M489" t="str">
        <f t="shared" si="382"/>
        <v>N</v>
      </c>
    </row>
    <row r="490" spans="1:13" x14ac:dyDescent="0.35">
      <c r="A490" t="s">
        <v>17</v>
      </c>
      <c r="B490">
        <v>9</v>
      </c>
      <c r="C490" t="s">
        <v>1</v>
      </c>
      <c r="D490" t="str">
        <f>IF($B491=$B490,"T",IF($B491&lt;$B490,"W","L"))</f>
        <v>L</v>
      </c>
      <c r="E490" s="6">
        <f t="shared" si="378"/>
        <v>42001</v>
      </c>
      <c r="F490" s="5">
        <f t="shared" si="379"/>
        <v>7</v>
      </c>
      <c r="G490" t="s">
        <v>34</v>
      </c>
      <c r="H490">
        <f t="shared" si="380"/>
        <v>1200</v>
      </c>
      <c r="I490" t="str">
        <f>I491</f>
        <v>Central</v>
      </c>
      <c r="J490">
        <f t="shared" ref="J490:K490" si="386">J491</f>
        <v>15</v>
      </c>
      <c r="K490" t="str">
        <f t="shared" si="386"/>
        <v>Cloudy</v>
      </c>
      <c r="L490" s="9">
        <f>(L491*-1)</f>
        <v>-7</v>
      </c>
      <c r="M490" t="str">
        <f t="shared" si="382"/>
        <v>N</v>
      </c>
    </row>
    <row r="491" spans="1:13" x14ac:dyDescent="0.35">
      <c r="A491" t="s">
        <v>0</v>
      </c>
      <c r="B491">
        <v>13</v>
      </c>
      <c r="C491" t="s">
        <v>1</v>
      </c>
      <c r="D491" t="str">
        <f>IF($B490=$B491,"T",IF($B490&lt;$B491,"W","L"))</f>
        <v>W</v>
      </c>
      <c r="E491" s="6">
        <v>42001</v>
      </c>
      <c r="F491" s="5">
        <f t="shared" si="379"/>
        <v>7</v>
      </c>
      <c r="G491" t="s">
        <v>35</v>
      </c>
      <c r="H491">
        <v>1200</v>
      </c>
      <c r="I491" t="str">
        <f>VLOOKUP(A491,Sheet1!$A:$D,3, FALSE)</f>
        <v>Central</v>
      </c>
      <c r="J491">
        <v>15</v>
      </c>
      <c r="K491" t="s">
        <v>64</v>
      </c>
      <c r="L491" s="9">
        <v>7</v>
      </c>
      <c r="M491" t="str">
        <f t="shared" si="382"/>
        <v>N</v>
      </c>
    </row>
    <row r="492" spans="1:13" x14ac:dyDescent="0.35">
      <c r="A492" t="s">
        <v>11</v>
      </c>
      <c r="B492">
        <v>17</v>
      </c>
      <c r="C492" t="s">
        <v>1</v>
      </c>
      <c r="D492" t="str">
        <f>IF($B493=$B492,"T",IF($B493&lt;$B492,"W","L"))</f>
        <v>W</v>
      </c>
      <c r="E492" s="6">
        <f t="shared" si="378"/>
        <v>42001</v>
      </c>
      <c r="F492" s="5">
        <f t="shared" si="379"/>
        <v>7</v>
      </c>
      <c r="G492" t="s">
        <v>34</v>
      </c>
      <c r="H492">
        <f t="shared" si="380"/>
        <v>1300</v>
      </c>
      <c r="I492" t="str">
        <f>I493</f>
        <v>Eastern</v>
      </c>
      <c r="J492">
        <f t="shared" ref="J492:K492" si="387">J493</f>
        <v>49</v>
      </c>
      <c r="K492" t="str">
        <f t="shared" si="387"/>
        <v>Mostly Cloudy</v>
      </c>
      <c r="L492" s="9">
        <f>(L493*-1)</f>
        <v>-4.5</v>
      </c>
      <c r="M492" t="str">
        <f t="shared" si="382"/>
        <v>Y</v>
      </c>
    </row>
    <row r="493" spans="1:13" x14ac:dyDescent="0.35">
      <c r="A493" t="s">
        <v>7</v>
      </c>
      <c r="B493">
        <v>9</v>
      </c>
      <c r="C493" t="s">
        <v>1</v>
      </c>
      <c r="D493" t="str">
        <f>IF($B492=$B493,"T",IF($B492&lt;$B493,"W","L"))</f>
        <v>L</v>
      </c>
      <c r="E493" s="6">
        <v>42001</v>
      </c>
      <c r="F493" s="5">
        <f t="shared" si="379"/>
        <v>7</v>
      </c>
      <c r="G493" t="s">
        <v>35</v>
      </c>
      <c r="H493">
        <v>1300</v>
      </c>
      <c r="I493" t="str">
        <f>VLOOKUP(A493,Sheet1!$A:$D,3, FALSE)</f>
        <v>Eastern</v>
      </c>
      <c r="J493">
        <v>49</v>
      </c>
      <c r="K493" t="s">
        <v>74</v>
      </c>
      <c r="L493" s="9">
        <v>4.5</v>
      </c>
      <c r="M493" t="str">
        <f t="shared" si="382"/>
        <v>Y</v>
      </c>
    </row>
    <row r="494" spans="1:13" x14ac:dyDescent="0.35">
      <c r="A494" t="s">
        <v>19</v>
      </c>
      <c r="B494">
        <v>17</v>
      </c>
      <c r="C494" t="s">
        <v>1</v>
      </c>
      <c r="D494" t="str">
        <f>IF($B495=$B494,"T",IF($B495&lt;$B494,"W","L"))</f>
        <v>L</v>
      </c>
      <c r="E494" s="6">
        <f t="shared" si="378"/>
        <v>42001</v>
      </c>
      <c r="F494" s="5">
        <f t="shared" si="379"/>
        <v>10</v>
      </c>
      <c r="G494" t="s">
        <v>34</v>
      </c>
      <c r="H494">
        <f t="shared" si="380"/>
        <v>1200</v>
      </c>
      <c r="I494" t="str">
        <f>I495</f>
        <v>Central</v>
      </c>
      <c r="J494" t="str">
        <f t="shared" ref="J494:K494" si="388">J495</f>
        <v>Dome</v>
      </c>
      <c r="K494">
        <f t="shared" si="388"/>
        <v>0</v>
      </c>
      <c r="L494" s="9">
        <f>(L495*-1)</f>
        <v>-8.5</v>
      </c>
      <c r="M494" t="str">
        <f t="shared" si="382"/>
        <v>N</v>
      </c>
    </row>
    <row r="495" spans="1:13" x14ac:dyDescent="0.35">
      <c r="A495" t="s">
        <v>15</v>
      </c>
      <c r="B495">
        <v>23</v>
      </c>
      <c r="C495" t="s">
        <v>1</v>
      </c>
      <c r="D495" t="str">
        <f>IF($B494=$B495,"T",IF($B494&lt;$B495,"W","L"))</f>
        <v>W</v>
      </c>
      <c r="E495" s="6">
        <v>42001</v>
      </c>
      <c r="F495" s="5">
        <f t="shared" si="379"/>
        <v>7</v>
      </c>
      <c r="G495" t="s">
        <v>35</v>
      </c>
      <c r="H495">
        <v>1200</v>
      </c>
      <c r="I495" t="str">
        <f>VLOOKUP(A495,Sheet1!$A:$D,3, FALSE)</f>
        <v>Central</v>
      </c>
      <c r="J495" t="s">
        <v>61</v>
      </c>
      <c r="L495" s="9">
        <v>8.5</v>
      </c>
      <c r="M495" t="str">
        <f t="shared" si="382"/>
        <v>N</v>
      </c>
    </row>
    <row r="496" spans="1:13" x14ac:dyDescent="0.35">
      <c r="A496" t="s">
        <v>2</v>
      </c>
      <c r="B496">
        <v>23</v>
      </c>
      <c r="C496" t="s">
        <v>1</v>
      </c>
      <c r="D496" t="str">
        <f>IF($B497=$B496,"T",IF($B497&lt;$B496,"W","L"))</f>
        <v>W</v>
      </c>
      <c r="E496" s="6">
        <f t="shared" si="378"/>
        <v>42001</v>
      </c>
      <c r="F496" s="5">
        <f t="shared" si="379"/>
        <v>7</v>
      </c>
      <c r="G496" t="s">
        <v>34</v>
      </c>
      <c r="H496">
        <f t="shared" si="380"/>
        <v>1300</v>
      </c>
      <c r="I496" t="str">
        <f>I497</f>
        <v>Eastern</v>
      </c>
      <c r="J496">
        <f t="shared" ref="J496:K496" si="389">J497</f>
        <v>79</v>
      </c>
      <c r="K496" t="str">
        <f t="shared" si="389"/>
        <v>Cloudy</v>
      </c>
      <c r="L496" s="9">
        <f>(L497*-1)</f>
        <v>6</v>
      </c>
      <c r="M496" t="str">
        <f t="shared" si="382"/>
        <v>N</v>
      </c>
    </row>
    <row r="497" spans="1:13" x14ac:dyDescent="0.35">
      <c r="A497" t="s">
        <v>9</v>
      </c>
      <c r="B497">
        <v>20</v>
      </c>
      <c r="C497" t="s">
        <v>1</v>
      </c>
      <c r="D497" t="str">
        <f>IF($B496=$B497,"T",IF($B496&lt;$B497,"W","L"))</f>
        <v>L</v>
      </c>
      <c r="E497" s="6">
        <v>42001</v>
      </c>
      <c r="F497" s="5">
        <f t="shared" si="379"/>
        <v>7</v>
      </c>
      <c r="G497" t="s">
        <v>35</v>
      </c>
      <c r="H497">
        <v>1300</v>
      </c>
      <c r="I497" t="str">
        <f>VLOOKUP(A497,Sheet1!$A:$D,3, FALSE)</f>
        <v>Eastern</v>
      </c>
      <c r="J497">
        <v>79</v>
      </c>
      <c r="K497" t="s">
        <v>64</v>
      </c>
      <c r="L497" s="9">
        <v>-6</v>
      </c>
      <c r="M497" t="str">
        <f t="shared" si="382"/>
        <v>N</v>
      </c>
    </row>
    <row r="498" spans="1:13" x14ac:dyDescent="0.35">
      <c r="A498" t="s">
        <v>32</v>
      </c>
      <c r="B498">
        <v>7</v>
      </c>
      <c r="C498" t="s">
        <v>1</v>
      </c>
      <c r="D498" t="str">
        <f>IF($B499=$B498,"T",IF($B499&lt;$B498,"W","L"))</f>
        <v>L</v>
      </c>
      <c r="E498" s="6">
        <f t="shared" si="378"/>
        <v>42001</v>
      </c>
      <c r="F498" s="5">
        <f t="shared" si="379"/>
        <v>8</v>
      </c>
      <c r="G498" t="s">
        <v>34</v>
      </c>
      <c r="H498">
        <f t="shared" si="380"/>
        <v>1200</v>
      </c>
      <c r="I498" t="str">
        <f>I499</f>
        <v>Central</v>
      </c>
      <c r="J498">
        <f t="shared" ref="J498:K498" si="390">J499</f>
        <v>31</v>
      </c>
      <c r="K498" t="str">
        <f t="shared" si="390"/>
        <v>Clear</v>
      </c>
      <c r="L498" s="9">
        <f>(L499*-1)</f>
        <v>-3</v>
      </c>
      <c r="M498" t="str">
        <f t="shared" si="382"/>
        <v>N</v>
      </c>
    </row>
    <row r="499" spans="1:13" x14ac:dyDescent="0.35">
      <c r="A499" t="s">
        <v>33</v>
      </c>
      <c r="B499">
        <v>19</v>
      </c>
      <c r="C499" t="s">
        <v>1</v>
      </c>
      <c r="D499" t="str">
        <f>IF($B498=$B499,"T",IF($B498&lt;$B499,"W","L"))</f>
        <v>W</v>
      </c>
      <c r="E499" s="6">
        <v>42001</v>
      </c>
      <c r="F499" s="5">
        <f t="shared" si="379"/>
        <v>7</v>
      </c>
      <c r="G499" t="s">
        <v>35</v>
      </c>
      <c r="H499">
        <v>1200</v>
      </c>
      <c r="I499" t="str">
        <f>VLOOKUP(A499,Sheet1!$A:$D,3, FALSE)</f>
        <v>Central</v>
      </c>
      <c r="J499">
        <v>31</v>
      </c>
      <c r="K499" t="s">
        <v>69</v>
      </c>
      <c r="L499" s="9">
        <v>3</v>
      </c>
      <c r="M499" t="str">
        <f t="shared" si="382"/>
        <v>N</v>
      </c>
    </row>
    <row r="500" spans="1:13" x14ac:dyDescent="0.35">
      <c r="A500" t="s">
        <v>28</v>
      </c>
      <c r="B500">
        <v>44</v>
      </c>
      <c r="C500" t="s">
        <v>1</v>
      </c>
      <c r="D500" t="str">
        <f>IF($B501=$B500,"T",IF($B501&lt;$B500,"W","L"))</f>
        <v>W</v>
      </c>
      <c r="E500" s="6">
        <f t="shared" si="378"/>
        <v>42001</v>
      </c>
      <c r="F500" s="5">
        <f t="shared" si="379"/>
        <v>7</v>
      </c>
      <c r="G500" t="s">
        <v>34</v>
      </c>
      <c r="H500">
        <f t="shared" si="380"/>
        <v>1300</v>
      </c>
      <c r="I500" t="str">
        <f>I501</f>
        <v>Eastern</v>
      </c>
      <c r="J500">
        <f t="shared" ref="J500:K500" si="391">J501</f>
        <v>58</v>
      </c>
      <c r="K500" t="str">
        <f t="shared" si="391"/>
        <v>Cloudy</v>
      </c>
      <c r="L500" s="9">
        <f>(L501*-1)</f>
        <v>6</v>
      </c>
      <c r="M500" t="str">
        <f t="shared" si="382"/>
        <v>N</v>
      </c>
    </row>
    <row r="501" spans="1:13" x14ac:dyDescent="0.35">
      <c r="A501" t="s">
        <v>29</v>
      </c>
      <c r="B501">
        <v>17</v>
      </c>
      <c r="C501" t="s">
        <v>1</v>
      </c>
      <c r="D501" t="str">
        <f>IF($B500=$B501,"T",IF($B500&lt;$B501,"W","L"))</f>
        <v>L</v>
      </c>
      <c r="E501" s="6">
        <v>42001</v>
      </c>
      <c r="F501" s="5">
        <f t="shared" si="379"/>
        <v>8</v>
      </c>
      <c r="G501" t="s">
        <v>35</v>
      </c>
      <c r="H501">
        <v>1300</v>
      </c>
      <c r="I501" t="str">
        <f>VLOOKUP(A501,Sheet1!$A:$D,3, FALSE)</f>
        <v>Eastern</v>
      </c>
      <c r="J501">
        <v>58</v>
      </c>
      <c r="K501" t="s">
        <v>64</v>
      </c>
      <c r="L501" s="9">
        <v>-6</v>
      </c>
      <c r="M501" t="str">
        <f t="shared" si="382"/>
        <v>N</v>
      </c>
    </row>
    <row r="502" spans="1:13" x14ac:dyDescent="0.35">
      <c r="A502" t="s">
        <v>16</v>
      </c>
      <c r="B502">
        <v>20</v>
      </c>
      <c r="C502" t="s">
        <v>1</v>
      </c>
      <c r="D502" t="str">
        <f>IF($B503=$B502,"T",IF($B503&lt;$B502,"W","L"))</f>
        <v>L</v>
      </c>
      <c r="E502" s="6">
        <f t="shared" si="378"/>
        <v>42001</v>
      </c>
      <c r="F502" s="5">
        <f t="shared" si="379"/>
        <v>7</v>
      </c>
      <c r="G502" t="s">
        <v>34</v>
      </c>
      <c r="H502">
        <f t="shared" si="380"/>
        <v>1525</v>
      </c>
      <c r="I502" t="str">
        <f>I503</f>
        <v>Central</v>
      </c>
      <c r="J502" s="2">
        <f t="shared" ref="J502:K502" si="392">J503</f>
        <v>27</v>
      </c>
      <c r="K502" s="2" t="str">
        <f t="shared" si="392"/>
        <v>Cloudy</v>
      </c>
      <c r="L502" s="9">
        <f>(L503*-1)</f>
        <v>-8.5</v>
      </c>
      <c r="M502" t="str">
        <f t="shared" si="382"/>
        <v>N</v>
      </c>
    </row>
    <row r="503" spans="1:13" x14ac:dyDescent="0.35">
      <c r="A503" t="s">
        <v>26</v>
      </c>
      <c r="B503">
        <v>30</v>
      </c>
      <c r="C503" t="s">
        <v>1</v>
      </c>
      <c r="D503" t="str">
        <f>IF($B502=$B503,"T",IF($B502&lt;$B503,"W","L"))</f>
        <v>W</v>
      </c>
      <c r="E503" s="6">
        <v>42001</v>
      </c>
      <c r="F503" s="5">
        <f t="shared" si="379"/>
        <v>7</v>
      </c>
      <c r="G503" t="s">
        <v>35</v>
      </c>
      <c r="H503">
        <v>1525</v>
      </c>
      <c r="I503" t="str">
        <f>VLOOKUP(A503,Sheet1!$A:$D,3, FALSE)</f>
        <v>Central</v>
      </c>
      <c r="J503" s="2">
        <v>27</v>
      </c>
      <c r="K503" s="2" t="s">
        <v>64</v>
      </c>
      <c r="L503" s="9">
        <v>8.5</v>
      </c>
      <c r="M503" t="str">
        <f t="shared" si="382"/>
        <v>N</v>
      </c>
    </row>
    <row r="504" spans="1:13" x14ac:dyDescent="0.35">
      <c r="A504" t="s">
        <v>22</v>
      </c>
      <c r="B504">
        <v>17</v>
      </c>
      <c r="C504" t="s">
        <v>1</v>
      </c>
      <c r="D504" t="str">
        <f>IF($B505=$B504,"T",IF($B505&lt;$B504,"W","L"))</f>
        <v>L</v>
      </c>
      <c r="E504" s="6">
        <f t="shared" si="378"/>
        <v>42001</v>
      </c>
      <c r="F504" s="5">
        <f t="shared" si="379"/>
        <v>7</v>
      </c>
      <c r="G504" t="s">
        <v>34</v>
      </c>
      <c r="H504">
        <f t="shared" si="380"/>
        <v>1325</v>
      </c>
      <c r="I504" t="str">
        <f>I505</f>
        <v>Pacific</v>
      </c>
      <c r="J504">
        <f t="shared" ref="J504:K504" si="393">J505</f>
        <v>51</v>
      </c>
      <c r="K504" t="str">
        <f t="shared" si="393"/>
        <v>Sunny</v>
      </c>
      <c r="L504" s="9">
        <f>(L505*-1)</f>
        <v>-6.5</v>
      </c>
      <c r="M504" t="str">
        <f t="shared" si="382"/>
        <v>N</v>
      </c>
    </row>
    <row r="505" spans="1:13" x14ac:dyDescent="0.35">
      <c r="A505" t="s">
        <v>24</v>
      </c>
      <c r="B505">
        <v>20</v>
      </c>
      <c r="C505" t="s">
        <v>1</v>
      </c>
      <c r="D505" t="str">
        <f>IF($B504=$B505,"T",IF($B504&lt;$B505,"W","L"))</f>
        <v>W</v>
      </c>
      <c r="E505" s="6">
        <v>42001</v>
      </c>
      <c r="F505" s="5">
        <f t="shared" si="379"/>
        <v>8</v>
      </c>
      <c r="G505" t="s">
        <v>35</v>
      </c>
      <c r="H505">
        <v>1325</v>
      </c>
      <c r="I505" t="str">
        <f>VLOOKUP(A505,Sheet1!$A:$D,3, FALSE)</f>
        <v>Pacific</v>
      </c>
      <c r="J505">
        <v>51</v>
      </c>
      <c r="K505" t="s">
        <v>65</v>
      </c>
      <c r="L505" s="9">
        <v>6.5</v>
      </c>
      <c r="M505" t="str">
        <f t="shared" si="382"/>
        <v>N</v>
      </c>
    </row>
    <row r="506" spans="1:13" x14ac:dyDescent="0.35">
      <c r="A506" t="s">
        <v>20</v>
      </c>
      <c r="B506">
        <v>34</v>
      </c>
      <c r="C506" t="s">
        <v>1</v>
      </c>
      <c r="D506" t="str">
        <f>IF($B507=$B506,"T",IF($B507&lt;$B506,"W","L"))</f>
        <v>W</v>
      </c>
      <c r="E506" s="6">
        <f t="shared" si="378"/>
        <v>42001</v>
      </c>
      <c r="F506" s="5">
        <f t="shared" si="379"/>
        <v>7</v>
      </c>
      <c r="G506" t="s">
        <v>34</v>
      </c>
      <c r="H506">
        <f t="shared" si="380"/>
        <v>1625</v>
      </c>
      <c r="I506" t="str">
        <f>I507</f>
        <v>Eastern</v>
      </c>
      <c r="J506" t="str">
        <f t="shared" ref="J506:K506" si="394">J507</f>
        <v>Dome</v>
      </c>
      <c r="K506">
        <f t="shared" si="394"/>
        <v>0</v>
      </c>
      <c r="L506" s="9">
        <f>(L507*-1)</f>
        <v>-3</v>
      </c>
      <c r="M506" t="str">
        <f t="shared" si="382"/>
        <v>Y</v>
      </c>
    </row>
    <row r="507" spans="1:13" x14ac:dyDescent="0.35">
      <c r="A507" t="s">
        <v>3</v>
      </c>
      <c r="B507">
        <v>3</v>
      </c>
      <c r="C507" t="s">
        <v>1</v>
      </c>
      <c r="D507" t="str">
        <f>IF($B506=$B507,"T",IF($B506&lt;$B507,"W","L"))</f>
        <v>L</v>
      </c>
      <c r="E507" s="6">
        <v>42001</v>
      </c>
      <c r="F507" s="5">
        <f t="shared" si="379"/>
        <v>7</v>
      </c>
      <c r="G507" t="s">
        <v>35</v>
      </c>
      <c r="H507">
        <v>1625</v>
      </c>
      <c r="I507" t="str">
        <f>VLOOKUP(A507,Sheet1!$A:$D,3, FALSE)</f>
        <v>Eastern</v>
      </c>
      <c r="J507" t="s">
        <v>61</v>
      </c>
      <c r="L507" s="9">
        <v>3</v>
      </c>
      <c r="M507" t="str">
        <f t="shared" si="382"/>
        <v>Y</v>
      </c>
    </row>
    <row r="508" spans="1:13" x14ac:dyDescent="0.35">
      <c r="A508" t="s">
        <v>12</v>
      </c>
      <c r="B508">
        <v>14</v>
      </c>
      <c r="C508" t="s">
        <v>1</v>
      </c>
      <c r="D508" t="str">
        <f>IF($B509=$B508,"T",IF($B509&lt;$B508,"W","L"))</f>
        <v>L</v>
      </c>
      <c r="E508" s="6">
        <f t="shared" si="378"/>
        <v>42001</v>
      </c>
      <c r="F508" s="5">
        <f t="shared" si="379"/>
        <v>7</v>
      </c>
      <c r="G508" t="s">
        <v>34</v>
      </c>
      <c r="H508">
        <f t="shared" si="380"/>
        <v>1425</v>
      </c>
      <c r="I508" t="str">
        <f>I509</f>
        <v>Mountain</v>
      </c>
      <c r="J508">
        <f t="shared" ref="J508:K508" si="395">J509</f>
        <v>40</v>
      </c>
      <c r="K508" t="str">
        <f t="shared" si="395"/>
        <v>Partly Cloudy</v>
      </c>
      <c r="L508" s="9">
        <f>(L509*-1)</f>
        <v>-15.5</v>
      </c>
      <c r="M508" t="str">
        <f t="shared" si="382"/>
        <v>N</v>
      </c>
    </row>
    <row r="509" spans="1:13" x14ac:dyDescent="0.35">
      <c r="A509" t="s">
        <v>18</v>
      </c>
      <c r="B509">
        <v>47</v>
      </c>
      <c r="C509" t="s">
        <v>1</v>
      </c>
      <c r="D509" t="str">
        <f>IF($B508=$B509,"T",IF($B508&lt;$B509,"W","L"))</f>
        <v>W</v>
      </c>
      <c r="E509" s="6">
        <v>42001</v>
      </c>
      <c r="F509" s="5">
        <f t="shared" si="379"/>
        <v>6</v>
      </c>
      <c r="G509" t="s">
        <v>35</v>
      </c>
      <c r="H509">
        <v>1425</v>
      </c>
      <c r="I509" t="str">
        <f>VLOOKUP(A509,Sheet1!$A:$D,3, FALSE)</f>
        <v>Mountain</v>
      </c>
      <c r="J509">
        <v>40</v>
      </c>
      <c r="K509" t="s">
        <v>62</v>
      </c>
      <c r="L509" s="9">
        <v>15.5</v>
      </c>
      <c r="M509" t="str">
        <f t="shared" si="382"/>
        <v>N</v>
      </c>
    </row>
    <row r="510" spans="1:13" x14ac:dyDescent="0.35">
      <c r="A510" t="s">
        <v>23</v>
      </c>
      <c r="B510">
        <v>6</v>
      </c>
      <c r="C510" t="s">
        <v>1</v>
      </c>
      <c r="D510" t="str">
        <f>IF($B511=$B510,"T",IF($B511&lt;$B510,"W","L"))</f>
        <v>L</v>
      </c>
      <c r="E510" s="6">
        <f t="shared" si="378"/>
        <v>42001</v>
      </c>
      <c r="F510" s="5">
        <f t="shared" si="379"/>
        <v>7</v>
      </c>
      <c r="G510" t="s">
        <v>34</v>
      </c>
      <c r="H510">
        <f t="shared" si="380"/>
        <v>1325</v>
      </c>
      <c r="I510" t="str">
        <f>I511</f>
        <v>Pacific</v>
      </c>
      <c r="J510">
        <f t="shared" ref="J510:K510" si="396">J511</f>
        <v>43</v>
      </c>
      <c r="K510" t="str">
        <f t="shared" si="396"/>
        <v>Cloudy</v>
      </c>
      <c r="L510" s="9">
        <f>(L511*-1)</f>
        <v>-11.5</v>
      </c>
      <c r="M510" t="str">
        <f t="shared" si="382"/>
        <v>N</v>
      </c>
    </row>
    <row r="511" spans="1:13" x14ac:dyDescent="0.35">
      <c r="A511" t="s">
        <v>25</v>
      </c>
      <c r="B511">
        <v>20</v>
      </c>
      <c r="C511" t="s">
        <v>1</v>
      </c>
      <c r="D511" t="str">
        <f>IF($B510=$B511,"T",IF($B510&lt;$B511,"W","L"))</f>
        <v>W</v>
      </c>
      <c r="E511" s="6">
        <v>42001</v>
      </c>
      <c r="F511" s="5">
        <f t="shared" si="379"/>
        <v>7</v>
      </c>
      <c r="G511" t="s">
        <v>35</v>
      </c>
      <c r="H511">
        <v>1325</v>
      </c>
      <c r="I511" t="str">
        <f>VLOOKUP(A511,Sheet1!$A:$D,3, FALSE)</f>
        <v>Pacific</v>
      </c>
      <c r="J511">
        <v>43</v>
      </c>
      <c r="K511" t="s">
        <v>64</v>
      </c>
      <c r="L511" s="9">
        <v>11.5</v>
      </c>
      <c r="M511" t="str">
        <f t="shared" si="382"/>
        <v>N</v>
      </c>
    </row>
    <row r="512" spans="1:13" x14ac:dyDescent="0.35">
      <c r="A512" t="s">
        <v>6</v>
      </c>
      <c r="B512">
        <v>17</v>
      </c>
      <c r="C512" t="s">
        <v>1</v>
      </c>
      <c r="D512" t="str">
        <f>IF($B513=$B512,"T",IF($B513&lt;$B512,"W","L"))</f>
        <v>L</v>
      </c>
      <c r="E512" s="6">
        <f t="shared" si="378"/>
        <v>42001</v>
      </c>
      <c r="F512" s="5">
        <f t="shared" si="379"/>
        <v>6</v>
      </c>
      <c r="G512" t="s">
        <v>34</v>
      </c>
      <c r="H512">
        <f t="shared" si="380"/>
        <v>2030</v>
      </c>
      <c r="I512" t="str">
        <f>I513</f>
        <v>Eastern</v>
      </c>
      <c r="J512" s="2">
        <f>J513</f>
        <v>37</v>
      </c>
      <c r="K512" s="2" t="str">
        <f t="shared" ref="K512" si="397">K513</f>
        <v>Cloudy</v>
      </c>
      <c r="L512" s="9">
        <f>(L513*-1)</f>
        <v>-3</v>
      </c>
      <c r="M512" t="str">
        <f t="shared" si="382"/>
        <v>N</v>
      </c>
    </row>
    <row r="513" spans="1:13" x14ac:dyDescent="0.35">
      <c r="A513" t="s">
        <v>4</v>
      </c>
      <c r="B513">
        <v>27</v>
      </c>
      <c r="C513" t="s">
        <v>1</v>
      </c>
      <c r="D513" t="str">
        <f>IF($B512=$B513,"T",IF($B512&lt;$B513,"W","L"))</f>
        <v>W</v>
      </c>
      <c r="E513" s="6">
        <v>42001</v>
      </c>
      <c r="F513" s="5">
        <f t="shared" si="379"/>
        <v>7</v>
      </c>
      <c r="G513" t="s">
        <v>35</v>
      </c>
      <c r="H513">
        <v>2030</v>
      </c>
      <c r="I513" t="str">
        <f>VLOOKUP(A513,Sheet1!$A:$D,3, FALSE)</f>
        <v>Eastern</v>
      </c>
      <c r="J513" s="2">
        <v>37</v>
      </c>
      <c r="K513" s="2" t="s">
        <v>64</v>
      </c>
      <c r="L513" s="9">
        <v>3</v>
      </c>
      <c r="M513" t="str">
        <f t="shared" si="382"/>
        <v>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3"/>
  <sheetViews>
    <sheetView zoomScaleNormal="100" workbookViewId="0">
      <selection activeCell="F1" sqref="F1:L1048576"/>
    </sheetView>
  </sheetViews>
  <sheetFormatPr defaultRowHeight="14.5" x14ac:dyDescent="0.35"/>
  <cols>
    <col min="1" max="1" width="21.1796875" bestFit="1" customWidth="1"/>
    <col min="2" max="2" width="5.81640625" hidden="1" customWidth="1"/>
    <col min="3" max="3" width="7" hidden="1" customWidth="1"/>
    <col min="4" max="4" width="0" hidden="1" customWidth="1"/>
    <col min="5" max="5" width="8.453125" style="6" bestFit="1" customWidth="1"/>
    <col min="6" max="6" width="0" hidden="1" customWidth="1"/>
    <col min="7" max="7" width="4.453125" hidden="1" customWidth="1"/>
    <col min="8" max="8" width="5.453125" hidden="1" customWidth="1"/>
    <col min="9" max="9" width="9.7265625" hidden="1" customWidth="1"/>
    <col min="10" max="10" width="0" hidden="1" customWidth="1"/>
    <col min="11" max="11" width="35" hidden="1" customWidth="1"/>
    <col min="12" max="12" width="5.1796875" style="9" hidden="1" customWidth="1"/>
    <col min="13" max="13" width="5.54296875" bestFit="1" customWidth="1"/>
  </cols>
  <sheetData>
    <row r="1" spans="1:33" x14ac:dyDescent="0.35">
      <c r="A1" t="s">
        <v>52</v>
      </c>
      <c r="B1" t="s">
        <v>53</v>
      </c>
      <c r="C1" t="s">
        <v>54</v>
      </c>
      <c r="D1" t="s">
        <v>55</v>
      </c>
      <c r="E1" s="6" t="s">
        <v>146</v>
      </c>
      <c r="F1" t="s">
        <v>59</v>
      </c>
      <c r="G1" t="s">
        <v>56</v>
      </c>
      <c r="H1" t="s">
        <v>57</v>
      </c>
      <c r="I1" t="s">
        <v>58</v>
      </c>
      <c r="J1" t="s">
        <v>60</v>
      </c>
      <c r="K1" t="s">
        <v>63</v>
      </c>
      <c r="L1" s="9" t="s">
        <v>176</v>
      </c>
      <c r="M1" t="s">
        <v>177</v>
      </c>
      <c r="N1" t="s">
        <v>186</v>
      </c>
      <c r="O1" t="s">
        <v>187</v>
      </c>
      <c r="P1" t="s">
        <v>188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199</v>
      </c>
      <c r="AD1" t="s">
        <v>199</v>
      </c>
      <c r="AE1" t="s">
        <v>200</v>
      </c>
      <c r="AF1" t="s">
        <v>201</v>
      </c>
      <c r="AG1" t="s">
        <v>202</v>
      </c>
    </row>
    <row r="2" spans="1:33" x14ac:dyDescent="0.35">
      <c r="A2" t="s">
        <v>30</v>
      </c>
      <c r="B2">
        <v>27</v>
      </c>
      <c r="C2" t="s">
        <v>1</v>
      </c>
      <c r="D2" t="str">
        <f>IF($B3=$B2,"T",IF($B3&lt;$B2,"W","L"))</f>
        <v>L</v>
      </c>
      <c r="E2" s="6">
        <f>$E3</f>
        <v>41522</v>
      </c>
      <c r="G2" t="s">
        <v>34</v>
      </c>
      <c r="H2">
        <f>H3</f>
        <v>1830</v>
      </c>
      <c r="I2" t="str">
        <f>I3</f>
        <v>Mountain</v>
      </c>
      <c r="J2">
        <f>J3</f>
        <v>83</v>
      </c>
      <c r="K2" t="str">
        <f>K3</f>
        <v>Mostly Cloudy, Light Rain</v>
      </c>
      <c r="L2" s="9">
        <f>(L3*-1)</f>
        <v>-7.5</v>
      </c>
      <c r="M2" t="str">
        <f>IF(AND(($L2 &lt;  0), ($D2="L")), "N", IF(AND(($L2 &gt; 0), ($D2="W")),"N","Y"))</f>
        <v>N</v>
      </c>
    </row>
    <row r="3" spans="1:33" x14ac:dyDescent="0.35">
      <c r="A3" t="s">
        <v>18</v>
      </c>
      <c r="B3">
        <v>49</v>
      </c>
      <c r="C3" t="s">
        <v>1</v>
      </c>
      <c r="D3" t="str">
        <f>IF($B2=$B3,"T",IF($B2&lt;$B3,"W","L"))</f>
        <v>W</v>
      </c>
      <c r="E3" s="6">
        <v>41522</v>
      </c>
      <c r="G3" t="s">
        <v>35</v>
      </c>
      <c r="H3">
        <v>1830</v>
      </c>
      <c r="I3" t="str">
        <f>VLOOKUP(A3,Sheet1!$A:$D,3, FALSE)</f>
        <v>Mountain</v>
      </c>
      <c r="J3">
        <v>83</v>
      </c>
      <c r="K3" t="s">
        <v>161</v>
      </c>
      <c r="L3" s="9">
        <v>7.5</v>
      </c>
      <c r="M3" t="str">
        <f t="shared" ref="M3:M33" si="0">IF(AND(($L3 &lt;  0), ($D3="L")), "N", IF(AND(($L3 &gt; 0), ($D3="W")),"N","Y"))</f>
        <v>N</v>
      </c>
    </row>
    <row r="4" spans="1:33" x14ac:dyDescent="0.35">
      <c r="A4" t="s">
        <v>7</v>
      </c>
      <c r="B4">
        <v>23</v>
      </c>
      <c r="C4" t="s">
        <v>1</v>
      </c>
      <c r="D4" t="str">
        <f t="shared" ref="D4" si="1">IF($B5=$B4,"T",IF($B5&lt;$B4,"W","L"))</f>
        <v>W</v>
      </c>
      <c r="E4" s="6">
        <f>$E5</f>
        <v>41525</v>
      </c>
      <c r="G4" t="s">
        <v>34</v>
      </c>
      <c r="H4">
        <f t="shared" ref="H4" si="2">H5</f>
        <v>1300</v>
      </c>
      <c r="I4" t="str">
        <f t="shared" ref="I4:K4" si="3">I5</f>
        <v>Eastern</v>
      </c>
      <c r="J4">
        <f t="shared" si="3"/>
        <v>65</v>
      </c>
      <c r="K4" t="str">
        <f t="shared" si="3"/>
        <v>Sunny</v>
      </c>
      <c r="L4" s="9">
        <f>(L5*-1)</f>
        <v>10</v>
      </c>
      <c r="M4" t="str">
        <f t="shared" si="0"/>
        <v>N</v>
      </c>
    </row>
    <row r="5" spans="1:33" x14ac:dyDescent="0.35">
      <c r="A5" t="s">
        <v>11</v>
      </c>
      <c r="B5">
        <v>21</v>
      </c>
      <c r="C5" t="s">
        <v>1</v>
      </c>
      <c r="D5" t="str">
        <f t="shared" ref="D5" si="4">IF($B4=$B5,"T",IF($B4&lt;$B5,"W","L"))</f>
        <v>L</v>
      </c>
      <c r="E5" s="6">
        <v>41525</v>
      </c>
      <c r="G5" t="s">
        <v>35</v>
      </c>
      <c r="H5">
        <v>1300</v>
      </c>
      <c r="I5" t="str">
        <f>VLOOKUP(A5,Sheet1!$A:$D,3, FALSE)</f>
        <v>Eastern</v>
      </c>
      <c r="J5">
        <v>65</v>
      </c>
      <c r="K5" t="s">
        <v>65</v>
      </c>
      <c r="L5" s="9">
        <v>-10</v>
      </c>
      <c r="M5" t="str">
        <f t="shared" si="0"/>
        <v>N</v>
      </c>
    </row>
    <row r="6" spans="1:33" x14ac:dyDescent="0.35">
      <c r="A6" t="s">
        <v>0</v>
      </c>
      <c r="B6">
        <v>24</v>
      </c>
      <c r="C6" t="s">
        <v>1</v>
      </c>
      <c r="D6" t="str">
        <f t="shared" ref="D6" si="5">IF($B7=$B6,"T",IF($B7&lt;$B6,"W","L"))</f>
        <v>L</v>
      </c>
      <c r="E6" s="6">
        <f t="shared" ref="E6" si="6">$E7</f>
        <v>41525</v>
      </c>
      <c r="G6" t="s">
        <v>34</v>
      </c>
      <c r="H6">
        <f t="shared" ref="H6" si="7">H7</f>
        <v>1300</v>
      </c>
      <c r="I6" t="str">
        <f t="shared" ref="I6:K8" si="8">I7</f>
        <v>Eastern</v>
      </c>
      <c r="J6" t="str">
        <f t="shared" si="8"/>
        <v>Dome</v>
      </c>
      <c r="K6">
        <f t="shared" si="8"/>
        <v>0</v>
      </c>
      <c r="L6" s="9">
        <f>(L7*-1)</f>
        <v>-4</v>
      </c>
      <c r="M6" t="str">
        <f t="shared" si="0"/>
        <v>N</v>
      </c>
    </row>
    <row r="7" spans="1:33" x14ac:dyDescent="0.35">
      <c r="A7" t="s">
        <v>16</v>
      </c>
      <c r="B7">
        <v>34</v>
      </c>
      <c r="C7" t="s">
        <v>1</v>
      </c>
      <c r="D7" t="str">
        <f t="shared" ref="D7" si="9">IF($B6=$B7,"T",IF($B6&lt;$B7,"W","L"))</f>
        <v>W</v>
      </c>
      <c r="E7" s="6">
        <v>41525</v>
      </c>
      <c r="G7" t="s">
        <v>35</v>
      </c>
      <c r="H7">
        <v>1300</v>
      </c>
      <c r="I7" t="str">
        <f>VLOOKUP(A7,Sheet1!$A:$D,3, FALSE)</f>
        <v>Eastern</v>
      </c>
      <c r="J7" t="s">
        <v>61</v>
      </c>
      <c r="L7" s="9">
        <v>4</v>
      </c>
      <c r="M7" t="str">
        <f t="shared" si="0"/>
        <v>N</v>
      </c>
    </row>
    <row r="8" spans="1:33" x14ac:dyDescent="0.35">
      <c r="A8" t="s">
        <v>10</v>
      </c>
      <c r="B8">
        <v>23</v>
      </c>
      <c r="C8" t="s">
        <v>1</v>
      </c>
      <c r="D8" t="str">
        <f t="shared" ref="D8" si="10">IF($B9=$B8,"T",IF($B9&lt;$B8,"W","L"))</f>
        <v>W</v>
      </c>
      <c r="E8" s="6">
        <f t="shared" ref="E8:E32" si="11">$E9</f>
        <v>41525</v>
      </c>
      <c r="G8" t="s">
        <v>34</v>
      </c>
      <c r="H8">
        <f t="shared" ref="H8" si="12">H9</f>
        <v>1300</v>
      </c>
      <c r="I8" t="str">
        <f t="shared" ref="I8:K8" si="13">I9</f>
        <v>Eastern</v>
      </c>
      <c r="J8">
        <f t="shared" si="8"/>
        <v>72</v>
      </c>
      <c r="K8" t="str">
        <f t="shared" si="13"/>
        <v>Sunny</v>
      </c>
      <c r="L8" s="9">
        <f>(L9*-1)</f>
        <v>-2.5</v>
      </c>
      <c r="M8" t="str">
        <f t="shared" si="0"/>
        <v>Y</v>
      </c>
    </row>
    <row r="9" spans="1:33" x14ac:dyDescent="0.35">
      <c r="A9" t="s">
        <v>8</v>
      </c>
      <c r="B9">
        <v>10</v>
      </c>
      <c r="C9" t="s">
        <v>1</v>
      </c>
      <c r="D9" t="str">
        <f t="shared" ref="D9" si="14">IF($B8=$B9,"T",IF($B8&lt;$B9,"W","L"))</f>
        <v>L</v>
      </c>
      <c r="E9" s="6">
        <v>41525</v>
      </c>
      <c r="G9" t="s">
        <v>35</v>
      </c>
      <c r="H9">
        <v>1300</v>
      </c>
      <c r="I9" t="str">
        <f>VLOOKUP(A9,Sheet1!$A:$D,3, FALSE)</f>
        <v>Eastern</v>
      </c>
      <c r="J9" s="2">
        <v>72</v>
      </c>
      <c r="K9" t="s">
        <v>65</v>
      </c>
      <c r="L9" s="9">
        <v>2.5</v>
      </c>
      <c r="M9" t="str">
        <f t="shared" si="0"/>
        <v>Y</v>
      </c>
    </row>
    <row r="10" spans="1:33" x14ac:dyDescent="0.35">
      <c r="A10" t="s">
        <v>13</v>
      </c>
      <c r="B10">
        <v>16</v>
      </c>
      <c r="C10" t="s">
        <v>1</v>
      </c>
      <c r="D10" t="str">
        <f t="shared" ref="D10" si="15">IF($B11=$B10,"T",IF($B11&lt;$B10,"W","L"))</f>
        <v>W</v>
      </c>
      <c r="E10" s="6">
        <f t="shared" si="11"/>
        <v>41525</v>
      </c>
      <c r="G10" t="s">
        <v>34</v>
      </c>
      <c r="H10">
        <f t="shared" ref="H10" si="16">H11</f>
        <v>1300</v>
      </c>
      <c r="I10" t="str">
        <f t="shared" ref="I10:K10" si="17">I11</f>
        <v>Eastern</v>
      </c>
      <c r="J10" s="2">
        <f>J11</f>
        <v>73</v>
      </c>
      <c r="K10" s="2" t="str">
        <f t="shared" si="17"/>
        <v>Cloudy</v>
      </c>
      <c r="L10" s="9">
        <f>(L11*-1)</f>
        <v>-6</v>
      </c>
      <c r="M10" t="str">
        <f t="shared" si="0"/>
        <v>Y</v>
      </c>
    </row>
    <row r="11" spans="1:33" x14ac:dyDescent="0.35">
      <c r="A11" t="s">
        <v>4</v>
      </c>
      <c r="B11">
        <v>9</v>
      </c>
      <c r="C11" t="s">
        <v>1</v>
      </c>
      <c r="D11" t="str">
        <f t="shared" ref="D11" si="18">IF($B10=$B11,"T",IF($B10&lt;$B11,"W","L"))</f>
        <v>L</v>
      </c>
      <c r="E11" s="6">
        <v>41525</v>
      </c>
      <c r="G11" t="s">
        <v>35</v>
      </c>
      <c r="H11">
        <v>1300</v>
      </c>
      <c r="I11" t="str">
        <f>VLOOKUP(A11,Sheet1!$A:$D,3, FALSE)</f>
        <v>Eastern</v>
      </c>
      <c r="J11" s="2">
        <v>73</v>
      </c>
      <c r="K11" s="2" t="s">
        <v>64</v>
      </c>
      <c r="L11" s="9">
        <v>6</v>
      </c>
      <c r="M11" t="str">
        <f t="shared" si="0"/>
        <v>Y</v>
      </c>
    </row>
    <row r="12" spans="1:33" x14ac:dyDescent="0.35">
      <c r="A12" t="s">
        <v>12</v>
      </c>
      <c r="B12">
        <v>17</v>
      </c>
      <c r="C12" t="s">
        <v>1</v>
      </c>
      <c r="D12" t="str">
        <f t="shared" ref="D12" si="19">IF($B13=$B12,"T",IF($B13&lt;$B12,"W","L"))</f>
        <v>L</v>
      </c>
      <c r="E12" s="6">
        <f t="shared" si="11"/>
        <v>41525</v>
      </c>
      <c r="G12" t="s">
        <v>34</v>
      </c>
      <c r="H12">
        <f t="shared" ref="H12" si="20">H13</f>
        <v>1300</v>
      </c>
      <c r="I12" t="str">
        <f t="shared" ref="I12:K12" si="21">I13</f>
        <v>Eastern</v>
      </c>
      <c r="J12" t="str">
        <f t="shared" si="21"/>
        <v>Dome</v>
      </c>
      <c r="K12">
        <f t="shared" si="21"/>
        <v>0</v>
      </c>
      <c r="L12" s="9">
        <f>(L13*-1)</f>
        <v>-11</v>
      </c>
      <c r="M12" t="str">
        <f t="shared" si="0"/>
        <v>N</v>
      </c>
    </row>
    <row r="13" spans="1:33" x14ac:dyDescent="0.35">
      <c r="A13" t="s">
        <v>14</v>
      </c>
      <c r="B13">
        <v>21</v>
      </c>
      <c r="C13" t="s">
        <v>1</v>
      </c>
      <c r="D13" t="str">
        <f t="shared" ref="D13" si="22">IF($B12=$B13,"T",IF($B12&lt;$B13,"W","L"))</f>
        <v>W</v>
      </c>
      <c r="E13" s="6">
        <v>41525</v>
      </c>
      <c r="G13" t="s">
        <v>35</v>
      </c>
      <c r="H13">
        <v>1300</v>
      </c>
      <c r="I13" t="str">
        <f>VLOOKUP(A13,Sheet1!$A:$D,3, FALSE)</f>
        <v>Eastern</v>
      </c>
      <c r="J13" t="s">
        <v>61</v>
      </c>
      <c r="L13" s="9">
        <v>11</v>
      </c>
      <c r="M13" t="str">
        <f t="shared" si="0"/>
        <v>N</v>
      </c>
    </row>
    <row r="14" spans="1:33" x14ac:dyDescent="0.35">
      <c r="A14" t="s">
        <v>6</v>
      </c>
      <c r="B14">
        <v>21</v>
      </c>
      <c r="C14" t="s">
        <v>1</v>
      </c>
      <c r="D14" t="str">
        <f t="shared" ref="D14" si="23">IF($B15=$B14,"T",IF($B15&lt;$B14,"W","L"))</f>
        <v>L</v>
      </c>
      <c r="E14" s="6">
        <f t="shared" si="11"/>
        <v>41525</v>
      </c>
      <c r="G14" t="s">
        <v>34</v>
      </c>
      <c r="H14">
        <f t="shared" ref="H14" si="24">H15</f>
        <v>1200</v>
      </c>
      <c r="I14" t="str">
        <f t="shared" ref="I14:K14" si="25">I15</f>
        <v>Central</v>
      </c>
      <c r="J14">
        <f t="shared" si="25"/>
        <v>73</v>
      </c>
      <c r="K14" t="str">
        <f t="shared" si="25"/>
        <v>Cloudy</v>
      </c>
      <c r="L14" s="9">
        <f>(L15*-1)</f>
        <v>-3</v>
      </c>
      <c r="M14" t="str">
        <f t="shared" si="0"/>
        <v>N</v>
      </c>
    </row>
    <row r="15" spans="1:33" x14ac:dyDescent="0.35">
      <c r="A15" t="s">
        <v>17</v>
      </c>
      <c r="B15">
        <v>24</v>
      </c>
      <c r="C15" t="s">
        <v>1</v>
      </c>
      <c r="D15" t="str">
        <f t="shared" ref="D15" si="26">IF($B14=$B15,"T",IF($B14&lt;$B15,"W","L"))</f>
        <v>W</v>
      </c>
      <c r="E15" s="6">
        <v>41525</v>
      </c>
      <c r="G15" t="s">
        <v>35</v>
      </c>
      <c r="H15">
        <v>1200</v>
      </c>
      <c r="I15" t="str">
        <f>VLOOKUP(A15,Sheet1!$A:$D,3, FALSE)</f>
        <v>Central</v>
      </c>
      <c r="J15">
        <v>73</v>
      </c>
      <c r="K15" t="s">
        <v>64</v>
      </c>
      <c r="L15" s="9">
        <v>3</v>
      </c>
      <c r="M15" t="str">
        <f t="shared" si="0"/>
        <v>N</v>
      </c>
    </row>
    <row r="16" spans="1:33" x14ac:dyDescent="0.35">
      <c r="A16" t="s">
        <v>9</v>
      </c>
      <c r="B16">
        <v>17</v>
      </c>
      <c r="C16" t="s">
        <v>1</v>
      </c>
      <c r="D16" t="str">
        <f t="shared" ref="D16" si="27">IF($B17=$B16,"T",IF($B17&lt;$B16,"W","L"))</f>
        <v>L</v>
      </c>
      <c r="E16" s="6">
        <f t="shared" si="11"/>
        <v>41525</v>
      </c>
      <c r="G16" t="s">
        <v>34</v>
      </c>
      <c r="H16">
        <f t="shared" ref="H16" si="28">H17</f>
        <v>1300</v>
      </c>
      <c r="I16" t="str">
        <f t="shared" ref="I16:K16" si="29">I17</f>
        <v>Eastern</v>
      </c>
      <c r="J16">
        <f t="shared" si="29"/>
        <v>82</v>
      </c>
      <c r="K16" t="str">
        <f t="shared" si="29"/>
        <v>Sunny</v>
      </c>
      <c r="L16" s="9">
        <f>(L17*-1)</f>
        <v>4</v>
      </c>
      <c r="M16" t="str">
        <f t="shared" si="0"/>
        <v>Y</v>
      </c>
    </row>
    <row r="17" spans="1:13" x14ac:dyDescent="0.35">
      <c r="A17" t="s">
        <v>31</v>
      </c>
      <c r="B17">
        <v>18</v>
      </c>
      <c r="C17" t="s">
        <v>1</v>
      </c>
      <c r="D17" t="str">
        <f t="shared" ref="D17" si="30">IF($B16=$B17,"T",IF($B16&lt;$B17,"W","L"))</f>
        <v>W</v>
      </c>
      <c r="E17" s="6">
        <v>41525</v>
      </c>
      <c r="G17" t="s">
        <v>35</v>
      </c>
      <c r="H17">
        <v>1300</v>
      </c>
      <c r="I17" t="str">
        <f>VLOOKUP(A17,Sheet1!$A:$D,3, FALSE)</f>
        <v>Eastern</v>
      </c>
      <c r="J17">
        <v>82</v>
      </c>
      <c r="K17" t="s">
        <v>65</v>
      </c>
      <c r="L17" s="9">
        <v>-4</v>
      </c>
      <c r="M17" t="str">
        <f t="shared" si="0"/>
        <v>Y</v>
      </c>
    </row>
    <row r="18" spans="1:13" x14ac:dyDescent="0.35">
      <c r="A18" t="s">
        <v>33</v>
      </c>
      <c r="B18">
        <v>28</v>
      </c>
      <c r="C18" t="s">
        <v>1</v>
      </c>
      <c r="D18" t="str">
        <f t="shared" ref="D18" si="31">IF($B19=$B18,"T",IF($B19&lt;$B18,"W","L"))</f>
        <v>W</v>
      </c>
      <c r="E18" s="6">
        <f t="shared" si="11"/>
        <v>41525</v>
      </c>
      <c r="G18" t="s">
        <v>34</v>
      </c>
      <c r="H18">
        <f t="shared" ref="H18" si="32">H19</f>
        <v>1300</v>
      </c>
      <c r="I18" t="str">
        <f t="shared" ref="I18:K18" si="33">I19</f>
        <v>Eastern</v>
      </c>
      <c r="J18">
        <f t="shared" si="33"/>
        <v>85</v>
      </c>
      <c r="K18" t="str">
        <f t="shared" si="33"/>
        <v>Sunny</v>
      </c>
      <c r="L18" s="9">
        <f>(L19*-1)</f>
        <v>3.5</v>
      </c>
      <c r="M18" t="str">
        <f t="shared" si="0"/>
        <v>N</v>
      </c>
    </row>
    <row r="19" spans="1:13" x14ac:dyDescent="0.35">
      <c r="A19" t="s">
        <v>19</v>
      </c>
      <c r="B19">
        <v>2</v>
      </c>
      <c r="C19" t="s">
        <v>1</v>
      </c>
      <c r="D19" t="str">
        <f t="shared" ref="D19" si="34">IF($B18=$B19,"T",IF($B18&lt;$B19,"W","L"))</f>
        <v>L</v>
      </c>
      <c r="E19" s="6">
        <v>41525</v>
      </c>
      <c r="G19" t="s">
        <v>35</v>
      </c>
      <c r="H19">
        <v>1300</v>
      </c>
      <c r="I19" t="str">
        <f>VLOOKUP(A19,Sheet1!$A:$D,3, FALSE)</f>
        <v>Eastern</v>
      </c>
      <c r="J19">
        <v>85</v>
      </c>
      <c r="K19" t="s">
        <v>65</v>
      </c>
      <c r="L19" s="9">
        <v>-3.5</v>
      </c>
      <c r="M19" t="str">
        <f t="shared" si="0"/>
        <v>N</v>
      </c>
    </row>
    <row r="20" spans="1:13" x14ac:dyDescent="0.35">
      <c r="A20" t="s">
        <v>3</v>
      </c>
      <c r="B20">
        <v>17</v>
      </c>
      <c r="C20" t="s">
        <v>1</v>
      </c>
      <c r="D20" t="str">
        <f t="shared" ref="D20" si="35">IF($B21=$B20,"T",IF($B21&lt;$B20,"W","L"))</f>
        <v>L</v>
      </c>
      <c r="E20" s="6">
        <f t="shared" si="11"/>
        <v>41525</v>
      </c>
      <c r="G20" t="s">
        <v>34</v>
      </c>
      <c r="H20">
        <f t="shared" ref="H20" si="36">H21</f>
        <v>1200</v>
      </c>
      <c r="I20" t="str">
        <f t="shared" ref="I20:K20" si="37">I21</f>
        <v>Central</v>
      </c>
      <c r="J20" t="str">
        <f t="shared" si="37"/>
        <v>Dome</v>
      </c>
      <c r="K20">
        <f t="shared" si="37"/>
        <v>0</v>
      </c>
      <c r="L20" s="9">
        <f>(L21*-1)</f>
        <v>-3.5</v>
      </c>
      <c r="M20" t="str">
        <f t="shared" si="0"/>
        <v>N</v>
      </c>
    </row>
    <row r="21" spans="1:13" x14ac:dyDescent="0.35">
      <c r="A21" t="s">
        <v>2</v>
      </c>
      <c r="B21">
        <v>23</v>
      </c>
      <c r="C21" t="s">
        <v>1</v>
      </c>
      <c r="D21" t="str">
        <f t="shared" ref="D21" si="38">IF($B20=$B21,"T",IF($B20&lt;$B21,"W","L"))</f>
        <v>W</v>
      </c>
      <c r="E21" s="6">
        <v>41525</v>
      </c>
      <c r="G21" t="s">
        <v>35</v>
      </c>
      <c r="H21">
        <v>1200</v>
      </c>
      <c r="I21" t="str">
        <f>VLOOKUP(A21,Sheet1!$A:$D,3, FALSE)</f>
        <v>Central</v>
      </c>
      <c r="J21" t="s">
        <v>61</v>
      </c>
      <c r="L21" s="9">
        <v>3.5</v>
      </c>
      <c r="M21" t="str">
        <f t="shared" si="0"/>
        <v>N</v>
      </c>
    </row>
    <row r="22" spans="1:13" x14ac:dyDescent="0.35">
      <c r="A22" t="s">
        <v>25</v>
      </c>
      <c r="B22">
        <v>12</v>
      </c>
      <c r="C22" t="s">
        <v>1</v>
      </c>
      <c r="D22" t="str">
        <f t="shared" ref="D22" si="39">IF($B23=$B22,"T",IF($B23&lt;$B22,"W","L"))</f>
        <v>W</v>
      </c>
      <c r="E22" s="6">
        <f t="shared" si="11"/>
        <v>41525</v>
      </c>
      <c r="G22" t="s">
        <v>34</v>
      </c>
      <c r="H22">
        <f t="shared" ref="H22" si="40">H23</f>
        <v>1300</v>
      </c>
      <c r="I22" t="str">
        <f t="shared" ref="I22:K22" si="41">I23</f>
        <v>Eastern</v>
      </c>
      <c r="J22">
        <f t="shared" si="41"/>
        <v>87</v>
      </c>
      <c r="K22" t="str">
        <f t="shared" si="41"/>
        <v>Partly Cloudy</v>
      </c>
      <c r="L22" s="9">
        <f>(L23*-1)</f>
        <v>3</v>
      </c>
      <c r="M22" t="str">
        <f t="shared" si="0"/>
        <v>N</v>
      </c>
    </row>
    <row r="23" spans="1:13" x14ac:dyDescent="0.35">
      <c r="A23" t="s">
        <v>20</v>
      </c>
      <c r="B23">
        <v>7</v>
      </c>
      <c r="C23" t="s">
        <v>1</v>
      </c>
      <c r="D23" t="str">
        <f t="shared" ref="D23" si="42">IF($B22=$B23,"T",IF($B22&lt;$B23,"W","L"))</f>
        <v>L</v>
      </c>
      <c r="E23" s="6">
        <v>41525</v>
      </c>
      <c r="G23" t="s">
        <v>35</v>
      </c>
      <c r="H23">
        <v>1300</v>
      </c>
      <c r="I23" t="str">
        <f>VLOOKUP(A23,Sheet1!$A:$D,3, FALSE)</f>
        <v>Eastern</v>
      </c>
      <c r="J23">
        <v>87</v>
      </c>
      <c r="K23" t="s">
        <v>62</v>
      </c>
      <c r="L23" s="9">
        <v>-3</v>
      </c>
      <c r="M23" t="str">
        <f t="shared" si="0"/>
        <v>N</v>
      </c>
    </row>
    <row r="24" spans="1:13" x14ac:dyDescent="0.35">
      <c r="A24" t="s">
        <v>22</v>
      </c>
      <c r="B24">
        <v>24</v>
      </c>
      <c r="C24" t="s">
        <v>1</v>
      </c>
      <c r="D24" t="str">
        <f t="shared" ref="D24" si="43">IF($B25=$B24,"T",IF($B25&lt;$B24,"W","L"))</f>
        <v>L</v>
      </c>
      <c r="E24" s="6">
        <f t="shared" si="11"/>
        <v>41525</v>
      </c>
      <c r="G24" t="s">
        <v>34</v>
      </c>
      <c r="H24" s="2">
        <f t="shared" ref="H24" si="44">H25</f>
        <v>1525</v>
      </c>
      <c r="I24" t="str">
        <f t="shared" ref="I24:K24" si="45">I25</f>
        <v>Central</v>
      </c>
      <c r="J24" t="str">
        <f t="shared" si="45"/>
        <v>Dome</v>
      </c>
      <c r="K24">
        <f t="shared" si="45"/>
        <v>0</v>
      </c>
      <c r="L24" s="9">
        <f>(L25*-1)</f>
        <v>-4</v>
      </c>
      <c r="M24" t="str">
        <f t="shared" si="0"/>
        <v>N</v>
      </c>
    </row>
    <row r="25" spans="1:13" x14ac:dyDescent="0.35">
      <c r="A25" t="s">
        <v>23</v>
      </c>
      <c r="B25">
        <v>27</v>
      </c>
      <c r="C25" t="s">
        <v>1</v>
      </c>
      <c r="D25" t="str">
        <f t="shared" ref="D25" si="46">IF($B24=$B25,"T",IF($B24&lt;$B25,"W","L"))</f>
        <v>W</v>
      </c>
      <c r="E25" s="6">
        <v>41525</v>
      </c>
      <c r="G25" t="s">
        <v>35</v>
      </c>
      <c r="H25" s="2">
        <v>1525</v>
      </c>
      <c r="I25" t="str">
        <f>VLOOKUP(A25,Sheet1!$A:$D,3, FALSE)</f>
        <v>Central</v>
      </c>
      <c r="J25" t="s">
        <v>61</v>
      </c>
      <c r="L25" s="9">
        <v>4</v>
      </c>
      <c r="M25" t="str">
        <f t="shared" si="0"/>
        <v>N</v>
      </c>
    </row>
    <row r="26" spans="1:13" x14ac:dyDescent="0.35">
      <c r="A26" t="s">
        <v>26</v>
      </c>
      <c r="B26">
        <v>28</v>
      </c>
      <c r="C26" t="s">
        <v>1</v>
      </c>
      <c r="D26" t="str">
        <f t="shared" ref="D26" si="47">IF($B27=$B26,"T",IF($B27&lt;$B26,"W","L"))</f>
        <v>L</v>
      </c>
      <c r="E26" s="6">
        <f t="shared" si="11"/>
        <v>41525</v>
      </c>
      <c r="G26" t="s">
        <v>34</v>
      </c>
      <c r="H26">
        <f t="shared" ref="H26:H28" si="48">H27</f>
        <v>1325</v>
      </c>
      <c r="I26" t="str">
        <f t="shared" ref="I26" si="49">I27</f>
        <v>Pacific</v>
      </c>
      <c r="J26">
        <f>J27</f>
        <v>69</v>
      </c>
      <c r="K26" t="str">
        <f>K27</f>
        <v>Sunny, Breezy</v>
      </c>
      <c r="L26" s="9">
        <f>(L27*-1)</f>
        <v>-5.5</v>
      </c>
      <c r="M26" t="str">
        <f t="shared" si="0"/>
        <v>N</v>
      </c>
    </row>
    <row r="27" spans="1:13" x14ac:dyDescent="0.35">
      <c r="A27" t="s">
        <v>24</v>
      </c>
      <c r="B27">
        <v>34</v>
      </c>
      <c r="C27" t="s">
        <v>1</v>
      </c>
      <c r="D27" t="str">
        <f t="shared" ref="D27" si="50">IF($B26=$B27,"T",IF($B26&lt;$B27,"W","L"))</f>
        <v>W</v>
      </c>
      <c r="E27" s="6">
        <v>41525</v>
      </c>
      <c r="G27" t="s">
        <v>35</v>
      </c>
      <c r="H27">
        <v>1325</v>
      </c>
      <c r="I27" t="str">
        <f>VLOOKUP(A27,Sheet1!$A:$D,3, FALSE)</f>
        <v>Pacific</v>
      </c>
      <c r="J27">
        <v>69</v>
      </c>
      <c r="K27" t="s">
        <v>147</v>
      </c>
      <c r="L27" s="9">
        <v>5.5</v>
      </c>
      <c r="M27" t="str">
        <f t="shared" si="0"/>
        <v>N</v>
      </c>
    </row>
    <row r="28" spans="1:13" x14ac:dyDescent="0.35">
      <c r="A28" t="s">
        <v>21</v>
      </c>
      <c r="B28">
        <v>31</v>
      </c>
      <c r="C28" t="s">
        <v>1</v>
      </c>
      <c r="D28" t="str">
        <f t="shared" ref="D28" si="51">IF($B29=$B28,"T",IF($B29&lt;$B28,"W","L"))</f>
        <v>L</v>
      </c>
      <c r="E28" s="6">
        <f t="shared" si="11"/>
        <v>41525</v>
      </c>
      <c r="G28" t="s">
        <v>34</v>
      </c>
      <c r="H28">
        <f t="shared" si="48"/>
        <v>1920</v>
      </c>
      <c r="I28" t="str">
        <f t="shared" ref="I28:K28" si="52">I29</f>
        <v>Central</v>
      </c>
      <c r="J28" t="str">
        <f t="shared" si="52"/>
        <v>Dome</v>
      </c>
      <c r="K28">
        <f t="shared" si="52"/>
        <v>0</v>
      </c>
      <c r="L28" s="9">
        <f>(L29*-1)</f>
        <v>-3.5</v>
      </c>
      <c r="M28" t="str">
        <f t="shared" si="0"/>
        <v>N</v>
      </c>
    </row>
    <row r="29" spans="1:13" x14ac:dyDescent="0.35">
      <c r="A29" t="s">
        <v>28</v>
      </c>
      <c r="B29">
        <v>36</v>
      </c>
      <c r="C29" t="s">
        <v>1</v>
      </c>
      <c r="D29" t="str">
        <f t="shared" ref="D29" si="53">IF($B28=$B29,"T",IF($B28&lt;$B29,"W","L"))</f>
        <v>W</v>
      </c>
      <c r="E29" s="6">
        <v>41525</v>
      </c>
      <c r="G29" t="s">
        <v>35</v>
      </c>
      <c r="H29">
        <v>1920</v>
      </c>
      <c r="I29" t="str">
        <f>VLOOKUP(A29,Sheet1!$A:$D,3, FALSE)</f>
        <v>Central</v>
      </c>
      <c r="J29" t="s">
        <v>61</v>
      </c>
      <c r="L29" s="9">
        <v>3.5</v>
      </c>
      <c r="M29" t="str">
        <f t="shared" si="0"/>
        <v>N</v>
      </c>
    </row>
    <row r="30" spans="1:13" x14ac:dyDescent="0.35">
      <c r="A30" t="s">
        <v>27</v>
      </c>
      <c r="B30">
        <v>33</v>
      </c>
      <c r="C30" t="s">
        <v>1</v>
      </c>
      <c r="D30" t="str">
        <f t="shared" ref="D30" si="54">IF($B31=$B30,"T",IF($B31&lt;$B30,"W","L"))</f>
        <v>W</v>
      </c>
      <c r="E30" s="6">
        <f t="shared" si="11"/>
        <v>41526</v>
      </c>
      <c r="G30" t="s">
        <v>34</v>
      </c>
      <c r="H30">
        <f t="shared" ref="H30" si="55">H31</f>
        <v>1910</v>
      </c>
      <c r="I30" t="str">
        <f t="shared" ref="I30:K30" si="56">I31</f>
        <v>Eastern</v>
      </c>
      <c r="J30">
        <f t="shared" si="56"/>
        <v>80</v>
      </c>
      <c r="K30" t="str">
        <f t="shared" si="56"/>
        <v>Cloudy</v>
      </c>
      <c r="L30" s="9">
        <f>(L31*-1)</f>
        <v>-4</v>
      </c>
      <c r="M30" t="str">
        <f t="shared" si="0"/>
        <v>Y</v>
      </c>
    </row>
    <row r="31" spans="1:13" x14ac:dyDescent="0.35">
      <c r="A31" t="s">
        <v>29</v>
      </c>
      <c r="B31">
        <v>27</v>
      </c>
      <c r="C31" t="s">
        <v>1</v>
      </c>
      <c r="D31" t="str">
        <f t="shared" ref="D31" si="57">IF($B30=$B31,"T",IF($B30&lt;$B31,"W","L"))</f>
        <v>L</v>
      </c>
      <c r="E31" s="6">
        <v>41526</v>
      </c>
      <c r="G31" t="s">
        <v>35</v>
      </c>
      <c r="H31">
        <v>1910</v>
      </c>
      <c r="I31" t="str">
        <f>VLOOKUP(A31,Sheet1!$A:$D,3, FALSE)</f>
        <v>Eastern</v>
      </c>
      <c r="J31">
        <v>80</v>
      </c>
      <c r="K31" t="s">
        <v>64</v>
      </c>
      <c r="L31" s="9">
        <v>4</v>
      </c>
      <c r="M31" t="str">
        <f t="shared" si="0"/>
        <v>Y</v>
      </c>
    </row>
    <row r="32" spans="1:13" x14ac:dyDescent="0.35">
      <c r="A32" t="s">
        <v>15</v>
      </c>
      <c r="B32">
        <v>31</v>
      </c>
      <c r="C32" t="s">
        <v>1</v>
      </c>
      <c r="D32" t="str">
        <f t="shared" ref="D32" si="58">IF($B33=$B32,"T",IF($B33&lt;$B32,"W","L"))</f>
        <v>W</v>
      </c>
      <c r="E32" s="6">
        <f t="shared" si="11"/>
        <v>41526</v>
      </c>
      <c r="G32" t="s">
        <v>34</v>
      </c>
      <c r="H32">
        <f t="shared" ref="H32:H64" si="59">H33</f>
        <v>1920</v>
      </c>
      <c r="I32" t="str">
        <f t="shared" ref="I32:K32" si="60">I33</f>
        <v>Pacific</v>
      </c>
      <c r="J32">
        <f t="shared" si="60"/>
        <v>70</v>
      </c>
      <c r="K32" t="str">
        <f t="shared" si="60"/>
        <v>Partly Cloudy</v>
      </c>
      <c r="L32" s="9">
        <f>(L33*-1)</f>
        <v>6</v>
      </c>
      <c r="M32" t="str">
        <f t="shared" si="0"/>
        <v>N</v>
      </c>
    </row>
    <row r="33" spans="1:13" x14ac:dyDescent="0.35">
      <c r="A33" t="s">
        <v>32</v>
      </c>
      <c r="B33">
        <v>28</v>
      </c>
      <c r="C33" t="s">
        <v>1</v>
      </c>
      <c r="D33" t="str">
        <f t="shared" ref="D33" si="61">IF($B32=$B33,"T",IF($B32&lt;$B33,"W","L"))</f>
        <v>L</v>
      </c>
      <c r="E33" s="6">
        <v>41526</v>
      </c>
      <c r="G33" t="s">
        <v>35</v>
      </c>
      <c r="H33">
        <v>1920</v>
      </c>
      <c r="I33" t="str">
        <f>VLOOKUP(A33,Sheet1!$A:$D,3, FALSE)</f>
        <v>Pacific</v>
      </c>
      <c r="J33">
        <v>70</v>
      </c>
      <c r="K33" t="s">
        <v>62</v>
      </c>
      <c r="L33" s="9">
        <v>-6</v>
      </c>
      <c r="M33" t="str">
        <f t="shared" si="0"/>
        <v>N</v>
      </c>
    </row>
    <row r="34" spans="1:13" x14ac:dyDescent="0.35">
      <c r="A34" t="s">
        <v>31</v>
      </c>
      <c r="B34">
        <v>10</v>
      </c>
      <c r="C34" t="s">
        <v>1</v>
      </c>
      <c r="D34" t="str">
        <f t="shared" ref="D34" si="62">IF($B35=$B34,"T",IF($B35&lt;$B34,"W","L"))</f>
        <v>L</v>
      </c>
      <c r="E34" s="6">
        <f t="shared" ref="E34" si="63">$E35</f>
        <v>41529</v>
      </c>
      <c r="F34" s="5">
        <f t="shared" ref="F34:F51" si="64">VLOOKUP($A34,$A34:$E34,5,FALSE)-VLOOKUP($A34,$A$2:$E$33,5,FALSE)</f>
        <v>4</v>
      </c>
      <c r="G34" t="s">
        <v>34</v>
      </c>
      <c r="H34">
        <f t="shared" si="59"/>
        <v>2025</v>
      </c>
      <c r="I34" t="str">
        <f>I35</f>
        <v>Eastern</v>
      </c>
      <c r="J34">
        <f t="shared" ref="J34" si="65">J35</f>
        <v>72</v>
      </c>
      <c r="K34" t="str">
        <f t="shared" ref="K34" si="66">K35</f>
        <v>Cloudy, Warm, Humid</v>
      </c>
      <c r="L34" s="9">
        <f>(L35*-1)</f>
        <v>-11</v>
      </c>
      <c r="M34" t="str">
        <f>IF(AND(($L34 &lt;  0), ($D34="L")), "N", IF(AND(($L34 &gt; 0), ($D34="W")),"N","Y"))</f>
        <v>N</v>
      </c>
    </row>
    <row r="35" spans="1:13" x14ac:dyDescent="0.35">
      <c r="A35" t="s">
        <v>7</v>
      </c>
      <c r="B35">
        <v>13</v>
      </c>
      <c r="C35" t="s">
        <v>1</v>
      </c>
      <c r="D35" t="str">
        <f t="shared" ref="D35" si="67">IF($B34=$B35,"T",IF($B34&lt;$B35,"W","L"))</f>
        <v>W</v>
      </c>
      <c r="E35" s="6">
        <v>41529</v>
      </c>
      <c r="F35" s="5">
        <f t="shared" si="64"/>
        <v>4</v>
      </c>
      <c r="G35" t="s">
        <v>35</v>
      </c>
      <c r="H35">
        <v>2025</v>
      </c>
      <c r="I35" t="str">
        <f>VLOOKUP(A35,Sheet1!$A:$D,3, FALSE)</f>
        <v>Eastern</v>
      </c>
      <c r="J35">
        <v>72</v>
      </c>
      <c r="K35" t="s">
        <v>154</v>
      </c>
      <c r="L35" s="9">
        <v>11</v>
      </c>
      <c r="M35" t="str">
        <f t="shared" ref="M35:M65" si="68">IF(AND(($L35 &lt;  0), ($D35="L")), "N", IF(AND(($L35 &gt; 0), ($D35="W")),"N","Y"))</f>
        <v>N</v>
      </c>
    </row>
    <row r="36" spans="1:13" x14ac:dyDescent="0.35">
      <c r="A36" t="s">
        <v>28</v>
      </c>
      <c r="B36">
        <v>16</v>
      </c>
      <c r="C36" t="s">
        <v>1</v>
      </c>
      <c r="D36" t="str">
        <f t="shared" ref="D36" si="69">IF($B37=$B36,"T",IF($B37&lt;$B36,"W","L"))</f>
        <v>L</v>
      </c>
      <c r="E36" s="6">
        <f t="shared" ref="E36" si="70">$E37</f>
        <v>41532</v>
      </c>
      <c r="F36" s="5">
        <f t="shared" si="64"/>
        <v>7</v>
      </c>
      <c r="G36" t="s">
        <v>34</v>
      </c>
      <c r="H36">
        <f t="shared" si="59"/>
        <v>1200</v>
      </c>
      <c r="I36" t="str">
        <f t="shared" ref="I36:K36" si="71">I37</f>
        <v>Central</v>
      </c>
      <c r="J36">
        <f t="shared" si="71"/>
        <v>72</v>
      </c>
      <c r="K36" t="str">
        <f t="shared" si="71"/>
        <v>Sunny</v>
      </c>
      <c r="L36" s="9">
        <f>(L37*-1)</f>
        <v>-3</v>
      </c>
      <c r="M36" t="str">
        <f t="shared" si="68"/>
        <v>N</v>
      </c>
    </row>
    <row r="37" spans="1:13" x14ac:dyDescent="0.35">
      <c r="A37" t="s">
        <v>33</v>
      </c>
      <c r="B37">
        <v>17</v>
      </c>
      <c r="C37" t="s">
        <v>1</v>
      </c>
      <c r="D37" t="str">
        <f t="shared" ref="D37" si="72">IF($B36=$B37,"T",IF($B36&lt;$B37,"W","L"))</f>
        <v>W</v>
      </c>
      <c r="E37" s="6">
        <v>41532</v>
      </c>
      <c r="F37" s="5">
        <f t="shared" si="64"/>
        <v>7</v>
      </c>
      <c r="G37" t="s">
        <v>35</v>
      </c>
      <c r="H37">
        <v>1200</v>
      </c>
      <c r="I37" t="str">
        <f>VLOOKUP(A37,Sheet1!$A:$D,3, FALSE)</f>
        <v>Central</v>
      </c>
      <c r="J37">
        <v>72</v>
      </c>
      <c r="K37" t="s">
        <v>65</v>
      </c>
      <c r="L37" s="9">
        <v>3</v>
      </c>
      <c r="M37" t="str">
        <f t="shared" si="68"/>
        <v>N</v>
      </c>
    </row>
    <row r="38" spans="1:13" x14ac:dyDescent="0.35">
      <c r="A38" t="s">
        <v>20</v>
      </c>
      <c r="B38">
        <v>23</v>
      </c>
      <c r="C38" t="s">
        <v>1</v>
      </c>
      <c r="D38" t="str">
        <f t="shared" ref="D38" si="73">IF($B39=$B38,"T",IF($B39&lt;$B38,"W","L"))</f>
        <v>L</v>
      </c>
      <c r="E38" s="6">
        <f t="shared" ref="E38" si="74">$E39</f>
        <v>41532</v>
      </c>
      <c r="F38" s="5">
        <f t="shared" si="64"/>
        <v>7</v>
      </c>
      <c r="G38" t="s">
        <v>34</v>
      </c>
      <c r="H38">
        <f t="shared" si="59"/>
        <v>1300</v>
      </c>
      <c r="I38" t="str">
        <f t="shared" ref="I38:K38" si="75">I39</f>
        <v>Eastern</v>
      </c>
      <c r="J38">
        <f t="shared" si="75"/>
        <v>65</v>
      </c>
      <c r="K38" t="str">
        <f t="shared" si="75"/>
        <v>Mostly Cloudy</v>
      </c>
      <c r="L38" s="9">
        <f>(L39*-1)</f>
        <v>3.5</v>
      </c>
      <c r="M38" t="str">
        <f t="shared" si="68"/>
        <v>Y</v>
      </c>
    </row>
    <row r="39" spans="1:13" x14ac:dyDescent="0.35">
      <c r="A39" t="s">
        <v>11</v>
      </c>
      <c r="B39">
        <v>24</v>
      </c>
      <c r="C39" t="s">
        <v>1</v>
      </c>
      <c r="D39" t="str">
        <f t="shared" ref="D39" si="76">IF($B38=$B39,"T",IF($B38&lt;$B39,"W","L"))</f>
        <v>W</v>
      </c>
      <c r="E39" s="6">
        <v>41532</v>
      </c>
      <c r="F39" s="5">
        <f t="shared" si="64"/>
        <v>7</v>
      </c>
      <c r="G39" t="s">
        <v>35</v>
      </c>
      <c r="H39">
        <v>1300</v>
      </c>
      <c r="I39" t="str">
        <f>VLOOKUP(A39,Sheet1!$A:$D,3, FALSE)</f>
        <v>Eastern</v>
      </c>
      <c r="J39">
        <v>65</v>
      </c>
      <c r="K39" t="s">
        <v>74</v>
      </c>
      <c r="L39" s="9">
        <v>-3.5</v>
      </c>
      <c r="M39" t="str">
        <f t="shared" si="68"/>
        <v>Y</v>
      </c>
    </row>
    <row r="40" spans="1:13" x14ac:dyDescent="0.35">
      <c r="A40" t="s">
        <v>29</v>
      </c>
      <c r="B40">
        <v>20</v>
      </c>
      <c r="C40" t="s">
        <v>1</v>
      </c>
      <c r="D40" t="str">
        <f t="shared" ref="D40" si="77">IF($B41=$B40,"T",IF($B41&lt;$B40,"W","L"))</f>
        <v>L</v>
      </c>
      <c r="E40" s="6">
        <f t="shared" ref="E40" si="78">$E41</f>
        <v>41532</v>
      </c>
      <c r="F40" s="5">
        <f t="shared" si="64"/>
        <v>6</v>
      </c>
      <c r="G40" t="s">
        <v>34</v>
      </c>
      <c r="H40">
        <f t="shared" si="59"/>
        <v>1200</v>
      </c>
      <c r="I40" t="str">
        <f t="shared" ref="I40:K40" si="79">I41</f>
        <v>Central</v>
      </c>
      <c r="J40" s="2">
        <f t="shared" si="79"/>
        <v>56</v>
      </c>
      <c r="K40" s="2" t="str">
        <f t="shared" si="79"/>
        <v>Rain</v>
      </c>
      <c r="L40" s="9">
        <f>(L41*-1)</f>
        <v>-7</v>
      </c>
      <c r="M40" t="str">
        <f t="shared" si="68"/>
        <v>N</v>
      </c>
    </row>
    <row r="41" spans="1:13" x14ac:dyDescent="0.35">
      <c r="A41" t="s">
        <v>26</v>
      </c>
      <c r="B41">
        <v>38</v>
      </c>
      <c r="C41" t="s">
        <v>1</v>
      </c>
      <c r="D41" t="str">
        <f t="shared" ref="D41" si="80">IF($B40=$B41,"T",IF($B40&lt;$B41,"W","L"))</f>
        <v>W</v>
      </c>
      <c r="E41" s="6">
        <v>41532</v>
      </c>
      <c r="F41" s="5">
        <f t="shared" si="64"/>
        <v>7</v>
      </c>
      <c r="G41" t="s">
        <v>35</v>
      </c>
      <c r="H41">
        <v>1200</v>
      </c>
      <c r="I41" t="str">
        <f>VLOOKUP(A41,Sheet1!$A:$D,3, FALSE)</f>
        <v>Central</v>
      </c>
      <c r="J41" s="2">
        <v>56</v>
      </c>
      <c r="K41" s="2" t="s">
        <v>73</v>
      </c>
      <c r="L41" s="9">
        <v>7</v>
      </c>
      <c r="M41" t="str">
        <f t="shared" si="68"/>
        <v>N</v>
      </c>
    </row>
    <row r="42" spans="1:13" x14ac:dyDescent="0.35">
      <c r="A42" t="s">
        <v>10</v>
      </c>
      <c r="B42">
        <v>24</v>
      </c>
      <c r="C42" t="s">
        <v>1</v>
      </c>
      <c r="D42" t="str">
        <f t="shared" ref="D42" si="81">IF($B43=$B42,"T",IF($B43&lt;$B42,"W","L"))</f>
        <v>W</v>
      </c>
      <c r="E42" s="6">
        <f t="shared" ref="E42" si="82">$E43</f>
        <v>41532</v>
      </c>
      <c r="F42" s="5">
        <f t="shared" si="64"/>
        <v>7</v>
      </c>
      <c r="G42" t="s">
        <v>34</v>
      </c>
      <c r="H42">
        <f t="shared" si="59"/>
        <v>1300</v>
      </c>
      <c r="I42" t="str">
        <f t="shared" ref="I42:K42" si="83">I43</f>
        <v>Eastern</v>
      </c>
      <c r="J42">
        <f t="shared" si="83"/>
        <v>72</v>
      </c>
      <c r="K42" t="str">
        <f t="shared" si="83"/>
        <v>Partly Cloudy</v>
      </c>
      <c r="L42" s="9">
        <f>(L43*-1)</f>
        <v>-2</v>
      </c>
      <c r="M42" t="str">
        <f t="shared" si="68"/>
        <v>Y</v>
      </c>
    </row>
    <row r="43" spans="1:13" x14ac:dyDescent="0.35">
      <c r="A43" t="s">
        <v>14</v>
      </c>
      <c r="B43">
        <v>20</v>
      </c>
      <c r="C43" t="s">
        <v>1</v>
      </c>
      <c r="D43" t="str">
        <f t="shared" ref="D43" si="84">IF($B42=$B43,"T",IF($B42&lt;$B43,"W","L"))</f>
        <v>L</v>
      </c>
      <c r="E43" s="6">
        <v>41532</v>
      </c>
      <c r="F43" s="5">
        <f t="shared" si="64"/>
        <v>7</v>
      </c>
      <c r="G43" t="s">
        <v>35</v>
      </c>
      <c r="H43">
        <v>1300</v>
      </c>
      <c r="I43" t="str">
        <f>VLOOKUP(A43,Sheet1!$A:$D,3, FALSE)</f>
        <v>Eastern</v>
      </c>
      <c r="J43">
        <v>72</v>
      </c>
      <c r="K43" t="s">
        <v>62</v>
      </c>
      <c r="L43" s="9">
        <v>2</v>
      </c>
      <c r="M43" t="str">
        <f t="shared" si="68"/>
        <v>Y</v>
      </c>
    </row>
    <row r="44" spans="1:13" x14ac:dyDescent="0.35">
      <c r="A44" t="s">
        <v>32</v>
      </c>
      <c r="B44">
        <v>33</v>
      </c>
      <c r="C44" t="s">
        <v>1</v>
      </c>
      <c r="D44" t="str">
        <f t="shared" ref="D44" si="85">IF($B45=$B44,"T",IF($B45&lt;$B44,"W","L"))</f>
        <v>W</v>
      </c>
      <c r="E44" s="6">
        <f t="shared" ref="E44" si="86">$E45</f>
        <v>41532</v>
      </c>
      <c r="F44" s="5">
        <f t="shared" si="64"/>
        <v>6</v>
      </c>
      <c r="G44" t="s">
        <v>34</v>
      </c>
      <c r="H44">
        <f t="shared" si="59"/>
        <v>1300</v>
      </c>
      <c r="I44" t="str">
        <f t="shared" ref="I44:K44" si="87">I45</f>
        <v>Eastern</v>
      </c>
      <c r="J44" s="2">
        <f t="shared" si="87"/>
        <v>71</v>
      </c>
      <c r="K44" s="2" t="str">
        <f t="shared" si="87"/>
        <v>Sunny</v>
      </c>
      <c r="L44" s="9">
        <f>(L45*-1)</f>
        <v>-7.5</v>
      </c>
      <c r="M44" t="str">
        <f t="shared" si="68"/>
        <v>Y</v>
      </c>
    </row>
    <row r="45" spans="1:13" x14ac:dyDescent="0.35">
      <c r="A45" t="s">
        <v>27</v>
      </c>
      <c r="B45">
        <v>30</v>
      </c>
      <c r="C45" t="s">
        <v>1</v>
      </c>
      <c r="D45" t="str">
        <f t="shared" ref="D45" si="88">IF($B44=$B45,"T",IF($B44&lt;$B45,"W","L"))</f>
        <v>L</v>
      </c>
      <c r="E45" s="6">
        <v>41532</v>
      </c>
      <c r="F45" s="5">
        <f t="shared" si="64"/>
        <v>6</v>
      </c>
      <c r="G45" t="s">
        <v>35</v>
      </c>
      <c r="H45">
        <v>1300</v>
      </c>
      <c r="I45" t="str">
        <f>VLOOKUP(A45,Sheet1!$A:$D,3, FALSE)</f>
        <v>Eastern</v>
      </c>
      <c r="J45" s="2">
        <v>71</v>
      </c>
      <c r="K45" s="2" t="s">
        <v>65</v>
      </c>
      <c r="L45" s="9">
        <v>7.5</v>
      </c>
      <c r="M45" t="str">
        <f t="shared" si="68"/>
        <v>Y</v>
      </c>
    </row>
    <row r="46" spans="1:13" x14ac:dyDescent="0.35">
      <c r="A46" t="s">
        <v>8</v>
      </c>
      <c r="B46">
        <v>6</v>
      </c>
      <c r="C46" t="s">
        <v>1</v>
      </c>
      <c r="D46" t="str">
        <f t="shared" ref="D46" si="89">IF($B47=$B46,"T",IF($B47&lt;$B46,"W","L"))</f>
        <v>L</v>
      </c>
      <c r="E46" s="6">
        <f t="shared" ref="E46" si="90">$E47</f>
        <v>41532</v>
      </c>
      <c r="F46" s="5">
        <f t="shared" si="64"/>
        <v>7</v>
      </c>
      <c r="G46" t="s">
        <v>34</v>
      </c>
      <c r="H46">
        <f t="shared" si="59"/>
        <v>1300</v>
      </c>
      <c r="I46" t="str">
        <f t="shared" ref="I46:K46" si="91">I47</f>
        <v>Eastern</v>
      </c>
      <c r="J46">
        <f t="shared" si="91"/>
        <v>75</v>
      </c>
      <c r="K46" t="str">
        <f t="shared" si="91"/>
        <v>Partly Cloudy</v>
      </c>
      <c r="L46" s="9">
        <f>(L47*-1)</f>
        <v>-6.5</v>
      </c>
      <c r="M46" t="str">
        <f t="shared" si="68"/>
        <v>N</v>
      </c>
    </row>
    <row r="47" spans="1:13" x14ac:dyDescent="0.35">
      <c r="A47" t="s">
        <v>30</v>
      </c>
      <c r="B47">
        <v>14</v>
      </c>
      <c r="C47" t="s">
        <v>1</v>
      </c>
      <c r="D47" t="str">
        <f t="shared" ref="D47" si="92">IF($B46=$B47,"T",IF($B46&lt;$B47,"W","L"))</f>
        <v>W</v>
      </c>
      <c r="E47" s="6">
        <v>41532</v>
      </c>
      <c r="F47" s="5">
        <f t="shared" si="64"/>
        <v>10</v>
      </c>
      <c r="G47" t="s">
        <v>35</v>
      </c>
      <c r="H47">
        <v>1300</v>
      </c>
      <c r="I47" t="str">
        <f>VLOOKUP(A47,Sheet1!$A:$D,3, FALSE)</f>
        <v>Eastern</v>
      </c>
      <c r="J47">
        <v>75</v>
      </c>
      <c r="K47" t="s">
        <v>62</v>
      </c>
      <c r="L47" s="9">
        <v>6.5</v>
      </c>
      <c r="M47" t="str">
        <f t="shared" si="68"/>
        <v>N</v>
      </c>
    </row>
    <row r="48" spans="1:13" x14ac:dyDescent="0.35">
      <c r="A48" t="s">
        <v>0</v>
      </c>
      <c r="B48">
        <v>30</v>
      </c>
      <c r="C48" t="s">
        <v>1</v>
      </c>
      <c r="D48" t="str">
        <f t="shared" ref="D48" si="93">IF($B49=$B48,"T",IF($B49&lt;$B48,"W","L"))</f>
        <v>L</v>
      </c>
      <c r="E48" s="6">
        <f t="shared" ref="E48" si="94">$E49</f>
        <v>41532</v>
      </c>
      <c r="F48" s="5">
        <f t="shared" si="64"/>
        <v>7</v>
      </c>
      <c r="G48" t="s">
        <v>34</v>
      </c>
      <c r="H48">
        <f t="shared" si="59"/>
        <v>1200</v>
      </c>
      <c r="I48" t="str">
        <f t="shared" ref="I48:K48" si="95">I49</f>
        <v>Central</v>
      </c>
      <c r="J48">
        <f t="shared" si="95"/>
        <v>60</v>
      </c>
      <c r="K48" t="str">
        <f t="shared" si="95"/>
        <v>Rain</v>
      </c>
      <c r="L48" s="9">
        <f>(L49*-1)</f>
        <v>-6</v>
      </c>
      <c r="M48" t="str">
        <f t="shared" si="68"/>
        <v>N</v>
      </c>
    </row>
    <row r="49" spans="1:13" x14ac:dyDescent="0.35">
      <c r="A49" t="s">
        <v>17</v>
      </c>
      <c r="B49">
        <v>31</v>
      </c>
      <c r="C49" t="s">
        <v>1</v>
      </c>
      <c r="D49" t="str">
        <f t="shared" ref="D49" si="96">IF($B48=$B49,"T",IF($B48&lt;$B49,"W","L"))</f>
        <v>W</v>
      </c>
      <c r="E49" s="6">
        <v>41532</v>
      </c>
      <c r="F49" s="5">
        <f t="shared" si="64"/>
        <v>7</v>
      </c>
      <c r="G49" t="s">
        <v>35</v>
      </c>
      <c r="H49">
        <v>1200</v>
      </c>
      <c r="I49" t="str">
        <f>VLOOKUP(A49,Sheet1!$A:$D,3, FALSE)</f>
        <v>Central</v>
      </c>
      <c r="J49">
        <v>60</v>
      </c>
      <c r="K49" t="s">
        <v>73</v>
      </c>
      <c r="L49" s="9">
        <v>6</v>
      </c>
      <c r="M49" t="str">
        <f t="shared" si="68"/>
        <v>N</v>
      </c>
    </row>
    <row r="50" spans="1:13" x14ac:dyDescent="0.35">
      <c r="A50" t="s">
        <v>23</v>
      </c>
      <c r="B50">
        <v>24</v>
      </c>
      <c r="C50" t="s">
        <v>1</v>
      </c>
      <c r="D50" t="str">
        <f t="shared" ref="D50" si="97">IF($B51=$B50,"T",IF($B51&lt;$B50,"W","L"))</f>
        <v>L</v>
      </c>
      <c r="E50" s="6">
        <f t="shared" ref="E50" si="98">$E51</f>
        <v>41532</v>
      </c>
      <c r="F50" s="5">
        <f t="shared" si="64"/>
        <v>7</v>
      </c>
      <c r="G50" t="s">
        <v>34</v>
      </c>
      <c r="H50">
        <f t="shared" si="59"/>
        <v>1300</v>
      </c>
      <c r="I50" t="str">
        <f t="shared" ref="I50:K50" si="99">I51</f>
        <v>Eastern</v>
      </c>
      <c r="J50" t="str">
        <f t="shared" si="99"/>
        <v>Dome</v>
      </c>
      <c r="K50">
        <f t="shared" si="99"/>
        <v>0</v>
      </c>
      <c r="L50" s="9">
        <f>(L51*-1)</f>
        <v>-5</v>
      </c>
      <c r="M50" t="str">
        <f t="shared" si="68"/>
        <v>N</v>
      </c>
    </row>
    <row r="51" spans="1:13" x14ac:dyDescent="0.35">
      <c r="A51" t="s">
        <v>3</v>
      </c>
      <c r="B51">
        <v>31</v>
      </c>
      <c r="C51" t="s">
        <v>1</v>
      </c>
      <c r="D51" t="str">
        <f t="shared" ref="D51" si="100">IF($B50=$B51,"T",IF($B50&lt;$B51,"W","L"))</f>
        <v>W</v>
      </c>
      <c r="E51" s="6">
        <v>41532</v>
      </c>
      <c r="F51" s="5">
        <f t="shared" si="64"/>
        <v>7</v>
      </c>
      <c r="G51" t="s">
        <v>35</v>
      </c>
      <c r="H51">
        <v>1300</v>
      </c>
      <c r="I51" t="str">
        <f>VLOOKUP(A51,Sheet1!$A:$D,3, FALSE)</f>
        <v>Eastern</v>
      </c>
      <c r="J51" t="s">
        <v>61</v>
      </c>
      <c r="L51" s="9">
        <v>5</v>
      </c>
      <c r="M51" t="str">
        <f t="shared" si="68"/>
        <v>N</v>
      </c>
    </row>
    <row r="52" spans="1:13" x14ac:dyDescent="0.35">
      <c r="A52" t="s">
        <v>13</v>
      </c>
      <c r="B52">
        <v>24</v>
      </c>
      <c r="C52" t="s">
        <v>5</v>
      </c>
      <c r="D52" t="str">
        <f t="shared" ref="D52" si="101">IF($B53=$B52,"T",IF($B53&lt;$B52,"W","L"))</f>
        <v>L</v>
      </c>
      <c r="E52" s="6">
        <f t="shared" ref="E52" si="102">$E53</f>
        <v>41532</v>
      </c>
      <c r="F52" s="5">
        <f>VLOOKUP($A52,$A52:$E52,5,FALSE)-VLOOKUP($A52,$A$2:$E$33,5,FALSE)</f>
        <v>7</v>
      </c>
      <c r="G52" t="s">
        <v>34</v>
      </c>
      <c r="H52">
        <f t="shared" si="59"/>
        <v>1200</v>
      </c>
      <c r="I52" t="str">
        <f t="shared" ref="I52:K52" si="103">I53</f>
        <v>Central</v>
      </c>
      <c r="J52" t="str">
        <f t="shared" si="103"/>
        <v>Dome</v>
      </c>
      <c r="K52">
        <f t="shared" si="103"/>
        <v>0</v>
      </c>
      <c r="L52" s="9">
        <f>(L53*-1)</f>
        <v>-7.5</v>
      </c>
      <c r="M52" t="str">
        <f t="shared" si="68"/>
        <v>N</v>
      </c>
    </row>
    <row r="53" spans="1:13" x14ac:dyDescent="0.35">
      <c r="A53" t="s">
        <v>15</v>
      </c>
      <c r="B53">
        <v>30</v>
      </c>
      <c r="C53" t="s">
        <v>5</v>
      </c>
      <c r="D53" t="str">
        <f t="shared" ref="D53" si="104">IF($B52=$B53,"T",IF($B52&lt;$B53,"W","L"))</f>
        <v>W</v>
      </c>
      <c r="E53" s="6">
        <v>41532</v>
      </c>
      <c r="F53" s="5">
        <f t="shared" ref="F53:F65" si="105">VLOOKUP($A53,$A53:$E53,5,FALSE)-VLOOKUP($A53,$A$2:$E$33,5,FALSE)</f>
        <v>6</v>
      </c>
      <c r="G53" t="s">
        <v>35</v>
      </c>
      <c r="H53">
        <v>1200</v>
      </c>
      <c r="I53" t="str">
        <f>VLOOKUP(A53,Sheet1!$A:$D,3, FALSE)</f>
        <v>Central</v>
      </c>
      <c r="J53" t="s">
        <v>61</v>
      </c>
      <c r="L53" s="9">
        <v>7.5</v>
      </c>
      <c r="M53" t="str">
        <f t="shared" si="68"/>
        <v>N</v>
      </c>
    </row>
    <row r="54" spans="1:13" x14ac:dyDescent="0.35">
      <c r="A54" t="s">
        <v>16</v>
      </c>
      <c r="B54">
        <v>21</v>
      </c>
      <c r="C54" t="s">
        <v>1</v>
      </c>
      <c r="D54" t="str">
        <f t="shared" ref="D54" si="106">IF($B55=$B54,"T",IF($B55&lt;$B54,"W","L"))</f>
        <v>L</v>
      </c>
      <c r="E54" s="6">
        <f t="shared" ref="E54" si="107">$E55</f>
        <v>41532</v>
      </c>
      <c r="F54" s="5">
        <f t="shared" si="105"/>
        <v>7</v>
      </c>
      <c r="G54" t="s">
        <v>34</v>
      </c>
      <c r="H54">
        <f t="shared" si="59"/>
        <v>1305</v>
      </c>
      <c r="I54" t="str">
        <f t="shared" ref="I54:K54" si="108">I55</f>
        <v>Pacific</v>
      </c>
      <c r="J54" t="str">
        <f t="shared" si="108"/>
        <v>Dome</v>
      </c>
      <c r="K54">
        <f t="shared" si="108"/>
        <v>0</v>
      </c>
      <c r="L54" s="9">
        <f>(L55*-1)</f>
        <v>2</v>
      </c>
      <c r="M54" t="str">
        <f t="shared" si="68"/>
        <v>Y</v>
      </c>
    </row>
    <row r="55" spans="1:13" x14ac:dyDescent="0.35">
      <c r="A55" t="s">
        <v>22</v>
      </c>
      <c r="B55">
        <v>25</v>
      </c>
      <c r="C55" t="s">
        <v>1</v>
      </c>
      <c r="D55" t="str">
        <f t="shared" ref="D55" si="109">IF($B54=$B55,"T",IF($B54&lt;$B55,"W","L"))</f>
        <v>W</v>
      </c>
      <c r="E55" s="6">
        <v>41532</v>
      </c>
      <c r="F55" s="5">
        <f t="shared" si="105"/>
        <v>7</v>
      </c>
      <c r="G55" t="s">
        <v>35</v>
      </c>
      <c r="H55">
        <v>1305</v>
      </c>
      <c r="I55" t="s">
        <v>67</v>
      </c>
      <c r="J55" t="s">
        <v>61</v>
      </c>
      <c r="L55" s="9">
        <v>-2</v>
      </c>
      <c r="M55" t="str">
        <f t="shared" si="68"/>
        <v>Y</v>
      </c>
    </row>
    <row r="56" spans="1:13" x14ac:dyDescent="0.35">
      <c r="A56" t="s">
        <v>2</v>
      </c>
      <c r="B56">
        <v>16</v>
      </c>
      <c r="C56" t="s">
        <v>1</v>
      </c>
      <c r="D56" t="str">
        <f t="shared" ref="D56" si="110">IF($B57=$B56,"T",IF($B57&lt;$B56,"W","L"))</f>
        <v>W</v>
      </c>
      <c r="E56" s="6">
        <f t="shared" ref="E56" si="111">$E57</f>
        <v>41532</v>
      </c>
      <c r="F56" s="5">
        <f t="shared" si="105"/>
        <v>7</v>
      </c>
      <c r="G56" t="s">
        <v>34</v>
      </c>
      <c r="H56">
        <f t="shared" si="59"/>
        <v>1605</v>
      </c>
      <c r="I56" t="str">
        <f t="shared" ref="I56:K56" si="112">I57</f>
        <v>Eastern</v>
      </c>
      <c r="J56">
        <f t="shared" si="112"/>
        <v>93</v>
      </c>
      <c r="K56" t="str">
        <f t="shared" si="112"/>
        <v>Cloudy</v>
      </c>
      <c r="L56" s="9">
        <f>(L57*-1)</f>
        <v>3.5</v>
      </c>
      <c r="M56" t="str">
        <f t="shared" si="68"/>
        <v>N</v>
      </c>
    </row>
    <row r="57" spans="1:13" x14ac:dyDescent="0.35">
      <c r="A57" t="s">
        <v>9</v>
      </c>
      <c r="B57">
        <v>14</v>
      </c>
      <c r="C57" t="s">
        <v>1</v>
      </c>
      <c r="D57" t="str">
        <f t="shared" ref="D57" si="113">IF($B56=$B57,"T",IF($B56&lt;$B57,"W","L"))</f>
        <v>L</v>
      </c>
      <c r="E57" s="6">
        <v>41532</v>
      </c>
      <c r="F57" s="5">
        <f t="shared" si="105"/>
        <v>7</v>
      </c>
      <c r="G57" t="s">
        <v>35</v>
      </c>
      <c r="H57">
        <v>1605</v>
      </c>
      <c r="I57" t="str">
        <f>VLOOKUP(A57,Sheet1!$A:$D,3, FALSE)</f>
        <v>Eastern</v>
      </c>
      <c r="J57">
        <v>93</v>
      </c>
      <c r="K57" t="s">
        <v>64</v>
      </c>
      <c r="L57" s="9">
        <v>-3.5</v>
      </c>
      <c r="M57" t="str">
        <f t="shared" si="68"/>
        <v>N</v>
      </c>
    </row>
    <row r="58" spans="1:13" x14ac:dyDescent="0.35">
      <c r="A58" t="s">
        <v>18</v>
      </c>
      <c r="B58">
        <v>41</v>
      </c>
      <c r="C58" t="s">
        <v>1</v>
      </c>
      <c r="D58" t="str">
        <f t="shared" ref="D58" si="114">IF($B59=$B58,"T",IF($B59&lt;$B58,"W","L"))</f>
        <v>W</v>
      </c>
      <c r="E58" s="6">
        <f t="shared" ref="E58" si="115">$E59</f>
        <v>41532</v>
      </c>
      <c r="F58" s="5">
        <f t="shared" si="105"/>
        <v>10</v>
      </c>
      <c r="G58" t="s">
        <v>34</v>
      </c>
      <c r="H58">
        <f t="shared" si="59"/>
        <v>1625</v>
      </c>
      <c r="I58" t="str">
        <f t="shared" ref="I58:K58" si="116">I59</f>
        <v>Eastern</v>
      </c>
      <c r="J58">
        <f t="shared" si="116"/>
        <v>70</v>
      </c>
      <c r="K58" t="str">
        <f t="shared" si="116"/>
        <v>Mostly Sunny</v>
      </c>
      <c r="L58" s="9">
        <f>(L59*-1)</f>
        <v>3.5</v>
      </c>
      <c r="M58" t="str">
        <f t="shared" si="68"/>
        <v>N</v>
      </c>
    </row>
    <row r="59" spans="1:13" x14ac:dyDescent="0.35">
      <c r="A59" t="s">
        <v>21</v>
      </c>
      <c r="B59">
        <v>23</v>
      </c>
      <c r="C59" t="s">
        <v>1</v>
      </c>
      <c r="D59" t="str">
        <f t="shared" ref="D59" si="117">IF($B58=$B59,"T",IF($B58&lt;$B59,"W","L"))</f>
        <v>L</v>
      </c>
      <c r="E59" s="6">
        <v>41532</v>
      </c>
      <c r="F59" s="5">
        <f t="shared" si="105"/>
        <v>7</v>
      </c>
      <c r="G59" t="s">
        <v>35</v>
      </c>
      <c r="H59">
        <v>1625</v>
      </c>
      <c r="I59" t="str">
        <f>VLOOKUP(A59,Sheet1!$A:$D,3, FALSE)</f>
        <v>Eastern</v>
      </c>
      <c r="J59">
        <v>70</v>
      </c>
      <c r="K59" t="s">
        <v>107</v>
      </c>
      <c r="L59" s="9">
        <v>-3.5</v>
      </c>
      <c r="M59" t="str">
        <f t="shared" si="68"/>
        <v>N</v>
      </c>
    </row>
    <row r="60" spans="1:13" x14ac:dyDescent="0.35">
      <c r="A60" t="s">
        <v>19</v>
      </c>
      <c r="B60">
        <v>9</v>
      </c>
      <c r="C60" t="s">
        <v>1</v>
      </c>
      <c r="D60" t="str">
        <f t="shared" ref="D60" si="118">IF($B61=$B60,"T",IF($B61&lt;$B60,"W","L"))</f>
        <v>L</v>
      </c>
      <c r="E60" s="6">
        <f t="shared" ref="E60" si="119">$E61</f>
        <v>41532</v>
      </c>
      <c r="F60" s="5">
        <f t="shared" si="105"/>
        <v>7</v>
      </c>
      <c r="G60" t="s">
        <v>34</v>
      </c>
      <c r="H60">
        <f t="shared" si="59"/>
        <v>1325</v>
      </c>
      <c r="I60" t="str">
        <f t="shared" ref="I60:K60" si="120">I61</f>
        <v>Pacific</v>
      </c>
      <c r="J60">
        <f t="shared" si="120"/>
        <v>76</v>
      </c>
      <c r="K60" t="str">
        <f t="shared" si="120"/>
        <v>Sunny</v>
      </c>
      <c r="L60" s="9">
        <f>(L61*-1)</f>
        <v>-4</v>
      </c>
      <c r="M60" t="str">
        <f t="shared" si="68"/>
        <v>N</v>
      </c>
    </row>
    <row r="61" spans="1:13" x14ac:dyDescent="0.35">
      <c r="A61" t="s">
        <v>12</v>
      </c>
      <c r="B61">
        <v>19</v>
      </c>
      <c r="C61" t="s">
        <v>1</v>
      </c>
      <c r="D61" t="str">
        <f t="shared" ref="D61" si="121">IF($B60=$B61,"T",IF($B60&lt;$B61,"W","L"))</f>
        <v>W</v>
      </c>
      <c r="E61" s="6">
        <v>41532</v>
      </c>
      <c r="F61" s="5">
        <f t="shared" si="105"/>
        <v>7</v>
      </c>
      <c r="G61" t="s">
        <v>35</v>
      </c>
      <c r="H61">
        <v>1325</v>
      </c>
      <c r="I61" t="str">
        <f>VLOOKUP(A61,Sheet1!$A:$D,3, FALSE)</f>
        <v>Pacific</v>
      </c>
      <c r="J61">
        <v>76</v>
      </c>
      <c r="K61" t="s">
        <v>65</v>
      </c>
      <c r="L61" s="9">
        <v>4</v>
      </c>
      <c r="M61" t="str">
        <f t="shared" si="68"/>
        <v>N</v>
      </c>
    </row>
    <row r="62" spans="1:13" x14ac:dyDescent="0.35">
      <c r="A62" t="s">
        <v>24</v>
      </c>
      <c r="B62">
        <v>3</v>
      </c>
      <c r="C62" t="s">
        <v>1</v>
      </c>
      <c r="D62" t="str">
        <f t="shared" ref="D62" si="122">IF($B63=$B62,"T",IF($B63&lt;$B62,"W","L"))</f>
        <v>L</v>
      </c>
      <c r="E62" s="6">
        <f t="shared" ref="E62" si="123">$E63</f>
        <v>41532</v>
      </c>
      <c r="F62" s="5">
        <f t="shared" si="105"/>
        <v>7</v>
      </c>
      <c r="G62" t="s">
        <v>34</v>
      </c>
      <c r="H62">
        <f t="shared" si="59"/>
        <v>1730</v>
      </c>
      <c r="I62" t="str">
        <f t="shared" ref="I62:K62" si="124">I63</f>
        <v>Pacific</v>
      </c>
      <c r="J62">
        <f t="shared" si="124"/>
        <v>64</v>
      </c>
      <c r="K62" t="str">
        <f t="shared" si="124"/>
        <v>Cloudy</v>
      </c>
      <c r="L62" s="9">
        <f>(L63*-1)</f>
        <v>-3</v>
      </c>
      <c r="M62" t="str">
        <f t="shared" si="68"/>
        <v>N</v>
      </c>
    </row>
    <row r="63" spans="1:13" x14ac:dyDescent="0.35">
      <c r="A63" t="s">
        <v>25</v>
      </c>
      <c r="B63">
        <v>29</v>
      </c>
      <c r="C63" t="s">
        <v>1</v>
      </c>
      <c r="D63" t="str">
        <f t="shared" ref="D63" si="125">IF($B62=$B63,"T",IF($B62&lt;$B63,"W","L"))</f>
        <v>W</v>
      </c>
      <c r="E63" s="6">
        <v>41532</v>
      </c>
      <c r="F63" s="5">
        <f t="shared" si="105"/>
        <v>7</v>
      </c>
      <c r="G63" t="s">
        <v>35</v>
      </c>
      <c r="H63">
        <v>1730</v>
      </c>
      <c r="I63" t="str">
        <f>VLOOKUP(A63,Sheet1!$A:$D,3, FALSE)</f>
        <v>Pacific</v>
      </c>
      <c r="J63">
        <v>64</v>
      </c>
      <c r="K63" t="s">
        <v>64</v>
      </c>
      <c r="L63" s="9">
        <v>3</v>
      </c>
      <c r="M63" t="str">
        <f t="shared" si="68"/>
        <v>N</v>
      </c>
    </row>
    <row r="64" spans="1:13" x14ac:dyDescent="0.35">
      <c r="A64" t="s">
        <v>4</v>
      </c>
      <c r="B64">
        <v>10</v>
      </c>
      <c r="C64" t="s">
        <v>1</v>
      </c>
      <c r="D64" t="str">
        <f t="shared" ref="D64" si="126">IF($B65=$B64,"T",IF($B65&lt;$B64,"W","L"))</f>
        <v>L</v>
      </c>
      <c r="E64" s="6">
        <f t="shared" ref="E64" si="127">$E65</f>
        <v>41533</v>
      </c>
      <c r="F64" s="5">
        <f t="shared" si="105"/>
        <v>8</v>
      </c>
      <c r="G64" t="s">
        <v>34</v>
      </c>
      <c r="H64">
        <f t="shared" si="59"/>
        <v>2040</v>
      </c>
      <c r="I64" t="str">
        <f t="shared" ref="I64:K64" si="128">I65</f>
        <v>Eastern</v>
      </c>
      <c r="J64">
        <f t="shared" si="128"/>
        <v>62</v>
      </c>
      <c r="K64" t="str">
        <f t="shared" si="128"/>
        <v>Clear</v>
      </c>
      <c r="L64" s="9">
        <f>(L65*-1)</f>
        <v>-6.5</v>
      </c>
      <c r="M64" t="str">
        <f t="shared" si="68"/>
        <v>N</v>
      </c>
    </row>
    <row r="65" spans="1:13" x14ac:dyDescent="0.35">
      <c r="A65" t="s">
        <v>6</v>
      </c>
      <c r="B65">
        <v>20</v>
      </c>
      <c r="C65" t="s">
        <v>1</v>
      </c>
      <c r="D65" t="str">
        <f t="shared" ref="D65" si="129">IF($B64=$B65,"T",IF($B64&lt;$B65,"W","L"))</f>
        <v>W</v>
      </c>
      <c r="E65" s="6">
        <v>41533</v>
      </c>
      <c r="F65" s="5">
        <f t="shared" si="105"/>
        <v>8</v>
      </c>
      <c r="G65" t="s">
        <v>35</v>
      </c>
      <c r="H65">
        <v>2040</v>
      </c>
      <c r="I65" t="str">
        <f>VLOOKUP(A65,Sheet1!$A:$D,3, FALSE)</f>
        <v>Eastern</v>
      </c>
      <c r="J65">
        <v>62</v>
      </c>
      <c r="K65" t="s">
        <v>69</v>
      </c>
      <c r="L65" s="9">
        <v>6.5</v>
      </c>
      <c r="M65" t="str">
        <f t="shared" si="68"/>
        <v>N</v>
      </c>
    </row>
    <row r="66" spans="1:13" x14ac:dyDescent="0.35">
      <c r="A66" t="s">
        <v>33</v>
      </c>
      <c r="B66">
        <v>26</v>
      </c>
      <c r="C66" t="s">
        <v>1</v>
      </c>
      <c r="D66" t="str">
        <f t="shared" ref="D66" si="130">IF($B67=$B66,"T",IF($B67&lt;$B66,"W","L"))</f>
        <v>W</v>
      </c>
      <c r="E66" s="6">
        <f t="shared" ref="E66" si="131">$E67</f>
        <v>41536</v>
      </c>
      <c r="F66" s="5">
        <f t="shared" ref="F66:F97" si="132">VLOOKUP($A66,$A66:$E66,5,FALSE)-IF(ISNA(VLOOKUP($A66,$A$34:$E$65,5,FALSE)),VLOOKUP($A66,$A$2:$E$33,5,FALSE),VLOOKUP($A66,$A$34:$E$65,5,FALSE))</f>
        <v>4</v>
      </c>
      <c r="G66" t="s">
        <v>34</v>
      </c>
      <c r="H66">
        <f t="shared" ref="H66:H96" si="133">H67</f>
        <v>2025</v>
      </c>
      <c r="I66" t="str">
        <f t="shared" ref="I66:K66" si="134">I67</f>
        <v>Eastern</v>
      </c>
      <c r="J66" s="2">
        <f t="shared" si="134"/>
        <v>73</v>
      </c>
      <c r="K66" s="2" t="str">
        <f t="shared" si="134"/>
        <v>Clear</v>
      </c>
      <c r="L66" s="9">
        <f>(L67*-1)</f>
        <v>-3.5</v>
      </c>
      <c r="M66" t="str">
        <f>IF(AND(($L66 &lt;  0), ($D66="L")), "N", IF(AND(($L66 &gt; 0), ($D66="W")),"N","Y"))</f>
        <v>Y</v>
      </c>
    </row>
    <row r="67" spans="1:13" x14ac:dyDescent="0.35">
      <c r="A67" t="s">
        <v>27</v>
      </c>
      <c r="B67">
        <v>16</v>
      </c>
      <c r="C67" t="s">
        <v>1</v>
      </c>
      <c r="D67" t="str">
        <f t="shared" ref="D67" si="135">IF($B66=$B67,"T",IF($B66&lt;$B67,"W","L"))</f>
        <v>L</v>
      </c>
      <c r="E67" s="6">
        <v>41536</v>
      </c>
      <c r="F67" s="5">
        <f t="shared" si="132"/>
        <v>4</v>
      </c>
      <c r="G67" t="s">
        <v>35</v>
      </c>
      <c r="H67">
        <v>2025</v>
      </c>
      <c r="I67" t="str">
        <f>VLOOKUP(A67,Sheet1!$A:$D,3, FALSE)</f>
        <v>Eastern</v>
      </c>
      <c r="J67" s="2">
        <v>73</v>
      </c>
      <c r="K67" s="2" t="s">
        <v>69</v>
      </c>
      <c r="L67" s="9">
        <v>3.5</v>
      </c>
      <c r="M67" t="str">
        <f t="shared" ref="M67:M97" si="136">IF(AND(($L67 &lt;  0), ($D67="L")), "N", IF(AND(($L67 &gt; 0), ($D67="W")),"N","Y"))</f>
        <v>Y</v>
      </c>
    </row>
    <row r="68" spans="1:13" x14ac:dyDescent="0.35">
      <c r="A68" t="s">
        <v>9</v>
      </c>
      <c r="B68">
        <v>3</v>
      </c>
      <c r="C68" t="s">
        <v>1</v>
      </c>
      <c r="D68" t="str">
        <f t="shared" ref="D68" si="137">IF($B69=$B68,"T",IF($B69&lt;$B68,"W","L"))</f>
        <v>L</v>
      </c>
      <c r="E68" s="6">
        <f t="shared" ref="E68" si="138">$E69</f>
        <v>41539</v>
      </c>
      <c r="F68" s="5">
        <f t="shared" si="132"/>
        <v>7</v>
      </c>
      <c r="G68" t="s">
        <v>34</v>
      </c>
      <c r="H68">
        <f t="shared" si="133"/>
        <v>1300</v>
      </c>
      <c r="I68" t="str">
        <f t="shared" ref="I68:K68" si="139">I69</f>
        <v>Eastern</v>
      </c>
      <c r="J68">
        <f t="shared" si="139"/>
        <v>65</v>
      </c>
      <c r="K68" t="str">
        <f t="shared" si="139"/>
        <v>Sunny</v>
      </c>
      <c r="L68" s="9">
        <f>(L69*-1)</f>
        <v>-7</v>
      </c>
      <c r="M68" t="str">
        <f t="shared" si="136"/>
        <v>N</v>
      </c>
    </row>
    <row r="69" spans="1:13" x14ac:dyDescent="0.35">
      <c r="A69" t="s">
        <v>7</v>
      </c>
      <c r="B69">
        <v>23</v>
      </c>
      <c r="C69" t="s">
        <v>1</v>
      </c>
      <c r="D69" t="str">
        <f t="shared" ref="D69" si="140">IF($B68=$B69,"T",IF($B68&lt;$B69,"W","L"))</f>
        <v>W</v>
      </c>
      <c r="E69" s="6">
        <v>41539</v>
      </c>
      <c r="F69" s="5">
        <f t="shared" si="132"/>
        <v>10</v>
      </c>
      <c r="G69" t="s">
        <v>35</v>
      </c>
      <c r="H69">
        <v>1300</v>
      </c>
      <c r="I69" t="str">
        <f>VLOOKUP(A69,Sheet1!$A:$D,3, FALSE)</f>
        <v>Eastern</v>
      </c>
      <c r="J69">
        <v>65</v>
      </c>
      <c r="K69" t="s">
        <v>65</v>
      </c>
      <c r="L69" s="9">
        <v>7</v>
      </c>
      <c r="M69" t="str">
        <f t="shared" si="136"/>
        <v>N</v>
      </c>
    </row>
    <row r="70" spans="1:13" x14ac:dyDescent="0.35">
      <c r="A70" t="s">
        <v>23</v>
      </c>
      <c r="B70">
        <v>7</v>
      </c>
      <c r="C70" t="s">
        <v>1</v>
      </c>
      <c r="D70" t="str">
        <f t="shared" ref="D70" si="141">IF($B71=$B70,"T",IF($B71&lt;$B70,"W","L"))</f>
        <v>L</v>
      </c>
      <c r="E70" s="6">
        <f t="shared" ref="E70" si="142">$E71</f>
        <v>41539</v>
      </c>
      <c r="F70" s="5">
        <f t="shared" si="132"/>
        <v>7</v>
      </c>
      <c r="G70" t="s">
        <v>34</v>
      </c>
      <c r="H70">
        <f t="shared" si="133"/>
        <v>1200</v>
      </c>
      <c r="I70" t="str">
        <f t="shared" ref="I70:K70" si="143">I71</f>
        <v>Central</v>
      </c>
      <c r="J70" t="str">
        <f t="shared" si="143"/>
        <v>Dome</v>
      </c>
      <c r="K70">
        <f t="shared" si="143"/>
        <v>0</v>
      </c>
      <c r="L70" s="9">
        <f>(L71*-1)</f>
        <v>-3</v>
      </c>
      <c r="M70" t="str">
        <f t="shared" si="136"/>
        <v>N</v>
      </c>
    </row>
    <row r="71" spans="1:13" x14ac:dyDescent="0.35">
      <c r="A71" t="s">
        <v>28</v>
      </c>
      <c r="B71">
        <v>31</v>
      </c>
      <c r="C71" t="s">
        <v>1</v>
      </c>
      <c r="D71" t="str">
        <f t="shared" ref="D71" si="144">IF($B70=$B71,"T",IF($B70&lt;$B71,"W","L"))</f>
        <v>W</v>
      </c>
      <c r="E71" s="6">
        <v>41539</v>
      </c>
      <c r="F71" s="5">
        <f t="shared" si="132"/>
        <v>7</v>
      </c>
      <c r="G71" t="s">
        <v>35</v>
      </c>
      <c r="H71">
        <v>1200</v>
      </c>
      <c r="I71" t="str">
        <f>VLOOKUP(A71,Sheet1!$A:$D,3, FALSE)</f>
        <v>Central</v>
      </c>
      <c r="J71" t="s">
        <v>61</v>
      </c>
      <c r="L71" s="9">
        <v>3</v>
      </c>
      <c r="M71" t="str">
        <f t="shared" si="136"/>
        <v>N</v>
      </c>
    </row>
    <row r="72" spans="1:13" x14ac:dyDescent="0.35">
      <c r="A72" t="s">
        <v>26</v>
      </c>
      <c r="B72">
        <v>30</v>
      </c>
      <c r="C72" t="s">
        <v>1</v>
      </c>
      <c r="D72" t="str">
        <f t="shared" ref="D72" si="145">IF($B73=$B72,"T",IF($B73&lt;$B72,"W","L"))</f>
        <v>L</v>
      </c>
      <c r="E72" s="6">
        <f t="shared" ref="E72" si="146">$E73</f>
        <v>41539</v>
      </c>
      <c r="F72" s="5">
        <f t="shared" si="132"/>
        <v>7</v>
      </c>
      <c r="G72" t="s">
        <v>34</v>
      </c>
      <c r="H72">
        <f t="shared" si="133"/>
        <v>1300</v>
      </c>
      <c r="I72" t="str">
        <f t="shared" ref="I72:K72" si="147">I73</f>
        <v>Eastern</v>
      </c>
      <c r="J72">
        <f t="shared" si="147"/>
        <v>63</v>
      </c>
      <c r="K72" t="str">
        <f t="shared" si="147"/>
        <v>Partly Cloudy</v>
      </c>
      <c r="L72" s="9">
        <f>(L73*-1)</f>
        <v>3</v>
      </c>
      <c r="M72" t="str">
        <f t="shared" si="136"/>
        <v>Y</v>
      </c>
    </row>
    <row r="73" spans="1:13" x14ac:dyDescent="0.35">
      <c r="A73" t="s">
        <v>6</v>
      </c>
      <c r="B73">
        <v>34</v>
      </c>
      <c r="C73" t="s">
        <v>1</v>
      </c>
      <c r="D73" t="str">
        <f t="shared" ref="D73" si="148">IF($B72=$B73,"T",IF($B72&lt;$B73,"W","L"))</f>
        <v>W</v>
      </c>
      <c r="E73" s="6">
        <v>41539</v>
      </c>
      <c r="F73" s="5">
        <f t="shared" si="132"/>
        <v>6</v>
      </c>
      <c r="G73" t="s">
        <v>35</v>
      </c>
      <c r="H73">
        <v>1300</v>
      </c>
      <c r="I73" t="str">
        <f>VLOOKUP(A73,Sheet1!$A:$D,3, FALSE)</f>
        <v>Eastern</v>
      </c>
      <c r="J73">
        <v>63</v>
      </c>
      <c r="K73" t="s">
        <v>62</v>
      </c>
      <c r="L73" s="9">
        <v>-3</v>
      </c>
      <c r="M73" t="str">
        <f t="shared" si="136"/>
        <v>Y</v>
      </c>
    </row>
    <row r="74" spans="1:13" x14ac:dyDescent="0.35">
      <c r="A74" t="s">
        <v>32</v>
      </c>
      <c r="B74">
        <v>17</v>
      </c>
      <c r="C74" t="s">
        <v>1</v>
      </c>
      <c r="D74" t="str">
        <f t="shared" ref="D74" si="149">IF($B75=$B74,"T",IF($B75&lt;$B74,"W","L"))</f>
        <v>L</v>
      </c>
      <c r="E74" s="6">
        <f t="shared" ref="E74" si="150">$E75</f>
        <v>41539</v>
      </c>
      <c r="F74" s="5">
        <f t="shared" si="132"/>
        <v>7</v>
      </c>
      <c r="G74" t="s">
        <v>34</v>
      </c>
      <c r="H74">
        <f t="shared" si="133"/>
        <v>1200</v>
      </c>
      <c r="I74" t="str">
        <f t="shared" ref="I74:K74" si="151">I75</f>
        <v>Central</v>
      </c>
      <c r="J74" s="2">
        <f t="shared" si="151"/>
        <v>72</v>
      </c>
      <c r="K74" s="2" t="str">
        <f t="shared" si="151"/>
        <v>Sunny</v>
      </c>
      <c r="L74" s="9">
        <f>(L75*-1)</f>
        <v>-3</v>
      </c>
      <c r="M74" t="str">
        <f t="shared" si="136"/>
        <v>N</v>
      </c>
    </row>
    <row r="75" spans="1:13" x14ac:dyDescent="0.35">
      <c r="A75" t="s">
        <v>13</v>
      </c>
      <c r="B75">
        <v>20</v>
      </c>
      <c r="C75" t="s">
        <v>1</v>
      </c>
      <c r="D75" t="str">
        <f t="shared" ref="D75" si="152">IF($B74=$B75,"T",IF($B74&lt;$B75,"W","L"))</f>
        <v>W</v>
      </c>
      <c r="E75" s="6">
        <v>41539</v>
      </c>
      <c r="F75" s="5">
        <f t="shared" si="132"/>
        <v>7</v>
      </c>
      <c r="G75" t="s">
        <v>35</v>
      </c>
      <c r="H75">
        <v>1200</v>
      </c>
      <c r="I75" t="str">
        <f>VLOOKUP(A75,Sheet1!$A:$D,3, FALSE)</f>
        <v>Central</v>
      </c>
      <c r="J75" s="2">
        <v>72</v>
      </c>
      <c r="K75" s="2" t="s">
        <v>65</v>
      </c>
      <c r="L75" s="9">
        <v>3</v>
      </c>
      <c r="M75" t="str">
        <f t="shared" si="136"/>
        <v>N</v>
      </c>
    </row>
    <row r="76" spans="1:13" x14ac:dyDescent="0.35">
      <c r="A76" t="s">
        <v>16</v>
      </c>
      <c r="B76">
        <v>27</v>
      </c>
      <c r="C76" t="s">
        <v>1</v>
      </c>
      <c r="D76" t="str">
        <f t="shared" ref="D76" si="153">IF($B77=$B76,"T",IF($B77&lt;$B76,"W","L"))</f>
        <v>W</v>
      </c>
      <c r="E76" s="6">
        <f t="shared" ref="E76" si="154">$E77</f>
        <v>41539</v>
      </c>
      <c r="F76" s="5">
        <f t="shared" si="132"/>
        <v>7</v>
      </c>
      <c r="G76" t="s">
        <v>34</v>
      </c>
      <c r="H76">
        <f t="shared" si="133"/>
        <v>1300</v>
      </c>
      <c r="I76" t="str">
        <f t="shared" ref="I76:K76" si="155">I77</f>
        <v>Eastern</v>
      </c>
      <c r="J76">
        <f t="shared" si="155"/>
        <v>72</v>
      </c>
      <c r="K76" t="str">
        <f t="shared" si="155"/>
        <v>Sunny</v>
      </c>
      <c r="L76" s="9">
        <f>(L77*-1)</f>
        <v>1</v>
      </c>
      <c r="M76" t="str">
        <f t="shared" si="136"/>
        <v>N</v>
      </c>
    </row>
    <row r="77" spans="1:13" x14ac:dyDescent="0.35">
      <c r="A77" t="s">
        <v>29</v>
      </c>
      <c r="B77">
        <v>20</v>
      </c>
      <c r="C77" t="s">
        <v>1</v>
      </c>
      <c r="D77" t="str">
        <f t="shared" ref="D77" si="156">IF($B76=$B77,"T",IF($B76&lt;$B77,"W","L"))</f>
        <v>L</v>
      </c>
      <c r="E77" s="6">
        <v>41539</v>
      </c>
      <c r="F77" s="5">
        <f t="shared" si="132"/>
        <v>7</v>
      </c>
      <c r="G77" t="s">
        <v>35</v>
      </c>
      <c r="H77">
        <v>1300</v>
      </c>
      <c r="I77" t="str">
        <f>VLOOKUP(A77,Sheet1!$A:$D,3, FALSE)</f>
        <v>Eastern</v>
      </c>
      <c r="J77">
        <v>72</v>
      </c>
      <c r="K77" t="s">
        <v>65</v>
      </c>
      <c r="L77" s="9">
        <v>-1</v>
      </c>
      <c r="M77" t="str">
        <f t="shared" si="136"/>
        <v>N</v>
      </c>
    </row>
    <row r="78" spans="1:13" x14ac:dyDescent="0.35">
      <c r="A78" t="s">
        <v>21</v>
      </c>
      <c r="B78">
        <v>0</v>
      </c>
      <c r="C78" t="s">
        <v>1</v>
      </c>
      <c r="D78" t="str">
        <f t="shared" ref="D78" si="157">IF($B79=$B78,"T",IF($B79&lt;$B78,"W","L"))</f>
        <v>L</v>
      </c>
      <c r="E78" s="6">
        <f t="shared" ref="E78" si="158">$E79</f>
        <v>41539</v>
      </c>
      <c r="F78" s="5">
        <f t="shared" si="132"/>
        <v>7</v>
      </c>
      <c r="G78" t="s">
        <v>34</v>
      </c>
      <c r="H78">
        <f t="shared" si="133"/>
        <v>1300</v>
      </c>
      <c r="I78" t="str">
        <f t="shared" ref="I78:K78" si="159">I79</f>
        <v>Eastern</v>
      </c>
      <c r="J78">
        <f t="shared" si="159"/>
        <v>75</v>
      </c>
      <c r="K78" t="str">
        <f t="shared" si="159"/>
        <v>Sunny</v>
      </c>
      <c r="L78" s="9">
        <f>(L79*-1)</f>
        <v>2.5</v>
      </c>
      <c r="M78" t="str">
        <f t="shared" si="136"/>
        <v>Y</v>
      </c>
    </row>
    <row r="79" spans="1:13" x14ac:dyDescent="0.35">
      <c r="A79" t="s">
        <v>20</v>
      </c>
      <c r="B79">
        <v>38</v>
      </c>
      <c r="C79" t="s">
        <v>1</v>
      </c>
      <c r="D79" t="str">
        <f t="shared" ref="D79" si="160">IF($B78=$B79,"T",IF($B78&lt;$B79,"W","L"))</f>
        <v>W</v>
      </c>
      <c r="E79" s="6">
        <v>41539</v>
      </c>
      <c r="F79" s="5">
        <f t="shared" si="132"/>
        <v>7</v>
      </c>
      <c r="G79" t="s">
        <v>35</v>
      </c>
      <c r="H79">
        <v>1300</v>
      </c>
      <c r="I79" t="str">
        <f>VLOOKUP(A79,Sheet1!$A:$D,3, FALSE)</f>
        <v>Eastern</v>
      </c>
      <c r="J79">
        <v>75</v>
      </c>
      <c r="K79" t="s">
        <v>65</v>
      </c>
      <c r="L79" s="9">
        <v>-2.5</v>
      </c>
      <c r="M79" t="str">
        <f t="shared" si="136"/>
        <v>Y</v>
      </c>
    </row>
    <row r="80" spans="1:13" x14ac:dyDescent="0.35">
      <c r="A80" t="s">
        <v>22</v>
      </c>
      <c r="B80">
        <v>7</v>
      </c>
      <c r="C80" t="s">
        <v>1</v>
      </c>
      <c r="D80" t="str">
        <f t="shared" ref="D80" si="161">IF($B81=$B80,"T",IF($B81&lt;$B80,"W","L"))</f>
        <v>L</v>
      </c>
      <c r="E80" s="6">
        <f t="shared" ref="E80" si="162">$E81</f>
        <v>41539</v>
      </c>
      <c r="F80" s="5">
        <f t="shared" si="132"/>
        <v>7</v>
      </c>
      <c r="G80" t="s">
        <v>34</v>
      </c>
      <c r="H80" s="2">
        <f t="shared" si="133"/>
        <v>1200</v>
      </c>
      <c r="I80" t="str">
        <f t="shared" ref="I80:K80" si="163">I81</f>
        <v>Central</v>
      </c>
      <c r="J80" t="str">
        <f t="shared" si="163"/>
        <v>Dome</v>
      </c>
      <c r="K80">
        <f t="shared" si="163"/>
        <v>0</v>
      </c>
      <c r="L80" s="9">
        <f>(L81*-1)</f>
        <v>-7.5</v>
      </c>
      <c r="M80" t="str">
        <f t="shared" si="136"/>
        <v>N</v>
      </c>
    </row>
    <row r="81" spans="1:13" x14ac:dyDescent="0.35">
      <c r="A81" t="s">
        <v>2</v>
      </c>
      <c r="B81">
        <v>31</v>
      </c>
      <c r="C81" t="s">
        <v>1</v>
      </c>
      <c r="D81" t="str">
        <f t="shared" ref="D81" si="164">IF($B80=$B81,"T",IF($B80&lt;$B81,"W","L"))</f>
        <v>W</v>
      </c>
      <c r="E81" s="6">
        <v>41539</v>
      </c>
      <c r="F81" s="5">
        <f t="shared" si="132"/>
        <v>7</v>
      </c>
      <c r="G81" t="s">
        <v>35</v>
      </c>
      <c r="H81" s="2">
        <v>1200</v>
      </c>
      <c r="I81" t="str">
        <f>VLOOKUP(A81,Sheet1!$A:$D,3, FALSE)</f>
        <v>Central</v>
      </c>
      <c r="J81" t="s">
        <v>61</v>
      </c>
      <c r="L81" s="9">
        <v>7.5</v>
      </c>
      <c r="M81" t="str">
        <f t="shared" si="136"/>
        <v>N</v>
      </c>
    </row>
    <row r="82" spans="1:13" x14ac:dyDescent="0.35">
      <c r="A82" t="s">
        <v>15</v>
      </c>
      <c r="B82">
        <v>9</v>
      </c>
      <c r="C82" t="s">
        <v>1</v>
      </c>
      <c r="D82" t="str">
        <f t="shared" ref="D82" si="165">IF($B83=$B82,"T",IF($B83&lt;$B82,"W","L"))</f>
        <v>L</v>
      </c>
      <c r="E82" s="6">
        <f t="shared" ref="E82" si="166">$E83</f>
        <v>41539</v>
      </c>
      <c r="F82" s="5">
        <f t="shared" si="132"/>
        <v>7</v>
      </c>
      <c r="G82" t="s">
        <v>34</v>
      </c>
      <c r="H82">
        <f t="shared" si="133"/>
        <v>1300</v>
      </c>
      <c r="I82" t="str">
        <f t="shared" ref="I82:K82" si="167">I83</f>
        <v>Eastern</v>
      </c>
      <c r="J82">
        <f t="shared" si="167"/>
        <v>73</v>
      </c>
      <c r="K82" t="str">
        <f t="shared" si="167"/>
        <v>Sunny</v>
      </c>
      <c r="L82" s="9">
        <f>(L83*-1)</f>
        <v>-1</v>
      </c>
      <c r="M82" t="str">
        <f t="shared" si="136"/>
        <v>N</v>
      </c>
    </row>
    <row r="83" spans="1:13" x14ac:dyDescent="0.35">
      <c r="A83" t="s">
        <v>30</v>
      </c>
      <c r="B83">
        <v>30</v>
      </c>
      <c r="C83" t="s">
        <v>1</v>
      </c>
      <c r="D83" t="str">
        <f t="shared" ref="D83" si="168">IF($B82=$B83,"T",IF($B82&lt;$B83,"W","L"))</f>
        <v>W</v>
      </c>
      <c r="E83" s="6">
        <v>41539</v>
      </c>
      <c r="F83" s="5">
        <f t="shared" si="132"/>
        <v>7</v>
      </c>
      <c r="G83" t="s">
        <v>35</v>
      </c>
      <c r="H83">
        <v>1300</v>
      </c>
      <c r="I83" t="str">
        <f>VLOOKUP(A83,Sheet1!$A:$D,3, FALSE)</f>
        <v>Eastern</v>
      </c>
      <c r="J83">
        <v>73</v>
      </c>
      <c r="K83" t="s">
        <v>65</v>
      </c>
      <c r="L83" s="9">
        <v>1</v>
      </c>
      <c r="M83" t="str">
        <f t="shared" si="136"/>
        <v>N</v>
      </c>
    </row>
    <row r="84" spans="1:13" x14ac:dyDescent="0.35">
      <c r="A84" t="s">
        <v>8</v>
      </c>
      <c r="B84">
        <v>31</v>
      </c>
      <c r="C84" t="s">
        <v>1</v>
      </c>
      <c r="D84" t="str">
        <f t="shared" ref="D84" si="169">IF($B85=$B84,"T",IF($B85&lt;$B84,"W","L"))</f>
        <v>W</v>
      </c>
      <c r="E84" s="6">
        <f t="shared" ref="E84" si="170">$E85</f>
        <v>41539</v>
      </c>
      <c r="F84" s="5">
        <f t="shared" si="132"/>
        <v>7</v>
      </c>
      <c r="G84" t="s">
        <v>34</v>
      </c>
      <c r="H84">
        <f t="shared" si="133"/>
        <v>1200</v>
      </c>
      <c r="I84" t="str">
        <f t="shared" ref="I84:K84" si="171">I85</f>
        <v>Central</v>
      </c>
      <c r="J84" t="str">
        <f t="shared" si="171"/>
        <v>Dome</v>
      </c>
      <c r="K84">
        <f t="shared" si="171"/>
        <v>0</v>
      </c>
      <c r="L84" s="9">
        <f>(L85*-1)</f>
        <v>-7</v>
      </c>
      <c r="M84" t="str">
        <f t="shared" si="136"/>
        <v>Y</v>
      </c>
    </row>
    <row r="85" spans="1:13" x14ac:dyDescent="0.35">
      <c r="A85" t="s">
        <v>0</v>
      </c>
      <c r="B85">
        <v>27</v>
      </c>
      <c r="C85" t="s">
        <v>1</v>
      </c>
      <c r="D85" t="str">
        <f t="shared" ref="D85" si="172">IF($B84=$B85,"T",IF($B84&lt;$B85,"W","L"))</f>
        <v>L</v>
      </c>
      <c r="E85" s="6">
        <v>41539</v>
      </c>
      <c r="F85" s="5">
        <f t="shared" si="132"/>
        <v>7</v>
      </c>
      <c r="G85" t="s">
        <v>35</v>
      </c>
      <c r="H85">
        <v>1200</v>
      </c>
      <c r="I85" t="str">
        <f>VLOOKUP(A85,Sheet1!$A:$D,3, FALSE)</f>
        <v>Central</v>
      </c>
      <c r="J85" t="s">
        <v>61</v>
      </c>
      <c r="L85" s="9">
        <v>7</v>
      </c>
      <c r="M85" t="str">
        <f t="shared" si="136"/>
        <v>Y</v>
      </c>
    </row>
    <row r="86" spans="1:13" x14ac:dyDescent="0.35">
      <c r="A86" t="s">
        <v>3</v>
      </c>
      <c r="B86">
        <v>23</v>
      </c>
      <c r="C86" t="s">
        <v>1</v>
      </c>
      <c r="D86" t="str">
        <f t="shared" ref="D86" si="173">IF($B87=$B86,"T",IF($B87&lt;$B86,"W","L"))</f>
        <v>L</v>
      </c>
      <c r="E86" s="6">
        <f t="shared" ref="E86" si="174">$E87</f>
        <v>41539</v>
      </c>
      <c r="F86" s="5">
        <f t="shared" si="132"/>
        <v>7</v>
      </c>
      <c r="G86" t="s">
        <v>34</v>
      </c>
      <c r="H86">
        <f t="shared" si="133"/>
        <v>1605</v>
      </c>
      <c r="I86" t="str">
        <f t="shared" ref="I86:K86" si="175">I87</f>
        <v>Eastern</v>
      </c>
      <c r="J86">
        <f t="shared" si="175"/>
        <v>89</v>
      </c>
      <c r="K86" t="str">
        <f t="shared" si="175"/>
        <v>Cloudy</v>
      </c>
      <c r="L86" s="9">
        <f>(L87*-1)</f>
        <v>-2.5</v>
      </c>
      <c r="M86" t="str">
        <f t="shared" si="136"/>
        <v>N</v>
      </c>
    </row>
    <row r="87" spans="1:13" x14ac:dyDescent="0.35">
      <c r="A87" t="s">
        <v>10</v>
      </c>
      <c r="B87">
        <v>27</v>
      </c>
      <c r="C87" t="s">
        <v>1</v>
      </c>
      <c r="D87" t="str">
        <f t="shared" ref="D87" si="176">IF($B86=$B87,"T",IF($B86&lt;$B87,"W","L"))</f>
        <v>W</v>
      </c>
      <c r="E87" s="6">
        <v>41539</v>
      </c>
      <c r="F87" s="5">
        <f t="shared" si="132"/>
        <v>7</v>
      </c>
      <c r="G87" t="s">
        <v>35</v>
      </c>
      <c r="H87">
        <v>1605</v>
      </c>
      <c r="I87" t="str">
        <f>VLOOKUP(A87,Sheet1!$A:$D,3, FALSE)</f>
        <v>Eastern</v>
      </c>
      <c r="J87">
        <v>89</v>
      </c>
      <c r="K87" t="s">
        <v>64</v>
      </c>
      <c r="L87" s="9">
        <v>2.5</v>
      </c>
      <c r="M87" t="str">
        <f t="shared" si="136"/>
        <v>N</v>
      </c>
    </row>
    <row r="88" spans="1:13" x14ac:dyDescent="0.35">
      <c r="A88" t="s">
        <v>14</v>
      </c>
      <c r="B88">
        <v>27</v>
      </c>
      <c r="C88" t="s">
        <v>1</v>
      </c>
      <c r="D88" t="str">
        <f t="shared" ref="D88" si="177">IF($B89=$B88,"T",IF($B89&lt;$B88,"W","L"))</f>
        <v>W</v>
      </c>
      <c r="E88" s="6">
        <f t="shared" ref="E88" si="178">$E89</f>
        <v>41539</v>
      </c>
      <c r="F88" s="5">
        <f t="shared" si="132"/>
        <v>7</v>
      </c>
      <c r="G88" t="s">
        <v>34</v>
      </c>
      <c r="H88">
        <f t="shared" si="133"/>
        <v>1325</v>
      </c>
      <c r="I88" t="str">
        <f t="shared" ref="I88:K88" si="179">I89</f>
        <v>Pacific</v>
      </c>
      <c r="J88">
        <f t="shared" si="179"/>
        <v>66</v>
      </c>
      <c r="K88" t="str">
        <f t="shared" si="179"/>
        <v>Sunny</v>
      </c>
      <c r="L88" s="9">
        <f>(L89*-1)</f>
        <v>-10.5</v>
      </c>
      <c r="M88" t="str">
        <f t="shared" si="136"/>
        <v>Y</v>
      </c>
    </row>
    <row r="89" spans="1:13" x14ac:dyDescent="0.35">
      <c r="A89" t="s">
        <v>24</v>
      </c>
      <c r="B89">
        <v>7</v>
      </c>
      <c r="C89" t="s">
        <v>1</v>
      </c>
      <c r="D89" t="str">
        <f t="shared" ref="D89" si="180">IF($B88=$B89,"T",IF($B88&lt;$B89,"W","L"))</f>
        <v>L</v>
      </c>
      <c r="E89" s="6">
        <v>41539</v>
      </c>
      <c r="F89" s="5">
        <f t="shared" si="132"/>
        <v>7</v>
      </c>
      <c r="G89" t="s">
        <v>35</v>
      </c>
      <c r="H89">
        <v>1325</v>
      </c>
      <c r="I89" t="str">
        <f>VLOOKUP(A89,Sheet1!$A:$D,3, FALSE)</f>
        <v>Pacific</v>
      </c>
      <c r="J89">
        <v>66</v>
      </c>
      <c r="K89" t="s">
        <v>65</v>
      </c>
      <c r="L89" s="9">
        <v>10.5</v>
      </c>
      <c r="M89" t="str">
        <f t="shared" si="136"/>
        <v>Y</v>
      </c>
    </row>
    <row r="90" spans="1:13" x14ac:dyDescent="0.35">
      <c r="A90" t="s">
        <v>11</v>
      </c>
      <c r="B90">
        <v>20</v>
      </c>
      <c r="C90" t="s">
        <v>1</v>
      </c>
      <c r="D90" t="str">
        <f t="shared" ref="D90" si="181">IF($B91=$B90,"T",IF($B91&lt;$B90,"W","L"))</f>
        <v>L</v>
      </c>
      <c r="E90" s="6">
        <f t="shared" ref="E90" si="182">$E91</f>
        <v>41539</v>
      </c>
      <c r="F90" s="5">
        <f t="shared" si="132"/>
        <v>7</v>
      </c>
      <c r="G90" t="s">
        <v>34</v>
      </c>
      <c r="H90">
        <f t="shared" si="133"/>
        <v>1625</v>
      </c>
      <c r="I90" t="str">
        <f t="shared" ref="I90:K90" si="183">I91</f>
        <v>Eastern</v>
      </c>
      <c r="J90">
        <f t="shared" si="183"/>
        <v>67</v>
      </c>
      <c r="K90" t="str">
        <f t="shared" si="183"/>
        <v>Cloudy</v>
      </c>
      <c r="L90" s="9">
        <f>(L91*-1)</f>
        <v>-2.5</v>
      </c>
      <c r="M90" t="str">
        <f t="shared" si="136"/>
        <v>N</v>
      </c>
    </row>
    <row r="91" spans="1:13" x14ac:dyDescent="0.35">
      <c r="A91" t="s">
        <v>31</v>
      </c>
      <c r="B91">
        <v>27</v>
      </c>
      <c r="C91" t="s">
        <v>1</v>
      </c>
      <c r="D91" t="str">
        <f t="shared" ref="D91" si="184">IF($B90=$B91,"T",IF($B90&lt;$B91,"W","L"))</f>
        <v>W</v>
      </c>
      <c r="E91" s="6">
        <v>41539</v>
      </c>
      <c r="F91" s="5">
        <f t="shared" si="132"/>
        <v>10</v>
      </c>
      <c r="G91" t="s">
        <v>35</v>
      </c>
      <c r="H91">
        <v>1625</v>
      </c>
      <c r="I91" t="str">
        <f>VLOOKUP(A91,Sheet1!$A:$D,3, FALSE)</f>
        <v>Eastern</v>
      </c>
      <c r="J91">
        <v>67</v>
      </c>
      <c r="K91" t="s">
        <v>64</v>
      </c>
      <c r="L91" s="9">
        <v>2.5</v>
      </c>
      <c r="M91" t="str">
        <f t="shared" si="136"/>
        <v>N</v>
      </c>
    </row>
    <row r="92" spans="1:13" x14ac:dyDescent="0.35">
      <c r="A92" t="s">
        <v>19</v>
      </c>
      <c r="B92">
        <v>17</v>
      </c>
      <c r="C92" t="s">
        <v>1</v>
      </c>
      <c r="D92" t="str">
        <f t="shared" ref="D92" si="185">IF($B93=$B92,"T",IF($B93&lt;$B92,"W","L"))</f>
        <v>L</v>
      </c>
      <c r="E92" s="6">
        <f t="shared" ref="E92" si="186">$E93</f>
        <v>41539</v>
      </c>
      <c r="F92" s="5">
        <f t="shared" si="132"/>
        <v>7</v>
      </c>
      <c r="G92" t="s">
        <v>34</v>
      </c>
      <c r="H92">
        <f t="shared" si="133"/>
        <v>1325</v>
      </c>
      <c r="I92" t="str">
        <f t="shared" ref="I92:K92" si="187">I93</f>
        <v>Pacific</v>
      </c>
      <c r="J92">
        <f t="shared" si="187"/>
        <v>61</v>
      </c>
      <c r="K92" t="str">
        <f t="shared" si="187"/>
        <v>Rain, Wind 17 mph</v>
      </c>
      <c r="L92" s="9">
        <f>(L93*-1)</f>
        <v>-19.5</v>
      </c>
      <c r="M92" t="str">
        <f t="shared" si="136"/>
        <v>N</v>
      </c>
    </row>
    <row r="93" spans="1:13" x14ac:dyDescent="0.35">
      <c r="A93" t="s">
        <v>25</v>
      </c>
      <c r="B93">
        <v>45</v>
      </c>
      <c r="C93" t="s">
        <v>1</v>
      </c>
      <c r="D93" t="str">
        <f t="shared" ref="D93" si="188">IF($B92=$B93,"T",IF($B92&lt;$B93,"W","L"))</f>
        <v>W</v>
      </c>
      <c r="E93" s="6">
        <v>41539</v>
      </c>
      <c r="F93" s="5">
        <f t="shared" si="132"/>
        <v>7</v>
      </c>
      <c r="G93" t="s">
        <v>35</v>
      </c>
      <c r="H93">
        <v>1325</v>
      </c>
      <c r="I93" t="str">
        <f>VLOOKUP(A93,Sheet1!$A:$D,3, FALSE)</f>
        <v>Pacific</v>
      </c>
      <c r="J93">
        <v>61</v>
      </c>
      <c r="K93" t="s">
        <v>164</v>
      </c>
      <c r="L93" s="9">
        <v>19.5</v>
      </c>
      <c r="M93" t="str">
        <f t="shared" si="136"/>
        <v>N</v>
      </c>
    </row>
    <row r="94" spans="1:13" x14ac:dyDescent="0.35">
      <c r="A94" t="s">
        <v>17</v>
      </c>
      <c r="B94">
        <v>40</v>
      </c>
      <c r="C94" t="s">
        <v>1</v>
      </c>
      <c r="D94" t="str">
        <f t="shared" ref="D94" si="189">IF($B95=$B94,"T",IF($B95&lt;$B94,"W","L"))</f>
        <v>W</v>
      </c>
      <c r="E94" s="6">
        <f t="shared" ref="E94" si="190">$E95</f>
        <v>41539</v>
      </c>
      <c r="F94" s="5">
        <f t="shared" si="132"/>
        <v>7</v>
      </c>
      <c r="G94" t="s">
        <v>34</v>
      </c>
      <c r="H94">
        <f t="shared" si="133"/>
        <v>2030</v>
      </c>
      <c r="I94" t="str">
        <f t="shared" ref="I94:K94" si="191">I95</f>
        <v>Eastern</v>
      </c>
      <c r="J94" s="2">
        <f t="shared" si="191"/>
        <v>56</v>
      </c>
      <c r="K94" s="2" t="str">
        <f t="shared" si="191"/>
        <v>Cloudy</v>
      </c>
      <c r="L94" s="9">
        <f>(L95*-1)</f>
        <v>2.5</v>
      </c>
      <c r="M94" t="str">
        <f t="shared" si="136"/>
        <v>N</v>
      </c>
    </row>
    <row r="95" spans="1:13" x14ac:dyDescent="0.35">
      <c r="A95" t="s">
        <v>4</v>
      </c>
      <c r="B95">
        <v>23</v>
      </c>
      <c r="C95" t="s">
        <v>1</v>
      </c>
      <c r="D95" t="str">
        <f t="shared" ref="D95" si="192">IF($B94=$B95,"T",IF($B94&lt;$B95,"W","L"))</f>
        <v>L</v>
      </c>
      <c r="E95" s="6">
        <v>41539</v>
      </c>
      <c r="F95" s="5">
        <f t="shared" si="132"/>
        <v>6</v>
      </c>
      <c r="G95" t="s">
        <v>35</v>
      </c>
      <c r="H95">
        <v>2030</v>
      </c>
      <c r="I95" t="str">
        <f>VLOOKUP(A95,Sheet1!$A:$D,3, FALSE)</f>
        <v>Eastern</v>
      </c>
      <c r="J95" s="2">
        <v>56</v>
      </c>
      <c r="K95" s="2" t="s">
        <v>64</v>
      </c>
      <c r="L95" s="9">
        <v>-2.5</v>
      </c>
      <c r="M95" t="str">
        <f t="shared" si="136"/>
        <v>N</v>
      </c>
    </row>
    <row r="96" spans="1:13" x14ac:dyDescent="0.35">
      <c r="A96" t="s">
        <v>12</v>
      </c>
      <c r="B96">
        <v>21</v>
      </c>
      <c r="C96" t="s">
        <v>1</v>
      </c>
      <c r="D96" t="str">
        <f t="shared" ref="D96" si="193">IF($B97=$B96,"T",IF($B97&lt;$B96,"W","L"))</f>
        <v>L</v>
      </c>
      <c r="E96" s="6">
        <f t="shared" ref="E96" si="194">$E97</f>
        <v>41540</v>
      </c>
      <c r="F96" s="5">
        <f t="shared" si="132"/>
        <v>8</v>
      </c>
      <c r="G96" t="s">
        <v>34</v>
      </c>
      <c r="H96">
        <f t="shared" si="133"/>
        <v>1840</v>
      </c>
      <c r="I96" t="str">
        <f t="shared" ref="I96:K96" si="195">I97</f>
        <v>Mountain</v>
      </c>
      <c r="J96">
        <f t="shared" si="195"/>
        <v>64</v>
      </c>
      <c r="K96" t="str">
        <f t="shared" si="195"/>
        <v>Mostly Clear</v>
      </c>
      <c r="L96" s="9">
        <f>(L97*-1)</f>
        <v>-16.5</v>
      </c>
      <c r="M96" t="str">
        <f t="shared" si="136"/>
        <v>N</v>
      </c>
    </row>
    <row r="97" spans="1:13" x14ac:dyDescent="0.35">
      <c r="A97" t="s">
        <v>18</v>
      </c>
      <c r="B97">
        <v>37</v>
      </c>
      <c r="C97" t="s">
        <v>1</v>
      </c>
      <c r="D97" t="str">
        <f t="shared" ref="D97" si="196">IF($B96=$B97,"T",IF($B96&lt;$B97,"W","L"))</f>
        <v>W</v>
      </c>
      <c r="E97" s="6">
        <v>41540</v>
      </c>
      <c r="F97" s="5">
        <f t="shared" si="132"/>
        <v>8</v>
      </c>
      <c r="G97" t="s">
        <v>35</v>
      </c>
      <c r="H97">
        <v>1840</v>
      </c>
      <c r="I97" t="str">
        <f>VLOOKUP(A97,Sheet1!$A:$D,3, FALSE)</f>
        <v>Mountain</v>
      </c>
      <c r="J97">
        <v>64</v>
      </c>
      <c r="K97" t="s">
        <v>117</v>
      </c>
      <c r="L97" s="9">
        <v>16.5</v>
      </c>
      <c r="M97" t="str">
        <f t="shared" si="136"/>
        <v>N</v>
      </c>
    </row>
    <row r="98" spans="1:13" x14ac:dyDescent="0.35">
      <c r="A98" t="s">
        <v>24</v>
      </c>
      <c r="B98">
        <v>35</v>
      </c>
      <c r="C98" t="s">
        <v>1</v>
      </c>
      <c r="D98" t="str">
        <f t="shared" ref="D98" si="197">IF($B99=$B98,"T",IF($B99&lt;$B98,"W","L"))</f>
        <v>W</v>
      </c>
      <c r="E98" s="6">
        <f t="shared" ref="E98" si="198">$E99</f>
        <v>41543</v>
      </c>
      <c r="F98" s="5">
        <f t="shared" ref="F98:F127" si="199">VLOOKUP($A98,$A98:$E98,5,FALSE)-IF(ISNA(VLOOKUP($A98,$A$66:$E$97,5,FALSE)),VLOOKUP($A98,$A$34:$E$65,5,FALSE),VLOOKUP($A98,$A$66:$E$97,5,FALSE))</f>
        <v>4</v>
      </c>
      <c r="G98" t="s">
        <v>34</v>
      </c>
      <c r="H98">
        <f t="shared" ref="H98:H126" si="200">H99</f>
        <v>1925</v>
      </c>
      <c r="I98" t="str">
        <f t="shared" ref="I98:K98" si="201">I99</f>
        <v>Central</v>
      </c>
      <c r="J98" t="str">
        <f t="shared" si="201"/>
        <v>Dome</v>
      </c>
      <c r="K98">
        <f t="shared" si="201"/>
        <v>0</v>
      </c>
      <c r="L98" s="9">
        <f>(L99*-1)</f>
        <v>3.5</v>
      </c>
      <c r="M98" t="str">
        <f>IF(AND(($L98 &lt;  0), ($D98="L")), "N", IF(AND(($L98 &gt; 0), ($D98="W")),"N","Y"))</f>
        <v>N</v>
      </c>
    </row>
    <row r="99" spans="1:13" x14ac:dyDescent="0.35">
      <c r="A99" t="s">
        <v>23</v>
      </c>
      <c r="B99">
        <v>11</v>
      </c>
      <c r="C99" t="s">
        <v>1</v>
      </c>
      <c r="D99" t="str">
        <f t="shared" ref="D99" si="202">IF($B98=$B99,"T",IF($B98&lt;$B99,"W","L"))</f>
        <v>L</v>
      </c>
      <c r="E99" s="6">
        <v>41543</v>
      </c>
      <c r="F99" s="5">
        <f t="shared" si="199"/>
        <v>4</v>
      </c>
      <c r="G99" t="s">
        <v>35</v>
      </c>
      <c r="H99">
        <v>1925</v>
      </c>
      <c r="I99" t="str">
        <f>VLOOKUP(A99,Sheet1!$A:$D,3, FALSE)</f>
        <v>Central</v>
      </c>
      <c r="J99" t="s">
        <v>61</v>
      </c>
      <c r="L99" s="9">
        <v>-3.5</v>
      </c>
      <c r="M99" t="str">
        <f t="shared" ref="M99:M127" si="203">IF(AND(($L99 &lt;  0), ($D99="L")), "N", IF(AND(($L99 &gt; 0), ($D99="W")),"N","Y"))</f>
        <v>N</v>
      </c>
    </row>
    <row r="100" spans="1:13" x14ac:dyDescent="0.35">
      <c r="A100" t="s">
        <v>21</v>
      </c>
      <c r="B100">
        <v>7</v>
      </c>
      <c r="C100" t="s">
        <v>1</v>
      </c>
      <c r="D100" t="str">
        <f t="shared" ref="D100" si="204">IF($B101=$B100,"T",IF($B101&lt;$B100,"W","L"))</f>
        <v>L</v>
      </c>
      <c r="E100" s="6">
        <f t="shared" ref="E100:E124" si="205">$E101</f>
        <v>41546</v>
      </c>
      <c r="F100" s="5">
        <f t="shared" si="199"/>
        <v>7</v>
      </c>
      <c r="G100" t="s">
        <v>34</v>
      </c>
      <c r="H100">
        <f t="shared" si="200"/>
        <v>1200</v>
      </c>
      <c r="I100" t="str">
        <f t="shared" ref="I100:K100" si="206">I101</f>
        <v>Central</v>
      </c>
      <c r="J100">
        <f t="shared" si="206"/>
        <v>66</v>
      </c>
      <c r="K100" t="str">
        <f t="shared" si="206"/>
        <v>Sunny</v>
      </c>
      <c r="L100" s="9">
        <f>(L101*-1)</f>
        <v>-3.5</v>
      </c>
      <c r="M100" t="str">
        <f t="shared" si="203"/>
        <v>N</v>
      </c>
    </row>
    <row r="101" spans="1:13" x14ac:dyDescent="0.35">
      <c r="A101" t="s">
        <v>33</v>
      </c>
      <c r="B101">
        <v>31</v>
      </c>
      <c r="C101" t="s">
        <v>1</v>
      </c>
      <c r="D101" t="str">
        <f t="shared" ref="D101" si="207">IF($B100=$B101,"T",IF($B100&lt;$B101,"W","L"))</f>
        <v>W</v>
      </c>
      <c r="E101" s="6">
        <v>41546</v>
      </c>
      <c r="F101" s="5">
        <f t="shared" si="199"/>
        <v>10</v>
      </c>
      <c r="G101" t="s">
        <v>35</v>
      </c>
      <c r="H101">
        <v>1200</v>
      </c>
      <c r="I101" t="str">
        <f>VLOOKUP(A101,Sheet1!$A:$D,3, FALSE)</f>
        <v>Central</v>
      </c>
      <c r="J101">
        <v>66</v>
      </c>
      <c r="K101" t="s">
        <v>65</v>
      </c>
      <c r="L101" s="9">
        <v>3.5</v>
      </c>
      <c r="M101" t="str">
        <f t="shared" si="203"/>
        <v>N</v>
      </c>
    </row>
    <row r="102" spans="1:13" x14ac:dyDescent="0.35">
      <c r="A102" t="s">
        <v>30</v>
      </c>
      <c r="B102">
        <v>20</v>
      </c>
      <c r="C102" t="s">
        <v>1</v>
      </c>
      <c r="D102" t="str">
        <f t="shared" ref="D102" si="208">IF($B103=$B102,"T",IF($B103&lt;$B102,"W","L"))</f>
        <v>L</v>
      </c>
      <c r="E102" s="6">
        <f t="shared" si="205"/>
        <v>41546</v>
      </c>
      <c r="F102" s="5">
        <f t="shared" si="199"/>
        <v>7</v>
      </c>
      <c r="G102" t="s">
        <v>34</v>
      </c>
      <c r="H102">
        <f t="shared" si="200"/>
        <v>1300</v>
      </c>
      <c r="I102" t="str">
        <f t="shared" ref="I102:K102" si="209">I103</f>
        <v>Eastern</v>
      </c>
      <c r="J102">
        <f t="shared" si="209"/>
        <v>67</v>
      </c>
      <c r="K102" t="str">
        <f t="shared" si="209"/>
        <v>Mostly Sunny</v>
      </c>
      <c r="L102" s="9">
        <f>(L103*-1)</f>
        <v>3.5</v>
      </c>
      <c r="M102" t="str">
        <f t="shared" si="203"/>
        <v>Y</v>
      </c>
    </row>
    <row r="103" spans="1:13" x14ac:dyDescent="0.35">
      <c r="A103" t="s">
        <v>11</v>
      </c>
      <c r="B103">
        <v>23</v>
      </c>
      <c r="C103" t="s">
        <v>1</v>
      </c>
      <c r="D103" t="str">
        <f t="shared" ref="D103" si="210">IF($B102=$B103,"T",IF($B102&lt;$B103,"W","L"))</f>
        <v>W</v>
      </c>
      <c r="E103" s="6">
        <v>41546</v>
      </c>
      <c r="F103" s="5">
        <f t="shared" si="199"/>
        <v>7</v>
      </c>
      <c r="G103" t="s">
        <v>35</v>
      </c>
      <c r="H103">
        <v>1300</v>
      </c>
      <c r="I103" t="str">
        <f>VLOOKUP(A103,Sheet1!$A:$D,3, FALSE)</f>
        <v>Eastern</v>
      </c>
      <c r="J103">
        <v>67</v>
      </c>
      <c r="K103" t="s">
        <v>107</v>
      </c>
      <c r="L103" s="9">
        <v>-3.5</v>
      </c>
      <c r="M103" t="str">
        <f t="shared" si="203"/>
        <v>Y</v>
      </c>
    </row>
    <row r="104" spans="1:13" x14ac:dyDescent="0.35">
      <c r="A104" t="s">
        <v>25</v>
      </c>
      <c r="B104">
        <v>23</v>
      </c>
      <c r="C104" t="s">
        <v>5</v>
      </c>
      <c r="D104" t="str">
        <f t="shared" ref="D104" si="211">IF($B105=$B104,"T",IF($B105&lt;$B104,"W","L"))</f>
        <v>W</v>
      </c>
      <c r="E104" s="6">
        <f t="shared" si="205"/>
        <v>41546</v>
      </c>
      <c r="F104" s="5">
        <f t="shared" si="199"/>
        <v>7</v>
      </c>
      <c r="G104" t="s">
        <v>34</v>
      </c>
      <c r="H104">
        <f t="shared" si="200"/>
        <v>1200</v>
      </c>
      <c r="I104" t="str">
        <f t="shared" ref="I104:K104" si="212">I105</f>
        <v>Central</v>
      </c>
      <c r="J104" t="str">
        <f t="shared" si="212"/>
        <v>Dome</v>
      </c>
      <c r="K104">
        <f t="shared" si="212"/>
        <v>0</v>
      </c>
      <c r="L104" s="9">
        <f>(L105*-1)</f>
        <v>1.5</v>
      </c>
      <c r="M104" t="str">
        <f t="shared" si="203"/>
        <v>N</v>
      </c>
    </row>
    <row r="105" spans="1:13" x14ac:dyDescent="0.35">
      <c r="A105" t="s">
        <v>15</v>
      </c>
      <c r="B105">
        <v>20</v>
      </c>
      <c r="C105" t="s">
        <v>5</v>
      </c>
      <c r="D105" t="str">
        <f t="shared" ref="D105" si="213">IF($B104=$B105,"T",IF($B104&lt;$B105,"W","L"))</f>
        <v>L</v>
      </c>
      <c r="E105" s="6">
        <v>41546</v>
      </c>
      <c r="F105" s="5">
        <f t="shared" si="199"/>
        <v>7</v>
      </c>
      <c r="G105" t="s">
        <v>35</v>
      </c>
      <c r="H105">
        <v>1200</v>
      </c>
      <c r="I105" t="str">
        <f>VLOOKUP(A105,Sheet1!$A:$D,3, FALSE)</f>
        <v>Central</v>
      </c>
      <c r="J105" t="s">
        <v>61</v>
      </c>
      <c r="L105" s="9">
        <v>-1.5</v>
      </c>
      <c r="M105" t="str">
        <f t="shared" si="203"/>
        <v>N</v>
      </c>
    </row>
    <row r="106" spans="1:13" x14ac:dyDescent="0.35">
      <c r="A106" t="s">
        <v>22</v>
      </c>
      <c r="B106">
        <v>13</v>
      </c>
      <c r="C106" t="s">
        <v>1</v>
      </c>
      <c r="D106" t="str">
        <f t="shared" ref="D106" si="214">IF($B107=$B106,"T",IF($B107&lt;$B106,"W","L"))</f>
        <v>W</v>
      </c>
      <c r="E106" s="6">
        <f t="shared" si="205"/>
        <v>41546</v>
      </c>
      <c r="F106" s="5">
        <f t="shared" si="199"/>
        <v>7</v>
      </c>
      <c r="G106" t="s">
        <v>34</v>
      </c>
      <c r="H106" s="2">
        <f t="shared" si="200"/>
        <v>1300</v>
      </c>
      <c r="I106" t="str">
        <f t="shared" ref="I106:K106" si="215">I107</f>
        <v>Eastern</v>
      </c>
      <c r="J106">
        <f t="shared" si="215"/>
        <v>84</v>
      </c>
      <c r="K106" t="str">
        <f t="shared" si="215"/>
        <v>Sunny</v>
      </c>
      <c r="L106" s="9">
        <f>(L107*-1)</f>
        <v>-2.5</v>
      </c>
      <c r="M106" t="str">
        <f t="shared" si="203"/>
        <v>Y</v>
      </c>
    </row>
    <row r="107" spans="1:13" x14ac:dyDescent="0.35">
      <c r="A107" t="s">
        <v>9</v>
      </c>
      <c r="B107">
        <v>10</v>
      </c>
      <c r="C107" t="s">
        <v>1</v>
      </c>
      <c r="D107" t="str">
        <f t="shared" ref="D107" si="216">IF($B106=$B107,"T",IF($B106&lt;$B107,"W","L"))</f>
        <v>L</v>
      </c>
      <c r="E107" s="6">
        <v>41546</v>
      </c>
      <c r="F107" s="5">
        <f t="shared" si="199"/>
        <v>7</v>
      </c>
      <c r="G107" t="s">
        <v>35</v>
      </c>
      <c r="H107" s="2">
        <v>1300</v>
      </c>
      <c r="I107" t="str">
        <f>VLOOKUP(A107,Sheet1!$A:$D,3, FALSE)</f>
        <v>Eastern</v>
      </c>
      <c r="J107">
        <v>84</v>
      </c>
      <c r="K107" t="s">
        <v>65</v>
      </c>
      <c r="L107" s="9">
        <v>2.5</v>
      </c>
      <c r="M107" t="str">
        <f t="shared" si="203"/>
        <v>Y</v>
      </c>
    </row>
    <row r="108" spans="1:13" x14ac:dyDescent="0.35">
      <c r="A108" t="s">
        <v>17</v>
      </c>
      <c r="B108">
        <v>32</v>
      </c>
      <c r="C108" t="s">
        <v>1</v>
      </c>
      <c r="D108" t="str">
        <f t="shared" ref="D108" si="217">IF($B109=$B108,"T",IF($B109&lt;$B108,"W","L"))</f>
        <v>L</v>
      </c>
      <c r="E108" s="6">
        <f t="shared" si="205"/>
        <v>41546</v>
      </c>
      <c r="F108" s="5">
        <f t="shared" si="199"/>
        <v>7</v>
      </c>
      <c r="G108" t="s">
        <v>34</v>
      </c>
      <c r="H108">
        <f t="shared" si="200"/>
        <v>1300</v>
      </c>
      <c r="I108" t="str">
        <f t="shared" ref="I108:K108" si="218">I109</f>
        <v>Eastern</v>
      </c>
      <c r="J108" t="str">
        <f t="shared" si="218"/>
        <v>Dome</v>
      </c>
      <c r="K108">
        <f t="shared" si="218"/>
        <v>0</v>
      </c>
      <c r="L108" s="9">
        <f>(L109*-1)</f>
        <v>-3</v>
      </c>
      <c r="M108" t="str">
        <f t="shared" si="203"/>
        <v>N</v>
      </c>
    </row>
    <row r="109" spans="1:13" x14ac:dyDescent="0.35">
      <c r="A109" t="s">
        <v>16</v>
      </c>
      <c r="B109">
        <v>40</v>
      </c>
      <c r="C109" t="s">
        <v>1</v>
      </c>
      <c r="D109" t="str">
        <f t="shared" ref="D109" si="219">IF($B108=$B109,"T",IF($B108&lt;$B109,"W","L"))</f>
        <v>W</v>
      </c>
      <c r="E109" s="6">
        <v>41546</v>
      </c>
      <c r="F109" s="5">
        <f t="shared" si="199"/>
        <v>7</v>
      </c>
      <c r="G109" t="s">
        <v>35</v>
      </c>
      <c r="H109">
        <v>1300</v>
      </c>
      <c r="I109" t="str">
        <f>VLOOKUP(A109,Sheet1!$A:$D,3, FALSE)</f>
        <v>Eastern</v>
      </c>
      <c r="J109" t="s">
        <v>61</v>
      </c>
      <c r="L109" s="9">
        <v>3</v>
      </c>
      <c r="M109" t="str">
        <f t="shared" si="203"/>
        <v>N</v>
      </c>
    </row>
    <row r="110" spans="1:13" x14ac:dyDescent="0.35">
      <c r="A110" t="s">
        <v>6</v>
      </c>
      <c r="B110">
        <v>6</v>
      </c>
      <c r="C110" t="s">
        <v>1</v>
      </c>
      <c r="D110" t="str">
        <f t="shared" ref="D110" si="220">IF($B111=$B110,"T",IF($B111&lt;$B110,"W","L"))</f>
        <v>L</v>
      </c>
      <c r="E110" s="6">
        <f t="shared" si="205"/>
        <v>41546</v>
      </c>
      <c r="F110" s="5">
        <f t="shared" si="199"/>
        <v>7</v>
      </c>
      <c r="G110" t="s">
        <v>34</v>
      </c>
      <c r="H110">
        <f t="shared" si="200"/>
        <v>1300</v>
      </c>
      <c r="I110" t="str">
        <f t="shared" ref="I110:K110" si="221">I111</f>
        <v>Eastern</v>
      </c>
      <c r="J110">
        <f t="shared" si="221"/>
        <v>68</v>
      </c>
      <c r="K110" t="str">
        <f t="shared" si="221"/>
        <v>Cloudy</v>
      </c>
      <c r="L110" s="9">
        <f>(L111*-1)</f>
        <v>3.5</v>
      </c>
      <c r="M110" t="str">
        <f t="shared" si="203"/>
        <v>Y</v>
      </c>
    </row>
    <row r="111" spans="1:13" x14ac:dyDescent="0.35">
      <c r="A111" t="s">
        <v>8</v>
      </c>
      <c r="B111">
        <v>17</v>
      </c>
      <c r="C111" t="s">
        <v>1</v>
      </c>
      <c r="D111" t="str">
        <f t="shared" ref="D111" si="222">IF($B110=$B111,"T",IF($B110&lt;$B111,"W","L"))</f>
        <v>W</v>
      </c>
      <c r="E111" s="6">
        <v>41546</v>
      </c>
      <c r="F111" s="5">
        <f t="shared" si="199"/>
        <v>7</v>
      </c>
      <c r="G111" t="s">
        <v>35</v>
      </c>
      <c r="H111">
        <v>1300</v>
      </c>
      <c r="I111" t="str">
        <f>VLOOKUP(A111,Sheet1!$A:$D,3, FALSE)</f>
        <v>Eastern</v>
      </c>
      <c r="J111">
        <v>68</v>
      </c>
      <c r="K111" t="s">
        <v>64</v>
      </c>
      <c r="L111" s="9">
        <v>-3.5</v>
      </c>
      <c r="M111" t="str">
        <f t="shared" si="203"/>
        <v>Y</v>
      </c>
    </row>
    <row r="112" spans="1:13" x14ac:dyDescent="0.35">
      <c r="A112" t="s">
        <v>14</v>
      </c>
      <c r="B112">
        <v>37</v>
      </c>
      <c r="C112" t="s">
        <v>1</v>
      </c>
      <c r="D112" t="str">
        <f t="shared" ref="D112" si="223">IF($B113=$B112,"T",IF($B113&lt;$B112,"W","L"))</f>
        <v>W</v>
      </c>
      <c r="E112" s="6">
        <f t="shared" si="205"/>
        <v>41546</v>
      </c>
      <c r="F112" s="5">
        <f t="shared" si="199"/>
        <v>7</v>
      </c>
      <c r="G112" t="s">
        <v>34</v>
      </c>
      <c r="H112">
        <f t="shared" si="200"/>
        <v>1300</v>
      </c>
      <c r="I112" t="str">
        <f t="shared" ref="I112:K112" si="224">I113</f>
        <v>Eastern</v>
      </c>
      <c r="J112" s="2">
        <f t="shared" si="224"/>
        <v>80</v>
      </c>
      <c r="K112" s="2" t="str">
        <f t="shared" si="224"/>
        <v>Chance of Rain</v>
      </c>
      <c r="L112" s="9">
        <f>(L113*-1)</f>
        <v>9</v>
      </c>
      <c r="M112" t="str">
        <f t="shared" si="203"/>
        <v>N</v>
      </c>
    </row>
    <row r="113" spans="1:13" x14ac:dyDescent="0.35">
      <c r="A113" t="s">
        <v>19</v>
      </c>
      <c r="B113">
        <v>3</v>
      </c>
      <c r="C113" t="s">
        <v>1</v>
      </c>
      <c r="D113" t="str">
        <f t="shared" ref="D113" si="225">IF($B112=$B113,"T",IF($B112&lt;$B113,"W","L"))</f>
        <v>L</v>
      </c>
      <c r="E113" s="6">
        <v>41546</v>
      </c>
      <c r="F113" s="5">
        <f t="shared" si="199"/>
        <v>7</v>
      </c>
      <c r="G113" t="s">
        <v>35</v>
      </c>
      <c r="H113">
        <v>1300</v>
      </c>
      <c r="I113" t="str">
        <f>VLOOKUP(A113,Sheet1!$A:$D,3, FALSE)</f>
        <v>Eastern</v>
      </c>
      <c r="J113" s="2">
        <v>80</v>
      </c>
      <c r="K113" s="2" t="s">
        <v>113</v>
      </c>
      <c r="L113" s="9">
        <v>-9</v>
      </c>
      <c r="M113" t="str">
        <f t="shared" si="203"/>
        <v>N</v>
      </c>
    </row>
    <row r="114" spans="1:13" x14ac:dyDescent="0.35">
      <c r="A114" t="s">
        <v>4</v>
      </c>
      <c r="B114">
        <v>27</v>
      </c>
      <c r="C114" t="s">
        <v>1</v>
      </c>
      <c r="D114" t="str">
        <f t="shared" ref="D114" si="226">IF($B115=$B114,"T",IF($B115&lt;$B114,"W","L"))</f>
        <v>L</v>
      </c>
      <c r="E114" s="6">
        <f t="shared" si="205"/>
        <v>41546</v>
      </c>
      <c r="F114" s="5">
        <f t="shared" si="199"/>
        <v>7</v>
      </c>
      <c r="G114" t="s">
        <v>37</v>
      </c>
      <c r="H114">
        <f t="shared" si="200"/>
        <v>1200</v>
      </c>
      <c r="I114" t="str">
        <f t="shared" ref="I114:K114" si="227">I115</f>
        <v>Central</v>
      </c>
      <c r="J114">
        <f t="shared" si="227"/>
        <v>54</v>
      </c>
      <c r="K114" t="str">
        <f t="shared" si="227"/>
        <v>Partly Cloudy</v>
      </c>
      <c r="L114" s="9">
        <f>(L115*-1)</f>
        <v>3</v>
      </c>
      <c r="M114" t="str">
        <f t="shared" si="203"/>
        <v>Y</v>
      </c>
    </row>
    <row r="115" spans="1:13" x14ac:dyDescent="0.35">
      <c r="A115" t="s">
        <v>0</v>
      </c>
      <c r="B115">
        <v>34</v>
      </c>
      <c r="C115" t="s">
        <v>1</v>
      </c>
      <c r="D115" t="str">
        <f t="shared" ref="D115" si="228">IF($B114=$B115,"T",IF($B114&lt;$B115,"W","L"))</f>
        <v>W</v>
      </c>
      <c r="E115" s="6">
        <v>41546</v>
      </c>
      <c r="F115" s="5">
        <f t="shared" si="199"/>
        <v>7</v>
      </c>
      <c r="G115" t="s">
        <v>36</v>
      </c>
      <c r="H115">
        <v>1200</v>
      </c>
      <c r="I115" t="str">
        <f>VLOOKUP(A115,Sheet1!$A:$D,3, FALSE)</f>
        <v>Central</v>
      </c>
      <c r="J115">
        <v>54</v>
      </c>
      <c r="K115" t="s">
        <v>62</v>
      </c>
      <c r="L115" s="9">
        <v>-3</v>
      </c>
      <c r="M115" t="str">
        <f t="shared" si="203"/>
        <v>Y</v>
      </c>
    </row>
    <row r="116" spans="1:13" x14ac:dyDescent="0.35">
      <c r="A116" t="s">
        <v>31</v>
      </c>
      <c r="B116">
        <v>13</v>
      </c>
      <c r="C116" t="s">
        <v>1</v>
      </c>
      <c r="D116" t="str">
        <f t="shared" ref="D116" si="229">IF($B117=$B116,"T",IF($B117&lt;$B116,"W","L"))</f>
        <v>L</v>
      </c>
      <c r="E116" s="6">
        <f t="shared" si="205"/>
        <v>41546</v>
      </c>
      <c r="F116" s="5">
        <f t="shared" si="199"/>
        <v>7</v>
      </c>
      <c r="G116" t="s">
        <v>34</v>
      </c>
      <c r="H116">
        <f t="shared" si="200"/>
        <v>1505</v>
      </c>
      <c r="I116" t="str">
        <f t="shared" ref="I116:K116" si="230">I117</f>
        <v>Central</v>
      </c>
      <c r="J116">
        <f t="shared" si="230"/>
        <v>74</v>
      </c>
      <c r="K116" t="str">
        <f t="shared" si="230"/>
        <v>Cloudy</v>
      </c>
      <c r="L116" s="9">
        <f>(L117*-1)</f>
        <v>-3.5</v>
      </c>
      <c r="M116" t="str">
        <f t="shared" si="203"/>
        <v>N</v>
      </c>
    </row>
    <row r="117" spans="1:13" x14ac:dyDescent="0.35">
      <c r="A117" t="s">
        <v>13</v>
      </c>
      <c r="B117">
        <v>38</v>
      </c>
      <c r="C117" t="s">
        <v>1</v>
      </c>
      <c r="D117" t="str">
        <f t="shared" ref="D117" si="231">IF($B116=$B117,"T",IF($B116&lt;$B117,"W","L"))</f>
        <v>W</v>
      </c>
      <c r="E117" s="6">
        <v>41546</v>
      </c>
      <c r="F117" s="5">
        <f t="shared" si="199"/>
        <v>7</v>
      </c>
      <c r="G117" t="s">
        <v>35</v>
      </c>
      <c r="H117">
        <v>1505</v>
      </c>
      <c r="I117" t="str">
        <f>VLOOKUP(A117,Sheet1!$A:$D,3, FALSE)</f>
        <v>Central</v>
      </c>
      <c r="J117">
        <v>74</v>
      </c>
      <c r="K117" t="s">
        <v>64</v>
      </c>
      <c r="L117" s="9">
        <v>3.5</v>
      </c>
      <c r="M117" t="str">
        <f t="shared" si="203"/>
        <v>N</v>
      </c>
    </row>
    <row r="118" spans="1:13" x14ac:dyDescent="0.35">
      <c r="A118" t="s">
        <v>27</v>
      </c>
      <c r="B118">
        <v>20</v>
      </c>
      <c r="C118" t="s">
        <v>1</v>
      </c>
      <c r="D118" t="str">
        <f t="shared" ref="D118" si="232">IF($B119=$B118,"T",IF($B119&lt;$B118,"W","L"))</f>
        <v>L</v>
      </c>
      <c r="E118" s="6">
        <f t="shared" si="205"/>
        <v>41546</v>
      </c>
      <c r="F118" s="5">
        <f t="shared" si="199"/>
        <v>10</v>
      </c>
      <c r="G118" t="s">
        <v>34</v>
      </c>
      <c r="H118">
        <f t="shared" si="200"/>
        <v>1425</v>
      </c>
      <c r="I118" t="str">
        <f t="shared" ref="I118:K118" si="233">I119</f>
        <v>Mountain</v>
      </c>
      <c r="J118">
        <f t="shared" si="233"/>
        <v>76</v>
      </c>
      <c r="K118" t="str">
        <f t="shared" si="233"/>
        <v>Partly Cloudy</v>
      </c>
      <c r="L118" s="9">
        <f>(L119*-1)</f>
        <v>-10.5</v>
      </c>
      <c r="M118" t="str">
        <f t="shared" si="203"/>
        <v>N</v>
      </c>
    </row>
    <row r="119" spans="1:13" x14ac:dyDescent="0.35">
      <c r="A119" t="s">
        <v>18</v>
      </c>
      <c r="B119">
        <v>52</v>
      </c>
      <c r="C119" t="s">
        <v>1</v>
      </c>
      <c r="D119" t="str">
        <f t="shared" ref="D119" si="234">IF($B118=$B119,"T",IF($B118&lt;$B119,"W","L"))</f>
        <v>W</v>
      </c>
      <c r="E119" s="6">
        <v>41546</v>
      </c>
      <c r="F119" s="5">
        <f t="shared" si="199"/>
        <v>6</v>
      </c>
      <c r="G119" t="s">
        <v>35</v>
      </c>
      <c r="H119">
        <v>1425</v>
      </c>
      <c r="I119" t="str">
        <f>VLOOKUP(A119,Sheet1!$A:$D,3, FALSE)</f>
        <v>Mountain</v>
      </c>
      <c r="J119">
        <v>76</v>
      </c>
      <c r="K119" t="s">
        <v>62</v>
      </c>
      <c r="L119" s="9">
        <v>10.5</v>
      </c>
      <c r="M119" t="str">
        <f t="shared" si="203"/>
        <v>N</v>
      </c>
    </row>
    <row r="120" spans="1:13" x14ac:dyDescent="0.35">
      <c r="A120" t="s">
        <v>29</v>
      </c>
      <c r="B120">
        <v>24</v>
      </c>
      <c r="C120" t="s">
        <v>1</v>
      </c>
      <c r="D120" t="str">
        <f t="shared" ref="D120" si="235">IF($B121=$B120,"T",IF($B121&lt;$B120,"W","L"))</f>
        <v>W</v>
      </c>
      <c r="E120" s="6">
        <f t="shared" si="205"/>
        <v>41546</v>
      </c>
      <c r="F120" s="5">
        <f t="shared" si="199"/>
        <v>7</v>
      </c>
      <c r="G120" t="s">
        <v>34</v>
      </c>
      <c r="H120">
        <f t="shared" si="200"/>
        <v>1325</v>
      </c>
      <c r="I120" t="str">
        <f t="shared" ref="I120:K120" si="236">I121</f>
        <v>Pacific</v>
      </c>
      <c r="J120">
        <f t="shared" si="236"/>
        <v>77</v>
      </c>
      <c r="K120" t="str">
        <f t="shared" si="236"/>
        <v>Sunny</v>
      </c>
      <c r="L120" s="9">
        <f>(L121*-1)</f>
        <v>3.5</v>
      </c>
      <c r="M120" t="str">
        <f t="shared" si="203"/>
        <v>N</v>
      </c>
    </row>
    <row r="121" spans="1:13" x14ac:dyDescent="0.35">
      <c r="A121" t="s">
        <v>12</v>
      </c>
      <c r="B121">
        <v>14</v>
      </c>
      <c r="C121" t="s">
        <v>1</v>
      </c>
      <c r="D121" t="str">
        <f t="shared" ref="D121" si="237">IF($B120=$B121,"T",IF($B120&lt;$B121,"W","L"))</f>
        <v>L</v>
      </c>
      <c r="E121" s="6">
        <v>41546</v>
      </c>
      <c r="F121" s="5">
        <f t="shared" si="199"/>
        <v>6</v>
      </c>
      <c r="G121" t="s">
        <v>35</v>
      </c>
      <c r="H121">
        <v>1325</v>
      </c>
      <c r="I121" t="str">
        <f>VLOOKUP(A121,Sheet1!$A:$D,3, FALSE)</f>
        <v>Pacific</v>
      </c>
      <c r="J121">
        <v>77</v>
      </c>
      <c r="K121" t="s">
        <v>65</v>
      </c>
      <c r="L121" s="9">
        <v>-3.5</v>
      </c>
      <c r="M121" t="str">
        <f t="shared" si="203"/>
        <v>N</v>
      </c>
    </row>
    <row r="122" spans="1:13" x14ac:dyDescent="0.35">
      <c r="A122" t="s">
        <v>28</v>
      </c>
      <c r="B122">
        <v>21</v>
      </c>
      <c r="C122" t="s">
        <v>1</v>
      </c>
      <c r="D122" t="str">
        <f t="shared" ref="D122" si="238">IF($B123=$B122,"T",IF($B123&lt;$B122,"W","L"))</f>
        <v>L</v>
      </c>
      <c r="E122" s="6">
        <f t="shared" si="205"/>
        <v>41546</v>
      </c>
      <c r="F122" s="5">
        <f t="shared" si="199"/>
        <v>7</v>
      </c>
      <c r="G122" t="s">
        <v>34</v>
      </c>
      <c r="H122">
        <f t="shared" si="200"/>
        <v>1325</v>
      </c>
      <c r="I122" t="str">
        <f t="shared" ref="I122:K122" si="239">I123</f>
        <v>Pacific</v>
      </c>
      <c r="J122">
        <f t="shared" si="239"/>
        <v>80</v>
      </c>
      <c r="K122" t="str">
        <f t="shared" si="239"/>
        <v>Sunny</v>
      </c>
      <c r="L122" s="9">
        <f>(L123*-1)</f>
        <v>1.5</v>
      </c>
      <c r="M122" t="str">
        <f t="shared" si="203"/>
        <v>Y</v>
      </c>
    </row>
    <row r="123" spans="1:13" x14ac:dyDescent="0.35">
      <c r="A123" t="s">
        <v>32</v>
      </c>
      <c r="B123">
        <v>30</v>
      </c>
      <c r="C123" t="s">
        <v>1</v>
      </c>
      <c r="D123" t="str">
        <f t="shared" ref="D123" si="240">IF($B122=$B123,"T",IF($B122&lt;$B123,"W","L"))</f>
        <v>W</v>
      </c>
      <c r="E123" s="6">
        <v>41546</v>
      </c>
      <c r="F123" s="5">
        <f t="shared" si="199"/>
        <v>7</v>
      </c>
      <c r="G123" t="s">
        <v>35</v>
      </c>
      <c r="H123">
        <v>1325</v>
      </c>
      <c r="I123" t="str">
        <f>VLOOKUP(A123,Sheet1!$A:$D,3, FALSE)</f>
        <v>Pacific</v>
      </c>
      <c r="J123">
        <v>80</v>
      </c>
      <c r="K123" t="s">
        <v>65</v>
      </c>
      <c r="L123" s="9">
        <v>-1.5</v>
      </c>
      <c r="M123" t="str">
        <f t="shared" si="203"/>
        <v>Y</v>
      </c>
    </row>
    <row r="124" spans="1:13" x14ac:dyDescent="0.35">
      <c r="A124" t="s">
        <v>7</v>
      </c>
      <c r="B124">
        <v>30</v>
      </c>
      <c r="C124" t="s">
        <v>1</v>
      </c>
      <c r="D124" t="str">
        <f t="shared" ref="D124" si="241">IF($B125=$B124,"T",IF($B125&lt;$B124,"W","L"))</f>
        <v>W</v>
      </c>
      <c r="E124" s="6">
        <f t="shared" si="205"/>
        <v>41546</v>
      </c>
      <c r="F124" s="5">
        <f t="shared" si="199"/>
        <v>7</v>
      </c>
      <c r="G124" t="s">
        <v>34</v>
      </c>
      <c r="H124">
        <f t="shared" si="200"/>
        <v>2030</v>
      </c>
      <c r="I124" t="str">
        <f t="shared" ref="I124:K124" si="242">I125</f>
        <v>Eastern</v>
      </c>
      <c r="J124" t="str">
        <f t="shared" si="242"/>
        <v>Dome</v>
      </c>
      <c r="K124">
        <f t="shared" si="242"/>
        <v>0</v>
      </c>
      <c r="L124" s="9">
        <f>(L125*-1)</f>
        <v>-3</v>
      </c>
      <c r="M124" t="str">
        <f t="shared" si="203"/>
        <v>Y</v>
      </c>
    </row>
    <row r="125" spans="1:13" x14ac:dyDescent="0.35">
      <c r="A125" t="s">
        <v>3</v>
      </c>
      <c r="B125">
        <v>23</v>
      </c>
      <c r="C125" t="s">
        <v>1</v>
      </c>
      <c r="D125" t="str">
        <f t="shared" ref="D125" si="243">IF($B124=$B125,"T",IF($B124&lt;$B125,"W","L"))</f>
        <v>L</v>
      </c>
      <c r="E125" s="6">
        <v>41546</v>
      </c>
      <c r="F125" s="5">
        <f t="shared" si="199"/>
        <v>7</v>
      </c>
      <c r="G125" t="s">
        <v>35</v>
      </c>
      <c r="H125">
        <v>2030</v>
      </c>
      <c r="I125" t="str">
        <f>VLOOKUP(A125,Sheet1!$A:$D,3, FALSE)</f>
        <v>Eastern</v>
      </c>
      <c r="J125" t="s">
        <v>61</v>
      </c>
      <c r="L125" s="9">
        <v>3</v>
      </c>
      <c r="M125" t="str">
        <f t="shared" si="203"/>
        <v>Y</v>
      </c>
    </row>
    <row r="126" spans="1:13" x14ac:dyDescent="0.35">
      <c r="A126" t="s">
        <v>10</v>
      </c>
      <c r="B126">
        <v>17</v>
      </c>
      <c r="C126" t="s">
        <v>1</v>
      </c>
      <c r="D126" t="str">
        <f t="shared" ref="D126" si="244">IF($B127=$B126,"T",IF($B127&lt;$B126,"W","L"))</f>
        <v>L</v>
      </c>
      <c r="E126" s="6">
        <f t="shared" ref="E126" si="245">$E127</f>
        <v>41547</v>
      </c>
      <c r="F126" s="5">
        <f t="shared" si="199"/>
        <v>8</v>
      </c>
      <c r="G126" t="s">
        <v>34</v>
      </c>
      <c r="H126">
        <f t="shared" si="200"/>
        <v>1940</v>
      </c>
      <c r="I126" t="str">
        <f t="shared" ref="I126:K126" si="246">I127</f>
        <v>Central</v>
      </c>
      <c r="J126" t="str">
        <f t="shared" si="246"/>
        <v>Dome</v>
      </c>
      <c r="K126">
        <f t="shared" si="246"/>
        <v>0</v>
      </c>
      <c r="L126" s="9">
        <f>(L127*-1)</f>
        <v>-7</v>
      </c>
      <c r="M126" t="str">
        <f t="shared" si="203"/>
        <v>N</v>
      </c>
    </row>
    <row r="127" spans="1:13" x14ac:dyDescent="0.35">
      <c r="A127" t="s">
        <v>2</v>
      </c>
      <c r="B127">
        <v>38</v>
      </c>
      <c r="C127" t="s">
        <v>1</v>
      </c>
      <c r="D127" t="str">
        <f t="shared" ref="D127" si="247">IF($B126=$B127,"T",IF($B126&lt;$B127,"W","L"))</f>
        <v>W</v>
      </c>
      <c r="E127" s="6">
        <v>41547</v>
      </c>
      <c r="F127" s="5">
        <f t="shared" si="199"/>
        <v>8</v>
      </c>
      <c r="G127" t="s">
        <v>35</v>
      </c>
      <c r="H127">
        <v>1940</v>
      </c>
      <c r="I127" t="str">
        <f>VLOOKUP(A127,Sheet1!$A:$D,3, FALSE)</f>
        <v>Central</v>
      </c>
      <c r="J127" t="s">
        <v>61</v>
      </c>
      <c r="L127" s="9">
        <v>7</v>
      </c>
      <c r="M127" t="str">
        <f t="shared" si="203"/>
        <v>N</v>
      </c>
    </row>
    <row r="128" spans="1:13" x14ac:dyDescent="0.35">
      <c r="A128" t="s">
        <v>11</v>
      </c>
      <c r="B128">
        <v>24</v>
      </c>
      <c r="C128" t="s">
        <v>1</v>
      </c>
      <c r="D128" t="str">
        <f t="shared" ref="D128" si="248">IF($B129=$B128,"T",IF($B129&lt;$B128,"W","L"))</f>
        <v>L</v>
      </c>
      <c r="E128" s="6">
        <f t="shared" ref="E128" si="249">$E129</f>
        <v>41550</v>
      </c>
      <c r="F128" s="5">
        <f t="shared" ref="F128:F155" si="250">VLOOKUP($A128,$A128:$E128,5,FALSE)-IF(ISNA(VLOOKUP($A128,$A$98:$E$127,5,FALSE)),VLOOKUP($A128,$A$66:$E$97,5,FALSE),VLOOKUP($A128,$A$98:$E$127,5,FALSE))</f>
        <v>4</v>
      </c>
      <c r="G128" t="s">
        <v>34</v>
      </c>
      <c r="H128">
        <f t="shared" ref="H128:H154" si="251">H129</f>
        <v>2025</v>
      </c>
      <c r="I128" t="str">
        <f t="shared" ref="I128:K128" si="252">I129</f>
        <v>Eastern</v>
      </c>
      <c r="J128">
        <f t="shared" si="252"/>
        <v>75</v>
      </c>
      <c r="K128" t="str">
        <f t="shared" si="252"/>
        <v>Cloudy</v>
      </c>
      <c r="L128" s="9">
        <f>(L129*-1)</f>
        <v>-3.5</v>
      </c>
      <c r="M128" t="str">
        <f>IF(AND(($L128 &lt;  0), ($D128="L")), "N", IF(AND(($L128 &gt; 0), ($D128="W")),"N","Y"))</f>
        <v>N</v>
      </c>
    </row>
    <row r="129" spans="1:13" x14ac:dyDescent="0.35">
      <c r="A129" t="s">
        <v>8</v>
      </c>
      <c r="B129">
        <v>37</v>
      </c>
      <c r="C129" t="s">
        <v>1</v>
      </c>
      <c r="D129" t="str">
        <f t="shared" ref="D129" si="253">IF($B128=$B129,"T",IF($B128&lt;$B129,"W","L"))</f>
        <v>W</v>
      </c>
      <c r="E129" s="6">
        <v>41550</v>
      </c>
      <c r="F129" s="5">
        <f t="shared" si="250"/>
        <v>4</v>
      </c>
      <c r="G129" t="s">
        <v>35</v>
      </c>
      <c r="H129">
        <v>2025</v>
      </c>
      <c r="I129" t="str">
        <f>VLOOKUP(A129,Sheet1!$A:$D,3, FALSE)</f>
        <v>Eastern</v>
      </c>
      <c r="J129">
        <v>75</v>
      </c>
      <c r="K129" t="s">
        <v>64</v>
      </c>
      <c r="L129" s="9">
        <v>3.5</v>
      </c>
      <c r="M129" t="str">
        <f t="shared" ref="M129:M155" si="254">IF(AND(($L129 &lt;  0), ($D129="L")), "N", IF(AND(($L129 &gt; 0), ($D129="W")),"N","Y"))</f>
        <v>N</v>
      </c>
    </row>
    <row r="130" spans="1:13" x14ac:dyDescent="0.35">
      <c r="A130" t="s">
        <v>19</v>
      </c>
      <c r="B130">
        <v>20</v>
      </c>
      <c r="C130" t="s">
        <v>1</v>
      </c>
      <c r="D130" t="str">
        <f t="shared" ref="D130" si="255">IF($B131=$B130,"T",IF($B131&lt;$B130,"W","L"))</f>
        <v>L</v>
      </c>
      <c r="E130" s="6">
        <f t="shared" ref="E130:E152" si="256">$E131</f>
        <v>41553</v>
      </c>
      <c r="F130" s="5">
        <f t="shared" si="250"/>
        <v>7</v>
      </c>
      <c r="G130" t="s">
        <v>34</v>
      </c>
      <c r="H130">
        <f t="shared" si="251"/>
        <v>1200</v>
      </c>
      <c r="I130" t="str">
        <f t="shared" ref="I130:K130" si="257">I131</f>
        <v>Central</v>
      </c>
      <c r="J130" t="str">
        <f t="shared" si="257"/>
        <v>Dome</v>
      </c>
      <c r="K130">
        <f t="shared" si="257"/>
        <v>0</v>
      </c>
      <c r="L130" s="9">
        <f>(L131*-1)</f>
        <v>-11</v>
      </c>
      <c r="M130" t="str">
        <f t="shared" si="254"/>
        <v>N</v>
      </c>
    </row>
    <row r="131" spans="1:13" x14ac:dyDescent="0.35">
      <c r="A131" t="s">
        <v>23</v>
      </c>
      <c r="B131">
        <v>34</v>
      </c>
      <c r="C131" t="s">
        <v>1</v>
      </c>
      <c r="D131" t="str">
        <f t="shared" ref="D131" si="258">IF($B130=$B131,"T",IF($B130&lt;$B131,"W","L"))</f>
        <v>W</v>
      </c>
      <c r="E131" s="6">
        <v>41553</v>
      </c>
      <c r="F131" s="5">
        <f t="shared" si="250"/>
        <v>10</v>
      </c>
      <c r="G131" t="s">
        <v>35</v>
      </c>
      <c r="H131">
        <v>1200</v>
      </c>
      <c r="I131" t="str">
        <f>VLOOKUP(A131,Sheet1!$A:$D,3, FALSE)</f>
        <v>Central</v>
      </c>
      <c r="J131" t="s">
        <v>61</v>
      </c>
      <c r="L131" s="9">
        <v>11</v>
      </c>
      <c r="M131" t="str">
        <f t="shared" si="254"/>
        <v>N</v>
      </c>
    </row>
    <row r="132" spans="1:13" x14ac:dyDescent="0.35">
      <c r="A132" t="s">
        <v>2</v>
      </c>
      <c r="B132">
        <v>26</v>
      </c>
      <c r="C132" t="s">
        <v>1</v>
      </c>
      <c r="D132" t="str">
        <f t="shared" ref="D132" si="259">IF($B133=$B132,"T",IF($B133&lt;$B132,"W","L"))</f>
        <v>W</v>
      </c>
      <c r="E132" s="6">
        <f t="shared" si="256"/>
        <v>41553</v>
      </c>
      <c r="F132" s="5">
        <f t="shared" si="250"/>
        <v>6</v>
      </c>
      <c r="G132" t="s">
        <v>34</v>
      </c>
      <c r="H132">
        <f t="shared" si="251"/>
        <v>1200</v>
      </c>
      <c r="I132" t="str">
        <f t="shared" ref="I132:K132" si="260">I133</f>
        <v>Central</v>
      </c>
      <c r="J132">
        <f t="shared" si="260"/>
        <v>60</v>
      </c>
      <c r="K132" t="str">
        <f t="shared" si="260"/>
        <v>Sunny</v>
      </c>
      <c r="L132" s="9">
        <f>(L133*-1)</f>
        <v>1</v>
      </c>
      <c r="M132" t="str">
        <f t="shared" si="254"/>
        <v>N</v>
      </c>
    </row>
    <row r="133" spans="1:13" x14ac:dyDescent="0.35">
      <c r="A133" t="s">
        <v>17</v>
      </c>
      <c r="B133">
        <v>18</v>
      </c>
      <c r="C133" t="s">
        <v>1</v>
      </c>
      <c r="D133" t="str">
        <f t="shared" ref="D133" si="261">IF($B132=$B133,"T",IF($B132&lt;$B133,"W","L"))</f>
        <v>L</v>
      </c>
      <c r="E133" s="6">
        <v>41553</v>
      </c>
      <c r="F133" s="5">
        <f t="shared" si="250"/>
        <v>7</v>
      </c>
      <c r="G133" t="s">
        <v>35</v>
      </c>
      <c r="H133">
        <v>1200</v>
      </c>
      <c r="I133" t="str">
        <f>VLOOKUP(A133,Sheet1!$A:$D,3, FALSE)</f>
        <v>Central</v>
      </c>
      <c r="J133">
        <v>60</v>
      </c>
      <c r="K133" t="s">
        <v>65</v>
      </c>
      <c r="L133" s="9">
        <v>-1</v>
      </c>
      <c r="M133" t="str">
        <f t="shared" si="254"/>
        <v>N</v>
      </c>
    </row>
    <row r="134" spans="1:13" x14ac:dyDescent="0.35">
      <c r="A134" t="s">
        <v>30</v>
      </c>
      <c r="B134">
        <v>26</v>
      </c>
      <c r="C134" t="s">
        <v>1</v>
      </c>
      <c r="D134" t="str">
        <f t="shared" ref="D134" si="262">IF($B135=$B134,"T",IF($B135&lt;$B134,"W","L"))</f>
        <v>W</v>
      </c>
      <c r="E134" s="6">
        <f t="shared" si="256"/>
        <v>41553</v>
      </c>
      <c r="F134" s="5">
        <f t="shared" si="250"/>
        <v>7</v>
      </c>
      <c r="G134" t="s">
        <v>34</v>
      </c>
      <c r="H134">
        <f t="shared" si="251"/>
        <v>1300</v>
      </c>
      <c r="I134" t="str">
        <f t="shared" ref="I134:K134" si="263">I135</f>
        <v>Eastern</v>
      </c>
      <c r="J134">
        <f t="shared" si="263"/>
        <v>87</v>
      </c>
      <c r="K134" t="str">
        <f t="shared" si="263"/>
        <v>Sunny</v>
      </c>
      <c r="L134" s="9">
        <f>(L135*-1)</f>
        <v>-2.5</v>
      </c>
      <c r="M134" t="str">
        <f t="shared" si="254"/>
        <v>Y</v>
      </c>
    </row>
    <row r="135" spans="1:13" x14ac:dyDescent="0.35">
      <c r="A135" t="s">
        <v>10</v>
      </c>
      <c r="B135">
        <v>23</v>
      </c>
      <c r="C135" t="s">
        <v>1</v>
      </c>
      <c r="D135" t="str">
        <f t="shared" ref="D135" si="264">IF($B134=$B135,"T",IF($B134&lt;$B135,"W","L"))</f>
        <v>L</v>
      </c>
      <c r="E135" s="6">
        <v>41553</v>
      </c>
      <c r="F135" s="5">
        <f t="shared" si="250"/>
        <v>6</v>
      </c>
      <c r="G135" t="s">
        <v>35</v>
      </c>
      <c r="H135">
        <v>1300</v>
      </c>
      <c r="I135" t="str">
        <f>VLOOKUP(A135,Sheet1!$A:$D,3, FALSE)</f>
        <v>Eastern</v>
      </c>
      <c r="J135">
        <v>87</v>
      </c>
      <c r="K135" t="s">
        <v>65</v>
      </c>
      <c r="L135" s="9">
        <v>2.5</v>
      </c>
      <c r="M135" t="str">
        <f t="shared" si="254"/>
        <v>Y</v>
      </c>
    </row>
    <row r="136" spans="1:13" x14ac:dyDescent="0.35">
      <c r="A136" t="s">
        <v>27</v>
      </c>
      <c r="B136">
        <v>36</v>
      </c>
      <c r="C136" t="s">
        <v>1</v>
      </c>
      <c r="D136" t="str">
        <f t="shared" ref="D136" si="265">IF($B137=$B136,"T",IF($B137&lt;$B136,"W","L"))</f>
        <v>W</v>
      </c>
      <c r="E136" s="6">
        <f t="shared" si="256"/>
        <v>41553</v>
      </c>
      <c r="F136" s="5">
        <f t="shared" si="250"/>
        <v>7</v>
      </c>
      <c r="G136" t="s">
        <v>34</v>
      </c>
      <c r="H136">
        <f t="shared" si="251"/>
        <v>1300</v>
      </c>
      <c r="I136" t="str">
        <f t="shared" ref="I136:K136" si="266">I137</f>
        <v>Eastern</v>
      </c>
      <c r="J136">
        <f t="shared" si="266"/>
        <v>66</v>
      </c>
      <c r="K136" t="str">
        <f t="shared" si="266"/>
        <v>Mostly Cloudy</v>
      </c>
      <c r="L136" s="9">
        <f>(L137*-1)</f>
        <v>1</v>
      </c>
      <c r="M136" t="str">
        <f t="shared" si="254"/>
        <v>N</v>
      </c>
    </row>
    <row r="137" spans="1:13" x14ac:dyDescent="0.35">
      <c r="A137" t="s">
        <v>21</v>
      </c>
      <c r="B137">
        <v>21</v>
      </c>
      <c r="C137" t="s">
        <v>1</v>
      </c>
      <c r="D137" t="str">
        <f t="shared" ref="D137" si="267">IF($B136=$B137,"T",IF($B136&lt;$B137,"W","L"))</f>
        <v>L</v>
      </c>
      <c r="E137" s="6">
        <v>41553</v>
      </c>
      <c r="F137" s="5">
        <f t="shared" si="250"/>
        <v>7</v>
      </c>
      <c r="G137" t="s">
        <v>35</v>
      </c>
      <c r="H137">
        <v>1300</v>
      </c>
      <c r="I137" t="str">
        <f>VLOOKUP(A137,Sheet1!$A:$D,3, FALSE)</f>
        <v>Eastern</v>
      </c>
      <c r="J137">
        <v>66</v>
      </c>
      <c r="K137" t="s">
        <v>74</v>
      </c>
      <c r="L137" s="9">
        <v>-1</v>
      </c>
      <c r="M137" t="str">
        <f t="shared" si="254"/>
        <v>N</v>
      </c>
    </row>
    <row r="138" spans="1:13" x14ac:dyDescent="0.35">
      <c r="A138" t="s">
        <v>16</v>
      </c>
      <c r="B138">
        <v>9</v>
      </c>
      <c r="C138" t="s">
        <v>1</v>
      </c>
      <c r="D138" t="str">
        <f t="shared" ref="D138" si="268">IF($B139=$B138,"T",IF($B139&lt;$B138,"W","L"))</f>
        <v>L</v>
      </c>
      <c r="E138" s="6">
        <f t="shared" si="256"/>
        <v>41553</v>
      </c>
      <c r="F138" s="5">
        <f t="shared" si="250"/>
        <v>7</v>
      </c>
      <c r="G138" t="s">
        <v>34</v>
      </c>
      <c r="H138">
        <f t="shared" si="251"/>
        <v>1200</v>
      </c>
      <c r="I138" t="str">
        <f t="shared" ref="I138:K138" si="269">I139</f>
        <v>Central</v>
      </c>
      <c r="J138" s="2">
        <f t="shared" si="269"/>
        <v>59</v>
      </c>
      <c r="K138" s="2" t="str">
        <f t="shared" si="269"/>
        <v>Sunny</v>
      </c>
      <c r="L138" s="9">
        <f>(L139*-1)</f>
        <v>-10</v>
      </c>
      <c r="M138" t="str">
        <f t="shared" si="254"/>
        <v>N</v>
      </c>
    </row>
    <row r="139" spans="1:13" x14ac:dyDescent="0.35">
      <c r="A139" t="s">
        <v>26</v>
      </c>
      <c r="B139">
        <v>22</v>
      </c>
      <c r="C139" t="s">
        <v>1</v>
      </c>
      <c r="D139" t="str">
        <f t="shared" ref="D139" si="270">IF($B138=$B139,"T",IF($B138&lt;$B139,"W","L"))</f>
        <v>W</v>
      </c>
      <c r="E139" s="6">
        <v>41553</v>
      </c>
      <c r="F139" s="5">
        <f t="shared" si="250"/>
        <v>14</v>
      </c>
      <c r="G139" t="s">
        <v>35</v>
      </c>
      <c r="H139">
        <v>1200</v>
      </c>
      <c r="I139" t="str">
        <f>VLOOKUP(A139,Sheet1!$A:$D,3, FALSE)</f>
        <v>Central</v>
      </c>
      <c r="J139" s="2">
        <v>59</v>
      </c>
      <c r="K139" s="2" t="s">
        <v>65</v>
      </c>
      <c r="L139" s="9">
        <v>10</v>
      </c>
      <c r="M139" t="str">
        <f t="shared" si="254"/>
        <v>N</v>
      </c>
    </row>
    <row r="140" spans="1:13" x14ac:dyDescent="0.35">
      <c r="A140" t="s">
        <v>7</v>
      </c>
      <c r="B140">
        <v>6</v>
      </c>
      <c r="C140" t="s">
        <v>1</v>
      </c>
      <c r="D140" t="str">
        <f t="shared" ref="D140" si="271">IF($B141=$B140,"T",IF($B141&lt;$B140,"W","L"))</f>
        <v>L</v>
      </c>
      <c r="E140" s="6">
        <f t="shared" si="256"/>
        <v>41553</v>
      </c>
      <c r="F140" s="5">
        <f t="shared" si="250"/>
        <v>7</v>
      </c>
      <c r="G140" t="s">
        <v>34</v>
      </c>
      <c r="H140">
        <f t="shared" si="251"/>
        <v>1300</v>
      </c>
      <c r="I140" t="str">
        <f t="shared" ref="I140:K140" si="272">I141</f>
        <v>Eastern</v>
      </c>
      <c r="J140">
        <f t="shared" si="272"/>
        <v>68</v>
      </c>
      <c r="K140" t="str">
        <f t="shared" si="272"/>
        <v>Cloudy</v>
      </c>
      <c r="L140" s="9">
        <f>(L141*-1)</f>
        <v>1.5</v>
      </c>
      <c r="M140" t="str">
        <f t="shared" si="254"/>
        <v>Y</v>
      </c>
    </row>
    <row r="141" spans="1:13" x14ac:dyDescent="0.35">
      <c r="A141" t="s">
        <v>6</v>
      </c>
      <c r="B141">
        <v>13</v>
      </c>
      <c r="C141" t="s">
        <v>1</v>
      </c>
      <c r="D141" t="str">
        <f t="shared" ref="D141" si="273">IF($B140=$B141,"T",IF($B140&lt;$B141,"W","L"))</f>
        <v>W</v>
      </c>
      <c r="E141" s="6">
        <v>41553</v>
      </c>
      <c r="F141" s="5">
        <f t="shared" si="250"/>
        <v>7</v>
      </c>
      <c r="G141" t="s">
        <v>35</v>
      </c>
      <c r="H141">
        <v>1300</v>
      </c>
      <c r="I141" t="str">
        <f>VLOOKUP(A141,Sheet1!$A:$D,3, FALSE)</f>
        <v>Eastern</v>
      </c>
      <c r="J141">
        <v>68</v>
      </c>
      <c r="K141" t="s">
        <v>64</v>
      </c>
      <c r="L141" s="9">
        <v>-1.5</v>
      </c>
      <c r="M141" t="str">
        <f t="shared" si="254"/>
        <v>Y</v>
      </c>
    </row>
    <row r="142" spans="1:13" x14ac:dyDescent="0.35">
      <c r="A142" t="s">
        <v>33</v>
      </c>
      <c r="B142">
        <v>26</v>
      </c>
      <c r="C142" t="s">
        <v>1</v>
      </c>
      <c r="D142" t="str">
        <f t="shared" ref="D142" si="274">IF($B143=$B142,"T",IF($B143&lt;$B142,"W","L"))</f>
        <v>W</v>
      </c>
      <c r="E142" s="6">
        <f t="shared" si="256"/>
        <v>41553</v>
      </c>
      <c r="F142" s="5">
        <f t="shared" si="250"/>
        <v>7</v>
      </c>
      <c r="G142" t="s">
        <v>34</v>
      </c>
      <c r="H142">
        <f t="shared" si="251"/>
        <v>1200</v>
      </c>
      <c r="I142" t="str">
        <f t="shared" ref="I142:J142" si="275">I143</f>
        <v>Central</v>
      </c>
      <c r="J142" s="2">
        <f t="shared" si="275"/>
        <v>74</v>
      </c>
      <c r="K142" s="2" t="str">
        <f t="shared" ref="K142" si="276">K143</f>
        <v>Cloudy</v>
      </c>
      <c r="L142" s="9">
        <f>(L143*-1)</f>
        <v>2.5</v>
      </c>
      <c r="M142" t="str">
        <f t="shared" si="254"/>
        <v>N</v>
      </c>
    </row>
    <row r="143" spans="1:13" x14ac:dyDescent="0.35">
      <c r="A143" t="s">
        <v>13</v>
      </c>
      <c r="B143">
        <v>17</v>
      </c>
      <c r="C143" t="s">
        <v>1</v>
      </c>
      <c r="D143" t="str">
        <f t="shared" ref="D143" si="277">IF($B142=$B143,"T",IF($B142&lt;$B143,"W","L"))</f>
        <v>L</v>
      </c>
      <c r="E143" s="6">
        <v>41553</v>
      </c>
      <c r="F143" s="5">
        <f t="shared" si="250"/>
        <v>7</v>
      </c>
      <c r="G143" t="s">
        <v>35</v>
      </c>
      <c r="H143">
        <v>1200</v>
      </c>
      <c r="I143" t="str">
        <f>VLOOKUP(A143,Sheet1!$A:$D,3, FALSE)</f>
        <v>Central</v>
      </c>
      <c r="J143" s="2">
        <v>74</v>
      </c>
      <c r="K143" s="2" t="s">
        <v>64</v>
      </c>
      <c r="L143" s="9">
        <v>-2.5</v>
      </c>
      <c r="M143" t="str">
        <f t="shared" si="254"/>
        <v>N</v>
      </c>
    </row>
    <row r="144" spans="1:13" x14ac:dyDescent="0.35">
      <c r="A144" t="s">
        <v>25</v>
      </c>
      <c r="B144">
        <v>28</v>
      </c>
      <c r="C144" t="s">
        <v>1</v>
      </c>
      <c r="D144" t="str">
        <f t="shared" ref="D144" si="278">IF($B145=$B144,"T",IF($B145&lt;$B144,"W","L"))</f>
        <v>L</v>
      </c>
      <c r="E144" s="6">
        <f t="shared" si="256"/>
        <v>41553</v>
      </c>
      <c r="F144" s="5">
        <f t="shared" si="250"/>
        <v>7</v>
      </c>
      <c r="G144" t="s">
        <v>34</v>
      </c>
      <c r="H144">
        <f t="shared" si="251"/>
        <v>1300</v>
      </c>
      <c r="I144" t="str">
        <f t="shared" ref="I144:K144" si="279">I145</f>
        <v>Eastern</v>
      </c>
      <c r="J144" t="str">
        <f t="shared" si="279"/>
        <v>Dome</v>
      </c>
      <c r="K144">
        <f t="shared" si="279"/>
        <v>0</v>
      </c>
      <c r="L144" s="9">
        <f>(L145*-1)</f>
        <v>3</v>
      </c>
      <c r="M144" t="str">
        <f t="shared" si="254"/>
        <v>Y</v>
      </c>
    </row>
    <row r="145" spans="1:13" x14ac:dyDescent="0.35">
      <c r="A145" t="s">
        <v>14</v>
      </c>
      <c r="B145">
        <v>34</v>
      </c>
      <c r="C145" t="s">
        <v>1</v>
      </c>
      <c r="D145" t="str">
        <f t="shared" ref="D145" si="280">IF($B144=$B145,"T",IF($B144&lt;$B145,"W","L"))</f>
        <v>W</v>
      </c>
      <c r="E145" s="6">
        <v>41553</v>
      </c>
      <c r="F145" s="5">
        <f t="shared" si="250"/>
        <v>7</v>
      </c>
      <c r="G145" t="s">
        <v>35</v>
      </c>
      <c r="H145">
        <v>1300</v>
      </c>
      <c r="I145" t="str">
        <f>VLOOKUP(A145,Sheet1!$A:$D,3, FALSE)</f>
        <v>Eastern</v>
      </c>
      <c r="J145" t="s">
        <v>61</v>
      </c>
      <c r="L145" s="9">
        <v>-3</v>
      </c>
      <c r="M145" t="str">
        <f t="shared" si="254"/>
        <v>Y</v>
      </c>
    </row>
    <row r="146" spans="1:13" x14ac:dyDescent="0.35">
      <c r="A146" t="s">
        <v>20</v>
      </c>
      <c r="B146">
        <v>6</v>
      </c>
      <c r="C146" t="s">
        <v>1</v>
      </c>
      <c r="D146" t="str">
        <f t="shared" ref="D146" si="281">IF($B147=$B146,"T",IF($B147&lt;$B146,"W","L"))</f>
        <v>L</v>
      </c>
      <c r="E146" s="6">
        <f t="shared" si="256"/>
        <v>41553</v>
      </c>
      <c r="F146" s="5">
        <f t="shared" si="250"/>
        <v>14</v>
      </c>
      <c r="G146" t="s">
        <v>34</v>
      </c>
      <c r="H146">
        <f t="shared" si="251"/>
        <v>1305</v>
      </c>
      <c r="I146" t="str">
        <f t="shared" ref="I146:K146" si="282">I147</f>
        <v>Pacific</v>
      </c>
      <c r="J146" t="str">
        <f t="shared" si="282"/>
        <v>Dome</v>
      </c>
      <c r="K146">
        <f t="shared" si="282"/>
        <v>0</v>
      </c>
      <c r="L146" s="9">
        <f>(L147*-1)</f>
        <v>3</v>
      </c>
      <c r="M146" t="str">
        <f t="shared" si="254"/>
        <v>Y</v>
      </c>
    </row>
    <row r="147" spans="1:13" x14ac:dyDescent="0.35">
      <c r="A147" t="s">
        <v>22</v>
      </c>
      <c r="B147">
        <v>22</v>
      </c>
      <c r="C147" t="s">
        <v>1</v>
      </c>
      <c r="D147" t="str">
        <f t="shared" ref="D147" si="283">IF($B146=$B147,"T",IF($B146&lt;$B147,"W","L"))</f>
        <v>W</v>
      </c>
      <c r="E147" s="6">
        <v>41553</v>
      </c>
      <c r="F147" s="5">
        <f t="shared" si="250"/>
        <v>7</v>
      </c>
      <c r="G147" t="s">
        <v>35</v>
      </c>
      <c r="H147">
        <v>1305</v>
      </c>
      <c r="I147" t="s">
        <v>67</v>
      </c>
      <c r="J147" t="s">
        <v>61</v>
      </c>
      <c r="L147" s="9">
        <v>-3</v>
      </c>
      <c r="M147" t="str">
        <f t="shared" si="254"/>
        <v>Y</v>
      </c>
    </row>
    <row r="148" spans="1:13" x14ac:dyDescent="0.35">
      <c r="A148" t="s">
        <v>18</v>
      </c>
      <c r="B148">
        <v>51</v>
      </c>
      <c r="C148" t="s">
        <v>1</v>
      </c>
      <c r="D148" t="str">
        <f t="shared" ref="D148" si="284">IF($B149=$B148,"T",IF($B149&lt;$B148,"W","L"))</f>
        <v>W</v>
      </c>
      <c r="E148" s="6">
        <f t="shared" si="256"/>
        <v>41553</v>
      </c>
      <c r="F148" s="5">
        <f t="shared" si="250"/>
        <v>7</v>
      </c>
      <c r="G148" t="s">
        <v>34</v>
      </c>
      <c r="H148">
        <f t="shared" si="251"/>
        <v>1525</v>
      </c>
      <c r="I148" t="str">
        <f t="shared" ref="I148:K148" si="285">I149</f>
        <v>Central</v>
      </c>
      <c r="J148" t="str">
        <f t="shared" si="285"/>
        <v>Dome</v>
      </c>
      <c r="K148">
        <f t="shared" si="285"/>
        <v>0</v>
      </c>
      <c r="L148" s="9">
        <f>(L149*-1)</f>
        <v>8</v>
      </c>
      <c r="M148" t="str">
        <f t="shared" si="254"/>
        <v>N</v>
      </c>
    </row>
    <row r="149" spans="1:13" x14ac:dyDescent="0.35">
      <c r="A149" t="s">
        <v>28</v>
      </c>
      <c r="B149">
        <v>48</v>
      </c>
      <c r="C149" t="s">
        <v>1</v>
      </c>
      <c r="D149" t="str">
        <f t="shared" ref="D149" si="286">IF($B148=$B149,"T",IF($B148&lt;$B149,"W","L"))</f>
        <v>L</v>
      </c>
      <c r="E149" s="6">
        <v>41553</v>
      </c>
      <c r="F149" s="5">
        <f t="shared" si="250"/>
        <v>7</v>
      </c>
      <c r="G149" t="s">
        <v>35</v>
      </c>
      <c r="H149">
        <v>1525</v>
      </c>
      <c r="I149" t="str">
        <f>VLOOKUP(A149,Sheet1!$A:$D,3, FALSE)</f>
        <v>Central</v>
      </c>
      <c r="J149" t="s">
        <v>61</v>
      </c>
      <c r="L149" s="9">
        <v>-8</v>
      </c>
      <c r="M149" t="str">
        <f t="shared" si="254"/>
        <v>N</v>
      </c>
    </row>
    <row r="150" spans="1:13" x14ac:dyDescent="0.35">
      <c r="A150" t="s">
        <v>15</v>
      </c>
      <c r="B150">
        <v>3</v>
      </c>
      <c r="C150" t="s">
        <v>1</v>
      </c>
      <c r="D150" t="str">
        <f t="shared" ref="D150" si="287">IF($B151=$B150,"T",IF($B151&lt;$B150,"W","L"))</f>
        <v>L</v>
      </c>
      <c r="E150" s="6">
        <f t="shared" si="256"/>
        <v>41553</v>
      </c>
      <c r="F150" s="5">
        <f t="shared" si="250"/>
        <v>7</v>
      </c>
      <c r="G150" t="s">
        <v>34</v>
      </c>
      <c r="H150" s="2">
        <f t="shared" si="251"/>
        <v>1730</v>
      </c>
      <c r="I150" t="str">
        <f t="shared" ref="I150:K150" si="288">I151</f>
        <v>Pacific</v>
      </c>
      <c r="J150">
        <f t="shared" si="288"/>
        <v>76</v>
      </c>
      <c r="K150" t="str">
        <f t="shared" si="288"/>
        <v>Sunny</v>
      </c>
      <c r="L150" s="9">
        <f>(L151*-1)</f>
        <v>-4.5</v>
      </c>
      <c r="M150" t="str">
        <f t="shared" si="254"/>
        <v>N</v>
      </c>
    </row>
    <row r="151" spans="1:13" x14ac:dyDescent="0.35">
      <c r="A151" t="s">
        <v>24</v>
      </c>
      <c r="B151">
        <v>34</v>
      </c>
      <c r="C151" t="s">
        <v>1</v>
      </c>
      <c r="D151" t="str">
        <f t="shared" ref="D151" si="289">IF($B150=$B151,"T",IF($B150&lt;$B151,"W","L"))</f>
        <v>W</v>
      </c>
      <c r="E151" s="6">
        <v>41553</v>
      </c>
      <c r="F151" s="5">
        <f t="shared" si="250"/>
        <v>10</v>
      </c>
      <c r="G151" t="s">
        <v>35</v>
      </c>
      <c r="H151" s="2">
        <v>1730</v>
      </c>
      <c r="I151" t="str">
        <f>VLOOKUP(A151,Sheet1!$A:$D,3, FALSE)</f>
        <v>Pacific</v>
      </c>
      <c r="J151">
        <v>76</v>
      </c>
      <c r="K151" t="s">
        <v>65</v>
      </c>
      <c r="L151" s="9">
        <v>4.5</v>
      </c>
      <c r="M151" t="str">
        <f t="shared" si="254"/>
        <v>N</v>
      </c>
    </row>
    <row r="152" spans="1:13" x14ac:dyDescent="0.35">
      <c r="A152" t="s">
        <v>32</v>
      </c>
      <c r="B152">
        <v>17</v>
      </c>
      <c r="C152" t="s">
        <v>1</v>
      </c>
      <c r="D152" t="str">
        <f t="shared" ref="D152" si="290">IF($B153=$B152,"T",IF($B153&lt;$B152,"W","L"))</f>
        <v>L</v>
      </c>
      <c r="E152" s="6">
        <f t="shared" si="256"/>
        <v>41553</v>
      </c>
      <c r="F152" s="5">
        <f t="shared" si="250"/>
        <v>7</v>
      </c>
      <c r="G152" t="s">
        <v>34</v>
      </c>
      <c r="H152">
        <f t="shared" si="251"/>
        <v>2035</v>
      </c>
      <c r="I152" t="str">
        <f t="shared" ref="I152:K152" si="291">I153</f>
        <v>Pacific</v>
      </c>
      <c r="J152">
        <f t="shared" si="291"/>
        <v>70</v>
      </c>
      <c r="K152" t="str">
        <f t="shared" si="291"/>
        <v>Partly Cloudy</v>
      </c>
      <c r="L152" s="9">
        <f>(L153*-1)</f>
        <v>5.5</v>
      </c>
      <c r="M152" t="str">
        <f t="shared" si="254"/>
        <v>Y</v>
      </c>
    </row>
    <row r="153" spans="1:13" x14ac:dyDescent="0.35">
      <c r="A153" t="s">
        <v>12</v>
      </c>
      <c r="B153">
        <v>27</v>
      </c>
      <c r="C153" t="s">
        <v>1</v>
      </c>
      <c r="D153" t="str">
        <f t="shared" ref="D153" si="292">IF($B152=$B153,"T",IF($B152&lt;$B153,"W","L"))</f>
        <v>W</v>
      </c>
      <c r="E153" s="6">
        <v>41553</v>
      </c>
      <c r="F153" s="5">
        <f t="shared" si="250"/>
        <v>7</v>
      </c>
      <c r="G153" t="s">
        <v>35</v>
      </c>
      <c r="H153">
        <v>2035</v>
      </c>
      <c r="I153" t="str">
        <f>VLOOKUP(A153,Sheet1!$A:$D,3, FALSE)</f>
        <v>Pacific</v>
      </c>
      <c r="J153">
        <v>70</v>
      </c>
      <c r="K153" t="s">
        <v>62</v>
      </c>
      <c r="L153" s="9">
        <v>-5.5</v>
      </c>
      <c r="M153" t="str">
        <f t="shared" si="254"/>
        <v>Y</v>
      </c>
    </row>
    <row r="154" spans="1:13" x14ac:dyDescent="0.35">
      <c r="A154" t="s">
        <v>31</v>
      </c>
      <c r="B154">
        <v>30</v>
      </c>
      <c r="C154" t="s">
        <v>1</v>
      </c>
      <c r="D154" t="str">
        <f t="shared" ref="D154" si="293">IF($B155=$B154,"T",IF($B155&lt;$B154,"W","L"))</f>
        <v>W</v>
      </c>
      <c r="E154" s="6">
        <f t="shared" ref="E154" si="294">$E155</f>
        <v>41554</v>
      </c>
      <c r="F154" s="5">
        <f t="shared" si="250"/>
        <v>8</v>
      </c>
      <c r="G154" t="s">
        <v>34</v>
      </c>
      <c r="H154">
        <f t="shared" si="251"/>
        <v>2040</v>
      </c>
      <c r="I154" t="str">
        <f t="shared" ref="I154:K154" si="295">I155</f>
        <v>Eastern</v>
      </c>
      <c r="J154" t="str">
        <f t="shared" si="295"/>
        <v>Dome</v>
      </c>
      <c r="K154">
        <f t="shared" si="295"/>
        <v>0</v>
      </c>
      <c r="L154" s="9">
        <f>(L155*-1)</f>
        <v>-10</v>
      </c>
      <c r="M154" t="str">
        <f t="shared" si="254"/>
        <v>Y</v>
      </c>
    </row>
    <row r="155" spans="1:13" x14ac:dyDescent="0.35">
      <c r="A155" t="s">
        <v>3</v>
      </c>
      <c r="B155">
        <v>28</v>
      </c>
      <c r="C155" t="s">
        <v>1</v>
      </c>
      <c r="D155" t="str">
        <f t="shared" ref="D155" si="296">IF($B154=$B155,"T",IF($B154&lt;$B155,"W","L"))</f>
        <v>L</v>
      </c>
      <c r="E155" s="6">
        <v>41554</v>
      </c>
      <c r="F155" s="5">
        <f t="shared" si="250"/>
        <v>8</v>
      </c>
      <c r="G155" t="s">
        <v>35</v>
      </c>
      <c r="H155">
        <v>2040</v>
      </c>
      <c r="I155" t="str">
        <f>VLOOKUP(A155,Sheet1!$A:$D,3, FALSE)</f>
        <v>Eastern</v>
      </c>
      <c r="J155" t="s">
        <v>61</v>
      </c>
      <c r="L155" s="9">
        <v>10</v>
      </c>
      <c r="M155" t="str">
        <f t="shared" si="254"/>
        <v>Y</v>
      </c>
    </row>
    <row r="156" spans="1:13" x14ac:dyDescent="0.35">
      <c r="A156" t="s">
        <v>21</v>
      </c>
      <c r="B156">
        <v>21</v>
      </c>
      <c r="C156" t="s">
        <v>1</v>
      </c>
      <c r="D156" t="str">
        <f t="shared" ref="D156" si="297">IF($B157=$B156,"T",IF($B157&lt;$B156,"W","L"))</f>
        <v>L</v>
      </c>
      <c r="E156" s="6">
        <f t="shared" ref="E156" si="298">$E157</f>
        <v>41557</v>
      </c>
      <c r="F156" s="5">
        <f t="shared" ref="F156:F185" si="299">VLOOKUP($A156,$A156:$E156,5,FALSE)-IF(ISNA(VLOOKUP($A156,$A$128:$E$155,5,FALSE)),VLOOKUP($A156,$A$98:$E$127,5,FALSE),VLOOKUP($A156,$A$128:$E$155,5,FALSE))</f>
        <v>4</v>
      </c>
      <c r="G156" t="s">
        <v>34</v>
      </c>
      <c r="H156">
        <f t="shared" ref="H156:H184" si="300">H157</f>
        <v>1925</v>
      </c>
      <c r="I156" t="str">
        <f t="shared" ref="I156:K156" si="301">I157</f>
        <v>Central</v>
      </c>
      <c r="J156">
        <f t="shared" si="301"/>
        <v>63</v>
      </c>
      <c r="K156" t="str">
        <f t="shared" si="301"/>
        <v>Clear</v>
      </c>
      <c r="L156" s="9">
        <f>(L157*-1)</f>
        <v>-9</v>
      </c>
      <c r="M156" t="str">
        <f>IF(AND(($L156 &lt;  0), ($D156="L")), "N", IF(AND(($L156 &gt; 0), ($D156="W")),"N","Y"))</f>
        <v>N</v>
      </c>
    </row>
    <row r="157" spans="1:13" x14ac:dyDescent="0.35">
      <c r="A157" t="s">
        <v>17</v>
      </c>
      <c r="B157">
        <v>27</v>
      </c>
      <c r="C157" t="s">
        <v>1</v>
      </c>
      <c r="D157" t="str">
        <f t="shared" ref="D157" si="302">IF($B156=$B157,"T",IF($B156&lt;$B157,"W","L"))</f>
        <v>W</v>
      </c>
      <c r="E157" s="6">
        <v>41557</v>
      </c>
      <c r="F157" s="5">
        <f t="shared" si="299"/>
        <v>4</v>
      </c>
      <c r="G157" t="s">
        <v>35</v>
      </c>
      <c r="H157">
        <v>1925</v>
      </c>
      <c r="I157" t="str">
        <f>VLOOKUP(A157,Sheet1!$A:$D,3, FALSE)</f>
        <v>Central</v>
      </c>
      <c r="J157">
        <v>63</v>
      </c>
      <c r="K157" t="s">
        <v>69</v>
      </c>
      <c r="L157" s="9">
        <v>9</v>
      </c>
      <c r="M157" t="str">
        <f t="shared" ref="M157:M185" si="303">IF(AND(($L157 &lt;  0), ($D157="L")), "N", IF(AND(($L157 &gt; 0), ($D157="W")),"N","Y"))</f>
        <v>N</v>
      </c>
    </row>
    <row r="158" spans="1:13" x14ac:dyDescent="0.35">
      <c r="A158" t="s">
        <v>12</v>
      </c>
      <c r="B158">
        <v>7</v>
      </c>
      <c r="C158" t="s">
        <v>1</v>
      </c>
      <c r="D158" t="str">
        <f t="shared" ref="D158" si="304">IF($B159=$B158,"T",IF($B159&lt;$B158,"W","L"))</f>
        <v>L</v>
      </c>
      <c r="E158" s="6">
        <f t="shared" ref="E158:E182" si="305">$E159</f>
        <v>41560</v>
      </c>
      <c r="F158" s="5">
        <f t="shared" si="299"/>
        <v>7</v>
      </c>
      <c r="G158" t="s">
        <v>34</v>
      </c>
      <c r="H158">
        <f t="shared" si="300"/>
        <v>1200</v>
      </c>
      <c r="I158" t="str">
        <f t="shared" ref="I158:K158" si="306">I159</f>
        <v>Central</v>
      </c>
      <c r="J158">
        <f t="shared" si="306"/>
        <v>63</v>
      </c>
      <c r="K158" t="str">
        <f t="shared" si="306"/>
        <v>Sunny</v>
      </c>
      <c r="L158" s="9">
        <f>(L159*-1)</f>
        <v>-8</v>
      </c>
      <c r="M158" t="str">
        <f t="shared" si="303"/>
        <v>N</v>
      </c>
    </row>
    <row r="159" spans="1:13" x14ac:dyDescent="0.35">
      <c r="A159" t="s">
        <v>33</v>
      </c>
      <c r="B159">
        <v>24</v>
      </c>
      <c r="C159" t="s">
        <v>1</v>
      </c>
      <c r="D159" t="str">
        <f t="shared" ref="D159" si="307">IF($B158=$B159,"T",IF($B158&lt;$B159,"W","L"))</f>
        <v>W</v>
      </c>
      <c r="E159" s="6">
        <v>41560</v>
      </c>
      <c r="F159" s="5">
        <f t="shared" si="299"/>
        <v>7</v>
      </c>
      <c r="G159" t="s">
        <v>35</v>
      </c>
      <c r="H159">
        <v>1200</v>
      </c>
      <c r="I159" t="str">
        <f>VLOOKUP(A159,Sheet1!$A:$D,3, FALSE)</f>
        <v>Central</v>
      </c>
      <c r="J159">
        <v>63</v>
      </c>
      <c r="K159" t="s">
        <v>65</v>
      </c>
      <c r="L159" s="9">
        <v>8</v>
      </c>
      <c r="M159" t="str">
        <f t="shared" si="303"/>
        <v>N</v>
      </c>
    </row>
    <row r="160" spans="1:13" x14ac:dyDescent="0.35">
      <c r="A160" t="s">
        <v>26</v>
      </c>
      <c r="B160">
        <v>19</v>
      </c>
      <c r="C160" t="s">
        <v>1</v>
      </c>
      <c r="D160" t="str">
        <f t="shared" ref="D160" si="308">IF($B161=$B160,"T",IF($B161&lt;$B160,"W","L"))</f>
        <v>W</v>
      </c>
      <c r="E160" s="6">
        <f t="shared" si="305"/>
        <v>41560</v>
      </c>
      <c r="F160" s="5">
        <f t="shared" si="299"/>
        <v>7</v>
      </c>
      <c r="G160" t="s">
        <v>34</v>
      </c>
      <c r="H160">
        <f t="shared" si="300"/>
        <v>1300</v>
      </c>
      <c r="I160" t="str">
        <f t="shared" ref="I160:K160" si="309">I161</f>
        <v>Eastern</v>
      </c>
      <c r="J160">
        <f t="shared" si="309"/>
        <v>61</v>
      </c>
      <c r="K160" t="str">
        <f t="shared" si="309"/>
        <v>Cloudy</v>
      </c>
      <c r="L160" s="9">
        <f>(L161*-1)</f>
        <v>2</v>
      </c>
      <c r="M160" t="str">
        <f t="shared" si="303"/>
        <v>N</v>
      </c>
    </row>
    <row r="161" spans="1:13" x14ac:dyDescent="0.35">
      <c r="A161" t="s">
        <v>30</v>
      </c>
      <c r="B161">
        <v>17</v>
      </c>
      <c r="C161" t="s">
        <v>1</v>
      </c>
      <c r="D161" t="str">
        <f t="shared" ref="D161" si="310">IF($B160=$B161,"T",IF($B160&lt;$B161,"W","L"))</f>
        <v>L</v>
      </c>
      <c r="E161" s="6">
        <v>41560</v>
      </c>
      <c r="F161" s="5">
        <f t="shared" si="299"/>
        <v>7</v>
      </c>
      <c r="G161" t="s">
        <v>35</v>
      </c>
      <c r="H161">
        <v>1300</v>
      </c>
      <c r="I161" t="str">
        <f>VLOOKUP(A161,Sheet1!$A:$D,3, FALSE)</f>
        <v>Eastern</v>
      </c>
      <c r="J161">
        <v>61</v>
      </c>
      <c r="K161" t="s">
        <v>64</v>
      </c>
      <c r="L161" s="9">
        <v>-2</v>
      </c>
      <c r="M161" t="str">
        <f t="shared" si="303"/>
        <v>N</v>
      </c>
    </row>
    <row r="162" spans="1:13" x14ac:dyDescent="0.35">
      <c r="A162" t="s">
        <v>16</v>
      </c>
      <c r="B162">
        <v>31</v>
      </c>
      <c r="C162" t="s">
        <v>1</v>
      </c>
      <c r="D162" t="str">
        <f t="shared" ref="D162" si="311">IF($B163=$B162,"T",IF($B163&lt;$B162,"W","L"))</f>
        <v>W</v>
      </c>
      <c r="E162" s="6">
        <f t="shared" si="305"/>
        <v>41560</v>
      </c>
      <c r="F162" s="5">
        <f t="shared" si="299"/>
        <v>7</v>
      </c>
      <c r="G162" t="s">
        <v>34</v>
      </c>
      <c r="H162">
        <f t="shared" si="300"/>
        <v>1300</v>
      </c>
      <c r="I162" t="str">
        <f t="shared" ref="I162:K162" si="312">I163</f>
        <v>Eastern</v>
      </c>
      <c r="J162">
        <f t="shared" si="312"/>
        <v>66</v>
      </c>
      <c r="K162" t="str">
        <f t="shared" si="312"/>
        <v>Cloudy</v>
      </c>
      <c r="L162" s="9">
        <f>(L163*-1)</f>
        <v>2</v>
      </c>
      <c r="M162" t="str">
        <f t="shared" si="303"/>
        <v>N</v>
      </c>
    </row>
    <row r="163" spans="1:13" x14ac:dyDescent="0.35">
      <c r="A163" t="s">
        <v>8</v>
      </c>
      <c r="B163">
        <v>17</v>
      </c>
      <c r="C163" t="s">
        <v>1</v>
      </c>
      <c r="D163" t="str">
        <f t="shared" ref="D163" si="313">IF($B162=$B163,"T",IF($B162&lt;$B163,"W","L"))</f>
        <v>L</v>
      </c>
      <c r="E163" s="6">
        <v>41560</v>
      </c>
      <c r="F163" s="5">
        <f t="shared" si="299"/>
        <v>10</v>
      </c>
      <c r="G163" t="s">
        <v>35</v>
      </c>
      <c r="H163">
        <v>1300</v>
      </c>
      <c r="I163" t="str">
        <f>VLOOKUP(A163,Sheet1!$A:$D,3, FALSE)</f>
        <v>Eastern</v>
      </c>
      <c r="J163">
        <v>66</v>
      </c>
      <c r="K163" t="s">
        <v>64</v>
      </c>
      <c r="L163" s="9">
        <v>-2</v>
      </c>
      <c r="M163" t="str">
        <f t="shared" si="303"/>
        <v>N</v>
      </c>
    </row>
    <row r="164" spans="1:13" x14ac:dyDescent="0.35">
      <c r="A164" t="s">
        <v>6</v>
      </c>
      <c r="B164">
        <v>27</v>
      </c>
      <c r="C164" t="s">
        <v>5</v>
      </c>
      <c r="D164" t="str">
        <f t="shared" ref="D164" si="314">IF($B165=$B164,"T",IF($B165&lt;$B164,"W","L"))</f>
        <v>W</v>
      </c>
      <c r="E164" s="6">
        <f t="shared" si="305"/>
        <v>41560</v>
      </c>
      <c r="F164" s="5">
        <f t="shared" si="299"/>
        <v>7</v>
      </c>
      <c r="G164" t="s">
        <v>34</v>
      </c>
      <c r="H164">
        <f t="shared" si="300"/>
        <v>1300</v>
      </c>
      <c r="I164" t="str">
        <f t="shared" ref="I164:K164" si="315">I165</f>
        <v>Eastern</v>
      </c>
      <c r="J164">
        <f t="shared" si="315"/>
        <v>65</v>
      </c>
      <c r="K164" t="str">
        <f t="shared" si="315"/>
        <v>Mostly Cloudy</v>
      </c>
      <c r="L164" s="9">
        <f>(L165*-1)</f>
        <v>6</v>
      </c>
      <c r="M164" t="str">
        <f t="shared" si="303"/>
        <v>N</v>
      </c>
    </row>
    <row r="165" spans="1:13" x14ac:dyDescent="0.35">
      <c r="A165" t="s">
        <v>11</v>
      </c>
      <c r="B165">
        <v>24</v>
      </c>
      <c r="C165" t="s">
        <v>5</v>
      </c>
      <c r="D165" t="str">
        <f t="shared" ref="D165" si="316">IF($B164=$B165,"T",IF($B164&lt;$B165,"W","L"))</f>
        <v>L</v>
      </c>
      <c r="E165" s="6">
        <v>41560</v>
      </c>
      <c r="F165" s="5">
        <f t="shared" si="299"/>
        <v>10</v>
      </c>
      <c r="G165" t="s">
        <v>35</v>
      </c>
      <c r="H165">
        <v>1300</v>
      </c>
      <c r="I165" t="str">
        <f>VLOOKUP(A165,Sheet1!$A:$D,3, FALSE)</f>
        <v>Eastern</v>
      </c>
      <c r="J165">
        <v>65</v>
      </c>
      <c r="K165" t="s">
        <v>74</v>
      </c>
      <c r="L165" s="9">
        <v>-6</v>
      </c>
      <c r="M165" t="str">
        <f t="shared" si="303"/>
        <v>N</v>
      </c>
    </row>
    <row r="166" spans="1:13" x14ac:dyDescent="0.35">
      <c r="A166" t="s">
        <v>27</v>
      </c>
      <c r="B166">
        <v>31</v>
      </c>
      <c r="C166" t="s">
        <v>1</v>
      </c>
      <c r="D166" t="str">
        <f t="shared" ref="D166" si="317">IF($B167=$B166,"T",IF($B167&lt;$B166,"W","L"))</f>
        <v>W</v>
      </c>
      <c r="E166" s="6">
        <f t="shared" si="305"/>
        <v>41560</v>
      </c>
      <c r="F166" s="5">
        <f t="shared" si="299"/>
        <v>7</v>
      </c>
      <c r="G166" t="s">
        <v>34</v>
      </c>
      <c r="H166">
        <f t="shared" si="300"/>
        <v>1300</v>
      </c>
      <c r="I166" t="str">
        <f t="shared" ref="I166:K166" si="318">I167</f>
        <v>Eastern</v>
      </c>
      <c r="J166">
        <f t="shared" si="318"/>
        <v>82</v>
      </c>
      <c r="K166" t="str">
        <f t="shared" si="318"/>
        <v>Cloudy</v>
      </c>
      <c r="L166" s="9">
        <f>(L167*-1)</f>
        <v>3</v>
      </c>
      <c r="M166" t="str">
        <f t="shared" si="303"/>
        <v>N</v>
      </c>
    </row>
    <row r="167" spans="1:13" x14ac:dyDescent="0.35">
      <c r="A167" t="s">
        <v>9</v>
      </c>
      <c r="B167">
        <v>20</v>
      </c>
      <c r="C167" t="s">
        <v>1</v>
      </c>
      <c r="D167" t="str">
        <f t="shared" ref="D167" si="319">IF($B166=$B167,"T",IF($B166&lt;$B167,"W","L"))</f>
        <v>L</v>
      </c>
      <c r="E167" s="6">
        <v>41560</v>
      </c>
      <c r="F167" s="5">
        <f t="shared" si="299"/>
        <v>14</v>
      </c>
      <c r="G167" t="s">
        <v>35</v>
      </c>
      <c r="H167">
        <v>1300</v>
      </c>
      <c r="I167" t="str">
        <f>VLOOKUP(A167,Sheet1!$A:$D,3, FALSE)</f>
        <v>Eastern</v>
      </c>
      <c r="J167">
        <v>82</v>
      </c>
      <c r="K167" t="s">
        <v>64</v>
      </c>
      <c r="L167" s="9">
        <v>-3</v>
      </c>
      <c r="M167" t="str">
        <f t="shared" si="303"/>
        <v>N</v>
      </c>
    </row>
    <row r="168" spans="1:13" x14ac:dyDescent="0.35">
      <c r="A168" t="s">
        <v>4</v>
      </c>
      <c r="B168">
        <v>19</v>
      </c>
      <c r="C168" t="s">
        <v>1</v>
      </c>
      <c r="D168" t="str">
        <f t="shared" ref="D168" si="320">IF($B169=$B168,"T",IF($B169&lt;$B168,"W","L"))</f>
        <v>W</v>
      </c>
      <c r="E168" s="6">
        <f t="shared" si="305"/>
        <v>41560</v>
      </c>
      <c r="F168" s="5">
        <f t="shared" si="299"/>
        <v>14</v>
      </c>
      <c r="G168" t="s">
        <v>34</v>
      </c>
      <c r="H168">
        <f t="shared" si="300"/>
        <v>1300</v>
      </c>
      <c r="I168" t="str">
        <f t="shared" ref="I168:K168" si="321">I169</f>
        <v>Eastern</v>
      </c>
      <c r="J168">
        <f t="shared" si="321"/>
        <v>62</v>
      </c>
      <c r="K168" t="str">
        <f t="shared" si="321"/>
        <v>Cloudy</v>
      </c>
      <c r="L168" s="9">
        <f>(L169*-1)</f>
        <v>1.5</v>
      </c>
      <c r="M168" t="str">
        <f t="shared" si="303"/>
        <v>N</v>
      </c>
    </row>
    <row r="169" spans="1:13" x14ac:dyDescent="0.35">
      <c r="A169" t="s">
        <v>31</v>
      </c>
      <c r="B169">
        <v>6</v>
      </c>
      <c r="C169" t="s">
        <v>1</v>
      </c>
      <c r="D169" t="str">
        <f t="shared" ref="D169" si="322">IF($B168=$B169,"T",IF($B168&lt;$B169,"W","L"))</f>
        <v>L</v>
      </c>
      <c r="E169" s="6">
        <v>41560</v>
      </c>
      <c r="F169" s="5">
        <f t="shared" si="299"/>
        <v>6</v>
      </c>
      <c r="G169" t="s">
        <v>35</v>
      </c>
      <c r="H169">
        <v>1300</v>
      </c>
      <c r="I169" t="str">
        <f>VLOOKUP(A169,Sheet1!$A:$D,3, FALSE)</f>
        <v>Eastern</v>
      </c>
      <c r="J169">
        <v>62</v>
      </c>
      <c r="K169" t="s">
        <v>64</v>
      </c>
      <c r="L169" s="9">
        <v>-1.5</v>
      </c>
      <c r="M169" t="str">
        <f t="shared" si="303"/>
        <v>N</v>
      </c>
    </row>
    <row r="170" spans="1:13" x14ac:dyDescent="0.35">
      <c r="A170" t="s">
        <v>23</v>
      </c>
      <c r="B170">
        <v>38</v>
      </c>
      <c r="C170" t="s">
        <v>1</v>
      </c>
      <c r="D170" t="str">
        <f t="shared" ref="D170" si="323">IF($B171=$B170,"T",IF($B171&lt;$B170,"W","L"))</f>
        <v>W</v>
      </c>
      <c r="E170" s="6">
        <f t="shared" si="305"/>
        <v>41560</v>
      </c>
      <c r="F170" s="5">
        <f t="shared" si="299"/>
        <v>7</v>
      </c>
      <c r="G170" t="s">
        <v>34</v>
      </c>
      <c r="H170">
        <f t="shared" si="300"/>
        <v>1200</v>
      </c>
      <c r="I170" t="str">
        <f t="shared" ref="I170:K170" si="324">I171</f>
        <v>Central</v>
      </c>
      <c r="J170" t="str">
        <f t="shared" si="324"/>
        <v>Dome</v>
      </c>
      <c r="K170">
        <f t="shared" si="324"/>
        <v>0</v>
      </c>
      <c r="L170" s="9">
        <f>(L171*-1)</f>
        <v>-9</v>
      </c>
      <c r="M170" t="str">
        <f t="shared" si="303"/>
        <v>Y</v>
      </c>
    </row>
    <row r="171" spans="1:13" x14ac:dyDescent="0.35">
      <c r="A171" t="s">
        <v>15</v>
      </c>
      <c r="B171">
        <v>13</v>
      </c>
      <c r="C171" t="s">
        <v>1</v>
      </c>
      <c r="D171" t="str">
        <f t="shared" ref="D171" si="325">IF($B170=$B171,"T",IF($B170&lt;$B171,"W","L"))</f>
        <v>L</v>
      </c>
      <c r="E171" s="6">
        <v>41560</v>
      </c>
      <c r="F171" s="5">
        <f t="shared" si="299"/>
        <v>7</v>
      </c>
      <c r="G171" t="s">
        <v>35</v>
      </c>
      <c r="H171">
        <v>1200</v>
      </c>
      <c r="I171" t="str">
        <f>VLOOKUP(A171,Sheet1!$A:$D,3, FALSE)</f>
        <v>Central</v>
      </c>
      <c r="J171" t="s">
        <v>61</v>
      </c>
      <c r="L171" s="9">
        <v>9</v>
      </c>
      <c r="M171" t="str">
        <f t="shared" si="303"/>
        <v>Y</v>
      </c>
    </row>
    <row r="172" spans="1:13" x14ac:dyDescent="0.35">
      <c r="A172" t="s">
        <v>20</v>
      </c>
      <c r="B172">
        <v>35</v>
      </c>
      <c r="C172" t="s">
        <v>1</v>
      </c>
      <c r="D172" t="str">
        <f t="shared" ref="D172" si="326">IF($B173=$B172,"T",IF($B173&lt;$B172,"W","L"))</f>
        <v>W</v>
      </c>
      <c r="E172" s="6">
        <f t="shared" si="305"/>
        <v>41560</v>
      </c>
      <c r="F172" s="5">
        <f t="shared" si="299"/>
        <v>7</v>
      </c>
      <c r="G172" t="s">
        <v>34</v>
      </c>
      <c r="H172">
        <f t="shared" si="300"/>
        <v>1200</v>
      </c>
      <c r="I172" t="str">
        <f t="shared" ref="I172:K172" si="327">I173</f>
        <v>Central</v>
      </c>
      <c r="J172" t="str">
        <f t="shared" si="327"/>
        <v>Dome</v>
      </c>
      <c r="K172">
        <f t="shared" si="327"/>
        <v>0</v>
      </c>
      <c r="L172" s="9">
        <f>(L173*-1)</f>
        <v>-2.5</v>
      </c>
      <c r="M172" t="str">
        <f t="shared" si="303"/>
        <v>Y</v>
      </c>
    </row>
    <row r="173" spans="1:13" x14ac:dyDescent="0.35">
      <c r="A173" t="s">
        <v>0</v>
      </c>
      <c r="B173">
        <v>10</v>
      </c>
      <c r="C173" t="s">
        <v>1</v>
      </c>
      <c r="D173" t="str">
        <f t="shared" ref="D173" si="328">IF($B172=$B173,"T",IF($B172&lt;$B173,"W","L"))</f>
        <v>L</v>
      </c>
      <c r="E173" s="6">
        <v>41560</v>
      </c>
      <c r="F173" s="5">
        <f t="shared" si="299"/>
        <v>14</v>
      </c>
      <c r="G173" t="s">
        <v>35</v>
      </c>
      <c r="H173">
        <v>1200</v>
      </c>
      <c r="I173" t="str">
        <f>VLOOKUP(A173,Sheet1!$A:$D,3, FALSE)</f>
        <v>Central</v>
      </c>
      <c r="J173" t="s">
        <v>61</v>
      </c>
      <c r="L173" s="9">
        <v>2.5</v>
      </c>
      <c r="M173" t="str">
        <f t="shared" si="303"/>
        <v>Y</v>
      </c>
    </row>
    <row r="174" spans="1:13" x14ac:dyDescent="0.35">
      <c r="A174" t="s">
        <v>19</v>
      </c>
      <c r="B174">
        <v>19</v>
      </c>
      <c r="C174" t="s">
        <v>1</v>
      </c>
      <c r="D174" t="str">
        <f t="shared" ref="D174" si="329">IF($B175=$B174,"T",IF($B175&lt;$B174,"W","L"))</f>
        <v>L</v>
      </c>
      <c r="E174" s="6">
        <f t="shared" si="305"/>
        <v>41560</v>
      </c>
      <c r="F174" s="5">
        <f t="shared" si="299"/>
        <v>7</v>
      </c>
      <c r="G174" t="s">
        <v>34</v>
      </c>
      <c r="H174">
        <f t="shared" si="300"/>
        <v>1405</v>
      </c>
      <c r="I174" t="str">
        <f t="shared" ref="I174:K174" si="330">I175</f>
        <v>Mountain</v>
      </c>
      <c r="J174">
        <f t="shared" si="330"/>
        <v>59</v>
      </c>
      <c r="K174" t="str">
        <f t="shared" si="330"/>
        <v>Partly Cloudy</v>
      </c>
      <c r="L174" s="9">
        <f>(L175*-1)</f>
        <v>-27</v>
      </c>
      <c r="M174" t="str">
        <f t="shared" si="303"/>
        <v>N</v>
      </c>
    </row>
    <row r="175" spans="1:13" x14ac:dyDescent="0.35">
      <c r="A175" t="s">
        <v>18</v>
      </c>
      <c r="B175">
        <v>35</v>
      </c>
      <c r="C175" t="s">
        <v>1</v>
      </c>
      <c r="D175" t="str">
        <f t="shared" ref="D175" si="331">IF($B174=$B175,"T",IF($B174&lt;$B175,"W","L"))</f>
        <v>W</v>
      </c>
      <c r="E175" s="6">
        <v>41560</v>
      </c>
      <c r="F175" s="5">
        <f t="shared" si="299"/>
        <v>7</v>
      </c>
      <c r="G175" t="s">
        <v>35</v>
      </c>
      <c r="H175">
        <v>1405</v>
      </c>
      <c r="I175" t="str">
        <f>VLOOKUP(A175,Sheet1!$A:$D,3, FALSE)</f>
        <v>Mountain</v>
      </c>
      <c r="J175">
        <v>59</v>
      </c>
      <c r="K175" t="s">
        <v>62</v>
      </c>
      <c r="L175" s="9">
        <v>27</v>
      </c>
      <c r="M175" t="str">
        <f t="shared" si="303"/>
        <v>N</v>
      </c>
    </row>
    <row r="176" spans="1:13" x14ac:dyDescent="0.35">
      <c r="A176" t="s">
        <v>13</v>
      </c>
      <c r="B176">
        <v>13</v>
      </c>
      <c r="C176" t="s">
        <v>1</v>
      </c>
      <c r="D176" t="str">
        <f t="shared" ref="D176" si="332">IF($B177=$B176,"T",IF($B177&lt;$B176,"W","L"))</f>
        <v>L</v>
      </c>
      <c r="E176" s="6">
        <f t="shared" si="305"/>
        <v>41560</v>
      </c>
      <c r="F176" s="5">
        <f t="shared" si="299"/>
        <v>7</v>
      </c>
      <c r="G176" t="s">
        <v>34</v>
      </c>
      <c r="H176">
        <f t="shared" si="300"/>
        <v>1305</v>
      </c>
      <c r="I176" t="str">
        <f t="shared" ref="I176:K176" si="333">I177</f>
        <v>Pacific</v>
      </c>
      <c r="J176">
        <f t="shared" si="333"/>
        <v>51</v>
      </c>
      <c r="K176" t="str">
        <f t="shared" si="333"/>
        <v>Sunny</v>
      </c>
      <c r="L176" s="9">
        <f>(L177*-1)</f>
        <v>-12.5</v>
      </c>
      <c r="M176" t="str">
        <f t="shared" si="303"/>
        <v>N</v>
      </c>
    </row>
    <row r="177" spans="1:13" x14ac:dyDescent="0.35">
      <c r="A177" t="s">
        <v>25</v>
      </c>
      <c r="B177">
        <v>20</v>
      </c>
      <c r="C177" t="s">
        <v>1</v>
      </c>
      <c r="D177" t="str">
        <f t="shared" ref="D177" si="334">IF($B176=$B177,"T",IF($B176&lt;$B177,"W","L"))</f>
        <v>W</v>
      </c>
      <c r="E177" s="6">
        <v>41560</v>
      </c>
      <c r="F177" s="5">
        <f t="shared" si="299"/>
        <v>7</v>
      </c>
      <c r="G177" t="s">
        <v>35</v>
      </c>
      <c r="H177">
        <v>1305</v>
      </c>
      <c r="I177" t="str">
        <f>VLOOKUP(A177,Sheet1!$A:$D,3, FALSE)</f>
        <v>Pacific</v>
      </c>
      <c r="J177">
        <v>51</v>
      </c>
      <c r="K177" t="s">
        <v>65</v>
      </c>
      <c r="L177" s="9">
        <v>12.5</v>
      </c>
      <c r="M177" t="str">
        <f t="shared" si="303"/>
        <v>N</v>
      </c>
    </row>
    <row r="178" spans="1:13" x14ac:dyDescent="0.35">
      <c r="A178" t="s">
        <v>2</v>
      </c>
      <c r="B178">
        <v>27</v>
      </c>
      <c r="C178" t="s">
        <v>1</v>
      </c>
      <c r="D178" t="str">
        <f t="shared" ref="D178" si="335">IF($B179=$B178,"T",IF($B179&lt;$B178,"W","L"))</f>
        <v>L</v>
      </c>
      <c r="E178" s="6">
        <f t="shared" si="305"/>
        <v>41560</v>
      </c>
      <c r="F178" s="5">
        <f t="shared" si="299"/>
        <v>7</v>
      </c>
      <c r="G178" t="s">
        <v>34</v>
      </c>
      <c r="H178">
        <f t="shared" si="300"/>
        <v>1625</v>
      </c>
      <c r="I178" t="str">
        <f t="shared" ref="I178:K178" si="336">I179</f>
        <v>Eastern</v>
      </c>
      <c r="J178">
        <f t="shared" si="336"/>
        <v>59</v>
      </c>
      <c r="K178" t="str">
        <f t="shared" si="336"/>
        <v>Partly Cloudy</v>
      </c>
      <c r="L178" s="9">
        <f>(L179*-1)</f>
        <v>-2</v>
      </c>
      <c r="M178" t="str">
        <f t="shared" si="303"/>
        <v>N</v>
      </c>
    </row>
    <row r="179" spans="1:13" x14ac:dyDescent="0.35">
      <c r="A179" t="s">
        <v>7</v>
      </c>
      <c r="B179">
        <v>30</v>
      </c>
      <c r="C179" t="s">
        <v>1</v>
      </c>
      <c r="D179" t="str">
        <f t="shared" ref="D179" si="337">IF($B178=$B179,"T",IF($B178&lt;$B179,"W","L"))</f>
        <v>W</v>
      </c>
      <c r="E179" s="6">
        <v>41560</v>
      </c>
      <c r="F179" s="5">
        <f t="shared" si="299"/>
        <v>7</v>
      </c>
      <c r="G179" t="s">
        <v>35</v>
      </c>
      <c r="H179">
        <v>1625</v>
      </c>
      <c r="I179" t="str">
        <f>VLOOKUP(A179,Sheet1!$A:$D,3, FALSE)</f>
        <v>Eastern</v>
      </c>
      <c r="J179">
        <v>59</v>
      </c>
      <c r="K179" t="s">
        <v>62</v>
      </c>
      <c r="L179" s="9">
        <v>2</v>
      </c>
      <c r="M179" t="str">
        <f t="shared" si="303"/>
        <v>N</v>
      </c>
    </row>
    <row r="180" spans="1:13" x14ac:dyDescent="0.35">
      <c r="A180" t="s">
        <v>22</v>
      </c>
      <c r="B180">
        <v>20</v>
      </c>
      <c r="C180" t="s">
        <v>1</v>
      </c>
      <c r="D180" t="str">
        <f t="shared" ref="D180" si="338">IF($B181=$B180,"T",IF($B181&lt;$B180,"W","L"))</f>
        <v>L</v>
      </c>
      <c r="E180" s="6">
        <f t="shared" si="305"/>
        <v>41560</v>
      </c>
      <c r="F180" s="5">
        <f t="shared" si="299"/>
        <v>7</v>
      </c>
      <c r="G180" t="s">
        <v>34</v>
      </c>
      <c r="H180" s="2">
        <f t="shared" si="300"/>
        <v>1325</v>
      </c>
      <c r="I180" t="str">
        <f t="shared" ref="I180:K180" si="339">I181</f>
        <v>Pacific</v>
      </c>
      <c r="J180">
        <f t="shared" si="339"/>
        <v>65</v>
      </c>
      <c r="K180" t="str">
        <f t="shared" si="339"/>
        <v>Sunny</v>
      </c>
      <c r="L180" s="9">
        <f>(L181*-1)</f>
        <v>-10</v>
      </c>
      <c r="M180" t="str">
        <f t="shared" si="303"/>
        <v>N</v>
      </c>
    </row>
    <row r="181" spans="1:13" x14ac:dyDescent="0.35">
      <c r="A181" t="s">
        <v>24</v>
      </c>
      <c r="B181">
        <v>32</v>
      </c>
      <c r="C181" t="s">
        <v>1</v>
      </c>
      <c r="D181" t="str">
        <f t="shared" ref="D181" si="340">IF($B180=$B181,"T",IF($B180&lt;$B181,"W","L"))</f>
        <v>W</v>
      </c>
      <c r="E181" s="6">
        <v>41560</v>
      </c>
      <c r="F181" s="5">
        <f t="shared" si="299"/>
        <v>7</v>
      </c>
      <c r="G181" t="s">
        <v>35</v>
      </c>
      <c r="H181" s="2">
        <v>1325</v>
      </c>
      <c r="I181" t="str">
        <f>VLOOKUP(A181,Sheet1!$A:$D,3, FALSE)</f>
        <v>Pacific</v>
      </c>
      <c r="J181">
        <v>65</v>
      </c>
      <c r="K181" t="s">
        <v>65</v>
      </c>
      <c r="L181" s="9">
        <v>10</v>
      </c>
      <c r="M181" t="str">
        <f t="shared" si="303"/>
        <v>N</v>
      </c>
    </row>
    <row r="182" spans="1:13" x14ac:dyDescent="0.35">
      <c r="A182" t="s">
        <v>29</v>
      </c>
      <c r="B182">
        <v>16</v>
      </c>
      <c r="C182" t="s">
        <v>1</v>
      </c>
      <c r="D182" t="str">
        <f t="shared" ref="D182" si="341">IF($B183=$B182,"T",IF($B183&lt;$B182,"W","L"))</f>
        <v>L</v>
      </c>
      <c r="E182" s="6">
        <f t="shared" si="305"/>
        <v>41560</v>
      </c>
      <c r="F182" s="5">
        <f t="shared" si="299"/>
        <v>14</v>
      </c>
      <c r="G182" t="s">
        <v>34</v>
      </c>
      <c r="H182" s="2">
        <f t="shared" si="300"/>
        <v>1930</v>
      </c>
      <c r="I182" t="str">
        <f t="shared" ref="I182:K182" si="342">I183</f>
        <v>Central</v>
      </c>
      <c r="J182" t="str">
        <f t="shared" si="342"/>
        <v>Dome</v>
      </c>
      <c r="K182">
        <f t="shared" si="342"/>
        <v>0</v>
      </c>
      <c r="L182" s="9">
        <f>(L183*-1)</f>
        <v>-5.5</v>
      </c>
      <c r="M182" t="str">
        <f t="shared" si="303"/>
        <v>N</v>
      </c>
    </row>
    <row r="183" spans="1:13" x14ac:dyDescent="0.35">
      <c r="A183" t="s">
        <v>28</v>
      </c>
      <c r="B183">
        <v>31</v>
      </c>
      <c r="C183" t="s">
        <v>1</v>
      </c>
      <c r="D183" t="str">
        <f t="shared" ref="D183" si="343">IF($B182=$B183,"T",IF($B182&lt;$B183,"W","L"))</f>
        <v>W</v>
      </c>
      <c r="E183" s="6">
        <v>41560</v>
      </c>
      <c r="F183" s="5">
        <f t="shared" si="299"/>
        <v>7</v>
      </c>
      <c r="G183" t="s">
        <v>35</v>
      </c>
      <c r="H183" s="2">
        <v>1930</v>
      </c>
      <c r="I183" t="str">
        <f>VLOOKUP(A183,Sheet1!$A:$D,3, FALSE)</f>
        <v>Central</v>
      </c>
      <c r="J183" t="s">
        <v>61</v>
      </c>
      <c r="L183" s="9">
        <v>5.5</v>
      </c>
      <c r="M183" t="str">
        <f t="shared" si="303"/>
        <v>N</v>
      </c>
    </row>
    <row r="184" spans="1:13" x14ac:dyDescent="0.35">
      <c r="A184" t="s">
        <v>14</v>
      </c>
      <c r="B184">
        <v>9</v>
      </c>
      <c r="C184" t="s">
        <v>1</v>
      </c>
      <c r="D184" t="str">
        <f t="shared" ref="D184" si="344">IF($B185=$B184,"T",IF($B185&lt;$B184,"W","L"))</f>
        <v>L</v>
      </c>
      <c r="E184" s="6">
        <f t="shared" ref="E184" si="345">$E185</f>
        <v>41561</v>
      </c>
      <c r="F184" s="5">
        <f t="shared" si="299"/>
        <v>8</v>
      </c>
      <c r="G184" t="s">
        <v>34</v>
      </c>
      <c r="H184">
        <f t="shared" si="300"/>
        <v>1740</v>
      </c>
      <c r="I184" t="str">
        <f t="shared" ref="I184:K184" si="346">I185</f>
        <v>Pacific</v>
      </c>
      <c r="J184">
        <f t="shared" si="346"/>
        <v>69</v>
      </c>
      <c r="K184" t="str">
        <f t="shared" si="346"/>
        <v>Sunny</v>
      </c>
      <c r="L184" s="9">
        <f>(L185*-1)</f>
        <v>1.5</v>
      </c>
      <c r="M184" t="str">
        <f t="shared" si="303"/>
        <v>Y</v>
      </c>
    </row>
    <row r="185" spans="1:13" x14ac:dyDescent="0.35">
      <c r="A185" t="s">
        <v>32</v>
      </c>
      <c r="B185">
        <v>19</v>
      </c>
      <c r="C185" t="s">
        <v>1</v>
      </c>
      <c r="D185" t="str">
        <f t="shared" ref="D185" si="347">IF($B184=$B185,"T",IF($B184&lt;$B185,"W","L"))</f>
        <v>W</v>
      </c>
      <c r="E185" s="6">
        <v>41561</v>
      </c>
      <c r="F185" s="5">
        <f t="shared" si="299"/>
        <v>8</v>
      </c>
      <c r="G185" t="s">
        <v>35</v>
      </c>
      <c r="H185">
        <v>1740</v>
      </c>
      <c r="I185" t="str">
        <f>VLOOKUP(A185,Sheet1!$A:$D,3, FALSE)</f>
        <v>Pacific</v>
      </c>
      <c r="J185">
        <v>69</v>
      </c>
      <c r="K185" t="s">
        <v>65</v>
      </c>
      <c r="L185" s="9">
        <v>-1.5</v>
      </c>
      <c r="M185" t="str">
        <f t="shared" si="303"/>
        <v>Y</v>
      </c>
    </row>
    <row r="186" spans="1:13" x14ac:dyDescent="0.35">
      <c r="A186" t="s">
        <v>25</v>
      </c>
      <c r="B186">
        <v>34</v>
      </c>
      <c r="C186" t="s">
        <v>1</v>
      </c>
      <c r="D186" t="str">
        <f t="shared" ref="D186" si="348">IF($B187=$B186,"T",IF($B187&lt;$B186,"W","L"))</f>
        <v>W</v>
      </c>
      <c r="E186" s="6">
        <f t="shared" ref="E186" si="349">$E187</f>
        <v>41564</v>
      </c>
      <c r="F186" s="5">
        <f t="shared" ref="F186:F215" si="350">VLOOKUP($A186,$A186:$E186,5,FALSE)-IF(ISNA(VLOOKUP($A186,$A$156:$E$185,5,FALSE)),VLOOKUP($A186,$A$128:$E$155,5,FALSE),VLOOKUP($A186,$A$156:$E$185,5,FALSE))</f>
        <v>4</v>
      </c>
      <c r="G186" t="s">
        <v>34</v>
      </c>
      <c r="H186" s="2">
        <f t="shared" ref="H186:H214" si="351">H187</f>
        <v>1725</v>
      </c>
      <c r="I186" t="str">
        <f>I187</f>
        <v>Pacific</v>
      </c>
      <c r="J186">
        <f t="shared" ref="J186" si="352">J187</f>
        <v>82</v>
      </c>
      <c r="K186" t="str">
        <f t="shared" ref="K186" si="353">K187</f>
        <v>Clear</v>
      </c>
      <c r="L186" s="9">
        <f>(L187*-1)</f>
        <v>5.5</v>
      </c>
      <c r="M186" t="str">
        <f>IF(AND(($L186 &lt;  0), ($D186="L")), "N", IF(AND(($L186 &gt; 0), ($D186="W")),"N","Y"))</f>
        <v>N</v>
      </c>
    </row>
    <row r="187" spans="1:13" x14ac:dyDescent="0.35">
      <c r="A187" t="s">
        <v>22</v>
      </c>
      <c r="B187">
        <v>22</v>
      </c>
      <c r="C187" t="s">
        <v>1</v>
      </c>
      <c r="D187" t="str">
        <f t="shared" ref="D187" si="354">IF($B186=$B187,"T",IF($B186&lt;$B187,"W","L"))</f>
        <v>L</v>
      </c>
      <c r="E187" s="6">
        <v>41564</v>
      </c>
      <c r="F187" s="5">
        <f t="shared" si="350"/>
        <v>4</v>
      </c>
      <c r="G187" t="s">
        <v>35</v>
      </c>
      <c r="H187" s="2">
        <v>1725</v>
      </c>
      <c r="I187" t="s">
        <v>67</v>
      </c>
      <c r="J187">
        <v>82</v>
      </c>
      <c r="K187" t="s">
        <v>69</v>
      </c>
      <c r="L187" s="9">
        <v>-5.5</v>
      </c>
      <c r="M187" t="str">
        <f t="shared" ref="M187:M215" si="355">IF(AND(($L187 &lt;  0), ($D187="L")), "N", IF(AND(($L187 &gt; 0), ($D187="W")),"N","Y"))</f>
        <v>N</v>
      </c>
    </row>
    <row r="188" spans="1:13" x14ac:dyDescent="0.35">
      <c r="A188" t="s">
        <v>28</v>
      </c>
      <c r="B188">
        <v>17</v>
      </c>
      <c r="C188" t="s">
        <v>1</v>
      </c>
      <c r="D188" t="str">
        <f t="shared" ref="D188" si="356">IF($B189=$B188,"T",IF($B189&lt;$B188,"W","L"))</f>
        <v>W</v>
      </c>
      <c r="E188" s="6">
        <f t="shared" ref="E188:E212" si="357">$E189</f>
        <v>41567</v>
      </c>
      <c r="F188" s="5">
        <f t="shared" si="350"/>
        <v>7</v>
      </c>
      <c r="G188" t="s">
        <v>34</v>
      </c>
      <c r="H188">
        <f t="shared" si="351"/>
        <v>1300</v>
      </c>
      <c r="I188" t="str">
        <f t="shared" ref="I188:K188" si="358">I189</f>
        <v>Eastern</v>
      </c>
      <c r="J188" s="2">
        <f t="shared" si="358"/>
        <v>60</v>
      </c>
      <c r="K188" s="2" t="str">
        <f t="shared" si="358"/>
        <v>Sunny</v>
      </c>
      <c r="L188" s="9">
        <f>(L189*-1)</f>
        <v>-3</v>
      </c>
      <c r="M188" t="str">
        <f t="shared" si="355"/>
        <v>Y</v>
      </c>
    </row>
    <row r="189" spans="1:13" x14ac:dyDescent="0.35">
      <c r="A189" t="s">
        <v>27</v>
      </c>
      <c r="B189">
        <v>3</v>
      </c>
      <c r="C189" t="s">
        <v>1</v>
      </c>
      <c r="D189" t="str">
        <f t="shared" ref="D189" si="359">IF($B188=$B189,"T",IF($B188&lt;$B189,"W","L"))</f>
        <v>L</v>
      </c>
      <c r="E189" s="6">
        <v>41567</v>
      </c>
      <c r="F189" s="5">
        <f t="shared" si="350"/>
        <v>7</v>
      </c>
      <c r="G189" t="s">
        <v>35</v>
      </c>
      <c r="H189">
        <v>1300</v>
      </c>
      <c r="I189" t="str">
        <f>VLOOKUP(A189,Sheet1!$A:$D,3, FALSE)</f>
        <v>Eastern</v>
      </c>
      <c r="J189" s="2">
        <v>60</v>
      </c>
      <c r="K189" s="2" t="s">
        <v>65</v>
      </c>
      <c r="L189" s="9">
        <v>3</v>
      </c>
      <c r="M189" t="str">
        <f t="shared" si="355"/>
        <v>Y</v>
      </c>
    </row>
    <row r="190" spans="1:13" x14ac:dyDescent="0.35">
      <c r="A190" t="s">
        <v>11</v>
      </c>
      <c r="B190">
        <v>23</v>
      </c>
      <c r="C190" t="s">
        <v>1</v>
      </c>
      <c r="D190" t="str">
        <f t="shared" ref="D190" si="360">IF($B191=$B190,"T",IF($B191&lt;$B190,"W","L"))</f>
        <v>W</v>
      </c>
      <c r="E190" s="6">
        <f t="shared" si="357"/>
        <v>41567</v>
      </c>
      <c r="F190" s="5">
        <f t="shared" si="350"/>
        <v>7</v>
      </c>
      <c r="G190" t="s">
        <v>34</v>
      </c>
      <c r="H190">
        <f t="shared" si="351"/>
        <v>1300</v>
      </c>
      <c r="I190" t="str">
        <f t="shared" ref="I190:K190" si="361">I191</f>
        <v>Eastern</v>
      </c>
      <c r="J190">
        <f t="shared" si="361"/>
        <v>87</v>
      </c>
      <c r="K190" t="str">
        <f t="shared" si="361"/>
        <v>Partly Cloudy</v>
      </c>
      <c r="L190" s="9">
        <f>(L191*-1)</f>
        <v>-6</v>
      </c>
      <c r="M190" t="str">
        <f t="shared" si="355"/>
        <v>Y</v>
      </c>
    </row>
    <row r="191" spans="1:13" x14ac:dyDescent="0.35">
      <c r="A191" t="s">
        <v>10</v>
      </c>
      <c r="B191">
        <v>21</v>
      </c>
      <c r="C191" t="s">
        <v>1</v>
      </c>
      <c r="D191" t="str">
        <f t="shared" ref="D191" si="362">IF($B190=$B191,"T",IF($B190&lt;$B191,"W","L"))</f>
        <v>L</v>
      </c>
      <c r="E191" s="6">
        <v>41567</v>
      </c>
      <c r="F191" s="5">
        <f t="shared" si="350"/>
        <v>14</v>
      </c>
      <c r="G191" t="s">
        <v>35</v>
      </c>
      <c r="H191">
        <v>1300</v>
      </c>
      <c r="I191" t="str">
        <f>VLOOKUP(A191,Sheet1!$A:$D,3, FALSE)</f>
        <v>Eastern</v>
      </c>
      <c r="J191">
        <v>87</v>
      </c>
      <c r="K191" t="s">
        <v>62</v>
      </c>
      <c r="L191" s="9">
        <v>6</v>
      </c>
      <c r="M191" t="str">
        <f t="shared" si="355"/>
        <v>Y</v>
      </c>
    </row>
    <row r="192" spans="1:13" x14ac:dyDescent="0.35">
      <c r="A192" t="s">
        <v>9</v>
      </c>
      <c r="B192">
        <v>23</v>
      </c>
      <c r="C192" t="s">
        <v>1</v>
      </c>
      <c r="D192" t="str">
        <f t="shared" ref="D192" si="363">IF($B193=$B192,"T",IF($B193&lt;$B192,"W","L"))</f>
        <v>L</v>
      </c>
      <c r="E192" s="6">
        <f t="shared" si="357"/>
        <v>41567</v>
      </c>
      <c r="F192" s="5">
        <f t="shared" si="350"/>
        <v>7</v>
      </c>
      <c r="G192" t="s">
        <v>34</v>
      </c>
      <c r="H192">
        <f t="shared" si="351"/>
        <v>1300</v>
      </c>
      <c r="I192" t="str">
        <f t="shared" ref="I192:K192" si="364">I193</f>
        <v>Eastern</v>
      </c>
      <c r="J192" t="str">
        <f t="shared" si="364"/>
        <v>Dome</v>
      </c>
      <c r="K192">
        <f t="shared" si="364"/>
        <v>0</v>
      </c>
      <c r="L192" s="9">
        <f>(L193*-1)</f>
        <v>-6.5</v>
      </c>
      <c r="M192" t="str">
        <f t="shared" si="355"/>
        <v>N</v>
      </c>
    </row>
    <row r="193" spans="1:13" x14ac:dyDescent="0.35">
      <c r="A193" t="s">
        <v>3</v>
      </c>
      <c r="B193">
        <v>31</v>
      </c>
      <c r="C193" t="s">
        <v>1</v>
      </c>
      <c r="D193" t="str">
        <f t="shared" ref="D193" si="365">IF($B192=$B193,"T",IF($B192&lt;$B193,"W","L"))</f>
        <v>W</v>
      </c>
      <c r="E193" s="6">
        <v>41567</v>
      </c>
      <c r="F193" s="5">
        <f t="shared" si="350"/>
        <v>13</v>
      </c>
      <c r="G193" t="s">
        <v>35</v>
      </c>
      <c r="H193">
        <v>1300</v>
      </c>
      <c r="I193" t="str">
        <f>VLOOKUP(A193,Sheet1!$A:$D,3, FALSE)</f>
        <v>Eastern</v>
      </c>
      <c r="J193" t="s">
        <v>61</v>
      </c>
      <c r="L193" s="9">
        <v>6.5</v>
      </c>
      <c r="M193" t="str">
        <f t="shared" si="355"/>
        <v>N</v>
      </c>
    </row>
    <row r="194" spans="1:13" x14ac:dyDescent="0.35">
      <c r="A194" t="s">
        <v>6</v>
      </c>
      <c r="B194">
        <v>27</v>
      </c>
      <c r="C194" t="s">
        <v>1</v>
      </c>
      <c r="D194" t="str">
        <f t="shared" ref="D194" si="366">IF($B195=$B194,"T",IF($B195&lt;$B194,"W","L"))</f>
        <v>W</v>
      </c>
      <c r="E194" s="6">
        <f t="shared" si="357"/>
        <v>41567</v>
      </c>
      <c r="F194" s="5">
        <f t="shared" si="350"/>
        <v>7</v>
      </c>
      <c r="G194" t="s">
        <v>34</v>
      </c>
      <c r="H194">
        <f t="shared" si="351"/>
        <v>1300</v>
      </c>
      <c r="I194" t="str">
        <f t="shared" ref="I194:K194" si="367">I195</f>
        <v>Eastern</v>
      </c>
      <c r="J194" t="str">
        <f t="shared" si="367"/>
        <v>Dome</v>
      </c>
      <c r="K194">
        <f t="shared" si="367"/>
        <v>0</v>
      </c>
      <c r="L194" s="9">
        <f>(L195*-1)</f>
        <v>-3</v>
      </c>
      <c r="M194" t="str">
        <f t="shared" si="355"/>
        <v>Y</v>
      </c>
    </row>
    <row r="195" spans="1:13" x14ac:dyDescent="0.35">
      <c r="A195" t="s">
        <v>16</v>
      </c>
      <c r="B195">
        <v>24</v>
      </c>
      <c r="C195" t="s">
        <v>1</v>
      </c>
      <c r="D195" t="str">
        <f t="shared" ref="D195" si="368">IF($B194=$B195,"T",IF($B194&lt;$B195,"W","L"))</f>
        <v>L</v>
      </c>
      <c r="E195" s="6">
        <v>41567</v>
      </c>
      <c r="F195" s="5">
        <f t="shared" si="350"/>
        <v>7</v>
      </c>
      <c r="G195" t="s">
        <v>35</v>
      </c>
      <c r="H195">
        <v>1300</v>
      </c>
      <c r="I195" t="str">
        <f>VLOOKUP(A195,Sheet1!$A:$D,3, FALSE)</f>
        <v>Eastern</v>
      </c>
      <c r="J195" t="s">
        <v>61</v>
      </c>
      <c r="L195" s="9">
        <v>3</v>
      </c>
      <c r="M195" t="str">
        <f t="shared" si="355"/>
        <v>Y</v>
      </c>
    </row>
    <row r="196" spans="1:13" x14ac:dyDescent="0.35">
      <c r="A196" t="s">
        <v>32</v>
      </c>
      <c r="B196">
        <v>24</v>
      </c>
      <c r="C196" t="s">
        <v>1</v>
      </c>
      <c r="D196" t="str">
        <f t="shared" ref="D196" si="369">IF($B197=$B196,"T",IF($B197&lt;$B196,"W","L"))</f>
        <v>W</v>
      </c>
      <c r="E196" s="6">
        <f t="shared" si="357"/>
        <v>41567</v>
      </c>
      <c r="F196" s="5">
        <f t="shared" si="350"/>
        <v>6</v>
      </c>
      <c r="G196" t="s">
        <v>34</v>
      </c>
      <c r="H196">
        <f t="shared" si="351"/>
        <v>1300</v>
      </c>
      <c r="I196" t="str">
        <f t="shared" ref="I196:K196" si="370">I197</f>
        <v>Eastern</v>
      </c>
      <c r="J196">
        <f t="shared" si="370"/>
        <v>73</v>
      </c>
      <c r="K196">
        <f t="shared" si="370"/>
        <v>0</v>
      </c>
      <c r="L196" s="9">
        <f>(L197*-1)</f>
        <v>-7</v>
      </c>
      <c r="M196" t="str">
        <f t="shared" si="355"/>
        <v>Y</v>
      </c>
    </row>
    <row r="197" spans="1:13" x14ac:dyDescent="0.35">
      <c r="A197" t="s">
        <v>19</v>
      </c>
      <c r="B197">
        <v>6</v>
      </c>
      <c r="C197" t="s">
        <v>1</v>
      </c>
      <c r="D197" t="str">
        <f t="shared" ref="D197" si="371">IF($B196=$B197,"T",IF($B196&lt;$B197,"W","L"))</f>
        <v>L</v>
      </c>
      <c r="E197" s="6">
        <v>41567</v>
      </c>
      <c r="F197" s="5">
        <f t="shared" si="350"/>
        <v>7</v>
      </c>
      <c r="G197" t="s">
        <v>35</v>
      </c>
      <c r="H197">
        <v>1300</v>
      </c>
      <c r="I197" t="str">
        <f>VLOOKUP(A197,Sheet1!$A:$D,3, FALSE)</f>
        <v>Eastern</v>
      </c>
      <c r="J197">
        <v>73</v>
      </c>
      <c r="L197" s="9">
        <v>7</v>
      </c>
      <c r="M197" t="str">
        <f t="shared" si="355"/>
        <v>Y</v>
      </c>
    </row>
    <row r="198" spans="1:13" x14ac:dyDescent="0.35">
      <c r="A198" t="s">
        <v>7</v>
      </c>
      <c r="B198">
        <v>27</v>
      </c>
      <c r="C198" t="s">
        <v>5</v>
      </c>
      <c r="D198" t="str">
        <f t="shared" ref="D198" si="372">IF($B199=$B198,"T",IF($B199&lt;$B198,"W","L"))</f>
        <v>L</v>
      </c>
      <c r="E198" s="6">
        <f t="shared" si="357"/>
        <v>41567</v>
      </c>
      <c r="F198" s="5">
        <f t="shared" si="350"/>
        <v>7</v>
      </c>
      <c r="G198" t="s">
        <v>34</v>
      </c>
      <c r="H198">
        <f t="shared" si="351"/>
        <v>1300</v>
      </c>
      <c r="I198" t="str">
        <f t="shared" ref="I198:K198" si="373">I199</f>
        <v>Eastern</v>
      </c>
      <c r="J198">
        <f t="shared" si="373"/>
        <v>63</v>
      </c>
      <c r="K198" t="str">
        <f t="shared" si="373"/>
        <v>Sunny</v>
      </c>
      <c r="L198" s="9">
        <f>(L199*-1)</f>
        <v>3.5</v>
      </c>
      <c r="M198" t="str">
        <f t="shared" si="355"/>
        <v>Y</v>
      </c>
    </row>
    <row r="199" spans="1:13" x14ac:dyDescent="0.35">
      <c r="A199" t="s">
        <v>31</v>
      </c>
      <c r="B199">
        <v>30</v>
      </c>
      <c r="C199" t="s">
        <v>5</v>
      </c>
      <c r="D199" t="str">
        <f t="shared" ref="D199" si="374">IF($B198=$B199,"T",IF($B198&lt;$B199,"W","L"))</f>
        <v>W</v>
      </c>
      <c r="E199" s="6">
        <v>41567</v>
      </c>
      <c r="F199" s="5">
        <f t="shared" si="350"/>
        <v>7</v>
      </c>
      <c r="G199" t="s">
        <v>35</v>
      </c>
      <c r="H199">
        <v>1300</v>
      </c>
      <c r="I199" t="str">
        <f>VLOOKUP(A199,Sheet1!$A:$D,3, FALSE)</f>
        <v>Eastern</v>
      </c>
      <c r="J199">
        <v>63</v>
      </c>
      <c r="K199" t="s">
        <v>65</v>
      </c>
      <c r="L199" s="9">
        <v>-3.5</v>
      </c>
      <c r="M199" t="str">
        <f t="shared" si="355"/>
        <v>Y</v>
      </c>
    </row>
    <row r="200" spans="1:13" x14ac:dyDescent="0.35">
      <c r="A200" t="s">
        <v>23</v>
      </c>
      <c r="B200">
        <v>15</v>
      </c>
      <c r="C200" t="s">
        <v>1</v>
      </c>
      <c r="D200" t="str">
        <f t="shared" ref="D200" si="375">IF($B201=$B200,"T",IF($B201&lt;$B200,"W","L"))</f>
        <v>L</v>
      </c>
      <c r="E200" s="6">
        <f t="shared" si="357"/>
        <v>41567</v>
      </c>
      <c r="F200" s="5">
        <f t="shared" si="350"/>
        <v>7</v>
      </c>
      <c r="G200" t="s">
        <v>34</v>
      </c>
      <c r="H200">
        <f t="shared" si="351"/>
        <v>1300</v>
      </c>
      <c r="I200" t="str">
        <f t="shared" ref="I200:K200" si="376">I201</f>
        <v>Eastern</v>
      </c>
      <c r="J200">
        <f t="shared" si="376"/>
        <v>68</v>
      </c>
      <c r="K200" t="str">
        <f t="shared" si="376"/>
        <v>Sunny</v>
      </c>
      <c r="L200" s="9">
        <f>(L201*-1)</f>
        <v>-7</v>
      </c>
      <c r="M200" t="str">
        <f t="shared" si="355"/>
        <v>N</v>
      </c>
    </row>
    <row r="201" spans="1:13" x14ac:dyDescent="0.35">
      <c r="A201" t="s">
        <v>20</v>
      </c>
      <c r="B201">
        <v>30</v>
      </c>
      <c r="C201" t="s">
        <v>1</v>
      </c>
      <c r="D201" t="str">
        <f t="shared" ref="D201" si="377">IF($B200=$B201,"T",IF($B200&lt;$B201,"W","L"))</f>
        <v>W</v>
      </c>
      <c r="E201" s="6">
        <v>41567</v>
      </c>
      <c r="F201" s="5">
        <f t="shared" si="350"/>
        <v>7</v>
      </c>
      <c r="G201" t="s">
        <v>35</v>
      </c>
      <c r="H201">
        <v>1300</v>
      </c>
      <c r="I201" t="str">
        <f>VLOOKUP(A201,Sheet1!$A:$D,3, FALSE)</f>
        <v>Eastern</v>
      </c>
      <c r="J201">
        <v>68</v>
      </c>
      <c r="K201" t="s">
        <v>65</v>
      </c>
      <c r="L201" s="9">
        <v>7</v>
      </c>
      <c r="M201" t="str">
        <f t="shared" si="355"/>
        <v>N</v>
      </c>
    </row>
    <row r="202" spans="1:13" x14ac:dyDescent="0.35">
      <c r="A202" t="s">
        <v>17</v>
      </c>
      <c r="B202">
        <v>41</v>
      </c>
      <c r="C202" t="s">
        <v>1</v>
      </c>
      <c r="D202" t="str">
        <f t="shared" ref="D202" si="378">IF($B203=$B202,"T",IF($B203&lt;$B202,"W","L"))</f>
        <v>L</v>
      </c>
      <c r="E202" s="6">
        <f t="shared" si="357"/>
        <v>41567</v>
      </c>
      <c r="F202" s="5">
        <f t="shared" si="350"/>
        <v>10</v>
      </c>
      <c r="G202" t="s">
        <v>34</v>
      </c>
      <c r="H202">
        <f t="shared" si="351"/>
        <v>1300</v>
      </c>
      <c r="I202" t="str">
        <f t="shared" ref="I202:K202" si="379">I203</f>
        <v>Eastern</v>
      </c>
      <c r="J202">
        <f t="shared" si="379"/>
        <v>61</v>
      </c>
      <c r="K202" t="str">
        <f t="shared" si="379"/>
        <v>Sunny</v>
      </c>
      <c r="L202" s="9">
        <f>(L203*-1)</f>
        <v>1</v>
      </c>
      <c r="M202" t="str">
        <f t="shared" si="355"/>
        <v>Y</v>
      </c>
    </row>
    <row r="203" spans="1:13" x14ac:dyDescent="0.35">
      <c r="A203" t="s">
        <v>29</v>
      </c>
      <c r="B203">
        <v>45</v>
      </c>
      <c r="C203" t="s">
        <v>1</v>
      </c>
      <c r="D203" t="str">
        <f t="shared" ref="D203" si="380">IF($B202=$B203,"T",IF($B202&lt;$B203,"W","L"))</f>
        <v>W</v>
      </c>
      <c r="E203" s="6">
        <v>41567</v>
      </c>
      <c r="F203" s="5">
        <f t="shared" si="350"/>
        <v>7</v>
      </c>
      <c r="G203" t="s">
        <v>35</v>
      </c>
      <c r="H203">
        <v>1300</v>
      </c>
      <c r="I203" t="str">
        <f>VLOOKUP(A203,Sheet1!$A:$D,3, FALSE)</f>
        <v>Eastern</v>
      </c>
      <c r="J203">
        <v>61</v>
      </c>
      <c r="K203" t="s">
        <v>65</v>
      </c>
      <c r="L203" s="9">
        <v>-1</v>
      </c>
      <c r="M203" t="str">
        <f t="shared" si="355"/>
        <v>Y</v>
      </c>
    </row>
    <row r="204" spans="1:13" x14ac:dyDescent="0.35">
      <c r="A204" t="s">
        <v>24</v>
      </c>
      <c r="B204">
        <v>31</v>
      </c>
      <c r="C204" t="s">
        <v>1</v>
      </c>
      <c r="D204" t="str">
        <f t="shared" ref="D204" si="381">IF($B205=$B204,"T",IF($B205&lt;$B204,"W","L"))</f>
        <v>W</v>
      </c>
      <c r="E204" s="6">
        <f t="shared" si="357"/>
        <v>41567</v>
      </c>
      <c r="F204" s="5">
        <f t="shared" si="350"/>
        <v>7</v>
      </c>
      <c r="G204" t="s">
        <v>34</v>
      </c>
      <c r="H204">
        <f t="shared" si="351"/>
        <v>1505</v>
      </c>
      <c r="I204" t="str">
        <f t="shared" ref="I204:K204" si="382">I205</f>
        <v>Central</v>
      </c>
      <c r="J204" s="2">
        <f t="shared" si="382"/>
        <v>68</v>
      </c>
      <c r="K204" s="2" t="str">
        <f t="shared" si="382"/>
        <v>Sunny</v>
      </c>
      <c r="L204" s="9">
        <f>(L205*-1)</f>
        <v>3.5</v>
      </c>
      <c r="M204" t="str">
        <f t="shared" si="355"/>
        <v>N</v>
      </c>
    </row>
    <row r="205" spans="1:13" x14ac:dyDescent="0.35">
      <c r="A205" t="s">
        <v>13</v>
      </c>
      <c r="B205">
        <v>17</v>
      </c>
      <c r="C205" t="s">
        <v>1</v>
      </c>
      <c r="D205" t="str">
        <f t="shared" ref="D205" si="383">IF($B204=$B205,"T",IF($B204&lt;$B205,"W","L"))</f>
        <v>L</v>
      </c>
      <c r="E205" s="6">
        <v>41567</v>
      </c>
      <c r="F205" s="5">
        <f t="shared" si="350"/>
        <v>7</v>
      </c>
      <c r="G205" t="s">
        <v>35</v>
      </c>
      <c r="H205">
        <v>1505</v>
      </c>
      <c r="I205" t="str">
        <f>VLOOKUP(A205,Sheet1!$A:$D,3, FALSE)</f>
        <v>Central</v>
      </c>
      <c r="J205" s="2">
        <v>68</v>
      </c>
      <c r="K205" s="2" t="s">
        <v>65</v>
      </c>
      <c r="L205" s="9">
        <v>-3.5</v>
      </c>
      <c r="M205" t="str">
        <f t="shared" si="355"/>
        <v>N</v>
      </c>
    </row>
    <row r="206" spans="1:13" x14ac:dyDescent="0.35">
      <c r="A206" t="s">
        <v>8</v>
      </c>
      <c r="B206">
        <v>13</v>
      </c>
      <c r="C206" t="s">
        <v>1</v>
      </c>
      <c r="D206" t="str">
        <f t="shared" ref="D206" si="384">IF($B207=$B206,"T",IF($B207&lt;$B206,"W","L"))</f>
        <v>L</v>
      </c>
      <c r="E206" s="6">
        <f t="shared" si="357"/>
        <v>41567</v>
      </c>
      <c r="F206" s="5">
        <f t="shared" si="350"/>
        <v>7</v>
      </c>
      <c r="G206" t="s">
        <v>34</v>
      </c>
      <c r="H206">
        <f t="shared" si="351"/>
        <v>1525</v>
      </c>
      <c r="I206" t="str">
        <f t="shared" ref="I206:K208" si="385">I207</f>
        <v>Central</v>
      </c>
      <c r="J206" s="2">
        <f t="shared" si="385"/>
        <v>46</v>
      </c>
      <c r="K206" s="2" t="str">
        <f t="shared" si="385"/>
        <v>Light Rain</v>
      </c>
      <c r="L206" s="9">
        <f>(L207*-1)</f>
        <v>-8.5</v>
      </c>
      <c r="M206" t="str">
        <f t="shared" si="355"/>
        <v>N</v>
      </c>
    </row>
    <row r="207" spans="1:13" x14ac:dyDescent="0.35">
      <c r="A207" t="s">
        <v>26</v>
      </c>
      <c r="B207">
        <v>31</v>
      </c>
      <c r="C207" t="s">
        <v>1</v>
      </c>
      <c r="D207" t="str">
        <f t="shared" ref="D207" si="386">IF($B206=$B207,"T",IF($B206&lt;$B207,"W","L"))</f>
        <v>W</v>
      </c>
      <c r="E207" s="6">
        <v>41567</v>
      </c>
      <c r="F207" s="5">
        <f t="shared" si="350"/>
        <v>7</v>
      </c>
      <c r="G207" t="s">
        <v>35</v>
      </c>
      <c r="H207">
        <v>1525</v>
      </c>
      <c r="I207" t="str">
        <f>VLOOKUP(A207,Sheet1!$A:$D,3, FALSE)</f>
        <v>Central</v>
      </c>
      <c r="J207" s="2">
        <v>46</v>
      </c>
      <c r="K207" s="2" t="s">
        <v>79</v>
      </c>
      <c r="L207" s="9">
        <v>8.5</v>
      </c>
      <c r="M207" t="str">
        <f t="shared" si="355"/>
        <v>N</v>
      </c>
    </row>
    <row r="208" spans="1:13" x14ac:dyDescent="0.35">
      <c r="A208" t="s">
        <v>30</v>
      </c>
      <c r="B208">
        <v>16</v>
      </c>
      <c r="C208" t="s">
        <v>1</v>
      </c>
      <c r="D208" t="str">
        <f t="shared" ref="D208" si="387">IF($B209=$B208,"T",IF($B209&lt;$B208,"W","L"))</f>
        <v>L</v>
      </c>
      <c r="E208" s="6">
        <f t="shared" si="357"/>
        <v>41567</v>
      </c>
      <c r="F208" s="5">
        <f t="shared" si="350"/>
        <v>7</v>
      </c>
      <c r="G208" t="s">
        <v>34</v>
      </c>
      <c r="H208">
        <f t="shared" si="351"/>
        <v>1625</v>
      </c>
      <c r="I208" t="str">
        <f t="shared" ref="I208:J208" si="388">I209</f>
        <v>Eastern</v>
      </c>
      <c r="J208" s="2">
        <f t="shared" si="388"/>
        <v>57</v>
      </c>
      <c r="K208" s="2" t="str">
        <f t="shared" si="385"/>
        <v>Partly Cloudy</v>
      </c>
      <c r="L208" s="9">
        <f>(L209*-1)</f>
        <v>-2</v>
      </c>
      <c r="M208" t="str">
        <f t="shared" si="355"/>
        <v>N</v>
      </c>
    </row>
    <row r="209" spans="1:13" x14ac:dyDescent="0.35">
      <c r="A209" t="s">
        <v>4</v>
      </c>
      <c r="B209">
        <v>19</v>
      </c>
      <c r="C209" t="s">
        <v>1</v>
      </c>
      <c r="D209" t="str">
        <f t="shared" ref="D209" si="389">IF($B208=$B209,"T",IF($B208&lt;$B209,"W","L"))</f>
        <v>W</v>
      </c>
      <c r="E209" s="6">
        <v>41567</v>
      </c>
      <c r="F209" s="5">
        <f t="shared" si="350"/>
        <v>7</v>
      </c>
      <c r="G209" t="s">
        <v>35</v>
      </c>
      <c r="H209">
        <v>1625</v>
      </c>
      <c r="I209" t="str">
        <f>VLOOKUP(A209,Sheet1!$A:$D,3, FALSE)</f>
        <v>Eastern</v>
      </c>
      <c r="J209" s="2">
        <v>57</v>
      </c>
      <c r="K209" s="2" t="s">
        <v>62</v>
      </c>
      <c r="L209" s="9">
        <v>2</v>
      </c>
      <c r="M209" t="str">
        <f t="shared" si="355"/>
        <v>N</v>
      </c>
    </row>
    <row r="210" spans="1:13" x14ac:dyDescent="0.35">
      <c r="A210" t="s">
        <v>15</v>
      </c>
      <c r="B210">
        <v>16</v>
      </c>
      <c r="C210" t="s">
        <v>1</v>
      </c>
      <c r="D210" t="str">
        <f t="shared" ref="D210" si="390">IF($B211=$B210,"T",IF($B211&lt;$B210,"W","L"))</f>
        <v>L</v>
      </c>
      <c r="E210" s="6">
        <f t="shared" si="357"/>
        <v>41567</v>
      </c>
      <c r="F210" s="5">
        <f t="shared" si="350"/>
        <v>7</v>
      </c>
      <c r="G210" t="s">
        <v>34</v>
      </c>
      <c r="H210">
        <f t="shared" si="351"/>
        <v>1525</v>
      </c>
      <c r="I210" t="str">
        <f t="shared" ref="I210:K210" si="391">I211</f>
        <v>Central</v>
      </c>
      <c r="J210">
        <f t="shared" si="391"/>
        <v>70</v>
      </c>
      <c r="K210" t="str">
        <f t="shared" si="391"/>
        <v>Sunny</v>
      </c>
      <c r="L210" s="9">
        <f>(L211*-1)</f>
        <v>-7</v>
      </c>
      <c r="M210" t="str">
        <f t="shared" si="355"/>
        <v>N</v>
      </c>
    </row>
    <row r="211" spans="1:13" x14ac:dyDescent="0.35">
      <c r="A211" t="s">
        <v>33</v>
      </c>
      <c r="B211">
        <v>17</v>
      </c>
      <c r="C211" t="s">
        <v>1</v>
      </c>
      <c r="D211" t="str">
        <f t="shared" ref="D211" si="392">IF($B210=$B211,"T",IF($B210&lt;$B211,"W","L"))</f>
        <v>W</v>
      </c>
      <c r="E211" s="6">
        <v>41567</v>
      </c>
      <c r="F211" s="5">
        <f t="shared" si="350"/>
        <v>7</v>
      </c>
      <c r="G211" t="s">
        <v>35</v>
      </c>
      <c r="H211">
        <v>1525</v>
      </c>
      <c r="I211" t="str">
        <f>VLOOKUP(A211,Sheet1!$A:$D,3, FALSE)</f>
        <v>Central</v>
      </c>
      <c r="J211">
        <v>70</v>
      </c>
      <c r="K211" t="s">
        <v>65</v>
      </c>
      <c r="L211" s="9">
        <v>7</v>
      </c>
      <c r="M211" t="str">
        <f t="shared" si="355"/>
        <v>N</v>
      </c>
    </row>
    <row r="212" spans="1:13" x14ac:dyDescent="0.35">
      <c r="A212" t="s">
        <v>18</v>
      </c>
      <c r="B212">
        <v>33</v>
      </c>
      <c r="C212" t="s">
        <v>1</v>
      </c>
      <c r="D212" t="str">
        <f t="shared" ref="D212" si="393">IF($B213=$B212,"T",IF($B213&lt;$B212,"W","L"))</f>
        <v>L</v>
      </c>
      <c r="E212" s="6">
        <f t="shared" si="357"/>
        <v>41567</v>
      </c>
      <c r="F212" s="5">
        <f t="shared" si="350"/>
        <v>7</v>
      </c>
      <c r="G212" t="s">
        <v>34</v>
      </c>
      <c r="H212">
        <f t="shared" si="351"/>
        <v>2030</v>
      </c>
      <c r="I212" t="str">
        <f t="shared" ref="I212:K212" si="394">I213</f>
        <v>Eastern</v>
      </c>
      <c r="J212">
        <f t="shared" si="394"/>
        <v>57</v>
      </c>
      <c r="K212" t="str">
        <f t="shared" si="394"/>
        <v>Clear</v>
      </c>
      <c r="L212" s="9">
        <f>(L213*-1)</f>
        <v>6.5</v>
      </c>
      <c r="M212" t="str">
        <f t="shared" si="355"/>
        <v>Y</v>
      </c>
    </row>
    <row r="213" spans="1:13" x14ac:dyDescent="0.35">
      <c r="A213" t="s">
        <v>14</v>
      </c>
      <c r="B213">
        <v>39</v>
      </c>
      <c r="C213" t="s">
        <v>1</v>
      </c>
      <c r="D213" t="str">
        <f t="shared" ref="D213" si="395">IF($B212=$B213,"T",IF($B212&lt;$B213,"W","L"))</f>
        <v>W</v>
      </c>
      <c r="E213" s="6">
        <v>41567</v>
      </c>
      <c r="F213" s="5">
        <f t="shared" si="350"/>
        <v>6</v>
      </c>
      <c r="G213" t="s">
        <v>35</v>
      </c>
      <c r="H213">
        <v>2030</v>
      </c>
      <c r="I213" t="str">
        <f>VLOOKUP(A213,Sheet1!$A:$D,3, FALSE)</f>
        <v>Eastern</v>
      </c>
      <c r="J213">
        <v>57</v>
      </c>
      <c r="K213" t="s">
        <v>69</v>
      </c>
      <c r="L213" s="9">
        <v>-6.5</v>
      </c>
      <c r="M213" t="str">
        <f t="shared" si="355"/>
        <v>Y</v>
      </c>
    </row>
    <row r="214" spans="1:13" x14ac:dyDescent="0.35">
      <c r="A214" t="s">
        <v>0</v>
      </c>
      <c r="B214">
        <v>7</v>
      </c>
      <c r="C214" t="s">
        <v>1</v>
      </c>
      <c r="D214" t="str">
        <f t="shared" ref="D214" si="396">IF($B215=$B214,"T",IF($B215&lt;$B214,"W","L"))</f>
        <v>L</v>
      </c>
      <c r="E214" s="6">
        <f t="shared" ref="E214" si="397">$E215</f>
        <v>41568</v>
      </c>
      <c r="F214" s="5">
        <f t="shared" si="350"/>
        <v>8</v>
      </c>
      <c r="G214" t="s">
        <v>34</v>
      </c>
      <c r="H214">
        <f t="shared" si="351"/>
        <v>2040</v>
      </c>
      <c r="I214" t="str">
        <f t="shared" ref="I214:K214" si="398">I215</f>
        <v>Eastern</v>
      </c>
      <c r="J214">
        <f t="shared" si="398"/>
        <v>57</v>
      </c>
      <c r="K214" t="str">
        <f t="shared" si="398"/>
        <v>Partly Cloudy</v>
      </c>
      <c r="L214" s="9">
        <f>(L215*-1)</f>
        <v>-4</v>
      </c>
      <c r="M214" t="str">
        <f t="shared" si="355"/>
        <v>N</v>
      </c>
    </row>
    <row r="215" spans="1:13" x14ac:dyDescent="0.35">
      <c r="A215" t="s">
        <v>21</v>
      </c>
      <c r="B215">
        <v>23</v>
      </c>
      <c r="C215" t="s">
        <v>1</v>
      </c>
      <c r="D215" t="str">
        <f t="shared" ref="D215" si="399">IF($B214=$B215,"T",IF($B214&lt;$B215,"W","L"))</f>
        <v>W</v>
      </c>
      <c r="E215" s="6">
        <v>41568</v>
      </c>
      <c r="F215" s="5">
        <f t="shared" si="350"/>
        <v>11</v>
      </c>
      <c r="G215" t="s">
        <v>35</v>
      </c>
      <c r="H215">
        <v>2040</v>
      </c>
      <c r="I215" t="str">
        <f>VLOOKUP(A215,Sheet1!$A:$D,3, FALSE)</f>
        <v>Eastern</v>
      </c>
      <c r="J215">
        <v>57</v>
      </c>
      <c r="K215" t="s">
        <v>62</v>
      </c>
      <c r="L215" s="9">
        <v>4</v>
      </c>
      <c r="M215" t="str">
        <f t="shared" si="355"/>
        <v>N</v>
      </c>
    </row>
    <row r="216" spans="1:13" x14ac:dyDescent="0.35">
      <c r="A216" t="s">
        <v>20</v>
      </c>
      <c r="B216">
        <v>31</v>
      </c>
      <c r="C216" t="s">
        <v>1</v>
      </c>
      <c r="D216" t="str">
        <f t="shared" ref="D216" si="400">IF($B217=$B216,"T",IF($B217&lt;$B216,"W","L"))</f>
        <v>W</v>
      </c>
      <c r="E216" s="6">
        <f t="shared" ref="E216" si="401">$E217</f>
        <v>41571</v>
      </c>
      <c r="F216" s="5">
        <f t="shared" ref="F216:F241" si="402">VLOOKUP($A216,$A216:$E216,5,FALSE)-IF(ISNA(VLOOKUP($A216,$A$186:$E$215,5,FALSE)),VLOOKUP($A216,$A$156:$E$185,5,FALSE),VLOOKUP($A216,$A$186:$E$215,5,FALSE))</f>
        <v>4</v>
      </c>
      <c r="G216" t="s">
        <v>34</v>
      </c>
      <c r="H216">
        <f t="shared" ref="H216:H240" si="403">H217</f>
        <v>2025</v>
      </c>
      <c r="I216" t="str">
        <f>I217</f>
        <v>Eastern</v>
      </c>
      <c r="J216">
        <f t="shared" ref="J216" si="404">J217</f>
        <v>70</v>
      </c>
      <c r="K216" t="str">
        <f t="shared" ref="K216" si="405">K217</f>
        <v>Cloudy</v>
      </c>
      <c r="L216" s="9">
        <f>(L217*-1)</f>
        <v>7</v>
      </c>
      <c r="M216" t="str">
        <f>IF(AND(($L216 &lt;  0), ($D216="L")), "N", IF(AND(($L216 &gt; 0), ($D216="W")),"N","Y"))</f>
        <v>N</v>
      </c>
    </row>
    <row r="217" spans="1:13" x14ac:dyDescent="0.35">
      <c r="A217" t="s">
        <v>9</v>
      </c>
      <c r="B217">
        <v>13</v>
      </c>
      <c r="C217" t="s">
        <v>1</v>
      </c>
      <c r="D217" t="str">
        <f t="shared" ref="D217" si="406">IF($B216=$B217,"T",IF($B216&lt;$B217,"W","L"))</f>
        <v>L</v>
      </c>
      <c r="E217" s="6">
        <v>41571</v>
      </c>
      <c r="F217" s="5">
        <f t="shared" si="402"/>
        <v>4</v>
      </c>
      <c r="G217" t="s">
        <v>35</v>
      </c>
      <c r="H217">
        <v>2025</v>
      </c>
      <c r="I217" t="str">
        <f>VLOOKUP(A217,Sheet1!$A:$D,3, FALSE)</f>
        <v>Eastern</v>
      </c>
      <c r="J217">
        <v>70</v>
      </c>
      <c r="K217" t="s">
        <v>64</v>
      </c>
      <c r="L217" s="9">
        <v>-7</v>
      </c>
      <c r="M217" t="str">
        <f t="shared" ref="M217:M241" si="407">IF(AND(($L217 &lt;  0), ($D217="L")), "N", IF(AND(($L217 &gt; 0), ($D217="W")),"N","Y"))</f>
        <v>N</v>
      </c>
    </row>
    <row r="218" spans="1:13" x14ac:dyDescent="0.35">
      <c r="A218" t="s">
        <v>8</v>
      </c>
      <c r="B218">
        <v>17</v>
      </c>
      <c r="C218" t="s">
        <v>1</v>
      </c>
      <c r="D218" t="str">
        <f t="shared" ref="D218" si="408">IF($B219=$B218,"T",IF($B219&lt;$B218,"W","L"))</f>
        <v>L</v>
      </c>
      <c r="E218" s="6">
        <f t="shared" ref="E218:E238" si="409">$E219</f>
        <v>41574</v>
      </c>
      <c r="F218" s="5">
        <f t="shared" si="402"/>
        <v>7</v>
      </c>
      <c r="G218" t="s">
        <v>34</v>
      </c>
      <c r="H218">
        <f t="shared" si="403"/>
        <v>1200</v>
      </c>
      <c r="I218" t="str">
        <f t="shared" ref="I218:K218" si="410">I219</f>
        <v>Central</v>
      </c>
      <c r="J218">
        <f t="shared" si="410"/>
        <v>52</v>
      </c>
      <c r="K218" t="str">
        <f t="shared" si="410"/>
        <v>Sunny</v>
      </c>
      <c r="L218" s="9">
        <f>(L219*-1)</f>
        <v>-7</v>
      </c>
      <c r="M218" t="str">
        <f t="shared" si="407"/>
        <v>N</v>
      </c>
    </row>
    <row r="219" spans="1:13" x14ac:dyDescent="0.35">
      <c r="A219" t="s">
        <v>33</v>
      </c>
      <c r="B219">
        <v>23</v>
      </c>
      <c r="C219" t="s">
        <v>1</v>
      </c>
      <c r="D219" t="str">
        <f t="shared" ref="D219" si="411">IF($B218=$B219,"T",IF($B218&lt;$B219,"W","L"))</f>
        <v>W</v>
      </c>
      <c r="E219" s="6">
        <v>41574</v>
      </c>
      <c r="F219" s="5">
        <f t="shared" si="402"/>
        <v>7</v>
      </c>
      <c r="G219" t="s">
        <v>35</v>
      </c>
      <c r="H219">
        <v>1200</v>
      </c>
      <c r="I219" t="str">
        <f>VLOOKUP(A219,Sheet1!$A:$D,3, FALSE)</f>
        <v>Central</v>
      </c>
      <c r="J219">
        <v>52</v>
      </c>
      <c r="K219" t="s">
        <v>65</v>
      </c>
      <c r="L219" s="9">
        <v>7</v>
      </c>
      <c r="M219" t="str">
        <f t="shared" si="407"/>
        <v>N</v>
      </c>
    </row>
    <row r="220" spans="1:13" x14ac:dyDescent="0.35">
      <c r="A220" t="s">
        <v>11</v>
      </c>
      <c r="B220">
        <v>17</v>
      </c>
      <c r="C220" t="s">
        <v>1</v>
      </c>
      <c r="D220" t="str">
        <f t="shared" ref="D220" si="412">IF($B221=$B220,"T",IF($B221&lt;$B220,"W","L"))</f>
        <v>L</v>
      </c>
      <c r="E220" s="6">
        <f t="shared" si="409"/>
        <v>41574</v>
      </c>
      <c r="F220" s="5">
        <f t="shared" si="402"/>
        <v>7</v>
      </c>
      <c r="G220" t="s">
        <v>34</v>
      </c>
      <c r="H220">
        <f t="shared" si="403"/>
        <v>1200</v>
      </c>
      <c r="I220" t="str">
        <f t="shared" ref="I220:K220" si="413">I221</f>
        <v>Central</v>
      </c>
      <c r="J220" t="str">
        <f t="shared" si="413"/>
        <v>Dome</v>
      </c>
      <c r="K220">
        <f t="shared" si="413"/>
        <v>0</v>
      </c>
      <c r="L220" s="9">
        <f>(L221*-1)</f>
        <v>-10.5</v>
      </c>
      <c r="M220" t="str">
        <f t="shared" si="407"/>
        <v>N</v>
      </c>
    </row>
    <row r="221" spans="1:13" x14ac:dyDescent="0.35">
      <c r="A221" t="s">
        <v>2</v>
      </c>
      <c r="B221">
        <v>35</v>
      </c>
      <c r="C221" t="s">
        <v>1</v>
      </c>
      <c r="D221" t="str">
        <f t="shared" ref="D221" si="414">IF($B220=$B221,"T",IF($B220&lt;$B221,"W","L"))</f>
        <v>W</v>
      </c>
      <c r="E221" s="6">
        <v>41574</v>
      </c>
      <c r="F221" s="5">
        <f t="shared" si="402"/>
        <v>14</v>
      </c>
      <c r="G221" t="s">
        <v>35</v>
      </c>
      <c r="H221">
        <v>1200</v>
      </c>
      <c r="I221" t="str">
        <f>VLOOKUP(A221,Sheet1!$A:$D,3, FALSE)</f>
        <v>Central</v>
      </c>
      <c r="J221" t="s">
        <v>61</v>
      </c>
      <c r="L221" s="9">
        <v>10.5</v>
      </c>
      <c r="M221" t="str">
        <f t="shared" si="407"/>
        <v>N</v>
      </c>
    </row>
    <row r="222" spans="1:13" x14ac:dyDescent="0.35">
      <c r="A222" t="s">
        <v>10</v>
      </c>
      <c r="B222">
        <v>17</v>
      </c>
      <c r="C222" t="s">
        <v>1</v>
      </c>
      <c r="D222" t="str">
        <f t="shared" ref="D222" si="415">IF($B223=$B222,"T",IF($B223&lt;$B222,"W","L"))</f>
        <v>L</v>
      </c>
      <c r="E222" s="6">
        <f t="shared" si="409"/>
        <v>41574</v>
      </c>
      <c r="F222" s="5">
        <f t="shared" si="402"/>
        <v>7</v>
      </c>
      <c r="G222" t="s">
        <v>34</v>
      </c>
      <c r="H222">
        <f t="shared" si="403"/>
        <v>1300</v>
      </c>
      <c r="I222" t="str">
        <f t="shared" ref="I222:K222" si="416">I223</f>
        <v>Eastern</v>
      </c>
      <c r="J222">
        <f t="shared" si="416"/>
        <v>53</v>
      </c>
      <c r="K222" t="str">
        <f t="shared" si="416"/>
        <v>Partly Cloudy</v>
      </c>
      <c r="L222" s="9">
        <f>(L223*-1)</f>
        <v>-6.5</v>
      </c>
      <c r="M222" t="str">
        <f t="shared" si="407"/>
        <v>N</v>
      </c>
    </row>
    <row r="223" spans="1:13" x14ac:dyDescent="0.35">
      <c r="A223" t="s">
        <v>7</v>
      </c>
      <c r="B223">
        <v>27</v>
      </c>
      <c r="C223" t="s">
        <v>1</v>
      </c>
      <c r="D223" t="str">
        <f t="shared" ref="D223" si="417">IF($B222=$B223,"T",IF($B222&lt;$B223,"W","L"))</f>
        <v>W</v>
      </c>
      <c r="E223" s="6">
        <v>41574</v>
      </c>
      <c r="F223" s="5">
        <f t="shared" si="402"/>
        <v>7</v>
      </c>
      <c r="G223" t="s">
        <v>35</v>
      </c>
      <c r="H223">
        <v>1300</v>
      </c>
      <c r="I223" t="str">
        <f>VLOOKUP(A223,Sheet1!$A:$D,3, FALSE)</f>
        <v>Eastern</v>
      </c>
      <c r="J223">
        <v>53</v>
      </c>
      <c r="K223" t="s">
        <v>62</v>
      </c>
      <c r="L223" s="9">
        <v>6.5</v>
      </c>
      <c r="M223" t="str">
        <f t="shared" si="407"/>
        <v>N</v>
      </c>
    </row>
    <row r="224" spans="1:13" x14ac:dyDescent="0.35">
      <c r="A224" t="s">
        <v>21</v>
      </c>
      <c r="B224">
        <v>15</v>
      </c>
      <c r="C224" t="s">
        <v>1</v>
      </c>
      <c r="D224" t="str">
        <f t="shared" ref="D224" si="418">IF($B225=$B224,"T",IF($B225&lt;$B224,"W","L"))</f>
        <v>W</v>
      </c>
      <c r="E224" s="6">
        <f t="shared" si="409"/>
        <v>41574</v>
      </c>
      <c r="F224" s="5">
        <f t="shared" si="402"/>
        <v>6</v>
      </c>
      <c r="G224" t="s">
        <v>34</v>
      </c>
      <c r="H224">
        <f t="shared" si="403"/>
        <v>1300</v>
      </c>
      <c r="I224" t="str">
        <f t="shared" ref="I224:K224" si="419">I225</f>
        <v>Eastern</v>
      </c>
      <c r="J224" s="2">
        <f t="shared" si="419"/>
        <v>56</v>
      </c>
      <c r="K224" s="2" t="str">
        <f t="shared" si="419"/>
        <v>Sunny</v>
      </c>
      <c r="L224" s="9">
        <f>(L225*-1)</f>
        <v>-5.5</v>
      </c>
      <c r="M224" t="str">
        <f t="shared" si="407"/>
        <v>Y</v>
      </c>
    </row>
    <row r="225" spans="1:13" x14ac:dyDescent="0.35">
      <c r="A225" t="s">
        <v>27</v>
      </c>
      <c r="B225">
        <v>7</v>
      </c>
      <c r="C225" t="s">
        <v>1</v>
      </c>
      <c r="D225" t="str">
        <f t="shared" ref="D225" si="420">IF($B224=$B225,"T",IF($B224&lt;$B225,"W","L"))</f>
        <v>L</v>
      </c>
      <c r="E225" s="6">
        <v>41574</v>
      </c>
      <c r="F225" s="5">
        <f t="shared" si="402"/>
        <v>7</v>
      </c>
      <c r="G225" t="s">
        <v>35</v>
      </c>
      <c r="H225">
        <v>1300</v>
      </c>
      <c r="I225" t="str">
        <f>VLOOKUP(A225,Sheet1!$A:$D,3, FALSE)</f>
        <v>Eastern</v>
      </c>
      <c r="J225" s="2">
        <v>56</v>
      </c>
      <c r="K225" s="2" t="s">
        <v>65</v>
      </c>
      <c r="L225" s="9">
        <v>5.5</v>
      </c>
      <c r="M225" t="str">
        <f t="shared" si="407"/>
        <v>Y</v>
      </c>
    </row>
    <row r="226" spans="1:13" x14ac:dyDescent="0.35">
      <c r="A226" t="s">
        <v>28</v>
      </c>
      <c r="B226">
        <v>30</v>
      </c>
      <c r="C226" t="s">
        <v>1</v>
      </c>
      <c r="D226" t="str">
        <f t="shared" ref="D226" si="421">IF($B227=$B226,"T",IF($B227&lt;$B226,"W","L"))</f>
        <v>L</v>
      </c>
      <c r="E226" s="6">
        <f t="shared" si="409"/>
        <v>41574</v>
      </c>
      <c r="F226" s="5">
        <f t="shared" si="402"/>
        <v>7</v>
      </c>
      <c r="G226" t="s">
        <v>34</v>
      </c>
      <c r="H226">
        <f t="shared" si="403"/>
        <v>1300</v>
      </c>
      <c r="I226" t="str">
        <f t="shared" ref="I226:K226" si="422">I227</f>
        <v>Eastern</v>
      </c>
      <c r="J226" t="str">
        <f t="shared" si="422"/>
        <v>Dome</v>
      </c>
      <c r="K226">
        <f t="shared" si="422"/>
        <v>0</v>
      </c>
      <c r="L226" s="9">
        <f>(L227*-1)</f>
        <v>-3</v>
      </c>
      <c r="M226" t="str">
        <f t="shared" si="407"/>
        <v>N</v>
      </c>
    </row>
    <row r="227" spans="1:13" x14ac:dyDescent="0.35">
      <c r="A227" t="s">
        <v>16</v>
      </c>
      <c r="B227">
        <v>31</v>
      </c>
      <c r="C227" t="s">
        <v>1</v>
      </c>
      <c r="D227" t="str">
        <f t="shared" ref="D227" si="423">IF($B226=$B227,"T",IF($B226&lt;$B227,"W","L"))</f>
        <v>W</v>
      </c>
      <c r="E227" s="6">
        <v>41574</v>
      </c>
      <c r="F227" s="5">
        <f t="shared" si="402"/>
        <v>7</v>
      </c>
      <c r="G227" t="s">
        <v>35</v>
      </c>
      <c r="H227">
        <v>1300</v>
      </c>
      <c r="I227" t="str">
        <f>VLOOKUP(A227,Sheet1!$A:$D,3, FALSE)</f>
        <v>Eastern</v>
      </c>
      <c r="J227" t="s">
        <v>61</v>
      </c>
      <c r="L227" s="9">
        <v>3</v>
      </c>
      <c r="M227" t="str">
        <f t="shared" si="407"/>
        <v>N</v>
      </c>
    </row>
    <row r="228" spans="1:13" x14ac:dyDescent="0.35">
      <c r="A228" t="s">
        <v>24</v>
      </c>
      <c r="B228">
        <v>42</v>
      </c>
      <c r="C228" t="s">
        <v>1</v>
      </c>
      <c r="D228" t="str">
        <f t="shared" ref="D228" si="424">IF($B229=$B228,"T",IF($B229&lt;$B228,"W","L"))</f>
        <v>W</v>
      </c>
      <c r="E228" s="6">
        <f t="shared" si="409"/>
        <v>41574</v>
      </c>
      <c r="F228" s="5">
        <f t="shared" si="402"/>
        <v>7</v>
      </c>
      <c r="G228" t="s">
        <v>37</v>
      </c>
      <c r="H228">
        <f t="shared" si="403"/>
        <v>1300</v>
      </c>
      <c r="I228" t="str">
        <f t="shared" ref="I228:K228" si="425">I229</f>
        <v>Eastern</v>
      </c>
      <c r="J228">
        <f t="shared" si="425"/>
        <v>60</v>
      </c>
      <c r="K228" t="str">
        <f t="shared" si="425"/>
        <v>Rain Showers</v>
      </c>
      <c r="L228" s="9">
        <f>(L229*-1)</f>
        <v>16</v>
      </c>
      <c r="M228" t="str">
        <f t="shared" si="407"/>
        <v>N</v>
      </c>
    </row>
    <row r="229" spans="1:13" x14ac:dyDescent="0.35">
      <c r="A229" t="s">
        <v>19</v>
      </c>
      <c r="B229">
        <v>10</v>
      </c>
      <c r="C229" t="s">
        <v>1</v>
      </c>
      <c r="D229" t="str">
        <f t="shared" ref="D229" si="426">IF($B228=$B229,"T",IF($B228&lt;$B229,"W","L"))</f>
        <v>L</v>
      </c>
      <c r="E229" s="6">
        <v>41574</v>
      </c>
      <c r="F229" s="5">
        <f t="shared" si="402"/>
        <v>7</v>
      </c>
      <c r="G229" t="s">
        <v>36</v>
      </c>
      <c r="H229">
        <v>1300</v>
      </c>
      <c r="I229" t="str">
        <f>VLOOKUP(A229,Sheet1!$A:$D,3, FALSE)</f>
        <v>Eastern</v>
      </c>
      <c r="J229">
        <v>60</v>
      </c>
      <c r="K229" t="s">
        <v>127</v>
      </c>
      <c r="L229" s="9">
        <v>-16</v>
      </c>
      <c r="M229" t="str">
        <f t="shared" si="407"/>
        <v>N</v>
      </c>
    </row>
    <row r="230" spans="1:13" x14ac:dyDescent="0.35">
      <c r="A230" t="s">
        <v>3</v>
      </c>
      <c r="B230">
        <v>13</v>
      </c>
      <c r="C230" t="s">
        <v>1</v>
      </c>
      <c r="D230" t="str">
        <f t="shared" ref="D230" si="427">IF($B231=$B230,"T",IF($B231&lt;$B230,"W","L"))</f>
        <v>L</v>
      </c>
      <c r="E230" s="6">
        <f t="shared" si="409"/>
        <v>41574</v>
      </c>
      <c r="F230" s="5">
        <f t="shared" si="402"/>
        <v>7</v>
      </c>
      <c r="G230" t="s">
        <v>34</v>
      </c>
      <c r="H230" s="2">
        <v>1305</v>
      </c>
      <c r="I230" t="str">
        <f t="shared" ref="I230:K230" si="428">I231</f>
        <v>Pacific</v>
      </c>
      <c r="J230" t="str">
        <f t="shared" si="428"/>
        <v>Dome</v>
      </c>
      <c r="K230">
        <f t="shared" si="428"/>
        <v>0</v>
      </c>
      <c r="L230" s="9">
        <f>(L231*-1)</f>
        <v>-2.5</v>
      </c>
      <c r="M230" t="str">
        <f t="shared" si="407"/>
        <v>N</v>
      </c>
    </row>
    <row r="231" spans="1:13" x14ac:dyDescent="0.35">
      <c r="A231" t="s">
        <v>22</v>
      </c>
      <c r="B231">
        <v>27</v>
      </c>
      <c r="C231" t="s">
        <v>1</v>
      </c>
      <c r="D231" t="str">
        <f t="shared" ref="D231" si="429">IF($B230=$B231,"T",IF($B230&lt;$B231,"W","L"))</f>
        <v>W</v>
      </c>
      <c r="E231" s="6">
        <v>41574</v>
      </c>
      <c r="F231" s="5">
        <f t="shared" si="402"/>
        <v>10</v>
      </c>
      <c r="G231" t="s">
        <v>35</v>
      </c>
      <c r="H231" s="2">
        <v>1305</v>
      </c>
      <c r="I231" t="s">
        <v>67</v>
      </c>
      <c r="J231" t="s">
        <v>61</v>
      </c>
      <c r="L231" s="9">
        <v>2.5</v>
      </c>
      <c r="M231" t="str">
        <f t="shared" si="407"/>
        <v>N</v>
      </c>
    </row>
    <row r="232" spans="1:13" x14ac:dyDescent="0.35">
      <c r="A232" t="s">
        <v>4</v>
      </c>
      <c r="B232">
        <v>18</v>
      </c>
      <c r="C232" t="s">
        <v>1</v>
      </c>
      <c r="D232" t="str">
        <f t="shared" ref="D232" si="430">IF($B233=$B232,"T",IF($B233&lt;$B232,"W","L"))</f>
        <v>L</v>
      </c>
      <c r="E232" s="6">
        <f t="shared" si="409"/>
        <v>41574</v>
      </c>
      <c r="F232" s="5">
        <f t="shared" si="402"/>
        <v>7</v>
      </c>
      <c r="G232" t="s">
        <v>34</v>
      </c>
      <c r="H232">
        <f t="shared" si="403"/>
        <v>1305</v>
      </c>
      <c r="I232" t="str">
        <f t="shared" ref="I232:K232" si="431">I233</f>
        <v>Pacific</v>
      </c>
      <c r="J232">
        <f t="shared" si="431"/>
        <v>56</v>
      </c>
      <c r="K232" t="str">
        <f t="shared" si="431"/>
        <v>Overcast</v>
      </c>
      <c r="L232" s="9">
        <f>(L233*-1)</f>
        <v>3</v>
      </c>
      <c r="M232" t="str">
        <f t="shared" si="407"/>
        <v>Y</v>
      </c>
    </row>
    <row r="233" spans="1:13" x14ac:dyDescent="0.35">
      <c r="A233" t="s">
        <v>12</v>
      </c>
      <c r="B233">
        <v>21</v>
      </c>
      <c r="C233" t="s">
        <v>1</v>
      </c>
      <c r="D233" t="str">
        <f t="shared" ref="D233" si="432">IF($B232=$B233,"T",IF($B232&lt;$B233,"W","L"))</f>
        <v>W</v>
      </c>
      <c r="E233" s="6">
        <v>41574</v>
      </c>
      <c r="F233" s="5">
        <f t="shared" si="402"/>
        <v>14</v>
      </c>
      <c r="G233" t="s">
        <v>35</v>
      </c>
      <c r="H233">
        <v>1305</v>
      </c>
      <c r="I233" t="str">
        <f>VLOOKUP(A233,Sheet1!$A:$D,3, FALSE)</f>
        <v>Pacific</v>
      </c>
      <c r="J233">
        <v>56</v>
      </c>
      <c r="K233" t="s">
        <v>75</v>
      </c>
      <c r="L233" s="9">
        <v>-3</v>
      </c>
      <c r="M233" t="str">
        <f t="shared" si="407"/>
        <v>Y</v>
      </c>
    </row>
    <row r="234" spans="1:13" x14ac:dyDescent="0.35">
      <c r="A234" t="s">
        <v>31</v>
      </c>
      <c r="B234">
        <v>9</v>
      </c>
      <c r="C234" t="s">
        <v>1</v>
      </c>
      <c r="D234" t="str">
        <f t="shared" ref="D234" si="433">IF($B235=$B234,"T",IF($B235&lt;$B234,"W","L"))</f>
        <v>L</v>
      </c>
      <c r="E234" s="6">
        <f t="shared" si="409"/>
        <v>41574</v>
      </c>
      <c r="F234" s="5">
        <f t="shared" si="402"/>
        <v>7</v>
      </c>
      <c r="G234" t="s">
        <v>34</v>
      </c>
      <c r="H234">
        <f t="shared" si="403"/>
        <v>1605</v>
      </c>
      <c r="I234" t="str">
        <f t="shared" ref="I234:K234" si="434">I235</f>
        <v>Eastern</v>
      </c>
      <c r="J234">
        <f t="shared" si="434"/>
        <v>57</v>
      </c>
      <c r="K234" t="str">
        <f t="shared" si="434"/>
        <v>Sunny</v>
      </c>
      <c r="L234" s="9">
        <f>(L235*-1)</f>
        <v>-6</v>
      </c>
      <c r="M234" t="str">
        <f t="shared" si="407"/>
        <v>N</v>
      </c>
    </row>
    <row r="235" spans="1:13" x14ac:dyDescent="0.35">
      <c r="A235" t="s">
        <v>6</v>
      </c>
      <c r="B235">
        <v>49</v>
      </c>
      <c r="C235" t="s">
        <v>1</v>
      </c>
      <c r="D235" t="str">
        <f t="shared" ref="D235" si="435">IF($B234=$B235,"T",IF($B234&lt;$B235,"W","L"))</f>
        <v>W</v>
      </c>
      <c r="E235" s="6">
        <v>41574</v>
      </c>
      <c r="F235" s="5">
        <f t="shared" si="402"/>
        <v>7</v>
      </c>
      <c r="G235" t="s">
        <v>35</v>
      </c>
      <c r="H235">
        <v>1605</v>
      </c>
      <c r="I235" t="str">
        <f>VLOOKUP(A235,Sheet1!$A:$D,3, FALSE)</f>
        <v>Eastern</v>
      </c>
      <c r="J235">
        <v>57</v>
      </c>
      <c r="K235" t="s">
        <v>65</v>
      </c>
      <c r="L235" s="9">
        <v>6</v>
      </c>
      <c r="M235" t="str">
        <f t="shared" si="407"/>
        <v>N</v>
      </c>
    </row>
    <row r="236" spans="1:13" x14ac:dyDescent="0.35">
      <c r="A236" t="s">
        <v>29</v>
      </c>
      <c r="B236">
        <v>21</v>
      </c>
      <c r="C236" t="s">
        <v>1</v>
      </c>
      <c r="D236" t="str">
        <f t="shared" ref="D236" si="436">IF($B237=$B236,"T",IF($B237&lt;$B236,"W","L"))</f>
        <v>L</v>
      </c>
      <c r="E236" s="6">
        <f t="shared" si="409"/>
        <v>41574</v>
      </c>
      <c r="F236" s="5">
        <f t="shared" si="402"/>
        <v>7</v>
      </c>
      <c r="G236" t="s">
        <v>34</v>
      </c>
      <c r="H236">
        <f t="shared" si="403"/>
        <v>1424</v>
      </c>
      <c r="I236" t="str">
        <f t="shared" ref="I236:K236" si="437">I237</f>
        <v>Mountain</v>
      </c>
      <c r="J236">
        <f t="shared" si="437"/>
        <v>69</v>
      </c>
      <c r="K236" t="str">
        <f t="shared" si="437"/>
        <v>Mostly Sunny</v>
      </c>
      <c r="L236" s="9">
        <f>(L237*-1)</f>
        <v>-11</v>
      </c>
      <c r="M236" t="str">
        <f t="shared" si="407"/>
        <v>N</v>
      </c>
    </row>
    <row r="237" spans="1:13" x14ac:dyDescent="0.35">
      <c r="A237" t="s">
        <v>18</v>
      </c>
      <c r="B237">
        <v>45</v>
      </c>
      <c r="C237" t="s">
        <v>1</v>
      </c>
      <c r="D237" t="str">
        <f t="shared" ref="D237" si="438">IF($B236=$B237,"T",IF($B236&lt;$B237,"W","L"))</f>
        <v>W</v>
      </c>
      <c r="E237" s="6">
        <v>41574</v>
      </c>
      <c r="F237" s="5">
        <f t="shared" si="402"/>
        <v>7</v>
      </c>
      <c r="G237" t="s">
        <v>35</v>
      </c>
      <c r="H237">
        <v>1424</v>
      </c>
      <c r="I237" t="str">
        <f>VLOOKUP(A237,Sheet1!$A:$D,3, FALSE)</f>
        <v>Mountain</v>
      </c>
      <c r="J237">
        <v>69</v>
      </c>
      <c r="K237" t="s">
        <v>107</v>
      </c>
      <c r="L237" s="9">
        <v>11</v>
      </c>
      <c r="M237" t="str">
        <f t="shared" si="407"/>
        <v>N</v>
      </c>
    </row>
    <row r="238" spans="1:13" x14ac:dyDescent="0.35">
      <c r="A238" t="s">
        <v>26</v>
      </c>
      <c r="B238">
        <v>44</v>
      </c>
      <c r="C238" t="s">
        <v>1</v>
      </c>
      <c r="D238" t="str">
        <f t="shared" ref="D238" si="439">IF($B239=$B238,"T",IF($B239&lt;$B238,"W","L"))</f>
        <v>W</v>
      </c>
      <c r="E238" s="6">
        <f t="shared" si="409"/>
        <v>41574</v>
      </c>
      <c r="F238" s="5">
        <f t="shared" si="402"/>
        <v>7</v>
      </c>
      <c r="G238" t="s">
        <v>34</v>
      </c>
      <c r="H238">
        <f t="shared" si="403"/>
        <v>1930</v>
      </c>
      <c r="I238" t="str">
        <f t="shared" ref="I238:K238" si="440">I239</f>
        <v>Central</v>
      </c>
      <c r="J238" t="str">
        <f t="shared" si="440"/>
        <v>Dome</v>
      </c>
      <c r="K238">
        <f t="shared" si="440"/>
        <v>0</v>
      </c>
      <c r="L238" s="9">
        <f>(L239*-1)</f>
        <v>7.5</v>
      </c>
      <c r="M238" t="str">
        <f t="shared" si="407"/>
        <v>N</v>
      </c>
    </row>
    <row r="239" spans="1:13" x14ac:dyDescent="0.35">
      <c r="A239" t="s">
        <v>0</v>
      </c>
      <c r="B239">
        <v>31</v>
      </c>
      <c r="C239" t="s">
        <v>1</v>
      </c>
      <c r="D239" t="str">
        <f t="shared" ref="D239" si="441">IF($B238=$B239,"T",IF($B238&lt;$B239,"W","L"))</f>
        <v>L</v>
      </c>
      <c r="E239" s="6">
        <v>41574</v>
      </c>
      <c r="F239" s="5">
        <f t="shared" si="402"/>
        <v>6</v>
      </c>
      <c r="G239" t="s">
        <v>35</v>
      </c>
      <c r="H239">
        <v>1930</v>
      </c>
      <c r="I239" t="str">
        <f>VLOOKUP(A239,Sheet1!$A:$D,3, FALSE)</f>
        <v>Central</v>
      </c>
      <c r="J239" t="s">
        <v>61</v>
      </c>
      <c r="L239" s="9">
        <v>-7.5</v>
      </c>
      <c r="M239" t="str">
        <f t="shared" si="407"/>
        <v>N</v>
      </c>
    </row>
    <row r="240" spans="1:13" x14ac:dyDescent="0.35">
      <c r="A240" t="s">
        <v>25</v>
      </c>
      <c r="B240">
        <v>14</v>
      </c>
      <c r="C240" t="s">
        <v>1</v>
      </c>
      <c r="D240" t="str">
        <f t="shared" ref="D240" si="442">IF($B241=$B240,"T",IF($B241&lt;$B240,"W","L"))</f>
        <v>W</v>
      </c>
      <c r="E240" s="6">
        <f t="shared" ref="E240" si="443">$E241</f>
        <v>41575</v>
      </c>
      <c r="F240" s="5">
        <f t="shared" si="402"/>
        <v>11</v>
      </c>
      <c r="G240" t="s">
        <v>34</v>
      </c>
      <c r="H240">
        <f t="shared" si="403"/>
        <v>1940</v>
      </c>
      <c r="I240" t="str">
        <f t="shared" ref="I240:K240" si="444">I241</f>
        <v>Central</v>
      </c>
      <c r="J240" t="str">
        <f t="shared" si="444"/>
        <v>Dome</v>
      </c>
      <c r="K240">
        <f t="shared" si="444"/>
        <v>0</v>
      </c>
      <c r="L240" s="9">
        <f>(L241*-1)</f>
        <v>14</v>
      </c>
      <c r="M240" t="str">
        <f t="shared" si="407"/>
        <v>N</v>
      </c>
    </row>
    <row r="241" spans="1:13" x14ac:dyDescent="0.35">
      <c r="A241" t="s">
        <v>23</v>
      </c>
      <c r="B241">
        <v>9</v>
      </c>
      <c r="C241" t="s">
        <v>1</v>
      </c>
      <c r="D241" t="str">
        <f t="shared" ref="D241" si="445">IF($B240=$B241,"T",IF($B240&lt;$B241,"W","L"))</f>
        <v>L</v>
      </c>
      <c r="E241" s="6">
        <v>41575</v>
      </c>
      <c r="F241" s="5">
        <f t="shared" si="402"/>
        <v>8</v>
      </c>
      <c r="G241" t="s">
        <v>35</v>
      </c>
      <c r="H241">
        <v>1940</v>
      </c>
      <c r="I241" t="str">
        <f>VLOOKUP(A241,Sheet1!$A:$D,3, FALSE)</f>
        <v>Central</v>
      </c>
      <c r="J241" t="s">
        <v>61</v>
      </c>
      <c r="L241" s="9">
        <v>-14</v>
      </c>
      <c r="M241" t="str">
        <f t="shared" si="407"/>
        <v>N</v>
      </c>
    </row>
    <row r="242" spans="1:13" x14ac:dyDescent="0.35">
      <c r="A242" t="s">
        <v>6</v>
      </c>
      <c r="B242">
        <v>20</v>
      </c>
      <c r="C242" t="s">
        <v>5</v>
      </c>
      <c r="D242" t="str">
        <f t="shared" ref="D242" si="446">IF($B243=$B242,"T",IF($B243&lt;$B242,"W","L"))</f>
        <v>L</v>
      </c>
      <c r="E242" s="6">
        <f t="shared" ref="E242" si="447">$E243</f>
        <v>41578</v>
      </c>
      <c r="F242" s="5">
        <f t="shared" ref="F242:F267" si="448">VLOOKUP($A242,$A242:$E242,5,FALSE)-IF(ISNA(VLOOKUP($A242,$A$216:$E$241,5,FALSE)),VLOOKUP($A242,$A$186:$E$215,5,FALSE),VLOOKUP($A242,$A$216:$E$241,5,FALSE))</f>
        <v>4</v>
      </c>
      <c r="G242" t="s">
        <v>34</v>
      </c>
      <c r="H242">
        <f t="shared" ref="H242:H266" si="449">H243</f>
        <v>2025</v>
      </c>
      <c r="I242" t="str">
        <f t="shared" ref="I242:K242" si="450">I243</f>
        <v>Eastern</v>
      </c>
      <c r="J242">
        <f t="shared" si="450"/>
        <v>79</v>
      </c>
      <c r="K242" t="str">
        <f t="shared" si="450"/>
        <v>Partly Cloudy</v>
      </c>
      <c r="L242" s="9">
        <f>(L243*-1)</f>
        <v>3</v>
      </c>
      <c r="M242" t="str">
        <f>IF(AND(($L242 &lt;  0), ($D242="L")), "N", IF(AND(($L242 &gt; 0), ($D242="W")),"N","Y"))</f>
        <v>Y</v>
      </c>
    </row>
    <row r="243" spans="1:13" x14ac:dyDescent="0.35">
      <c r="A243" t="s">
        <v>10</v>
      </c>
      <c r="B243">
        <v>22</v>
      </c>
      <c r="C243" t="s">
        <v>5</v>
      </c>
      <c r="D243" t="str">
        <f t="shared" ref="D243" si="451">IF($B242=$B243,"T",IF($B242&lt;$B243,"W","L"))</f>
        <v>W</v>
      </c>
      <c r="E243" s="6">
        <v>41578</v>
      </c>
      <c r="F243" s="5">
        <f t="shared" si="448"/>
        <v>4</v>
      </c>
      <c r="G243" t="s">
        <v>35</v>
      </c>
      <c r="H243">
        <v>2025</v>
      </c>
      <c r="I243" t="str">
        <f>VLOOKUP(A243,Sheet1!$A:$D,3, FALSE)</f>
        <v>Eastern</v>
      </c>
      <c r="J243">
        <v>79</v>
      </c>
      <c r="K243" t="s">
        <v>62</v>
      </c>
      <c r="L243" s="9">
        <v>-3</v>
      </c>
      <c r="M243" t="str">
        <f t="shared" ref="M243:M267" si="452">IF(AND(($L243 &lt;  0), ($D243="L")), "N", IF(AND(($L243 &gt; 0), ($D243="W")),"N","Y"))</f>
        <v>Y</v>
      </c>
    </row>
    <row r="244" spans="1:13" x14ac:dyDescent="0.35">
      <c r="A244" t="s">
        <v>13</v>
      </c>
      <c r="B244">
        <v>28</v>
      </c>
      <c r="C244" t="s">
        <v>1</v>
      </c>
      <c r="D244" t="str">
        <f t="shared" ref="D244" si="453">IF($B245=$B244,"T",IF($B245&lt;$B244,"W","L"))</f>
        <v>W</v>
      </c>
      <c r="E244" s="6">
        <f t="shared" ref="E244:E264" si="454">$E245</f>
        <v>41581</v>
      </c>
      <c r="F244" s="5">
        <f t="shared" si="448"/>
        <v>14</v>
      </c>
      <c r="G244" t="s">
        <v>34</v>
      </c>
      <c r="H244">
        <f t="shared" si="449"/>
        <v>1200</v>
      </c>
      <c r="I244" t="str">
        <f t="shared" ref="I244:K244" si="455">I245</f>
        <v>Central</v>
      </c>
      <c r="J244" t="str">
        <f t="shared" si="455"/>
        <v>Dome</v>
      </c>
      <c r="K244">
        <f t="shared" si="455"/>
        <v>0</v>
      </c>
      <c r="L244" s="9">
        <f>(L245*-1)</f>
        <v>3</v>
      </c>
      <c r="M244" t="str">
        <f t="shared" si="452"/>
        <v>N</v>
      </c>
    </row>
    <row r="245" spans="1:13" x14ac:dyDescent="0.35">
      <c r="A245" t="s">
        <v>23</v>
      </c>
      <c r="B245">
        <v>21</v>
      </c>
      <c r="C245" t="s">
        <v>1</v>
      </c>
      <c r="D245" t="str">
        <f t="shared" ref="D245" si="456">IF($B244=$B245,"T",IF($B244&lt;$B245,"W","L"))</f>
        <v>L</v>
      </c>
      <c r="E245" s="6">
        <v>41581</v>
      </c>
      <c r="F245" s="5">
        <f t="shared" si="448"/>
        <v>6</v>
      </c>
      <c r="G245" t="s">
        <v>35</v>
      </c>
      <c r="H245">
        <v>1200</v>
      </c>
      <c r="I245" t="str">
        <f>VLOOKUP(A245,Sheet1!$A:$D,3, FALSE)</f>
        <v>Central</v>
      </c>
      <c r="J245" t="s">
        <v>61</v>
      </c>
      <c r="L245" s="9">
        <v>-3</v>
      </c>
      <c r="M245" t="str">
        <f t="shared" si="452"/>
        <v>N</v>
      </c>
    </row>
    <row r="246" spans="1:13" x14ac:dyDescent="0.35">
      <c r="A246" t="s">
        <v>33</v>
      </c>
      <c r="B246">
        <v>23</v>
      </c>
      <c r="C246" t="s">
        <v>1</v>
      </c>
      <c r="D246" t="str">
        <f t="shared" ref="D246" si="457">IF($B247=$B246,"T",IF($B247&lt;$B246,"W","L"))</f>
        <v>W</v>
      </c>
      <c r="E246" s="6">
        <f t="shared" si="454"/>
        <v>41581</v>
      </c>
      <c r="F246" s="5">
        <f t="shared" si="448"/>
        <v>7</v>
      </c>
      <c r="G246" t="s">
        <v>34</v>
      </c>
      <c r="H246">
        <f t="shared" si="449"/>
        <v>1300</v>
      </c>
      <c r="I246" t="str">
        <f t="shared" ref="I246:K246" si="458">I247</f>
        <v>Eastern</v>
      </c>
      <c r="J246">
        <f t="shared" si="458"/>
        <v>36</v>
      </c>
      <c r="K246" t="str">
        <f t="shared" si="458"/>
        <v>Overcast</v>
      </c>
      <c r="L246" s="9">
        <f>(L247*-1)</f>
        <v>5</v>
      </c>
      <c r="M246" t="str">
        <f t="shared" si="452"/>
        <v>N</v>
      </c>
    </row>
    <row r="247" spans="1:13" x14ac:dyDescent="0.35">
      <c r="A247" t="s">
        <v>11</v>
      </c>
      <c r="B247">
        <v>13</v>
      </c>
      <c r="C247" t="s">
        <v>1</v>
      </c>
      <c r="D247" t="str">
        <f t="shared" ref="D247" si="459">IF($B246=$B247,"T",IF($B246&lt;$B247,"W","L"))</f>
        <v>L</v>
      </c>
      <c r="E247" s="6">
        <v>41581</v>
      </c>
      <c r="F247" s="5">
        <f t="shared" si="448"/>
        <v>7</v>
      </c>
      <c r="G247" t="s">
        <v>35</v>
      </c>
      <c r="H247">
        <v>1300</v>
      </c>
      <c r="I247" t="str">
        <f>VLOOKUP(A247,Sheet1!$A:$D,3, FALSE)</f>
        <v>Eastern</v>
      </c>
      <c r="J247">
        <v>36</v>
      </c>
      <c r="K247" t="s">
        <v>75</v>
      </c>
      <c r="L247" s="9">
        <v>-5</v>
      </c>
      <c r="M247" t="str">
        <f t="shared" si="452"/>
        <v>N</v>
      </c>
    </row>
    <row r="248" spans="1:13" x14ac:dyDescent="0.35">
      <c r="A248" t="s">
        <v>0</v>
      </c>
      <c r="B248">
        <v>23</v>
      </c>
      <c r="C248" t="s">
        <v>1</v>
      </c>
      <c r="D248" t="str">
        <f t="shared" ref="D248" si="460">IF($B249=$B248,"T",IF($B249&lt;$B248,"W","L"))</f>
        <v>L</v>
      </c>
      <c r="E248" s="6">
        <f t="shared" si="454"/>
        <v>41581</v>
      </c>
      <c r="F248" s="5">
        <f t="shared" si="448"/>
        <v>7</v>
      </c>
      <c r="G248" t="s">
        <v>34</v>
      </c>
      <c r="H248">
        <f t="shared" si="449"/>
        <v>1200</v>
      </c>
      <c r="I248" t="str">
        <f t="shared" ref="I248:K248" si="461">I249</f>
        <v>Central</v>
      </c>
      <c r="J248" t="str">
        <f t="shared" si="461"/>
        <v>Dome</v>
      </c>
      <c r="K248">
        <f t="shared" si="461"/>
        <v>0</v>
      </c>
      <c r="L248" s="9">
        <f>(L249*-1)</f>
        <v>-9</v>
      </c>
      <c r="M248" t="str">
        <f t="shared" si="452"/>
        <v>N</v>
      </c>
    </row>
    <row r="249" spans="1:13" x14ac:dyDescent="0.35">
      <c r="A249" t="s">
        <v>28</v>
      </c>
      <c r="B249">
        <v>27</v>
      </c>
      <c r="C249" t="s">
        <v>1</v>
      </c>
      <c r="D249" t="str">
        <f t="shared" ref="D249" si="462">IF($B248=$B249,"T",IF($B248&lt;$B249,"W","L"))</f>
        <v>W</v>
      </c>
      <c r="E249" s="6">
        <v>41581</v>
      </c>
      <c r="F249" s="5">
        <f t="shared" si="448"/>
        <v>7</v>
      </c>
      <c r="G249" t="s">
        <v>35</v>
      </c>
      <c r="H249">
        <v>1200</v>
      </c>
      <c r="I249" t="str">
        <f>VLOOKUP(A249,Sheet1!$A:$D,3, FALSE)</f>
        <v>Central</v>
      </c>
      <c r="J249" t="s">
        <v>61</v>
      </c>
      <c r="L249" s="9">
        <v>9</v>
      </c>
      <c r="M249" t="str">
        <f t="shared" si="452"/>
        <v>N</v>
      </c>
    </row>
    <row r="250" spans="1:13" x14ac:dyDescent="0.35">
      <c r="A250" t="s">
        <v>32</v>
      </c>
      <c r="B250">
        <v>24</v>
      </c>
      <c r="C250" t="s">
        <v>5</v>
      </c>
      <c r="D250" t="str">
        <f t="shared" ref="D250" si="463">IF($B251=$B250,"T",IF($B251&lt;$B250,"W","L"))</f>
        <v>L</v>
      </c>
      <c r="E250" s="6">
        <f t="shared" si="454"/>
        <v>41581</v>
      </c>
      <c r="F250" s="5">
        <f t="shared" si="448"/>
        <v>14</v>
      </c>
      <c r="G250" t="s">
        <v>34</v>
      </c>
      <c r="H250">
        <f t="shared" si="449"/>
        <v>1300</v>
      </c>
      <c r="I250" t="str">
        <f t="shared" ref="I250:K250" si="464">I251</f>
        <v>Eastern</v>
      </c>
      <c r="J250">
        <f t="shared" si="464"/>
        <v>57</v>
      </c>
      <c r="K250" t="str">
        <f t="shared" si="464"/>
        <v>Sunny</v>
      </c>
      <c r="L250" s="9">
        <f>(L251*-1)</f>
        <v>-1.5</v>
      </c>
      <c r="M250" t="str">
        <f t="shared" si="452"/>
        <v>N</v>
      </c>
    </row>
    <row r="251" spans="1:13" x14ac:dyDescent="0.35">
      <c r="A251" t="s">
        <v>29</v>
      </c>
      <c r="B251">
        <v>30</v>
      </c>
      <c r="C251" t="s">
        <v>5</v>
      </c>
      <c r="D251" t="str">
        <f t="shared" ref="D251" si="465">IF($B250=$B251,"T",IF($B250&lt;$B251,"W","L"))</f>
        <v>W</v>
      </c>
      <c r="E251" s="6">
        <v>41581</v>
      </c>
      <c r="F251" s="5">
        <f t="shared" si="448"/>
        <v>7</v>
      </c>
      <c r="G251" t="s">
        <v>35</v>
      </c>
      <c r="H251">
        <v>1300</v>
      </c>
      <c r="I251" t="str">
        <f>VLOOKUP(A251,Sheet1!$A:$D,3, FALSE)</f>
        <v>Eastern</v>
      </c>
      <c r="J251">
        <v>57</v>
      </c>
      <c r="K251" t="s">
        <v>65</v>
      </c>
      <c r="L251" s="9">
        <v>1.5</v>
      </c>
      <c r="M251" t="str">
        <f t="shared" si="452"/>
        <v>N</v>
      </c>
    </row>
    <row r="252" spans="1:13" x14ac:dyDescent="0.35">
      <c r="A252" t="s">
        <v>3</v>
      </c>
      <c r="B252">
        <v>10</v>
      </c>
      <c r="C252" t="s">
        <v>1</v>
      </c>
      <c r="D252" t="str">
        <f t="shared" ref="D252" si="466">IF($B253=$B252,"T",IF($B253&lt;$B252,"W","L"))</f>
        <v>L</v>
      </c>
      <c r="E252" s="6">
        <f t="shared" si="454"/>
        <v>41581</v>
      </c>
      <c r="F252" s="5">
        <f t="shared" si="448"/>
        <v>7</v>
      </c>
      <c r="G252" t="s">
        <v>34</v>
      </c>
      <c r="H252">
        <f t="shared" si="449"/>
        <v>1300</v>
      </c>
      <c r="I252" t="str">
        <f t="shared" ref="I252:K252" si="467">I253</f>
        <v>Eastern</v>
      </c>
      <c r="J252">
        <f t="shared" si="467"/>
        <v>62</v>
      </c>
      <c r="K252" t="str">
        <f t="shared" si="467"/>
        <v>Sunny</v>
      </c>
      <c r="L252" s="9">
        <f>(L253*-1)</f>
        <v>-8.5</v>
      </c>
      <c r="M252" t="str">
        <f t="shared" si="452"/>
        <v>N</v>
      </c>
    </row>
    <row r="253" spans="1:13" x14ac:dyDescent="0.35">
      <c r="A253" t="s">
        <v>20</v>
      </c>
      <c r="B253">
        <v>34</v>
      </c>
      <c r="C253" t="s">
        <v>1</v>
      </c>
      <c r="D253" t="str">
        <f t="shared" ref="D253" si="468">IF($B252=$B253,"T",IF($B252&lt;$B253,"W","L"))</f>
        <v>W</v>
      </c>
      <c r="E253" s="6">
        <v>41581</v>
      </c>
      <c r="F253" s="5">
        <f t="shared" si="448"/>
        <v>10</v>
      </c>
      <c r="G253" t="s">
        <v>35</v>
      </c>
      <c r="H253">
        <v>1300</v>
      </c>
      <c r="I253" t="str">
        <f>VLOOKUP(A253,Sheet1!$A:$D,3, FALSE)</f>
        <v>Eastern</v>
      </c>
      <c r="J253">
        <v>62</v>
      </c>
      <c r="K253" t="s">
        <v>65</v>
      </c>
      <c r="L253" s="9">
        <v>8.5</v>
      </c>
      <c r="M253" t="str">
        <f t="shared" si="452"/>
        <v>N</v>
      </c>
    </row>
    <row r="254" spans="1:13" x14ac:dyDescent="0.35">
      <c r="A254" t="s">
        <v>2</v>
      </c>
      <c r="B254">
        <v>20</v>
      </c>
      <c r="C254" t="s">
        <v>1</v>
      </c>
      <c r="D254" t="str">
        <f t="shared" ref="D254" si="469">IF($B255=$B254,"T",IF($B255&lt;$B254,"W","L"))</f>
        <v>L</v>
      </c>
      <c r="E254" s="6">
        <f t="shared" si="454"/>
        <v>41581</v>
      </c>
      <c r="F254" s="5">
        <f t="shared" si="448"/>
        <v>7</v>
      </c>
      <c r="G254" t="s">
        <v>34</v>
      </c>
      <c r="H254">
        <f t="shared" si="449"/>
        <v>1300</v>
      </c>
      <c r="I254" t="str">
        <f t="shared" ref="I254:K254" si="470">I255</f>
        <v>Eastern</v>
      </c>
      <c r="J254">
        <f t="shared" si="470"/>
        <v>48</v>
      </c>
      <c r="K254">
        <f t="shared" si="470"/>
        <v>0</v>
      </c>
      <c r="L254" s="9">
        <f>(L255*-1)</f>
        <v>6</v>
      </c>
      <c r="M254" t="str">
        <f t="shared" si="452"/>
        <v>Y</v>
      </c>
    </row>
    <row r="255" spans="1:13" x14ac:dyDescent="0.35">
      <c r="A255" t="s">
        <v>31</v>
      </c>
      <c r="B255">
        <v>26</v>
      </c>
      <c r="C255" t="s">
        <v>1</v>
      </c>
      <c r="D255" t="str">
        <f t="shared" ref="D255" si="471">IF($B254=$B255,"T",IF($B254&lt;$B255,"W","L"))</f>
        <v>W</v>
      </c>
      <c r="E255" s="6">
        <v>41581</v>
      </c>
      <c r="F255" s="5">
        <f t="shared" si="448"/>
        <v>7</v>
      </c>
      <c r="G255" t="s">
        <v>35</v>
      </c>
      <c r="H255">
        <v>1300</v>
      </c>
      <c r="I255" t="str">
        <f>VLOOKUP(A255,Sheet1!$A:$D,3, FALSE)</f>
        <v>Eastern</v>
      </c>
      <c r="J255">
        <v>48</v>
      </c>
      <c r="L255" s="9">
        <v>-6</v>
      </c>
      <c r="M255" t="str">
        <f t="shared" si="452"/>
        <v>Y</v>
      </c>
    </row>
    <row r="256" spans="1:13" x14ac:dyDescent="0.35">
      <c r="A256" t="s">
        <v>27</v>
      </c>
      <c r="B256">
        <v>49</v>
      </c>
      <c r="C256" t="s">
        <v>1</v>
      </c>
      <c r="D256" t="str">
        <f t="shared" ref="D256" si="472">IF($B257=$B256,"T",IF($B257&lt;$B256,"W","L"))</f>
        <v>W</v>
      </c>
      <c r="E256" s="6">
        <f t="shared" si="454"/>
        <v>41581</v>
      </c>
      <c r="F256" s="5">
        <f t="shared" si="448"/>
        <v>7</v>
      </c>
      <c r="G256" t="s">
        <v>34</v>
      </c>
      <c r="H256">
        <f t="shared" si="449"/>
        <v>1305</v>
      </c>
      <c r="I256" t="str">
        <f t="shared" ref="I256:K256" si="473">I257</f>
        <v>Pacific</v>
      </c>
      <c r="J256">
        <f t="shared" si="473"/>
        <v>62</v>
      </c>
      <c r="K256" t="str">
        <f t="shared" si="473"/>
        <v>Sunny, Haze</v>
      </c>
      <c r="L256" s="9">
        <f>(L257*-1)</f>
        <v>-1</v>
      </c>
      <c r="M256" t="str">
        <f t="shared" si="452"/>
        <v>Y</v>
      </c>
    </row>
    <row r="257" spans="1:13" x14ac:dyDescent="0.35">
      <c r="A257" t="s">
        <v>12</v>
      </c>
      <c r="B257">
        <v>20</v>
      </c>
      <c r="C257" t="s">
        <v>1</v>
      </c>
      <c r="D257" t="str">
        <f t="shared" ref="D257" si="474">IF($B256=$B257,"T",IF($B256&lt;$B257,"W","L"))</f>
        <v>L</v>
      </c>
      <c r="E257" s="6">
        <v>41581</v>
      </c>
      <c r="F257" s="5">
        <f t="shared" si="448"/>
        <v>7</v>
      </c>
      <c r="G257" t="s">
        <v>35</v>
      </c>
      <c r="H257">
        <v>1305</v>
      </c>
      <c r="I257" t="str">
        <f>VLOOKUP(A257,Sheet1!$A:$D,3, FALSE)</f>
        <v>Pacific</v>
      </c>
      <c r="J257">
        <v>62</v>
      </c>
      <c r="K257" t="s">
        <v>153</v>
      </c>
      <c r="L257" s="9">
        <v>1</v>
      </c>
      <c r="M257" t="str">
        <f t="shared" si="452"/>
        <v>Y</v>
      </c>
    </row>
    <row r="258" spans="1:13" x14ac:dyDescent="0.35">
      <c r="A258" t="s">
        <v>9</v>
      </c>
      <c r="B258">
        <v>24</v>
      </c>
      <c r="C258" t="s">
        <v>5</v>
      </c>
      <c r="D258" t="str">
        <f t="shared" ref="D258" si="475">IF($B259=$B258,"T",IF($B259&lt;$B258,"W","L"))</f>
        <v>L</v>
      </c>
      <c r="E258" s="6">
        <f t="shared" si="454"/>
        <v>41581</v>
      </c>
      <c r="F258" s="5">
        <f t="shared" si="448"/>
        <v>10</v>
      </c>
      <c r="G258" t="s">
        <v>34</v>
      </c>
      <c r="H258">
        <f t="shared" si="449"/>
        <v>1305</v>
      </c>
      <c r="I258" t="str">
        <f t="shared" ref="I258:K258" si="476">I259</f>
        <v>Pacific</v>
      </c>
      <c r="J258">
        <f t="shared" si="476"/>
        <v>48</v>
      </c>
      <c r="K258" t="str">
        <f t="shared" si="476"/>
        <v>Sunny</v>
      </c>
      <c r="L258" s="9">
        <f>(L259*-1)</f>
        <v>-16</v>
      </c>
      <c r="M258" t="str">
        <f t="shared" si="452"/>
        <v>N</v>
      </c>
    </row>
    <row r="259" spans="1:13" x14ac:dyDescent="0.35">
      <c r="A259" t="s">
        <v>25</v>
      </c>
      <c r="B259">
        <v>27</v>
      </c>
      <c r="C259" t="s">
        <v>5</v>
      </c>
      <c r="D259" t="str">
        <f t="shared" ref="D259" si="477">IF($B258=$B259,"T",IF($B258&lt;$B259,"W","L"))</f>
        <v>W</v>
      </c>
      <c r="E259" s="6">
        <v>41581</v>
      </c>
      <c r="F259" s="5">
        <f t="shared" si="448"/>
        <v>6</v>
      </c>
      <c r="G259" t="s">
        <v>35</v>
      </c>
      <c r="H259">
        <v>1305</v>
      </c>
      <c r="I259" t="str">
        <f>VLOOKUP(A259,Sheet1!$A:$D,3, FALSE)</f>
        <v>Pacific</v>
      </c>
      <c r="J259">
        <v>48</v>
      </c>
      <c r="K259" t="s">
        <v>65</v>
      </c>
      <c r="L259" s="9">
        <v>16</v>
      </c>
      <c r="M259" t="str">
        <f t="shared" si="452"/>
        <v>N</v>
      </c>
    </row>
    <row r="260" spans="1:13" x14ac:dyDescent="0.35">
      <c r="A260" t="s">
        <v>30</v>
      </c>
      <c r="B260">
        <v>18</v>
      </c>
      <c r="C260" t="s">
        <v>1</v>
      </c>
      <c r="D260" t="str">
        <f t="shared" ref="D260" si="478">IF($B261=$B260,"T",IF($B261&lt;$B260,"W","L"))</f>
        <v>L</v>
      </c>
      <c r="E260" s="6">
        <f t="shared" si="454"/>
        <v>41581</v>
      </c>
      <c r="F260" s="5">
        <f t="shared" si="448"/>
        <v>14</v>
      </c>
      <c r="G260" t="s">
        <v>34</v>
      </c>
      <c r="H260">
        <f t="shared" si="449"/>
        <v>1625</v>
      </c>
      <c r="I260" t="str">
        <f t="shared" ref="I260:K260" si="479">I261</f>
        <v>Eastern</v>
      </c>
      <c r="J260">
        <f t="shared" si="479"/>
        <v>46</v>
      </c>
      <c r="K260" t="str">
        <f t="shared" si="479"/>
        <v>Sunny</v>
      </c>
      <c r="L260" s="9">
        <f>(L261*-1)</f>
        <v>1.5</v>
      </c>
      <c r="M260" t="str">
        <f t="shared" si="452"/>
        <v>Y</v>
      </c>
    </row>
    <row r="261" spans="1:13" x14ac:dyDescent="0.35">
      <c r="A261" t="s">
        <v>8</v>
      </c>
      <c r="B261">
        <v>24</v>
      </c>
      <c r="C261" t="s">
        <v>1</v>
      </c>
      <c r="D261" t="str">
        <f t="shared" ref="D261" si="480">IF($B260=$B261,"T",IF($B260&lt;$B261,"W","L"))</f>
        <v>W</v>
      </c>
      <c r="E261" s="6">
        <v>41581</v>
      </c>
      <c r="F261" s="5">
        <f t="shared" si="448"/>
        <v>7</v>
      </c>
      <c r="G261" t="s">
        <v>35</v>
      </c>
      <c r="H261">
        <v>1625</v>
      </c>
      <c r="I261" t="str">
        <f>VLOOKUP(A261,Sheet1!$A:$D,3, FALSE)</f>
        <v>Eastern</v>
      </c>
      <c r="J261">
        <v>46</v>
      </c>
      <c r="K261" t="s">
        <v>65</v>
      </c>
      <c r="L261" s="9">
        <v>-1.5</v>
      </c>
      <c r="M261" t="str">
        <f t="shared" si="452"/>
        <v>Y</v>
      </c>
    </row>
    <row r="262" spans="1:13" x14ac:dyDescent="0.35">
      <c r="A262" t="s">
        <v>4</v>
      </c>
      <c r="B262">
        <v>31</v>
      </c>
      <c r="C262" t="s">
        <v>1</v>
      </c>
      <c r="D262" t="str">
        <f t="shared" ref="D262" si="481">IF($B263=$B262,"T",IF($B263&lt;$B262,"W","L"))</f>
        <v>L</v>
      </c>
      <c r="E262" s="6">
        <f t="shared" si="454"/>
        <v>41581</v>
      </c>
      <c r="F262" s="5">
        <f t="shared" si="448"/>
        <v>7</v>
      </c>
      <c r="G262" t="s">
        <v>34</v>
      </c>
      <c r="H262">
        <f t="shared" si="449"/>
        <v>1625</v>
      </c>
      <c r="I262" t="str">
        <f t="shared" ref="I262:K262" si="482">I263</f>
        <v>Eastern</v>
      </c>
      <c r="J262">
        <f t="shared" si="482"/>
        <v>44</v>
      </c>
      <c r="K262" t="str">
        <f t="shared" si="482"/>
        <v>Partly Cloudy, Cool, Windy</v>
      </c>
      <c r="L262" s="9">
        <f>(L263*-1)</f>
        <v>-6</v>
      </c>
      <c r="M262" t="str">
        <f t="shared" si="452"/>
        <v>N</v>
      </c>
    </row>
    <row r="263" spans="1:13" x14ac:dyDescent="0.35">
      <c r="A263" t="s">
        <v>7</v>
      </c>
      <c r="B263">
        <v>55</v>
      </c>
      <c r="C263" t="s">
        <v>1</v>
      </c>
      <c r="D263" t="str">
        <f t="shared" ref="D263" si="483">IF($B262=$B263,"T",IF($B262&lt;$B263,"W","L"))</f>
        <v>W</v>
      </c>
      <c r="E263" s="6">
        <v>41581</v>
      </c>
      <c r="F263" s="5">
        <f t="shared" si="448"/>
        <v>7</v>
      </c>
      <c r="G263" t="s">
        <v>35</v>
      </c>
      <c r="H263">
        <v>1625</v>
      </c>
      <c r="I263" t="str">
        <f>VLOOKUP(A263,Sheet1!$A:$D,3, FALSE)</f>
        <v>Eastern</v>
      </c>
      <c r="J263">
        <v>44</v>
      </c>
      <c r="K263" t="s">
        <v>156</v>
      </c>
      <c r="L263" s="9">
        <v>6</v>
      </c>
      <c r="M263" t="str">
        <f t="shared" si="452"/>
        <v>N</v>
      </c>
    </row>
    <row r="264" spans="1:13" x14ac:dyDescent="0.35">
      <c r="A264" t="s">
        <v>14</v>
      </c>
      <c r="B264">
        <v>27</v>
      </c>
      <c r="C264" t="s">
        <v>1</v>
      </c>
      <c r="D264" t="str">
        <f t="shared" ref="D264" si="484">IF($B265=$B264,"T",IF($B265&lt;$B264,"W","L"))</f>
        <v>W</v>
      </c>
      <c r="E264" s="6">
        <f t="shared" si="454"/>
        <v>41581</v>
      </c>
      <c r="F264" s="5">
        <f t="shared" si="448"/>
        <v>14</v>
      </c>
      <c r="G264" t="s">
        <v>34</v>
      </c>
      <c r="H264">
        <f t="shared" si="449"/>
        <v>1930</v>
      </c>
      <c r="I264" t="str">
        <f t="shared" ref="I264:K264" si="485">I265</f>
        <v>Central</v>
      </c>
      <c r="J264">
        <f t="shared" si="485"/>
        <v>60</v>
      </c>
      <c r="K264" t="str">
        <f t="shared" si="485"/>
        <v>Clear</v>
      </c>
      <c r="L264" s="9">
        <f>(L265*-1)</f>
        <v>1.5</v>
      </c>
      <c r="M264" t="str">
        <f t="shared" si="452"/>
        <v>N</v>
      </c>
    </row>
    <row r="265" spans="1:13" x14ac:dyDescent="0.35">
      <c r="A265" t="s">
        <v>15</v>
      </c>
      <c r="B265">
        <v>24</v>
      </c>
      <c r="C265" t="s">
        <v>1</v>
      </c>
      <c r="D265" t="str">
        <f t="shared" ref="D265" si="486">IF($B264=$B265,"T",IF($B264&lt;$B265,"W","L"))</f>
        <v>L</v>
      </c>
      <c r="E265" s="6">
        <v>41581</v>
      </c>
      <c r="F265" s="5">
        <f t="shared" si="448"/>
        <v>14</v>
      </c>
      <c r="G265" t="s">
        <v>35</v>
      </c>
      <c r="H265">
        <v>1930</v>
      </c>
      <c r="I265" t="str">
        <f>VLOOKUP(A265,Sheet1!$A:$D,3, FALSE)</f>
        <v>Central</v>
      </c>
      <c r="J265">
        <v>60</v>
      </c>
      <c r="K265" t="s">
        <v>69</v>
      </c>
      <c r="L265" s="9">
        <v>-1.5</v>
      </c>
      <c r="M265" t="str">
        <f t="shared" si="452"/>
        <v>N</v>
      </c>
    </row>
    <row r="266" spans="1:13" x14ac:dyDescent="0.35">
      <c r="A266" t="s">
        <v>17</v>
      </c>
      <c r="B266">
        <v>27</v>
      </c>
      <c r="C266" t="s">
        <v>1</v>
      </c>
      <c r="D266" t="str">
        <f t="shared" ref="D266" si="487">IF($B267=$B266,"T",IF($B267&lt;$B266,"W","L"))</f>
        <v>W</v>
      </c>
      <c r="E266" s="6">
        <f t="shared" ref="E266" si="488">$E267</f>
        <v>41582</v>
      </c>
      <c r="F266" s="5">
        <f t="shared" si="448"/>
        <v>15</v>
      </c>
      <c r="G266" t="s">
        <v>34</v>
      </c>
      <c r="H266">
        <f t="shared" si="449"/>
        <v>1940</v>
      </c>
      <c r="I266" t="str">
        <f t="shared" ref="I266:K266" si="489">I267</f>
        <v>Central</v>
      </c>
      <c r="J266" s="2">
        <f t="shared" si="489"/>
        <v>49</v>
      </c>
      <c r="K266" s="2" t="str">
        <f t="shared" si="489"/>
        <v>Cloudy</v>
      </c>
      <c r="L266" s="9">
        <f>(L267*-1)</f>
        <v>-10</v>
      </c>
      <c r="M266" t="str">
        <f t="shared" si="452"/>
        <v>Y</v>
      </c>
    </row>
    <row r="267" spans="1:13" x14ac:dyDescent="0.35">
      <c r="A267" t="s">
        <v>26</v>
      </c>
      <c r="B267">
        <v>20</v>
      </c>
      <c r="C267" t="s">
        <v>1</v>
      </c>
      <c r="D267" t="str">
        <f t="shared" ref="D267" si="490">IF($B266=$B267,"T",IF($B266&lt;$B267,"W","L"))</f>
        <v>L</v>
      </c>
      <c r="E267" s="6">
        <v>41582</v>
      </c>
      <c r="F267" s="5">
        <f t="shared" si="448"/>
        <v>8</v>
      </c>
      <c r="G267" t="s">
        <v>35</v>
      </c>
      <c r="H267">
        <v>1940</v>
      </c>
      <c r="I267" t="str">
        <f>VLOOKUP(A267,Sheet1!$A:$D,3, FALSE)</f>
        <v>Central</v>
      </c>
      <c r="J267" s="2">
        <v>49</v>
      </c>
      <c r="K267" s="2" t="s">
        <v>64</v>
      </c>
      <c r="L267" s="9">
        <v>10</v>
      </c>
      <c r="M267" t="str">
        <f t="shared" si="452"/>
        <v>Y</v>
      </c>
    </row>
    <row r="268" spans="1:13" x14ac:dyDescent="0.35">
      <c r="A268" t="s">
        <v>29</v>
      </c>
      <c r="B268">
        <v>27</v>
      </c>
      <c r="C268" t="s">
        <v>1</v>
      </c>
      <c r="D268" t="str">
        <f t="shared" ref="D268" si="491">IF($B269=$B268,"T",IF($B269&lt;$B268,"W","L"))</f>
        <v>L</v>
      </c>
      <c r="E268" s="6">
        <f t="shared" ref="E268" si="492">$E269</f>
        <v>41585</v>
      </c>
      <c r="F268" s="5">
        <f t="shared" ref="F268:F295" si="493">VLOOKUP($A268,$A268:$E268,5,FALSE)-IF(ISNA(VLOOKUP($A268,$A$242:$E$267,5,FALSE)),VLOOKUP($A268,$A$216:$E$241,5,FALSE),VLOOKUP($A268,$A$242:$E$267,5,FALSE))</f>
        <v>4</v>
      </c>
      <c r="G268" t="s">
        <v>34</v>
      </c>
      <c r="H268">
        <f t="shared" ref="H268:H294" si="494">H269</f>
        <v>1925</v>
      </c>
      <c r="I268" t="str">
        <f t="shared" ref="I268:K268" si="495">I269</f>
        <v>Central</v>
      </c>
      <c r="J268" t="str">
        <f t="shared" si="495"/>
        <v>Dome</v>
      </c>
      <c r="K268">
        <f t="shared" si="495"/>
        <v>0</v>
      </c>
      <c r="L268" s="9">
        <f>(L269*-1)</f>
        <v>1.5</v>
      </c>
      <c r="M268" t="str">
        <f>IF(AND(($L268 &lt;  0), ($D268="L")), "N", IF(AND(($L268 &gt; 0), ($D268="W")),"N","Y"))</f>
        <v>Y</v>
      </c>
    </row>
    <row r="269" spans="1:13" x14ac:dyDescent="0.35">
      <c r="A269" t="s">
        <v>0</v>
      </c>
      <c r="B269">
        <v>34</v>
      </c>
      <c r="C269" t="s">
        <v>1</v>
      </c>
      <c r="D269" t="str">
        <f t="shared" ref="D269" si="496">IF($B268=$B269,"T",IF($B268&lt;$B269,"W","L"))</f>
        <v>W</v>
      </c>
      <c r="E269" s="6">
        <v>41585</v>
      </c>
      <c r="F269" s="5">
        <f t="shared" si="493"/>
        <v>4</v>
      </c>
      <c r="G269" t="s">
        <v>35</v>
      </c>
      <c r="H269">
        <v>1925</v>
      </c>
      <c r="I269" t="str">
        <f>VLOOKUP(A269,Sheet1!$A:$D,3, FALSE)</f>
        <v>Central</v>
      </c>
      <c r="J269" t="s">
        <v>61</v>
      </c>
      <c r="L269" s="9">
        <v>-1.5</v>
      </c>
      <c r="M269" t="str">
        <f t="shared" ref="M269:M295" si="497">IF(AND(($L269 &lt;  0), ($D269="L")), "N", IF(AND(($L269 &gt; 0), ($D269="W")),"N","Y"))</f>
        <v>Y</v>
      </c>
    </row>
    <row r="270" spans="1:13" x14ac:dyDescent="0.35">
      <c r="A270" t="s">
        <v>27</v>
      </c>
      <c r="B270">
        <v>27</v>
      </c>
      <c r="C270" t="s">
        <v>1</v>
      </c>
      <c r="D270" t="str">
        <f t="shared" ref="D270" si="498">IF($B271=$B270,"T",IF($B271&lt;$B270,"W","L"))</f>
        <v>W</v>
      </c>
      <c r="E270" s="6">
        <f t="shared" ref="E270:E292" si="499">$E271</f>
        <v>41588</v>
      </c>
      <c r="F270" s="5">
        <f t="shared" si="493"/>
        <v>7</v>
      </c>
      <c r="G270" t="s">
        <v>34</v>
      </c>
      <c r="H270">
        <f t="shared" si="494"/>
        <v>1200</v>
      </c>
      <c r="I270" t="str">
        <f t="shared" ref="I270:J270" si="500">I271</f>
        <v>Central</v>
      </c>
      <c r="J270" s="2">
        <f t="shared" si="500"/>
        <v>45</v>
      </c>
      <c r="K270" s="2" t="str">
        <f t="shared" ref="K270" si="501">K271</f>
        <v>Mostly Sunny</v>
      </c>
      <c r="L270" s="9">
        <f>(L271*-1)</f>
        <v>1</v>
      </c>
      <c r="M270" t="str">
        <f t="shared" si="497"/>
        <v>N</v>
      </c>
    </row>
    <row r="271" spans="1:13" x14ac:dyDescent="0.35">
      <c r="A271" t="s">
        <v>26</v>
      </c>
      <c r="B271">
        <v>13</v>
      </c>
      <c r="C271" t="s">
        <v>1</v>
      </c>
      <c r="D271" t="str">
        <f t="shared" ref="D271" si="502">IF($B270=$B271,"T",IF($B270&lt;$B271,"W","L"))</f>
        <v>L</v>
      </c>
      <c r="E271" s="6">
        <v>41588</v>
      </c>
      <c r="F271" s="5">
        <f t="shared" si="493"/>
        <v>6</v>
      </c>
      <c r="G271" t="s">
        <v>35</v>
      </c>
      <c r="H271">
        <v>1200</v>
      </c>
      <c r="I271" t="str">
        <f>VLOOKUP(A271,Sheet1!$A:$D,3, FALSE)</f>
        <v>Central</v>
      </c>
      <c r="J271" s="2">
        <v>45</v>
      </c>
      <c r="K271" s="2" t="s">
        <v>107</v>
      </c>
      <c r="L271" s="9">
        <v>-1</v>
      </c>
      <c r="M271" t="str">
        <f t="shared" si="497"/>
        <v>N</v>
      </c>
    </row>
    <row r="272" spans="1:13" x14ac:dyDescent="0.35">
      <c r="A272" t="s">
        <v>11</v>
      </c>
      <c r="B272">
        <v>10</v>
      </c>
      <c r="C272" t="s">
        <v>1</v>
      </c>
      <c r="D272" t="str">
        <f t="shared" ref="D272" si="503">IF($B273=$B272,"T",IF($B273&lt;$B272,"W","L"))</f>
        <v>L</v>
      </c>
      <c r="E272" s="6">
        <f t="shared" si="499"/>
        <v>41588</v>
      </c>
      <c r="F272" s="5">
        <f t="shared" si="493"/>
        <v>7</v>
      </c>
      <c r="G272" t="s">
        <v>34</v>
      </c>
      <c r="H272">
        <f t="shared" si="494"/>
        <v>1300</v>
      </c>
      <c r="I272" t="str">
        <f t="shared" ref="I272:K272" si="504">I273</f>
        <v>Eastern</v>
      </c>
      <c r="J272" s="2">
        <f t="shared" si="504"/>
        <v>46</v>
      </c>
      <c r="K272" s="2" t="str">
        <f t="shared" si="504"/>
        <v>Mostly Cloudy</v>
      </c>
      <c r="L272" s="9">
        <f>(L273*-1)</f>
        <v>-3</v>
      </c>
      <c r="M272" t="str">
        <f t="shared" si="497"/>
        <v>N</v>
      </c>
    </row>
    <row r="273" spans="1:13" x14ac:dyDescent="0.35">
      <c r="A273" t="s">
        <v>4</v>
      </c>
      <c r="B273">
        <v>23</v>
      </c>
      <c r="C273" t="s">
        <v>1</v>
      </c>
      <c r="D273" t="str">
        <f t="shared" ref="D273" si="505">IF($B272=$B273,"T",IF($B272&lt;$B273,"W","L"))</f>
        <v>W</v>
      </c>
      <c r="E273" s="6">
        <v>41588</v>
      </c>
      <c r="F273" s="5">
        <f t="shared" si="493"/>
        <v>7</v>
      </c>
      <c r="G273" t="s">
        <v>35</v>
      </c>
      <c r="H273">
        <v>1300</v>
      </c>
      <c r="I273" t="str">
        <f>VLOOKUP(A273,Sheet1!$A:$D,3, FALSE)</f>
        <v>Eastern</v>
      </c>
      <c r="J273" s="2">
        <v>46</v>
      </c>
      <c r="K273" s="2" t="s">
        <v>74</v>
      </c>
      <c r="L273" s="9">
        <v>3</v>
      </c>
      <c r="M273" t="str">
        <f t="shared" si="497"/>
        <v>N</v>
      </c>
    </row>
    <row r="274" spans="1:13" x14ac:dyDescent="0.35">
      <c r="A274" t="s">
        <v>19</v>
      </c>
      <c r="B274">
        <v>29</v>
      </c>
      <c r="C274" t="s">
        <v>1</v>
      </c>
      <c r="D274" t="str">
        <f t="shared" ref="D274" si="506">IF($B275=$B274,"T",IF($B275&lt;$B274,"W","L"))</f>
        <v>W</v>
      </c>
      <c r="E274" s="6">
        <f t="shared" si="499"/>
        <v>41588</v>
      </c>
      <c r="F274" s="5">
        <f t="shared" si="493"/>
        <v>14</v>
      </c>
      <c r="G274" t="s">
        <v>34</v>
      </c>
      <c r="H274">
        <f t="shared" si="494"/>
        <v>1200</v>
      </c>
      <c r="I274" t="str">
        <f t="shared" ref="I274:J274" si="507">I275</f>
        <v>Central</v>
      </c>
      <c r="J274" s="2">
        <f t="shared" si="507"/>
        <v>62</v>
      </c>
      <c r="K274" s="2" t="str">
        <f t="shared" ref="K274" si="508">K275</f>
        <v>Sunny</v>
      </c>
      <c r="L274" s="9">
        <f>(L275*-1)</f>
        <v>-11.5</v>
      </c>
      <c r="M274" t="str">
        <f t="shared" si="497"/>
        <v>Y</v>
      </c>
    </row>
    <row r="275" spans="1:13" x14ac:dyDescent="0.35">
      <c r="A275" t="s">
        <v>13</v>
      </c>
      <c r="B275">
        <v>27</v>
      </c>
      <c r="C275" t="s">
        <v>1</v>
      </c>
      <c r="D275" t="str">
        <f t="shared" ref="D275" si="509">IF($B274=$B275,"T",IF($B274&lt;$B275,"W","L"))</f>
        <v>L</v>
      </c>
      <c r="E275" s="6">
        <v>41588</v>
      </c>
      <c r="F275" s="5">
        <f t="shared" si="493"/>
        <v>7</v>
      </c>
      <c r="G275" t="s">
        <v>35</v>
      </c>
      <c r="H275">
        <v>1200</v>
      </c>
      <c r="I275" t="str">
        <f>VLOOKUP(A275,Sheet1!$A:$D,3, FALSE)</f>
        <v>Central</v>
      </c>
      <c r="J275" s="2">
        <v>62</v>
      </c>
      <c r="K275" s="2" t="s">
        <v>65</v>
      </c>
      <c r="L275" s="9">
        <v>11.5</v>
      </c>
      <c r="M275" t="str">
        <f t="shared" si="497"/>
        <v>Y</v>
      </c>
    </row>
    <row r="276" spans="1:13" x14ac:dyDescent="0.35">
      <c r="A276" t="s">
        <v>6</v>
      </c>
      <c r="B276">
        <v>17</v>
      </c>
      <c r="C276" t="s">
        <v>5</v>
      </c>
      <c r="D276" t="str">
        <f t="shared" ref="D276" si="510">IF($B277=$B276,"T",IF($B277&lt;$B276,"W","L"))</f>
        <v>L</v>
      </c>
      <c r="E276" s="6">
        <f t="shared" si="499"/>
        <v>41588</v>
      </c>
      <c r="F276" s="5">
        <f t="shared" si="493"/>
        <v>10</v>
      </c>
      <c r="G276" t="s">
        <v>34</v>
      </c>
      <c r="H276">
        <f t="shared" si="494"/>
        <v>1300</v>
      </c>
      <c r="I276" t="str">
        <f t="shared" ref="I276:K276" si="511">I277</f>
        <v>Eastern</v>
      </c>
      <c r="J276" s="2">
        <f t="shared" si="511"/>
        <v>60</v>
      </c>
      <c r="K276" t="str">
        <f t="shared" si="511"/>
        <v>Sunny</v>
      </c>
      <c r="L276" s="9">
        <f>(L277*-1)</f>
        <v>-1</v>
      </c>
      <c r="M276" t="str">
        <f t="shared" si="497"/>
        <v>N</v>
      </c>
    </row>
    <row r="277" spans="1:13" x14ac:dyDescent="0.35">
      <c r="A277" t="s">
        <v>30</v>
      </c>
      <c r="B277">
        <v>20</v>
      </c>
      <c r="C277" t="s">
        <v>5</v>
      </c>
      <c r="D277" t="str">
        <f t="shared" ref="D277" si="512">IF($B276=$B277,"T",IF($B276&lt;$B277,"W","L"))</f>
        <v>W</v>
      </c>
      <c r="E277" s="6">
        <v>41588</v>
      </c>
      <c r="F277" s="5">
        <f t="shared" si="493"/>
        <v>7</v>
      </c>
      <c r="G277" t="s">
        <v>35</v>
      </c>
      <c r="H277">
        <v>1300</v>
      </c>
      <c r="I277" t="str">
        <f>VLOOKUP(A277,Sheet1!$A:$D,3, FALSE)</f>
        <v>Eastern</v>
      </c>
      <c r="J277" s="2">
        <v>60</v>
      </c>
      <c r="K277" t="s">
        <v>65</v>
      </c>
      <c r="L277" s="9">
        <v>1</v>
      </c>
      <c r="M277" t="str">
        <f t="shared" si="497"/>
        <v>N</v>
      </c>
    </row>
    <row r="278" spans="1:13" x14ac:dyDescent="0.35">
      <c r="A278" t="s">
        <v>25</v>
      </c>
      <c r="B278">
        <v>33</v>
      </c>
      <c r="C278" t="s">
        <v>1</v>
      </c>
      <c r="D278" t="str">
        <f t="shared" ref="D278" si="513">IF($B279=$B278,"T",IF($B279&lt;$B278,"W","L"))</f>
        <v>W</v>
      </c>
      <c r="E278" s="6">
        <f t="shared" si="499"/>
        <v>41588</v>
      </c>
      <c r="F278" s="5">
        <f t="shared" si="493"/>
        <v>7</v>
      </c>
      <c r="G278" t="s">
        <v>34</v>
      </c>
      <c r="H278">
        <f t="shared" si="494"/>
        <v>1300</v>
      </c>
      <c r="I278" t="str">
        <f t="shared" ref="I278:K278" si="514">I279</f>
        <v>Eastern</v>
      </c>
      <c r="J278" t="str">
        <f t="shared" si="514"/>
        <v>Dome</v>
      </c>
      <c r="K278">
        <f t="shared" si="514"/>
        <v>0</v>
      </c>
      <c r="L278" s="9">
        <f>(L279*-1)</f>
        <v>3.5</v>
      </c>
      <c r="M278" t="str">
        <f t="shared" si="497"/>
        <v>N</v>
      </c>
    </row>
    <row r="279" spans="1:13" x14ac:dyDescent="0.35">
      <c r="A279" t="s">
        <v>3</v>
      </c>
      <c r="B279">
        <v>10</v>
      </c>
      <c r="C279" t="s">
        <v>1</v>
      </c>
      <c r="D279" t="str">
        <f t="shared" ref="D279" si="515">IF($B278=$B279,"T",IF($B278&lt;$B279,"W","L"))</f>
        <v>L</v>
      </c>
      <c r="E279" s="6">
        <v>41588</v>
      </c>
      <c r="F279" s="5">
        <f t="shared" si="493"/>
        <v>7</v>
      </c>
      <c r="G279" t="s">
        <v>35</v>
      </c>
      <c r="H279">
        <v>1300</v>
      </c>
      <c r="I279" t="str">
        <f>VLOOKUP(A279,Sheet1!$A:$D,3, FALSE)</f>
        <v>Eastern</v>
      </c>
      <c r="J279" t="s">
        <v>61</v>
      </c>
      <c r="L279" s="9">
        <v>-3.5</v>
      </c>
      <c r="M279" t="str">
        <f t="shared" si="497"/>
        <v>N</v>
      </c>
    </row>
    <row r="280" spans="1:13" x14ac:dyDescent="0.35">
      <c r="A280" t="s">
        <v>23</v>
      </c>
      <c r="B280">
        <v>38</v>
      </c>
      <c r="C280" t="s">
        <v>1</v>
      </c>
      <c r="D280" t="str">
        <f t="shared" ref="D280" si="516">IF($B281=$B280,"T",IF($B281&lt;$B280,"W","L"))</f>
        <v>W</v>
      </c>
      <c r="E280" s="6">
        <f t="shared" si="499"/>
        <v>41588</v>
      </c>
      <c r="F280" s="5">
        <f t="shared" si="493"/>
        <v>7</v>
      </c>
      <c r="G280" t="s">
        <v>34</v>
      </c>
      <c r="H280">
        <f t="shared" si="494"/>
        <v>1300</v>
      </c>
      <c r="I280" t="str">
        <f t="shared" ref="I280:K280" si="517">I281</f>
        <v>Eastern</v>
      </c>
      <c r="J280" t="str">
        <f t="shared" si="517"/>
        <v>Dome</v>
      </c>
      <c r="K280">
        <f t="shared" si="517"/>
        <v>0</v>
      </c>
      <c r="L280" s="9">
        <f>(L281*-1)</f>
        <v>-7.5</v>
      </c>
      <c r="M280" t="str">
        <f t="shared" si="497"/>
        <v>Y</v>
      </c>
    </row>
    <row r="281" spans="1:13" x14ac:dyDescent="0.35">
      <c r="A281" t="s">
        <v>14</v>
      </c>
      <c r="B281">
        <v>8</v>
      </c>
      <c r="C281" t="s">
        <v>1</v>
      </c>
      <c r="D281" t="str">
        <f t="shared" ref="D281" si="518">IF($B280=$B281,"T",IF($B280&lt;$B281,"W","L"))</f>
        <v>L</v>
      </c>
      <c r="E281" s="6">
        <v>41588</v>
      </c>
      <c r="F281" s="5">
        <f t="shared" si="493"/>
        <v>7</v>
      </c>
      <c r="G281" t="s">
        <v>35</v>
      </c>
      <c r="H281">
        <v>1300</v>
      </c>
      <c r="I281" t="str">
        <f>VLOOKUP(A281,Sheet1!$A:$D,3, FALSE)</f>
        <v>Eastern</v>
      </c>
      <c r="J281" t="s">
        <v>61</v>
      </c>
      <c r="L281" s="9">
        <v>7.5</v>
      </c>
      <c r="M281" t="str">
        <f t="shared" si="497"/>
        <v>Y</v>
      </c>
    </row>
    <row r="282" spans="1:13" x14ac:dyDescent="0.35">
      <c r="A282" t="s">
        <v>16</v>
      </c>
      <c r="B282">
        <v>21</v>
      </c>
      <c r="C282" t="s">
        <v>1</v>
      </c>
      <c r="D282" t="str">
        <f t="shared" ref="D282" si="519">IF($B283=$B282,"T",IF($B283&lt;$B282,"W","L"))</f>
        <v>W</v>
      </c>
      <c r="E282" s="6">
        <f t="shared" si="499"/>
        <v>41588</v>
      </c>
      <c r="F282" s="5">
        <f t="shared" si="493"/>
        <v>14</v>
      </c>
      <c r="G282" t="s">
        <v>34</v>
      </c>
      <c r="H282">
        <f t="shared" si="494"/>
        <v>1200</v>
      </c>
      <c r="I282" t="str">
        <f t="shared" ref="I282:K282" si="520">I283</f>
        <v>Central</v>
      </c>
      <c r="J282">
        <f t="shared" si="520"/>
        <v>47</v>
      </c>
      <c r="K282" t="str">
        <f t="shared" si="520"/>
        <v>Mostly Sunny</v>
      </c>
      <c r="L282" s="9">
        <f>(L283*-1)</f>
        <v>1</v>
      </c>
      <c r="M282" t="str">
        <f t="shared" si="497"/>
        <v>N</v>
      </c>
    </row>
    <row r="283" spans="1:13" x14ac:dyDescent="0.35">
      <c r="A283" t="s">
        <v>17</v>
      </c>
      <c r="B283">
        <v>19</v>
      </c>
      <c r="C283" t="s">
        <v>1</v>
      </c>
      <c r="D283" t="str">
        <f t="shared" ref="D283" si="521">IF($B282=$B283,"T",IF($B282&lt;$B283,"W","L"))</f>
        <v>L</v>
      </c>
      <c r="E283" s="6">
        <v>41588</v>
      </c>
      <c r="F283" s="5">
        <f t="shared" si="493"/>
        <v>6</v>
      </c>
      <c r="G283" t="s">
        <v>35</v>
      </c>
      <c r="H283">
        <v>1200</v>
      </c>
      <c r="I283" t="str">
        <f>VLOOKUP(A283,Sheet1!$A:$D,3, FALSE)</f>
        <v>Central</v>
      </c>
      <c r="J283">
        <v>47</v>
      </c>
      <c r="K283" t="s">
        <v>107</v>
      </c>
      <c r="L283" s="9">
        <v>-1</v>
      </c>
      <c r="M283" t="str">
        <f t="shared" si="497"/>
        <v>N</v>
      </c>
    </row>
    <row r="284" spans="1:13" x14ac:dyDescent="0.35">
      <c r="A284" t="s">
        <v>12</v>
      </c>
      <c r="B284">
        <v>20</v>
      </c>
      <c r="C284" t="s">
        <v>1</v>
      </c>
      <c r="D284" t="str">
        <f t="shared" ref="D284" si="522">IF($B285=$B284,"T",IF($B285&lt;$B284,"W","L"))</f>
        <v>L</v>
      </c>
      <c r="E284" s="6">
        <f t="shared" si="499"/>
        <v>41588</v>
      </c>
      <c r="F284" s="5">
        <f t="shared" si="493"/>
        <v>7</v>
      </c>
      <c r="G284" t="s">
        <v>34</v>
      </c>
      <c r="H284">
        <f t="shared" si="494"/>
        <v>1300</v>
      </c>
      <c r="I284" t="str">
        <f t="shared" ref="I284:K284" si="523">I285</f>
        <v>Eastern</v>
      </c>
      <c r="J284">
        <f t="shared" si="523"/>
        <v>49</v>
      </c>
      <c r="K284" t="str">
        <f t="shared" si="523"/>
        <v>Cloudy</v>
      </c>
      <c r="L284" s="9">
        <f>(L285*-1)</f>
        <v>-7</v>
      </c>
      <c r="M284" t="str">
        <f t="shared" si="497"/>
        <v>N</v>
      </c>
    </row>
    <row r="285" spans="1:13" x14ac:dyDescent="0.35">
      <c r="A285" t="s">
        <v>21</v>
      </c>
      <c r="B285">
        <v>24</v>
      </c>
      <c r="C285" t="s">
        <v>1</v>
      </c>
      <c r="D285" t="str">
        <f t="shared" ref="D285" si="524">IF($B284=$B285,"T",IF($B284&lt;$B285,"W","L"))</f>
        <v>W</v>
      </c>
      <c r="E285" s="6">
        <v>41588</v>
      </c>
      <c r="F285" s="5">
        <f t="shared" si="493"/>
        <v>14</v>
      </c>
      <c r="G285" t="s">
        <v>35</v>
      </c>
      <c r="H285">
        <v>1300</v>
      </c>
      <c r="I285" t="str">
        <f>VLOOKUP(A285,Sheet1!$A:$D,3, FALSE)</f>
        <v>Eastern</v>
      </c>
      <c r="J285">
        <v>49</v>
      </c>
      <c r="K285" t="s">
        <v>64</v>
      </c>
      <c r="L285" s="9">
        <v>7</v>
      </c>
      <c r="M285" t="str">
        <f t="shared" si="497"/>
        <v>N</v>
      </c>
    </row>
    <row r="286" spans="1:13" x14ac:dyDescent="0.35">
      <c r="A286" t="s">
        <v>20</v>
      </c>
      <c r="B286">
        <v>10</v>
      </c>
      <c r="C286" t="s">
        <v>1</v>
      </c>
      <c r="D286" t="str">
        <f t="shared" ref="D286" si="525">IF($B287=$B286,"T",IF($B287&lt;$B286,"W","L"))</f>
        <v>W</v>
      </c>
      <c r="E286" s="6">
        <f t="shared" si="499"/>
        <v>41588</v>
      </c>
      <c r="F286" s="5">
        <f t="shared" si="493"/>
        <v>7</v>
      </c>
      <c r="G286" t="s">
        <v>34</v>
      </c>
      <c r="H286">
        <f t="shared" si="494"/>
        <v>1305</v>
      </c>
      <c r="I286" t="str">
        <f t="shared" ref="I286:K286" si="526">I287</f>
        <v>Pacific</v>
      </c>
      <c r="J286">
        <f t="shared" si="526"/>
        <v>62</v>
      </c>
      <c r="K286" t="str">
        <f t="shared" si="526"/>
        <v>Sunny</v>
      </c>
      <c r="L286" s="9">
        <f>(L287*-1)</f>
        <v>-6</v>
      </c>
      <c r="M286" t="str">
        <f t="shared" si="497"/>
        <v>Y</v>
      </c>
    </row>
    <row r="287" spans="1:13" x14ac:dyDescent="0.35">
      <c r="A287" t="s">
        <v>24</v>
      </c>
      <c r="B287">
        <v>9</v>
      </c>
      <c r="C287" t="s">
        <v>1</v>
      </c>
      <c r="D287" t="str">
        <f t="shared" ref="D287" si="527">IF($B286=$B287,"T",IF($B286&lt;$B287,"W","L"))</f>
        <v>L</v>
      </c>
      <c r="E287" s="6">
        <v>41588</v>
      </c>
      <c r="F287" s="5">
        <f t="shared" si="493"/>
        <v>14</v>
      </c>
      <c r="G287" t="s">
        <v>35</v>
      </c>
      <c r="H287">
        <v>1305</v>
      </c>
      <c r="I287" t="str">
        <f>VLOOKUP(A287,Sheet1!$A:$D,3, FALSE)</f>
        <v>Pacific</v>
      </c>
      <c r="J287">
        <v>62</v>
      </c>
      <c r="K287" t="s">
        <v>65</v>
      </c>
      <c r="L287" s="9">
        <v>6</v>
      </c>
      <c r="M287" t="str">
        <f t="shared" si="497"/>
        <v>Y</v>
      </c>
    </row>
    <row r="288" spans="1:13" x14ac:dyDescent="0.35">
      <c r="A288" t="s">
        <v>18</v>
      </c>
      <c r="B288">
        <v>28</v>
      </c>
      <c r="C288" t="s">
        <v>1</v>
      </c>
      <c r="D288" t="str">
        <f t="shared" ref="D288" si="528">IF($B289=$B288,"T",IF($B289&lt;$B288,"W","L"))</f>
        <v>W</v>
      </c>
      <c r="E288" s="6">
        <f t="shared" si="499"/>
        <v>41588</v>
      </c>
      <c r="F288" s="5">
        <f t="shared" si="493"/>
        <v>14</v>
      </c>
      <c r="G288" t="s">
        <v>34</v>
      </c>
      <c r="H288">
        <f t="shared" si="494"/>
        <v>1325</v>
      </c>
      <c r="I288" t="str">
        <f t="shared" ref="I288:K288" si="529">I289</f>
        <v>Pacific</v>
      </c>
      <c r="J288">
        <f t="shared" si="529"/>
        <v>78</v>
      </c>
      <c r="K288" t="str">
        <f t="shared" si="529"/>
        <v>Sunny</v>
      </c>
      <c r="L288" s="9">
        <f>(L289*-1)</f>
        <v>7</v>
      </c>
      <c r="M288" t="str">
        <f t="shared" si="497"/>
        <v>N</v>
      </c>
    </row>
    <row r="289" spans="1:13" x14ac:dyDescent="0.35">
      <c r="A289" t="s">
        <v>32</v>
      </c>
      <c r="B289">
        <v>20</v>
      </c>
      <c r="C289" t="s">
        <v>1</v>
      </c>
      <c r="D289" t="str">
        <f t="shared" ref="D289" si="530">IF($B288=$B289,"T",IF($B288&lt;$B289,"W","L"))</f>
        <v>L</v>
      </c>
      <c r="E289" s="6">
        <v>41588</v>
      </c>
      <c r="F289" s="5">
        <f t="shared" si="493"/>
        <v>7</v>
      </c>
      <c r="G289" t="s">
        <v>35</v>
      </c>
      <c r="H289">
        <v>1325</v>
      </c>
      <c r="I289" t="str">
        <f>VLOOKUP(A289,Sheet1!$A:$D,3, FALSE)</f>
        <v>Pacific</v>
      </c>
      <c r="J289">
        <v>78</v>
      </c>
      <c r="K289" t="s">
        <v>65</v>
      </c>
      <c r="L289" s="9">
        <v>-7</v>
      </c>
      <c r="M289" t="str">
        <f t="shared" si="497"/>
        <v>N</v>
      </c>
    </row>
    <row r="290" spans="1:13" x14ac:dyDescent="0.35">
      <c r="A290" t="s">
        <v>15</v>
      </c>
      <c r="B290">
        <v>24</v>
      </c>
      <c r="C290" t="s">
        <v>1</v>
      </c>
      <c r="D290" t="str">
        <f t="shared" ref="D290" si="531">IF($B291=$B290,"T",IF($B291&lt;$B290,"W","L"))</f>
        <v>L</v>
      </c>
      <c r="E290" s="6">
        <f t="shared" si="499"/>
        <v>41588</v>
      </c>
      <c r="F290" s="5">
        <f t="shared" si="493"/>
        <v>7</v>
      </c>
      <c r="G290" t="s">
        <v>34</v>
      </c>
      <c r="H290">
        <f t="shared" si="494"/>
        <v>1425</v>
      </c>
      <c r="I290" t="str">
        <f t="shared" ref="I290:K290" si="532">I291</f>
        <v>Mountain</v>
      </c>
      <c r="J290" t="str">
        <f t="shared" si="532"/>
        <v>Dome</v>
      </c>
      <c r="K290">
        <f t="shared" si="532"/>
        <v>0</v>
      </c>
      <c r="L290" s="9">
        <f>(L291*-1)</f>
        <v>-4</v>
      </c>
      <c r="M290" t="str">
        <f t="shared" si="497"/>
        <v>N</v>
      </c>
    </row>
    <row r="291" spans="1:13" x14ac:dyDescent="0.35">
      <c r="A291" t="s">
        <v>22</v>
      </c>
      <c r="B291">
        <v>27</v>
      </c>
      <c r="C291" t="s">
        <v>1</v>
      </c>
      <c r="D291" t="str">
        <f t="shared" ref="D291" si="533">IF($B290=$B291,"T",IF($B290&lt;$B291,"W","L"))</f>
        <v>W</v>
      </c>
      <c r="E291" s="6">
        <v>41588</v>
      </c>
      <c r="F291" s="5">
        <f t="shared" si="493"/>
        <v>14</v>
      </c>
      <c r="G291" t="s">
        <v>35</v>
      </c>
      <c r="H291">
        <v>1425</v>
      </c>
      <c r="I291" t="str">
        <f>VLOOKUP(A291,Sheet1!$A:$D,3, FALSE)</f>
        <v>Mountain</v>
      </c>
      <c r="J291" t="s">
        <v>61</v>
      </c>
      <c r="L291" s="9">
        <v>4</v>
      </c>
      <c r="M291" t="str">
        <f t="shared" si="497"/>
        <v>N</v>
      </c>
    </row>
    <row r="292" spans="1:13" x14ac:dyDescent="0.35">
      <c r="A292" t="s">
        <v>28</v>
      </c>
      <c r="B292">
        <v>17</v>
      </c>
      <c r="C292" t="s">
        <v>1</v>
      </c>
      <c r="D292" t="str">
        <f t="shared" ref="D292" si="534">IF($B293=$B292,"T",IF($B293&lt;$B292,"W","L"))</f>
        <v>L</v>
      </c>
      <c r="E292" s="6">
        <f t="shared" si="499"/>
        <v>41588</v>
      </c>
      <c r="F292" s="5">
        <f t="shared" si="493"/>
        <v>7</v>
      </c>
      <c r="G292" t="s">
        <v>34</v>
      </c>
      <c r="H292">
        <f t="shared" si="494"/>
        <v>1920</v>
      </c>
      <c r="I292" t="str">
        <f t="shared" ref="I292:K292" si="535">I293</f>
        <v>Central</v>
      </c>
      <c r="J292" t="str">
        <f t="shared" si="535"/>
        <v>Dome</v>
      </c>
      <c r="K292">
        <f t="shared" si="535"/>
        <v>0</v>
      </c>
      <c r="L292" s="9">
        <f>(L293*-1)</f>
        <v>-6.5</v>
      </c>
      <c r="M292" t="str">
        <f t="shared" si="497"/>
        <v>N</v>
      </c>
    </row>
    <row r="293" spans="1:13" x14ac:dyDescent="0.35">
      <c r="A293" t="s">
        <v>2</v>
      </c>
      <c r="B293">
        <v>49</v>
      </c>
      <c r="C293" t="s">
        <v>1</v>
      </c>
      <c r="D293" t="str">
        <f t="shared" ref="D293" si="536">IF($B292=$B293,"T",IF($B292&lt;$B293,"W","L"))</f>
        <v>W</v>
      </c>
      <c r="E293" s="6">
        <v>41588</v>
      </c>
      <c r="F293" s="5">
        <f t="shared" si="493"/>
        <v>7</v>
      </c>
      <c r="G293" t="s">
        <v>35</v>
      </c>
      <c r="H293">
        <v>1920</v>
      </c>
      <c r="I293" t="str">
        <f>VLOOKUP(A293,Sheet1!$A:$D,3, FALSE)</f>
        <v>Central</v>
      </c>
      <c r="J293" t="s">
        <v>61</v>
      </c>
      <c r="L293" s="9">
        <v>6.5</v>
      </c>
      <c r="M293" t="str">
        <f t="shared" si="497"/>
        <v>N</v>
      </c>
    </row>
    <row r="294" spans="1:13" x14ac:dyDescent="0.35">
      <c r="A294" t="s">
        <v>10</v>
      </c>
      <c r="B294">
        <v>19</v>
      </c>
      <c r="C294" t="s">
        <v>1</v>
      </c>
      <c r="D294" t="str">
        <f t="shared" ref="D294" si="537">IF($B295=$B294,"T",IF($B295&lt;$B294,"W","L"))</f>
        <v>L</v>
      </c>
      <c r="E294" s="6">
        <f t="shared" ref="E294" si="538">$E295</f>
        <v>41589</v>
      </c>
      <c r="F294" s="5">
        <f t="shared" si="493"/>
        <v>11</v>
      </c>
      <c r="G294" t="s">
        <v>34</v>
      </c>
      <c r="H294">
        <f t="shared" si="494"/>
        <v>2040</v>
      </c>
      <c r="I294" t="str">
        <f>I295</f>
        <v>Eastern</v>
      </c>
      <c r="J294">
        <f t="shared" ref="J294" si="539">J295</f>
        <v>73</v>
      </c>
      <c r="K294" t="str">
        <f t="shared" ref="K294" si="540">K295</f>
        <v>Sunny</v>
      </c>
      <c r="L294" s="9">
        <f>(L295*-1)</f>
        <v>2.5</v>
      </c>
      <c r="M294" t="str">
        <f t="shared" si="497"/>
        <v>Y</v>
      </c>
    </row>
    <row r="295" spans="1:13" x14ac:dyDescent="0.35">
      <c r="A295" t="s">
        <v>9</v>
      </c>
      <c r="B295">
        <v>22</v>
      </c>
      <c r="C295" t="s">
        <v>1</v>
      </c>
      <c r="D295" t="str">
        <f t="shared" ref="D295" si="541">IF($B294=$B295,"T",IF($B294&lt;$B295,"W","L"))</f>
        <v>W</v>
      </c>
      <c r="E295" s="6">
        <v>41589</v>
      </c>
      <c r="F295" s="5">
        <f t="shared" si="493"/>
        <v>8</v>
      </c>
      <c r="G295" t="s">
        <v>35</v>
      </c>
      <c r="H295">
        <v>2040</v>
      </c>
      <c r="I295" t="str">
        <f>VLOOKUP(A295,Sheet1!$A:$D,3, FALSE)</f>
        <v>Eastern</v>
      </c>
      <c r="J295">
        <v>73</v>
      </c>
      <c r="K295" t="s">
        <v>65</v>
      </c>
      <c r="L295" s="9">
        <v>-2.5</v>
      </c>
      <c r="M295" t="str">
        <f t="shared" si="497"/>
        <v>Y</v>
      </c>
    </row>
    <row r="296" spans="1:13" x14ac:dyDescent="0.35">
      <c r="A296" t="s">
        <v>14</v>
      </c>
      <c r="B296">
        <v>30</v>
      </c>
      <c r="C296" t="s">
        <v>1</v>
      </c>
      <c r="D296" t="str">
        <f t="shared" ref="D296" si="542">IF($B297=$B296,"T",IF($B297&lt;$B296,"W","L"))</f>
        <v>W</v>
      </c>
      <c r="E296" s="6">
        <f t="shared" ref="E296" si="543">$E297</f>
        <v>41592</v>
      </c>
      <c r="F296" s="5">
        <f t="shared" ref="F296:F325" si="544">VLOOKUP($A296,$A296:$E296,5,FALSE)-IF(ISNA(VLOOKUP($A296,$A$268:$E$295,5,FALSE)),VLOOKUP($A296,$A$242:$E$267,5,FALSE),VLOOKUP($A296,$A$268:$E$295,5,FALSE))</f>
        <v>4</v>
      </c>
      <c r="G296" t="s">
        <v>34</v>
      </c>
      <c r="H296">
        <f t="shared" ref="H296:H324" si="545">H297</f>
        <v>1925</v>
      </c>
      <c r="I296" t="str">
        <f t="shared" ref="I296:K296" si="546">I297</f>
        <v>Central</v>
      </c>
      <c r="J296" s="2">
        <f t="shared" si="546"/>
        <v>44</v>
      </c>
      <c r="K296" s="2" t="str">
        <f t="shared" si="546"/>
        <v>Clear</v>
      </c>
      <c r="L296" s="9">
        <f>(L297*-1)</f>
        <v>3</v>
      </c>
      <c r="M296" t="str">
        <f>IF(AND(($L296 &lt;  0), ($D296="L")), "N", IF(AND(($L296 &gt; 0), ($D296="W")),"N","Y"))</f>
        <v>N</v>
      </c>
    </row>
    <row r="297" spans="1:13" x14ac:dyDescent="0.35">
      <c r="A297" t="s">
        <v>13</v>
      </c>
      <c r="B297">
        <v>27</v>
      </c>
      <c r="C297" t="s">
        <v>1</v>
      </c>
      <c r="D297" t="str">
        <f t="shared" ref="D297" si="547">IF($B296=$B297,"T",IF($B296&lt;$B297,"W","L"))</f>
        <v>L</v>
      </c>
      <c r="E297" s="6">
        <v>41592</v>
      </c>
      <c r="F297" s="5">
        <f t="shared" si="544"/>
        <v>4</v>
      </c>
      <c r="G297" t="s">
        <v>35</v>
      </c>
      <c r="H297">
        <v>1925</v>
      </c>
      <c r="I297" t="str">
        <f>VLOOKUP(A297,Sheet1!$A:$D,3, FALSE)</f>
        <v>Central</v>
      </c>
      <c r="J297" s="2">
        <v>44</v>
      </c>
      <c r="K297" s="2" t="s">
        <v>69</v>
      </c>
      <c r="L297" s="9">
        <v>-3</v>
      </c>
      <c r="M297" t="str">
        <f t="shared" ref="M297:M325" si="548">IF(AND(($L297 &lt;  0), ($D297="L")), "N", IF(AND(($L297 &gt; 0), ($D297="W")),"N","Y"))</f>
        <v>N</v>
      </c>
    </row>
    <row r="298" spans="1:13" x14ac:dyDescent="0.35">
      <c r="A298" t="s">
        <v>30</v>
      </c>
      <c r="B298">
        <v>20</v>
      </c>
      <c r="C298" t="s">
        <v>5</v>
      </c>
      <c r="D298" t="str">
        <f t="shared" ref="D298" si="549">IF($B299=$B298,"T",IF($B299&lt;$B298,"W","L"))</f>
        <v>L</v>
      </c>
      <c r="E298" s="6">
        <f t="shared" ref="E298:E322" si="550">$E299</f>
        <v>41595</v>
      </c>
      <c r="F298" s="5">
        <f t="shared" si="544"/>
        <v>7</v>
      </c>
      <c r="G298" t="s">
        <v>34</v>
      </c>
      <c r="H298">
        <f t="shared" si="545"/>
        <v>1200</v>
      </c>
      <c r="I298" t="str">
        <f t="shared" ref="I298:K298" si="551">I299</f>
        <v>Central</v>
      </c>
      <c r="J298">
        <f t="shared" si="551"/>
        <v>68</v>
      </c>
      <c r="K298" t="str">
        <f t="shared" si="551"/>
        <v>Cloudy, Thunderstorms, Wind 34 mph</v>
      </c>
      <c r="L298" s="9">
        <f>(L299*-1)</f>
        <v>-3</v>
      </c>
      <c r="M298" t="str">
        <f t="shared" si="548"/>
        <v>N</v>
      </c>
    </row>
    <row r="299" spans="1:13" x14ac:dyDescent="0.35">
      <c r="A299" t="s">
        <v>17</v>
      </c>
      <c r="B299">
        <v>23</v>
      </c>
      <c r="C299" t="s">
        <v>5</v>
      </c>
      <c r="D299" t="str">
        <f t="shared" ref="D299" si="552">IF($B298=$B299,"T",IF($B298&lt;$B299,"W","L"))</f>
        <v>W</v>
      </c>
      <c r="E299" s="6">
        <v>41595</v>
      </c>
      <c r="F299" s="5">
        <f t="shared" si="544"/>
        <v>7</v>
      </c>
      <c r="G299" t="s">
        <v>35</v>
      </c>
      <c r="H299">
        <v>1200</v>
      </c>
      <c r="I299" t="str">
        <f>VLOOKUP(A299,Sheet1!$A:$D,3, FALSE)</f>
        <v>Central</v>
      </c>
      <c r="J299">
        <v>68</v>
      </c>
      <c r="K299" t="s">
        <v>148</v>
      </c>
      <c r="L299" s="9">
        <v>3</v>
      </c>
      <c r="M299" t="str">
        <f t="shared" si="548"/>
        <v>N</v>
      </c>
    </row>
    <row r="300" spans="1:13" x14ac:dyDescent="0.35">
      <c r="A300" t="s">
        <v>16</v>
      </c>
      <c r="B300">
        <v>27</v>
      </c>
      <c r="C300" t="s">
        <v>1</v>
      </c>
      <c r="D300" t="str">
        <f t="shared" ref="D300" si="553">IF($B301=$B300,"T",IF($B301&lt;$B300,"W","L"))</f>
        <v>L</v>
      </c>
      <c r="E300" s="6">
        <f t="shared" si="550"/>
        <v>41595</v>
      </c>
      <c r="F300" s="5">
        <f t="shared" si="544"/>
        <v>7</v>
      </c>
      <c r="G300" t="s">
        <v>34</v>
      </c>
      <c r="H300">
        <f t="shared" si="545"/>
        <v>1300</v>
      </c>
      <c r="I300" t="str">
        <f t="shared" ref="I300" si="554">I301</f>
        <v>Eastern</v>
      </c>
      <c r="J300" s="2">
        <f t="shared" ref="J300:K300" si="555">J301</f>
        <v>60</v>
      </c>
      <c r="K300" s="2" t="str">
        <f t="shared" si="555"/>
        <v>Thunderstorms</v>
      </c>
      <c r="L300" s="9">
        <f>(L301*-1)</f>
        <v>3</v>
      </c>
      <c r="M300" t="str">
        <f t="shared" si="548"/>
        <v>Y</v>
      </c>
    </row>
    <row r="301" spans="1:13" x14ac:dyDescent="0.35">
      <c r="A301" t="s">
        <v>4</v>
      </c>
      <c r="B301">
        <v>37</v>
      </c>
      <c r="C301" t="s">
        <v>1</v>
      </c>
      <c r="D301" t="str">
        <f t="shared" ref="D301" si="556">IF($B300=$B301,"T",IF($B300&lt;$B301,"W","L"))</f>
        <v>W</v>
      </c>
      <c r="E301" s="6">
        <v>41595</v>
      </c>
      <c r="F301" s="5">
        <f t="shared" si="544"/>
        <v>7</v>
      </c>
      <c r="G301" t="s">
        <v>35</v>
      </c>
      <c r="H301">
        <v>1300</v>
      </c>
      <c r="I301" t="str">
        <f>VLOOKUP(A301,Sheet1!$A:$D,3, FALSE)</f>
        <v>Eastern</v>
      </c>
      <c r="J301" s="2">
        <v>60</v>
      </c>
      <c r="K301" s="2" t="s">
        <v>163</v>
      </c>
      <c r="L301" s="9">
        <v>-3</v>
      </c>
      <c r="M301" t="str">
        <f t="shared" si="548"/>
        <v>Y</v>
      </c>
    </row>
    <row r="302" spans="1:13" x14ac:dyDescent="0.35">
      <c r="A302" t="s">
        <v>8</v>
      </c>
      <c r="B302">
        <v>20</v>
      </c>
      <c r="C302" t="s">
        <v>1</v>
      </c>
      <c r="D302" t="str">
        <f t="shared" ref="D302" si="557">IF($B303=$B302,"T",IF($B303&lt;$B302,"W","L"))</f>
        <v>L</v>
      </c>
      <c r="E302" s="6">
        <f t="shared" si="550"/>
        <v>41595</v>
      </c>
      <c r="F302" s="5">
        <f t="shared" si="544"/>
        <v>14</v>
      </c>
      <c r="G302" t="s">
        <v>34</v>
      </c>
      <c r="H302">
        <f t="shared" si="545"/>
        <v>1300</v>
      </c>
      <c r="I302" t="str">
        <f t="shared" ref="I302:K302" si="558">I303</f>
        <v>Eastern</v>
      </c>
      <c r="J302">
        <f t="shared" si="558"/>
        <v>62</v>
      </c>
      <c r="K302" t="str">
        <f t="shared" si="558"/>
        <v>Cloudy</v>
      </c>
      <c r="L302" s="9">
        <f>(L303*-1)</f>
        <v>-5</v>
      </c>
      <c r="M302" t="str">
        <f t="shared" si="548"/>
        <v>N</v>
      </c>
    </row>
    <row r="303" spans="1:13" x14ac:dyDescent="0.35">
      <c r="A303" t="s">
        <v>6</v>
      </c>
      <c r="B303">
        <v>41</v>
      </c>
      <c r="C303" t="s">
        <v>1</v>
      </c>
      <c r="D303" t="str">
        <f t="shared" ref="D303" si="559">IF($B302=$B303,"T",IF($B302&lt;$B303,"W","L"))</f>
        <v>W</v>
      </c>
      <c r="E303" s="6">
        <v>41595</v>
      </c>
      <c r="F303" s="5">
        <f t="shared" si="544"/>
        <v>7</v>
      </c>
      <c r="G303" t="s">
        <v>35</v>
      </c>
      <c r="H303">
        <v>1300</v>
      </c>
      <c r="I303" t="str">
        <f>VLOOKUP(A303,Sheet1!$A:$D,3, FALSE)</f>
        <v>Eastern</v>
      </c>
      <c r="J303">
        <v>62</v>
      </c>
      <c r="K303" t="s">
        <v>64</v>
      </c>
      <c r="L303" s="9">
        <v>5</v>
      </c>
      <c r="M303" t="str">
        <f t="shared" si="548"/>
        <v>N</v>
      </c>
    </row>
    <row r="304" spans="1:13" x14ac:dyDescent="0.35">
      <c r="A304" t="s">
        <v>29</v>
      </c>
      <c r="B304">
        <v>16</v>
      </c>
      <c r="C304" t="s">
        <v>1</v>
      </c>
      <c r="D304" t="str">
        <f t="shared" ref="D304" si="560">IF($B305=$B304,"T",IF($B305&lt;$B304,"W","L"))</f>
        <v>L</v>
      </c>
      <c r="E304" s="6">
        <f t="shared" si="550"/>
        <v>41595</v>
      </c>
      <c r="F304" s="5">
        <f t="shared" si="544"/>
        <v>10</v>
      </c>
      <c r="G304" t="s">
        <v>34</v>
      </c>
      <c r="H304">
        <f t="shared" si="545"/>
        <v>1300</v>
      </c>
      <c r="I304" t="str">
        <f t="shared" ref="I304:J304" si="561">I305</f>
        <v>Eastern</v>
      </c>
      <c r="J304" s="2">
        <f t="shared" si="561"/>
        <v>64</v>
      </c>
      <c r="K304" s="2" t="str">
        <f t="shared" ref="K304" si="562">K305</f>
        <v>Partly Sunny</v>
      </c>
      <c r="L304" s="9">
        <f>(L305*-1)</f>
        <v>-4.5</v>
      </c>
      <c r="M304" t="str">
        <f t="shared" si="548"/>
        <v>N</v>
      </c>
    </row>
    <row r="305" spans="1:13" x14ac:dyDescent="0.35">
      <c r="A305" t="s">
        <v>27</v>
      </c>
      <c r="B305">
        <v>24</v>
      </c>
      <c r="C305" t="s">
        <v>1</v>
      </c>
      <c r="D305" t="str">
        <f t="shared" ref="D305" si="563">IF($B304=$B305,"T",IF($B304&lt;$B305,"W","L"))</f>
        <v>W</v>
      </c>
      <c r="E305" s="6">
        <v>41595</v>
      </c>
      <c r="F305" s="5">
        <f t="shared" si="544"/>
        <v>7</v>
      </c>
      <c r="G305" t="s">
        <v>35</v>
      </c>
      <c r="H305">
        <v>1300</v>
      </c>
      <c r="I305" t="str">
        <f>VLOOKUP(A305,Sheet1!$A:$D,3, FALSE)</f>
        <v>Eastern</v>
      </c>
      <c r="J305" s="2">
        <v>64</v>
      </c>
      <c r="K305" s="2" t="s">
        <v>87</v>
      </c>
      <c r="L305" s="9">
        <v>4.5</v>
      </c>
      <c r="M305" t="str">
        <f t="shared" si="548"/>
        <v>N</v>
      </c>
    </row>
    <row r="306" spans="1:13" x14ac:dyDescent="0.35">
      <c r="A306" t="s">
        <v>31</v>
      </c>
      <c r="B306">
        <v>14</v>
      </c>
      <c r="C306" t="s">
        <v>1</v>
      </c>
      <c r="D306" t="str">
        <f t="shared" ref="D306" si="564">IF($B307=$B306,"T",IF($B307&lt;$B306,"W","L"))</f>
        <v>L</v>
      </c>
      <c r="E306" s="6">
        <f t="shared" si="550"/>
        <v>41595</v>
      </c>
      <c r="F306" s="5">
        <f t="shared" si="544"/>
        <v>14</v>
      </c>
      <c r="G306" t="s">
        <v>34</v>
      </c>
      <c r="H306">
        <f t="shared" si="545"/>
        <v>1300</v>
      </c>
      <c r="I306" t="str">
        <f t="shared" ref="I306:K306" si="565">I307</f>
        <v>Eastern</v>
      </c>
      <c r="J306">
        <f t="shared" si="565"/>
        <v>62</v>
      </c>
      <c r="K306" t="str">
        <f t="shared" si="565"/>
        <v>Cloudy</v>
      </c>
      <c r="L306" s="9">
        <f>(L307*-1)</f>
        <v>2</v>
      </c>
      <c r="M306" t="str">
        <f t="shared" si="548"/>
        <v>Y</v>
      </c>
    </row>
    <row r="307" spans="1:13" x14ac:dyDescent="0.35">
      <c r="A307" t="s">
        <v>11</v>
      </c>
      <c r="B307">
        <v>37</v>
      </c>
      <c r="C307" t="s">
        <v>1</v>
      </c>
      <c r="D307" t="str">
        <f t="shared" ref="D307" si="566">IF($B306=$B307,"T",IF($B306&lt;$B307,"W","L"))</f>
        <v>W</v>
      </c>
      <c r="E307" s="6">
        <v>41595</v>
      </c>
      <c r="F307" s="5">
        <f t="shared" si="544"/>
        <v>7</v>
      </c>
      <c r="G307" t="s">
        <v>35</v>
      </c>
      <c r="H307">
        <v>1300</v>
      </c>
      <c r="I307" t="str">
        <f>VLOOKUP(A307,Sheet1!$A:$D,3, FALSE)</f>
        <v>Eastern</v>
      </c>
      <c r="J307">
        <v>62</v>
      </c>
      <c r="K307" t="s">
        <v>64</v>
      </c>
      <c r="L307" s="9">
        <v>-2</v>
      </c>
      <c r="M307" t="str">
        <f t="shared" si="548"/>
        <v>Y</v>
      </c>
    </row>
    <row r="308" spans="1:13" x14ac:dyDescent="0.35">
      <c r="A308" t="s">
        <v>3</v>
      </c>
      <c r="B308">
        <v>28</v>
      </c>
      <c r="C308" t="s">
        <v>1</v>
      </c>
      <c r="D308" t="str">
        <f t="shared" ref="D308" si="567">IF($B309=$B308,"T",IF($B309&lt;$B308,"W","L"))</f>
        <v>L</v>
      </c>
      <c r="E308" s="6">
        <f t="shared" si="550"/>
        <v>41595</v>
      </c>
      <c r="F308" s="5">
        <f t="shared" si="544"/>
        <v>7</v>
      </c>
      <c r="G308" t="s">
        <v>34</v>
      </c>
      <c r="H308">
        <f t="shared" si="545"/>
        <v>1300</v>
      </c>
      <c r="I308" t="str">
        <f t="shared" ref="I308:K308" si="568">I309</f>
        <v>Eastern</v>
      </c>
      <c r="J308">
        <f t="shared" si="568"/>
        <v>79</v>
      </c>
      <c r="K308" t="str">
        <f t="shared" si="568"/>
        <v>Cloudy</v>
      </c>
      <c r="L308" s="9">
        <f>(L309*-1)</f>
        <v>-2</v>
      </c>
      <c r="M308" t="str">
        <f t="shared" si="548"/>
        <v>N</v>
      </c>
    </row>
    <row r="309" spans="1:13" x14ac:dyDescent="0.35">
      <c r="A309" t="s">
        <v>9</v>
      </c>
      <c r="B309">
        <v>41</v>
      </c>
      <c r="C309" t="s">
        <v>1</v>
      </c>
      <c r="D309" t="str">
        <f t="shared" ref="D309" si="569">IF($B308=$B309,"T",IF($B308&lt;$B309,"W","L"))</f>
        <v>W</v>
      </c>
      <c r="E309" s="6">
        <v>41595</v>
      </c>
      <c r="F309" s="5">
        <f t="shared" si="544"/>
        <v>6</v>
      </c>
      <c r="G309" t="s">
        <v>35</v>
      </c>
      <c r="H309">
        <v>1300</v>
      </c>
      <c r="I309" t="str">
        <f>VLOOKUP(A309,Sheet1!$A:$D,3, FALSE)</f>
        <v>Eastern</v>
      </c>
      <c r="J309">
        <v>79</v>
      </c>
      <c r="K309" t="s">
        <v>64</v>
      </c>
      <c r="L309" s="9">
        <v>2</v>
      </c>
      <c r="M309" t="str">
        <f t="shared" si="548"/>
        <v>N</v>
      </c>
    </row>
    <row r="310" spans="1:13" x14ac:dyDescent="0.35">
      <c r="A310" t="s">
        <v>12</v>
      </c>
      <c r="B310">
        <v>28</v>
      </c>
      <c r="C310" t="s">
        <v>1</v>
      </c>
      <c r="D310" t="str">
        <f t="shared" ref="D310" si="570">IF($B311=$B310,"T",IF($B311&lt;$B310,"W","L"))</f>
        <v>W</v>
      </c>
      <c r="E310" s="6">
        <f t="shared" si="550"/>
        <v>41595</v>
      </c>
      <c r="F310" s="5">
        <f t="shared" si="544"/>
        <v>7</v>
      </c>
      <c r="G310" t="s">
        <v>34</v>
      </c>
      <c r="H310">
        <f t="shared" si="545"/>
        <v>1200</v>
      </c>
      <c r="I310" t="str">
        <f t="shared" ref="I310:K310" si="571">I311</f>
        <v>Central</v>
      </c>
      <c r="J310" t="str">
        <f t="shared" si="571"/>
        <v>Dome</v>
      </c>
      <c r="K310">
        <f t="shared" si="571"/>
        <v>0</v>
      </c>
      <c r="L310" s="9">
        <f>(L311*-1)</f>
        <v>-10.5</v>
      </c>
      <c r="M310" t="str">
        <f t="shared" si="548"/>
        <v>Y</v>
      </c>
    </row>
    <row r="311" spans="1:13" x14ac:dyDescent="0.35">
      <c r="A311" t="s">
        <v>15</v>
      </c>
      <c r="B311">
        <v>23</v>
      </c>
      <c r="C311" t="s">
        <v>1</v>
      </c>
      <c r="D311" t="str">
        <f t="shared" ref="D311" si="572">IF($B310=$B311,"T",IF($B310&lt;$B311,"W","L"))</f>
        <v>L</v>
      </c>
      <c r="E311" s="6">
        <v>41595</v>
      </c>
      <c r="F311" s="5">
        <f t="shared" si="544"/>
        <v>7</v>
      </c>
      <c r="G311" t="s">
        <v>35</v>
      </c>
      <c r="H311">
        <v>1200</v>
      </c>
      <c r="I311" t="str">
        <f>VLOOKUP(A311,Sheet1!$A:$D,3, FALSE)</f>
        <v>Central</v>
      </c>
      <c r="J311" t="s">
        <v>61</v>
      </c>
      <c r="L311" s="9">
        <v>10.5</v>
      </c>
      <c r="M311" t="str">
        <f t="shared" si="548"/>
        <v>Y</v>
      </c>
    </row>
    <row r="312" spans="1:13" x14ac:dyDescent="0.35">
      <c r="A312" t="s">
        <v>22</v>
      </c>
      <c r="B312">
        <v>27</v>
      </c>
      <c r="C312" t="s">
        <v>1</v>
      </c>
      <c r="D312" t="str">
        <f t="shared" ref="D312" si="573">IF($B313=$B312,"T",IF($B313&lt;$B312,"W","L"))</f>
        <v>W</v>
      </c>
      <c r="E312" s="6">
        <f t="shared" si="550"/>
        <v>41595</v>
      </c>
      <c r="F312" s="5">
        <f t="shared" si="544"/>
        <v>7</v>
      </c>
      <c r="G312" t="s">
        <v>34</v>
      </c>
      <c r="H312">
        <f t="shared" si="545"/>
        <v>1300</v>
      </c>
      <c r="I312" t="str">
        <f t="shared" ref="I312:K312" si="574">I313</f>
        <v>Eastern</v>
      </c>
      <c r="J312">
        <f t="shared" si="574"/>
        <v>76</v>
      </c>
      <c r="K312" t="str">
        <f t="shared" si="574"/>
        <v>Chance of Rain</v>
      </c>
      <c r="L312" s="9">
        <f>(L313*-1)</f>
        <v>9</v>
      </c>
      <c r="M312" t="str">
        <f t="shared" si="548"/>
        <v>N</v>
      </c>
    </row>
    <row r="313" spans="1:13" x14ac:dyDescent="0.35">
      <c r="A313" t="s">
        <v>19</v>
      </c>
      <c r="B313">
        <v>14</v>
      </c>
      <c r="C313" t="s">
        <v>1</v>
      </c>
      <c r="D313" t="str">
        <f t="shared" ref="D313" si="575">IF($B312=$B313,"T",IF($B312&lt;$B313,"W","L"))</f>
        <v>L</v>
      </c>
      <c r="E313" s="6">
        <v>41595</v>
      </c>
      <c r="F313" s="5">
        <f t="shared" si="544"/>
        <v>7</v>
      </c>
      <c r="G313" t="s">
        <v>35</v>
      </c>
      <c r="H313">
        <v>1300</v>
      </c>
      <c r="I313" t="str">
        <f>VLOOKUP(A313,Sheet1!$A:$D,3, FALSE)</f>
        <v>Eastern</v>
      </c>
      <c r="J313">
        <v>76</v>
      </c>
      <c r="K313" t="s">
        <v>113</v>
      </c>
      <c r="L313" s="9">
        <v>-9</v>
      </c>
      <c r="M313" t="str">
        <f t="shared" si="548"/>
        <v>N</v>
      </c>
    </row>
    <row r="314" spans="1:13" x14ac:dyDescent="0.35">
      <c r="A314" t="s">
        <v>32</v>
      </c>
      <c r="B314">
        <v>16</v>
      </c>
      <c r="C314" t="s">
        <v>1</v>
      </c>
      <c r="D314" t="str">
        <f t="shared" ref="D314" si="576">IF($B315=$B314,"T",IF($B315&lt;$B314,"W","L"))</f>
        <v>L</v>
      </c>
      <c r="E314" s="6">
        <f t="shared" si="550"/>
        <v>41595</v>
      </c>
      <c r="F314" s="5">
        <f t="shared" si="544"/>
        <v>7</v>
      </c>
      <c r="G314" t="s">
        <v>34</v>
      </c>
      <c r="H314">
        <f t="shared" si="545"/>
        <v>1605</v>
      </c>
      <c r="I314" t="str">
        <f t="shared" ref="I314:K314" si="577">I315</f>
        <v>Eastern</v>
      </c>
      <c r="J314">
        <f t="shared" si="577"/>
        <v>81</v>
      </c>
      <c r="K314" t="str">
        <f t="shared" si="577"/>
        <v>Cloudy</v>
      </c>
      <c r="L314" s="9">
        <f>(L315*-1)</f>
        <v>2.5</v>
      </c>
      <c r="M314" t="str">
        <f t="shared" si="548"/>
        <v>Y</v>
      </c>
    </row>
    <row r="315" spans="1:13" x14ac:dyDescent="0.35">
      <c r="A315" t="s">
        <v>10</v>
      </c>
      <c r="B315">
        <v>20</v>
      </c>
      <c r="C315" t="s">
        <v>1</v>
      </c>
      <c r="D315" t="str">
        <f t="shared" ref="D315" si="578">IF($B314=$B315,"T",IF($B314&lt;$B315,"W","L"))</f>
        <v>W</v>
      </c>
      <c r="E315" s="6">
        <v>41595</v>
      </c>
      <c r="F315" s="5">
        <f t="shared" si="544"/>
        <v>6</v>
      </c>
      <c r="G315" t="s">
        <v>35</v>
      </c>
      <c r="H315">
        <v>1605</v>
      </c>
      <c r="I315" t="str">
        <f>VLOOKUP(A315,Sheet1!$A:$D,3, FALSE)</f>
        <v>Eastern</v>
      </c>
      <c r="J315">
        <v>81</v>
      </c>
      <c r="K315" t="s">
        <v>64</v>
      </c>
      <c r="L315" s="9">
        <v>-2.5</v>
      </c>
      <c r="M315" t="str">
        <f t="shared" si="548"/>
        <v>Y</v>
      </c>
    </row>
    <row r="316" spans="1:13" x14ac:dyDescent="0.35">
      <c r="A316" t="s">
        <v>24</v>
      </c>
      <c r="B316">
        <v>20</v>
      </c>
      <c r="C316" t="s">
        <v>1</v>
      </c>
      <c r="D316" t="str">
        <f t="shared" ref="D316" si="579">IF($B317=$B316,"T",IF($B317&lt;$B316,"W","L"))</f>
        <v>L</v>
      </c>
      <c r="E316" s="6">
        <f t="shared" si="550"/>
        <v>41595</v>
      </c>
      <c r="F316" s="5">
        <f t="shared" si="544"/>
        <v>7</v>
      </c>
      <c r="G316" t="s">
        <v>34</v>
      </c>
      <c r="H316">
        <f t="shared" si="545"/>
        <v>1525</v>
      </c>
      <c r="I316" t="str">
        <f t="shared" ref="I316:K316" si="580">I317</f>
        <v>Central</v>
      </c>
      <c r="J316" t="str">
        <f t="shared" si="580"/>
        <v>Dome</v>
      </c>
      <c r="K316">
        <f t="shared" si="580"/>
        <v>0</v>
      </c>
      <c r="L316" s="9">
        <f>(L317*-1)</f>
        <v>-3</v>
      </c>
      <c r="M316" t="str">
        <f t="shared" si="548"/>
        <v>N</v>
      </c>
    </row>
    <row r="317" spans="1:13" x14ac:dyDescent="0.35">
      <c r="A317" t="s">
        <v>2</v>
      </c>
      <c r="B317">
        <v>23</v>
      </c>
      <c r="C317" t="s">
        <v>1</v>
      </c>
      <c r="D317" t="str">
        <f t="shared" ref="D317" si="581">IF($B316=$B317,"T",IF($B316&lt;$B317,"W","L"))</f>
        <v>W</v>
      </c>
      <c r="E317" s="6">
        <v>41595</v>
      </c>
      <c r="F317" s="5">
        <f t="shared" si="544"/>
        <v>7</v>
      </c>
      <c r="G317" t="s">
        <v>35</v>
      </c>
      <c r="H317">
        <v>1525</v>
      </c>
      <c r="I317" t="str">
        <f>VLOOKUP(A317,Sheet1!$A:$D,3, FALSE)</f>
        <v>Central</v>
      </c>
      <c r="J317" t="s">
        <v>61</v>
      </c>
      <c r="L317" s="9">
        <v>3</v>
      </c>
      <c r="M317" t="str">
        <f t="shared" si="548"/>
        <v>N</v>
      </c>
    </row>
    <row r="318" spans="1:13" x14ac:dyDescent="0.35">
      <c r="A318" t="s">
        <v>26</v>
      </c>
      <c r="B318">
        <v>13</v>
      </c>
      <c r="C318" t="s">
        <v>1</v>
      </c>
      <c r="D318" t="str">
        <f t="shared" ref="D318" si="582">IF($B319=$B318,"T",IF($B319&lt;$B318,"W","L"))</f>
        <v>L</v>
      </c>
      <c r="E318" s="6">
        <f t="shared" si="550"/>
        <v>41595</v>
      </c>
      <c r="F318" s="5">
        <f t="shared" si="544"/>
        <v>7</v>
      </c>
      <c r="G318" t="s">
        <v>34</v>
      </c>
      <c r="H318">
        <f t="shared" si="545"/>
        <v>1625</v>
      </c>
      <c r="I318" t="str">
        <f t="shared" ref="I318:K318" si="583">I319</f>
        <v>Eastern</v>
      </c>
      <c r="J318">
        <f t="shared" si="583"/>
        <v>59</v>
      </c>
      <c r="K318" t="str">
        <f t="shared" si="583"/>
        <v>Mostly Cloudy</v>
      </c>
      <c r="L318" s="9">
        <f>(L319*-1)</f>
        <v>-3.5</v>
      </c>
      <c r="M318" t="str">
        <f t="shared" si="548"/>
        <v>N</v>
      </c>
    </row>
    <row r="319" spans="1:13" x14ac:dyDescent="0.35">
      <c r="A319" t="s">
        <v>21</v>
      </c>
      <c r="B319">
        <v>27</v>
      </c>
      <c r="C319" t="s">
        <v>1</v>
      </c>
      <c r="D319" t="str">
        <f t="shared" ref="D319" si="584">IF($B318=$B319,"T",IF($B318&lt;$B319,"W","L"))</f>
        <v>W</v>
      </c>
      <c r="E319" s="6">
        <v>41595</v>
      </c>
      <c r="F319" s="5">
        <f t="shared" si="544"/>
        <v>7</v>
      </c>
      <c r="G319" t="s">
        <v>35</v>
      </c>
      <c r="H319">
        <v>1625</v>
      </c>
      <c r="I319" t="str">
        <f>VLOOKUP(A319,Sheet1!$A:$D,3, FALSE)</f>
        <v>Eastern</v>
      </c>
      <c r="J319">
        <v>59</v>
      </c>
      <c r="K319" t="s">
        <v>74</v>
      </c>
      <c r="L319" s="9">
        <v>3.5</v>
      </c>
      <c r="M319" t="str">
        <f t="shared" si="548"/>
        <v>N</v>
      </c>
    </row>
    <row r="320" spans="1:13" x14ac:dyDescent="0.35">
      <c r="A320" t="s">
        <v>0</v>
      </c>
      <c r="B320">
        <v>20</v>
      </c>
      <c r="C320" t="s">
        <v>1</v>
      </c>
      <c r="D320" t="str">
        <f t="shared" ref="D320" si="585">IF($B321=$B320,"T",IF($B321&lt;$B320,"W","L"))</f>
        <v>L</v>
      </c>
      <c r="E320" s="6">
        <f t="shared" si="550"/>
        <v>41595</v>
      </c>
      <c r="F320" s="5">
        <f t="shared" si="544"/>
        <v>10</v>
      </c>
      <c r="G320" t="s">
        <v>34</v>
      </c>
      <c r="H320">
        <f t="shared" si="545"/>
        <v>1325</v>
      </c>
      <c r="I320" t="str">
        <f t="shared" ref="I320:K320" si="586">I321</f>
        <v>Pacific</v>
      </c>
      <c r="J320">
        <f t="shared" si="586"/>
        <v>50</v>
      </c>
      <c r="K320" t="str">
        <f t="shared" si="586"/>
        <v>Sunny, Wind 14 mph</v>
      </c>
      <c r="L320" s="9">
        <f>(L321*-1)</f>
        <v>-13</v>
      </c>
      <c r="M320" t="str">
        <f t="shared" si="548"/>
        <v>N</v>
      </c>
    </row>
    <row r="321" spans="1:13" x14ac:dyDescent="0.35">
      <c r="A321" t="s">
        <v>25</v>
      </c>
      <c r="B321">
        <v>41</v>
      </c>
      <c r="C321" t="s">
        <v>1</v>
      </c>
      <c r="D321" t="str">
        <f t="shared" ref="D321" si="587">IF($B320=$B321,"T",IF($B320&lt;$B321,"W","L"))</f>
        <v>W</v>
      </c>
      <c r="E321" s="6">
        <v>41595</v>
      </c>
      <c r="F321" s="5">
        <f t="shared" si="544"/>
        <v>7</v>
      </c>
      <c r="G321" t="s">
        <v>35</v>
      </c>
      <c r="H321">
        <v>1325</v>
      </c>
      <c r="I321" t="str">
        <f>VLOOKUP(A321,Sheet1!$A:$D,3, FALSE)</f>
        <v>Pacific</v>
      </c>
      <c r="J321">
        <v>50</v>
      </c>
      <c r="K321" t="s">
        <v>165</v>
      </c>
      <c r="L321" s="9">
        <v>13</v>
      </c>
      <c r="M321" t="str">
        <f t="shared" si="548"/>
        <v>N</v>
      </c>
    </row>
    <row r="322" spans="1:13" x14ac:dyDescent="0.35">
      <c r="A322" t="s">
        <v>33</v>
      </c>
      <c r="B322">
        <v>17</v>
      </c>
      <c r="C322" t="s">
        <v>1</v>
      </c>
      <c r="D322" t="str">
        <f t="shared" ref="D322" si="588">IF($B323=$B322,"T",IF($B323&lt;$B322,"W","L"))</f>
        <v>L</v>
      </c>
      <c r="E322" s="6">
        <f t="shared" si="550"/>
        <v>41595</v>
      </c>
      <c r="F322" s="5">
        <f t="shared" si="544"/>
        <v>14</v>
      </c>
      <c r="G322" t="s">
        <v>34</v>
      </c>
      <c r="H322">
        <f t="shared" si="545"/>
        <v>1830</v>
      </c>
      <c r="I322" t="str">
        <f t="shared" ref="I322:K322" si="589">I323</f>
        <v>Mountain</v>
      </c>
      <c r="J322">
        <f t="shared" si="589"/>
        <v>43</v>
      </c>
      <c r="K322" t="str">
        <f t="shared" si="589"/>
        <v>Clear</v>
      </c>
      <c r="L322" s="9">
        <f>(L323*-1)</f>
        <v>-7.5</v>
      </c>
      <c r="M322" t="str">
        <f t="shared" si="548"/>
        <v>N</v>
      </c>
    </row>
    <row r="323" spans="1:13" x14ac:dyDescent="0.35">
      <c r="A323" t="s">
        <v>18</v>
      </c>
      <c r="B323">
        <v>27</v>
      </c>
      <c r="C323" t="s">
        <v>1</v>
      </c>
      <c r="D323" t="str">
        <f t="shared" ref="D323" si="590">IF($B322=$B323,"T",IF($B322&lt;$B323,"W","L"))</f>
        <v>W</v>
      </c>
      <c r="E323" s="6">
        <v>41595</v>
      </c>
      <c r="F323" s="5">
        <f t="shared" si="544"/>
        <v>7</v>
      </c>
      <c r="G323" t="s">
        <v>35</v>
      </c>
      <c r="H323">
        <v>1830</v>
      </c>
      <c r="I323" t="str">
        <f>VLOOKUP(A323,Sheet1!$A:$D,3, FALSE)</f>
        <v>Mountain</v>
      </c>
      <c r="J323">
        <v>43</v>
      </c>
      <c r="K323" t="s">
        <v>69</v>
      </c>
      <c r="L323" s="9">
        <v>7.5</v>
      </c>
      <c r="M323" t="str">
        <f t="shared" si="548"/>
        <v>N</v>
      </c>
    </row>
    <row r="324" spans="1:13" x14ac:dyDescent="0.35">
      <c r="A324" t="s">
        <v>7</v>
      </c>
      <c r="B324">
        <v>20</v>
      </c>
      <c r="C324" t="s">
        <v>1</v>
      </c>
      <c r="D324" t="str">
        <f t="shared" ref="D324" si="591">IF($B325=$B324,"T",IF($B325&lt;$B324,"W","L"))</f>
        <v>L</v>
      </c>
      <c r="E324" s="6">
        <f t="shared" ref="E324" si="592">$E325</f>
        <v>41596</v>
      </c>
      <c r="F324" s="5">
        <f t="shared" si="544"/>
        <v>15</v>
      </c>
      <c r="G324" t="s">
        <v>34</v>
      </c>
      <c r="H324">
        <f t="shared" si="545"/>
        <v>2040</v>
      </c>
      <c r="I324" t="str">
        <f t="shared" ref="I324:K324" si="593">I325</f>
        <v>Eastern</v>
      </c>
      <c r="J324">
        <f t="shared" si="593"/>
        <v>59</v>
      </c>
      <c r="K324" t="str">
        <f t="shared" si="593"/>
        <v>Cloudy</v>
      </c>
      <c r="L324" s="9">
        <f>(L325*-1)</f>
        <v>-3</v>
      </c>
      <c r="M324" t="str">
        <f t="shared" si="548"/>
        <v>N</v>
      </c>
    </row>
    <row r="325" spans="1:13" x14ac:dyDescent="0.35">
      <c r="A325" t="s">
        <v>20</v>
      </c>
      <c r="B325">
        <v>24</v>
      </c>
      <c r="C325" t="s">
        <v>1</v>
      </c>
      <c r="D325" t="str">
        <f t="shared" ref="D325" si="594">IF($B324=$B325,"T",IF($B324&lt;$B325,"W","L"))</f>
        <v>W</v>
      </c>
      <c r="E325" s="6">
        <v>41596</v>
      </c>
      <c r="F325" s="5">
        <f t="shared" si="544"/>
        <v>8</v>
      </c>
      <c r="G325" t="s">
        <v>35</v>
      </c>
      <c r="H325">
        <v>2040</v>
      </c>
      <c r="I325" t="str">
        <f>VLOOKUP(A325,Sheet1!$A:$D,3, FALSE)</f>
        <v>Eastern</v>
      </c>
      <c r="J325">
        <v>59</v>
      </c>
      <c r="K325" t="s">
        <v>64</v>
      </c>
      <c r="L325" s="9">
        <v>3</v>
      </c>
      <c r="M325" t="str">
        <f t="shared" si="548"/>
        <v>N</v>
      </c>
    </row>
    <row r="326" spans="1:13" x14ac:dyDescent="0.35">
      <c r="A326" t="s">
        <v>2</v>
      </c>
      <c r="B326">
        <v>17</v>
      </c>
      <c r="C326" t="s">
        <v>1</v>
      </c>
      <c r="D326" t="str">
        <f t="shared" ref="D326" si="595">IF($B327=$B326,"T",IF($B327&lt;$B326,"W","L"))</f>
        <v>W</v>
      </c>
      <c r="E326" s="6">
        <f t="shared" ref="E326" si="596">$E327</f>
        <v>41599</v>
      </c>
      <c r="F326" s="5">
        <f t="shared" ref="F326:F353" si="597">VLOOKUP($A326,$A326:$E326,5,FALSE)-IF(ISNA(VLOOKUP($A326,$A$296:$E$325,5,FALSE)),VLOOKUP($A326,$A$268:$E$295,5,FALSE),VLOOKUP($A326,$A$296:$E$325,5,FALSE))</f>
        <v>4</v>
      </c>
      <c r="G326" t="s">
        <v>34</v>
      </c>
      <c r="H326">
        <f t="shared" ref="H326:H352" si="598">H327</f>
        <v>2025</v>
      </c>
      <c r="I326" t="str">
        <f t="shared" ref="I326:K326" si="599">I327</f>
        <v>Eastern</v>
      </c>
      <c r="J326" t="str">
        <f t="shared" si="599"/>
        <v>Dome</v>
      </c>
      <c r="K326">
        <f t="shared" si="599"/>
        <v>0</v>
      </c>
      <c r="L326" s="9">
        <f>(L327*-1)</f>
        <v>-8</v>
      </c>
      <c r="M326" t="str">
        <f>IF(AND(($L326 &lt;  0), ($D326="L")), "N", IF(AND(($L326 &gt; 0), ($D326="W")),"N","Y"))</f>
        <v>Y</v>
      </c>
    </row>
    <row r="327" spans="1:13" x14ac:dyDescent="0.35">
      <c r="A327" t="s">
        <v>3</v>
      </c>
      <c r="B327">
        <v>13</v>
      </c>
      <c r="C327" t="s">
        <v>1</v>
      </c>
      <c r="D327" t="str">
        <f t="shared" ref="D327" si="600">IF($B326=$B327,"T",IF($B326&lt;$B327,"W","L"))</f>
        <v>L</v>
      </c>
      <c r="E327" s="6">
        <v>41599</v>
      </c>
      <c r="F327" s="5">
        <f t="shared" si="597"/>
        <v>4</v>
      </c>
      <c r="G327" t="s">
        <v>35</v>
      </c>
      <c r="H327">
        <v>2025</v>
      </c>
      <c r="I327" t="str">
        <f>VLOOKUP(A327,Sheet1!$A:$D,3, FALSE)</f>
        <v>Eastern</v>
      </c>
      <c r="J327" t="s">
        <v>61</v>
      </c>
      <c r="L327" s="9">
        <v>8</v>
      </c>
      <c r="M327" t="str">
        <f t="shared" ref="M327:M353" si="601">IF(AND(($L327 &lt;  0), ($D327="L")), "N", IF(AND(($L327 &gt; 0), ($D327="W")),"N","Y"))</f>
        <v>Y</v>
      </c>
    </row>
    <row r="328" spans="1:13" x14ac:dyDescent="0.35">
      <c r="A328" t="s">
        <v>17</v>
      </c>
      <c r="B328">
        <v>21</v>
      </c>
      <c r="C328" t="s">
        <v>1</v>
      </c>
      <c r="D328" t="str">
        <f t="shared" ref="D328" si="602">IF($B329=$B328,"T",IF($B329&lt;$B328,"W","L"))</f>
        <v>L</v>
      </c>
      <c r="E328" s="6">
        <f t="shared" ref="E328:E350" si="603">$E329</f>
        <v>41602</v>
      </c>
      <c r="F328" s="5">
        <f t="shared" si="597"/>
        <v>7</v>
      </c>
      <c r="G328" t="s">
        <v>34</v>
      </c>
      <c r="H328">
        <f t="shared" si="598"/>
        <v>1200</v>
      </c>
      <c r="I328" t="str">
        <f t="shared" ref="I328:K328" si="604">I329</f>
        <v>Central</v>
      </c>
      <c r="J328" t="str">
        <f t="shared" si="604"/>
        <v>Dome</v>
      </c>
      <c r="K328">
        <f t="shared" si="604"/>
        <v>0</v>
      </c>
      <c r="L328" s="9">
        <f>(L329*-1)</f>
        <v>-2</v>
      </c>
      <c r="M328" t="str">
        <f t="shared" si="601"/>
        <v>N</v>
      </c>
    </row>
    <row r="329" spans="1:13" x14ac:dyDescent="0.35">
      <c r="A329" t="s">
        <v>23</v>
      </c>
      <c r="B329">
        <v>42</v>
      </c>
      <c r="C329" t="s">
        <v>1</v>
      </c>
      <c r="D329" t="str">
        <f t="shared" ref="D329" si="605">IF($B328=$B329,"T",IF($B328&lt;$B329,"W","L"))</f>
        <v>W</v>
      </c>
      <c r="E329" s="6">
        <v>41602</v>
      </c>
      <c r="F329" s="5">
        <f t="shared" si="597"/>
        <v>14</v>
      </c>
      <c r="G329" t="s">
        <v>35</v>
      </c>
      <c r="H329">
        <v>1200</v>
      </c>
      <c r="I329" t="str">
        <f>VLOOKUP(A329,Sheet1!$A:$D,3, FALSE)</f>
        <v>Central</v>
      </c>
      <c r="J329" t="s">
        <v>61</v>
      </c>
      <c r="L329" s="9">
        <v>2</v>
      </c>
      <c r="M329" t="str">
        <f t="shared" si="601"/>
        <v>N</v>
      </c>
    </row>
    <row r="330" spans="1:13" x14ac:dyDescent="0.35">
      <c r="A330" t="s">
        <v>19</v>
      </c>
      <c r="B330">
        <v>13</v>
      </c>
      <c r="C330" t="s">
        <v>1</v>
      </c>
      <c r="D330" t="str">
        <f t="shared" ref="D330" si="606">IF($B331=$B330,"T",IF($B331&lt;$B330,"W","L"))</f>
        <v>W</v>
      </c>
      <c r="E330" s="6">
        <f t="shared" si="603"/>
        <v>41602</v>
      </c>
      <c r="F330" s="5">
        <f t="shared" si="597"/>
        <v>7</v>
      </c>
      <c r="G330" t="s">
        <v>34</v>
      </c>
      <c r="H330">
        <f t="shared" si="598"/>
        <v>1200</v>
      </c>
      <c r="I330" t="str">
        <f t="shared" ref="I330:K330" si="607">I331</f>
        <v>Central</v>
      </c>
      <c r="J330" t="str">
        <f t="shared" si="607"/>
        <v>Dome</v>
      </c>
      <c r="K330">
        <f t="shared" si="607"/>
        <v>0</v>
      </c>
      <c r="L330" s="9">
        <f>(L331*-1)</f>
        <v>-10.5</v>
      </c>
      <c r="M330" t="str">
        <f t="shared" si="601"/>
        <v>Y</v>
      </c>
    </row>
    <row r="331" spans="1:13" x14ac:dyDescent="0.35">
      <c r="A331" t="s">
        <v>15</v>
      </c>
      <c r="B331">
        <v>6</v>
      </c>
      <c r="C331" t="s">
        <v>1</v>
      </c>
      <c r="D331" t="str">
        <f t="shared" ref="D331" si="608">IF($B330=$B331,"T",IF($B330&lt;$B331,"W","L"))</f>
        <v>L</v>
      </c>
      <c r="E331" s="6">
        <v>41602</v>
      </c>
      <c r="F331" s="5">
        <f t="shared" si="597"/>
        <v>7</v>
      </c>
      <c r="G331" t="s">
        <v>35</v>
      </c>
      <c r="H331">
        <v>1200</v>
      </c>
      <c r="I331" t="str">
        <f>VLOOKUP(A331,Sheet1!$A:$D,3, FALSE)</f>
        <v>Central</v>
      </c>
      <c r="J331" t="s">
        <v>61</v>
      </c>
      <c r="L331" s="9">
        <v>10.5</v>
      </c>
      <c r="M331" t="str">
        <f t="shared" si="601"/>
        <v>Y</v>
      </c>
    </row>
    <row r="332" spans="1:13" x14ac:dyDescent="0.35">
      <c r="A332" t="s">
        <v>0</v>
      </c>
      <c r="B332">
        <v>26</v>
      </c>
      <c r="C332" t="s">
        <v>5</v>
      </c>
      <c r="D332" t="str">
        <f t="shared" ref="D332" si="609">IF($B333=$B332,"T",IF($B333&lt;$B332,"W","L"))</f>
        <v>T</v>
      </c>
      <c r="E332" s="6">
        <f t="shared" si="603"/>
        <v>41602</v>
      </c>
      <c r="F332" s="5">
        <f t="shared" si="597"/>
        <v>7</v>
      </c>
      <c r="G332" t="s">
        <v>34</v>
      </c>
      <c r="H332">
        <f t="shared" si="598"/>
        <v>1200</v>
      </c>
      <c r="I332" t="str">
        <f t="shared" ref="I332:K332" si="610">I333</f>
        <v>Central</v>
      </c>
      <c r="J332" s="2">
        <f t="shared" si="610"/>
        <v>19</v>
      </c>
      <c r="K332" s="2" t="str">
        <f t="shared" si="610"/>
        <v>Mostly Cloudy</v>
      </c>
      <c r="L332" s="9">
        <f>(L333*-1)</f>
        <v>-6</v>
      </c>
      <c r="M332" t="str">
        <f t="shared" si="601"/>
        <v>Y</v>
      </c>
    </row>
    <row r="333" spans="1:13" x14ac:dyDescent="0.35">
      <c r="A333" t="s">
        <v>26</v>
      </c>
      <c r="B333">
        <v>26</v>
      </c>
      <c r="C333" t="s">
        <v>5</v>
      </c>
      <c r="D333" t="str">
        <f t="shared" ref="D333" si="611">IF($B332=$B333,"T",IF($B332&lt;$B333,"W","L"))</f>
        <v>T</v>
      </c>
      <c r="E333" s="6">
        <v>41602</v>
      </c>
      <c r="F333" s="5">
        <f t="shared" si="597"/>
        <v>7</v>
      </c>
      <c r="G333" t="s">
        <v>35</v>
      </c>
      <c r="H333">
        <v>1200</v>
      </c>
      <c r="I333" t="str">
        <f>VLOOKUP(A333,Sheet1!$A:$D,3, FALSE)</f>
        <v>Central</v>
      </c>
      <c r="J333" s="2">
        <v>19</v>
      </c>
      <c r="K333" s="2" t="s">
        <v>74</v>
      </c>
      <c r="L333" s="9">
        <v>6</v>
      </c>
      <c r="M333" t="str">
        <f t="shared" si="601"/>
        <v>Y</v>
      </c>
    </row>
    <row r="334" spans="1:13" x14ac:dyDescent="0.35">
      <c r="A334" t="s">
        <v>31</v>
      </c>
      <c r="B334">
        <v>3</v>
      </c>
      <c r="C334" t="s">
        <v>1</v>
      </c>
      <c r="D334" t="str">
        <f t="shared" ref="D334" si="612">IF($B335=$B334,"T",IF($B335&lt;$B334,"W","L"))</f>
        <v>L</v>
      </c>
      <c r="E334" s="6">
        <f t="shared" si="603"/>
        <v>41602</v>
      </c>
      <c r="F334" s="5">
        <f t="shared" si="597"/>
        <v>7</v>
      </c>
      <c r="G334" t="s">
        <v>34</v>
      </c>
      <c r="H334">
        <f t="shared" si="598"/>
        <v>1300</v>
      </c>
      <c r="I334" t="str">
        <f t="shared" ref="I334:K334" si="613">I335</f>
        <v>Eastern</v>
      </c>
      <c r="J334">
        <f t="shared" si="613"/>
        <v>33</v>
      </c>
      <c r="K334" t="str">
        <f t="shared" si="613"/>
        <v>Partly Cloudy, Windy</v>
      </c>
      <c r="L334" s="9">
        <f>(L335*-1)</f>
        <v>-4</v>
      </c>
      <c r="M334" t="str">
        <f t="shared" si="601"/>
        <v>N</v>
      </c>
    </row>
    <row r="335" spans="1:13" x14ac:dyDescent="0.35">
      <c r="A335" t="s">
        <v>30</v>
      </c>
      <c r="B335">
        <v>19</v>
      </c>
      <c r="C335" t="s">
        <v>1</v>
      </c>
      <c r="D335" t="str">
        <f t="shared" ref="D335" si="614">IF($B334=$B335,"T",IF($B334&lt;$B335,"W","L"))</f>
        <v>W</v>
      </c>
      <c r="E335" s="6">
        <v>41602</v>
      </c>
      <c r="F335" s="5">
        <f t="shared" si="597"/>
        <v>7</v>
      </c>
      <c r="G335" t="s">
        <v>35</v>
      </c>
      <c r="H335">
        <v>1300</v>
      </c>
      <c r="I335" t="str">
        <f>VLOOKUP(A335,Sheet1!$A:$D,3, FALSE)</f>
        <v>Eastern</v>
      </c>
      <c r="J335">
        <v>33</v>
      </c>
      <c r="K335" t="s">
        <v>155</v>
      </c>
      <c r="L335" s="9">
        <v>4</v>
      </c>
      <c r="M335" t="str">
        <f t="shared" si="601"/>
        <v>N</v>
      </c>
    </row>
    <row r="336" spans="1:13" x14ac:dyDescent="0.35">
      <c r="A336" t="s">
        <v>4</v>
      </c>
      <c r="B336">
        <v>27</v>
      </c>
      <c r="C336" t="s">
        <v>1</v>
      </c>
      <c r="D336" t="str">
        <f t="shared" ref="D336" si="615">IF($B337=$B336,"T",IF($B337&lt;$B336,"W","L"))</f>
        <v>W</v>
      </c>
      <c r="E336" s="6">
        <f t="shared" si="603"/>
        <v>41602</v>
      </c>
      <c r="F336" s="5">
        <f t="shared" si="597"/>
        <v>7</v>
      </c>
      <c r="G336" t="s">
        <v>34</v>
      </c>
      <c r="H336">
        <f t="shared" si="598"/>
        <v>1300</v>
      </c>
      <c r="I336" t="str">
        <f t="shared" ref="I336:K336" si="616">I337</f>
        <v>Eastern</v>
      </c>
      <c r="J336">
        <f t="shared" si="616"/>
        <v>20</v>
      </c>
      <c r="K336" t="str">
        <f t="shared" si="616"/>
        <v>Cold, Snow</v>
      </c>
      <c r="L336" s="9">
        <f>(L337*-1)</f>
        <v>-2.5</v>
      </c>
      <c r="M336" t="str">
        <f t="shared" si="601"/>
        <v>Y</v>
      </c>
    </row>
    <row r="337" spans="1:13" x14ac:dyDescent="0.35">
      <c r="A337" t="s">
        <v>8</v>
      </c>
      <c r="B337">
        <v>11</v>
      </c>
      <c r="C337" t="s">
        <v>1</v>
      </c>
      <c r="D337" t="str">
        <f t="shared" ref="D337" si="617">IF($B336=$B337,"T",IF($B336&lt;$B337,"W","L"))</f>
        <v>L</v>
      </c>
      <c r="E337" s="6">
        <v>41602</v>
      </c>
      <c r="F337" s="5">
        <f t="shared" si="597"/>
        <v>7</v>
      </c>
      <c r="G337" t="s">
        <v>35</v>
      </c>
      <c r="H337">
        <v>1300</v>
      </c>
      <c r="I337" t="str">
        <f>VLOOKUP(A337,Sheet1!$A:$D,3, FALSE)</f>
        <v>Eastern</v>
      </c>
      <c r="J337">
        <v>20</v>
      </c>
      <c r="K337" t="s">
        <v>159</v>
      </c>
      <c r="L337" s="9">
        <v>2.5</v>
      </c>
      <c r="M337" t="str">
        <f t="shared" si="601"/>
        <v>Y</v>
      </c>
    </row>
    <row r="338" spans="1:13" x14ac:dyDescent="0.35">
      <c r="A338" t="s">
        <v>20</v>
      </c>
      <c r="B338">
        <v>20</v>
      </c>
      <c r="C338" t="s">
        <v>1</v>
      </c>
      <c r="D338" t="str">
        <f t="shared" ref="D338" si="618">IF($B339=$B338,"T",IF($B339&lt;$B338,"W","L"))</f>
        <v>W</v>
      </c>
      <c r="E338" s="6">
        <f t="shared" si="603"/>
        <v>41602</v>
      </c>
      <c r="F338" s="5">
        <f t="shared" si="597"/>
        <v>6</v>
      </c>
      <c r="G338" t="s">
        <v>34</v>
      </c>
      <c r="H338">
        <f t="shared" si="598"/>
        <v>1300</v>
      </c>
      <c r="I338" t="str">
        <f t="shared" ref="I338:K338" si="619">I339</f>
        <v>Eastern</v>
      </c>
      <c r="J338">
        <f t="shared" si="619"/>
        <v>82</v>
      </c>
      <c r="K338" t="str">
        <f t="shared" si="619"/>
        <v>Cloudy</v>
      </c>
      <c r="L338" s="9">
        <f>(L339*-1)</f>
        <v>5</v>
      </c>
      <c r="M338" t="str">
        <f t="shared" si="601"/>
        <v>N</v>
      </c>
    </row>
    <row r="339" spans="1:13" x14ac:dyDescent="0.35">
      <c r="A339" t="s">
        <v>10</v>
      </c>
      <c r="B339">
        <v>16</v>
      </c>
      <c r="C339" t="s">
        <v>1</v>
      </c>
      <c r="D339" t="str">
        <f t="shared" ref="D339" si="620">IF($B338=$B339,"T",IF($B338&lt;$B339,"W","L"))</f>
        <v>L</v>
      </c>
      <c r="E339" s="6">
        <v>41602</v>
      </c>
      <c r="F339" s="5">
        <f t="shared" si="597"/>
        <v>7</v>
      </c>
      <c r="G339" t="s">
        <v>35</v>
      </c>
      <c r="H339">
        <v>1300</v>
      </c>
      <c r="I339" t="str">
        <f>VLOOKUP(A339,Sheet1!$A:$D,3, FALSE)</f>
        <v>Eastern</v>
      </c>
      <c r="J339">
        <v>82</v>
      </c>
      <c r="K339" t="s">
        <v>64</v>
      </c>
      <c r="L339" s="9">
        <v>-5</v>
      </c>
      <c r="M339" t="str">
        <f t="shared" si="601"/>
        <v>N</v>
      </c>
    </row>
    <row r="340" spans="1:13" x14ac:dyDescent="0.35">
      <c r="A340" t="s">
        <v>32</v>
      </c>
      <c r="B340">
        <v>41</v>
      </c>
      <c r="C340" t="s">
        <v>1</v>
      </c>
      <c r="D340" t="str">
        <f t="shared" ref="D340" si="621">IF($B341=$B340,"T",IF($B341&lt;$B340,"W","L"))</f>
        <v>W</v>
      </c>
      <c r="E340" s="6">
        <f t="shared" si="603"/>
        <v>41602</v>
      </c>
      <c r="F340" s="5">
        <f t="shared" si="597"/>
        <v>7</v>
      </c>
      <c r="G340" t="s">
        <v>34</v>
      </c>
      <c r="H340">
        <f t="shared" si="598"/>
        <v>1200</v>
      </c>
      <c r="I340" t="str">
        <f t="shared" ref="I340:K340" si="622">I341</f>
        <v>Central</v>
      </c>
      <c r="J340">
        <f t="shared" si="622"/>
        <v>24</v>
      </c>
      <c r="K340" t="str">
        <f t="shared" si="622"/>
        <v>Mostly Sunny</v>
      </c>
      <c r="L340" s="9">
        <f>(L341*-1)</f>
        <v>-3.5</v>
      </c>
      <c r="M340" t="str">
        <f t="shared" si="601"/>
        <v>Y</v>
      </c>
    </row>
    <row r="341" spans="1:13" x14ac:dyDescent="0.35">
      <c r="A341" t="s">
        <v>33</v>
      </c>
      <c r="B341">
        <v>38</v>
      </c>
      <c r="C341" t="s">
        <v>1</v>
      </c>
      <c r="D341" t="str">
        <f t="shared" ref="D341" si="623">IF($B340=$B341,"T",IF($B340&lt;$B341,"W","L"))</f>
        <v>L</v>
      </c>
      <c r="E341" s="6">
        <v>41602</v>
      </c>
      <c r="F341" s="5">
        <f t="shared" si="597"/>
        <v>7</v>
      </c>
      <c r="G341" t="s">
        <v>35</v>
      </c>
      <c r="H341">
        <v>1200</v>
      </c>
      <c r="I341" t="str">
        <f>VLOOKUP(A341,Sheet1!$A:$D,3, FALSE)</f>
        <v>Central</v>
      </c>
      <c r="J341">
        <v>24</v>
      </c>
      <c r="K341" t="s">
        <v>107</v>
      </c>
      <c r="L341" s="9">
        <v>3.5</v>
      </c>
      <c r="M341" t="str">
        <f t="shared" si="601"/>
        <v>Y</v>
      </c>
    </row>
    <row r="342" spans="1:13" x14ac:dyDescent="0.35">
      <c r="A342" t="s">
        <v>9</v>
      </c>
      <c r="B342">
        <v>24</v>
      </c>
      <c r="C342" t="s">
        <v>1</v>
      </c>
      <c r="D342" t="str">
        <f t="shared" ref="D342" si="624">IF($B343=$B342,"T",IF($B343&lt;$B342,"W","L"))</f>
        <v>W</v>
      </c>
      <c r="E342" s="6">
        <f t="shared" si="603"/>
        <v>41602</v>
      </c>
      <c r="F342" s="5">
        <f t="shared" si="597"/>
        <v>7</v>
      </c>
      <c r="G342" t="s">
        <v>34</v>
      </c>
      <c r="H342">
        <f t="shared" si="598"/>
        <v>1300</v>
      </c>
      <c r="I342" t="str">
        <f t="shared" ref="I342:K342" si="625">I343</f>
        <v>Eastern</v>
      </c>
      <c r="J342" t="str">
        <f t="shared" si="625"/>
        <v>Dome</v>
      </c>
      <c r="K342">
        <f t="shared" si="625"/>
        <v>0</v>
      </c>
      <c r="L342" s="9">
        <f>(L343*-1)</f>
        <v>-7</v>
      </c>
      <c r="M342" t="str">
        <f t="shared" si="601"/>
        <v>Y</v>
      </c>
    </row>
    <row r="343" spans="1:13" x14ac:dyDescent="0.35">
      <c r="A343" t="s">
        <v>16</v>
      </c>
      <c r="B343">
        <v>21</v>
      </c>
      <c r="C343" t="s">
        <v>1</v>
      </c>
      <c r="D343" t="str">
        <f t="shared" ref="D343" si="626">IF($B342=$B343,"T",IF($B342&lt;$B343,"W","L"))</f>
        <v>L</v>
      </c>
      <c r="E343" s="6">
        <v>41602</v>
      </c>
      <c r="F343" s="5">
        <f t="shared" si="597"/>
        <v>7</v>
      </c>
      <c r="G343" t="s">
        <v>35</v>
      </c>
      <c r="H343">
        <v>1300</v>
      </c>
      <c r="I343" t="str">
        <f>VLOOKUP(A343,Sheet1!$A:$D,3, FALSE)</f>
        <v>Eastern</v>
      </c>
      <c r="J343" t="s">
        <v>61</v>
      </c>
      <c r="L343" s="9">
        <v>7</v>
      </c>
      <c r="M343" t="str">
        <f t="shared" si="601"/>
        <v>Y</v>
      </c>
    </row>
    <row r="344" spans="1:13" x14ac:dyDescent="0.35">
      <c r="A344" t="s">
        <v>13</v>
      </c>
      <c r="B344">
        <v>23</v>
      </c>
      <c r="C344" t="s">
        <v>1</v>
      </c>
      <c r="D344" t="str">
        <f t="shared" ref="D344" si="627">IF($B345=$B344,"T",IF($B345&lt;$B344,"W","L"))</f>
        <v>W</v>
      </c>
      <c r="E344" s="6">
        <f t="shared" si="603"/>
        <v>41602</v>
      </c>
      <c r="F344" s="5">
        <f t="shared" si="597"/>
        <v>10</v>
      </c>
      <c r="G344" t="s">
        <v>34</v>
      </c>
      <c r="H344">
        <f t="shared" si="598"/>
        <v>1305</v>
      </c>
      <c r="I344" t="str">
        <f t="shared" ref="I344:K344" si="628">I345</f>
        <v>Pacific</v>
      </c>
      <c r="J344">
        <f t="shared" si="628"/>
        <v>58</v>
      </c>
      <c r="K344" t="str">
        <f t="shared" si="628"/>
        <v>Sunny</v>
      </c>
      <c r="L344" s="9">
        <f>(L345*-1)</f>
        <v>2.5</v>
      </c>
      <c r="M344" t="str">
        <f t="shared" si="601"/>
        <v>N</v>
      </c>
    </row>
    <row r="345" spans="1:13" x14ac:dyDescent="0.35">
      <c r="A345" t="s">
        <v>12</v>
      </c>
      <c r="B345">
        <v>19</v>
      </c>
      <c r="C345" t="s">
        <v>1</v>
      </c>
      <c r="D345" t="str">
        <f t="shared" ref="D345" si="629">IF($B344=$B345,"T",IF($B344&lt;$B345,"W","L"))</f>
        <v>L</v>
      </c>
      <c r="E345" s="6">
        <v>41602</v>
      </c>
      <c r="F345" s="5">
        <f t="shared" si="597"/>
        <v>7</v>
      </c>
      <c r="G345" t="s">
        <v>35</v>
      </c>
      <c r="H345">
        <v>1305</v>
      </c>
      <c r="I345" t="str">
        <f>VLOOKUP(A345,Sheet1!$A:$D,3, FALSE)</f>
        <v>Pacific</v>
      </c>
      <c r="J345">
        <v>58</v>
      </c>
      <c r="K345" t="s">
        <v>65</v>
      </c>
      <c r="L345" s="9">
        <v>-2.5</v>
      </c>
      <c r="M345" t="str">
        <f t="shared" si="601"/>
        <v>N</v>
      </c>
    </row>
    <row r="346" spans="1:13" x14ac:dyDescent="0.35">
      <c r="A346" t="s">
        <v>14</v>
      </c>
      <c r="B346">
        <v>11</v>
      </c>
      <c r="C346" t="s">
        <v>1</v>
      </c>
      <c r="D346" t="str">
        <f t="shared" ref="D346" si="630">IF($B347=$B346,"T",IF($B347&lt;$B346,"W","L"))</f>
        <v>L</v>
      </c>
      <c r="E346" s="6">
        <f t="shared" si="603"/>
        <v>41602</v>
      </c>
      <c r="F346" s="5">
        <f t="shared" si="597"/>
        <v>10</v>
      </c>
      <c r="G346" t="s">
        <v>34</v>
      </c>
      <c r="H346">
        <f t="shared" si="598"/>
        <v>1405</v>
      </c>
      <c r="I346" t="str">
        <f t="shared" ref="I346:K346" si="631">I347</f>
        <v>Mountain</v>
      </c>
      <c r="J346" t="str">
        <f t="shared" si="631"/>
        <v>Dome</v>
      </c>
      <c r="K346">
        <f t="shared" si="631"/>
        <v>0</v>
      </c>
      <c r="L346" s="9">
        <f>(L347*-1)</f>
        <v>-3</v>
      </c>
      <c r="M346" t="str">
        <f t="shared" si="601"/>
        <v>N</v>
      </c>
    </row>
    <row r="347" spans="1:13" x14ac:dyDescent="0.35">
      <c r="A347" t="s">
        <v>22</v>
      </c>
      <c r="B347">
        <v>40</v>
      </c>
      <c r="C347" t="s">
        <v>1</v>
      </c>
      <c r="D347" t="str">
        <f t="shared" ref="D347" si="632">IF($B346=$B347,"T",IF($B346&lt;$B347,"W","L"))</f>
        <v>W</v>
      </c>
      <c r="E347" s="6">
        <v>41602</v>
      </c>
      <c r="F347" s="5">
        <f t="shared" si="597"/>
        <v>7</v>
      </c>
      <c r="G347" t="s">
        <v>35</v>
      </c>
      <c r="H347">
        <v>1405</v>
      </c>
      <c r="I347" t="str">
        <f>VLOOKUP(A347,Sheet1!$A:$D,3, FALSE)</f>
        <v>Mountain</v>
      </c>
      <c r="J347" t="s">
        <v>61</v>
      </c>
      <c r="L347" s="9">
        <v>3</v>
      </c>
      <c r="M347" t="str">
        <f t="shared" si="601"/>
        <v>N</v>
      </c>
    </row>
    <row r="348" spans="1:13" x14ac:dyDescent="0.35">
      <c r="A348" t="s">
        <v>28</v>
      </c>
      <c r="B348">
        <v>24</v>
      </c>
      <c r="C348" t="s">
        <v>1</v>
      </c>
      <c r="D348" t="str">
        <f t="shared" ref="D348" si="633">IF($B349=$B348,"T",IF($B349&lt;$B348,"W","L"))</f>
        <v>W</v>
      </c>
      <c r="E348" s="6">
        <f t="shared" si="603"/>
        <v>41602</v>
      </c>
      <c r="F348" s="5">
        <f t="shared" si="597"/>
        <v>14</v>
      </c>
      <c r="G348" t="s">
        <v>34</v>
      </c>
      <c r="H348">
        <f t="shared" si="598"/>
        <v>1625</v>
      </c>
      <c r="I348" t="str">
        <f t="shared" ref="I348:K348" si="634">I349</f>
        <v>Eastern</v>
      </c>
      <c r="J348">
        <f t="shared" si="634"/>
        <v>25</v>
      </c>
      <c r="K348" t="str">
        <f t="shared" si="634"/>
        <v>Clear</v>
      </c>
      <c r="L348" s="9">
        <f>(L349*-1)</f>
        <v>-2.5</v>
      </c>
      <c r="M348" t="str">
        <f t="shared" si="601"/>
        <v>Y</v>
      </c>
    </row>
    <row r="349" spans="1:13" x14ac:dyDescent="0.35">
      <c r="A349" t="s">
        <v>21</v>
      </c>
      <c r="B349">
        <v>21</v>
      </c>
      <c r="C349" t="s">
        <v>1</v>
      </c>
      <c r="D349" t="str">
        <f t="shared" ref="D349" si="635">IF($B348=$B349,"T",IF($B348&lt;$B349,"W","L"))</f>
        <v>L</v>
      </c>
      <c r="E349" s="6">
        <v>41602</v>
      </c>
      <c r="F349" s="5">
        <f t="shared" si="597"/>
        <v>7</v>
      </c>
      <c r="G349" t="s">
        <v>35</v>
      </c>
      <c r="H349">
        <v>1625</v>
      </c>
      <c r="I349" t="str">
        <f>VLOOKUP(A349,Sheet1!$A:$D,3, FALSE)</f>
        <v>Eastern</v>
      </c>
      <c r="J349">
        <v>25</v>
      </c>
      <c r="K349" t="s">
        <v>69</v>
      </c>
      <c r="L349" s="9">
        <v>2.5</v>
      </c>
      <c r="M349" t="str">
        <f t="shared" si="601"/>
        <v>Y</v>
      </c>
    </row>
    <row r="350" spans="1:13" x14ac:dyDescent="0.35">
      <c r="A350" t="s">
        <v>18</v>
      </c>
      <c r="B350">
        <v>31</v>
      </c>
      <c r="C350" t="s">
        <v>5</v>
      </c>
      <c r="D350" t="str">
        <f t="shared" ref="D350" si="636">IF($B351=$B350,"T",IF($B351&lt;$B350,"W","L"))</f>
        <v>L</v>
      </c>
      <c r="E350" s="6">
        <f t="shared" si="603"/>
        <v>41602</v>
      </c>
      <c r="F350" s="5">
        <f t="shared" si="597"/>
        <v>7</v>
      </c>
      <c r="G350" t="s">
        <v>34</v>
      </c>
      <c r="H350">
        <f t="shared" si="598"/>
        <v>2030</v>
      </c>
      <c r="I350" t="str">
        <f t="shared" ref="I350:K350" si="637">I351</f>
        <v>Eastern</v>
      </c>
      <c r="J350">
        <f t="shared" si="637"/>
        <v>22</v>
      </c>
      <c r="K350" t="str">
        <f t="shared" si="637"/>
        <v>Clear, Windy, Cold</v>
      </c>
      <c r="L350" s="9">
        <f>(L351*-1)</f>
        <v>1</v>
      </c>
      <c r="M350" t="str">
        <f t="shared" si="601"/>
        <v>Y</v>
      </c>
    </row>
    <row r="351" spans="1:13" x14ac:dyDescent="0.35">
      <c r="A351" t="s">
        <v>7</v>
      </c>
      <c r="B351">
        <v>34</v>
      </c>
      <c r="C351" t="s">
        <v>5</v>
      </c>
      <c r="D351" t="str">
        <f t="shared" ref="D351" si="638">IF($B350=$B351,"T",IF($B350&lt;$B351,"W","L"))</f>
        <v>W</v>
      </c>
      <c r="E351" s="6">
        <v>41602</v>
      </c>
      <c r="F351" s="5">
        <f t="shared" si="597"/>
        <v>6</v>
      </c>
      <c r="G351" t="s">
        <v>35</v>
      </c>
      <c r="H351">
        <v>2030</v>
      </c>
      <c r="I351" t="str">
        <f>VLOOKUP(A351,Sheet1!$A:$D,3, FALSE)</f>
        <v>Eastern</v>
      </c>
      <c r="J351">
        <v>22</v>
      </c>
      <c r="K351" t="s">
        <v>157</v>
      </c>
      <c r="L351" s="9">
        <v>-1</v>
      </c>
      <c r="M351" t="str">
        <f t="shared" si="601"/>
        <v>Y</v>
      </c>
    </row>
    <row r="352" spans="1:13" x14ac:dyDescent="0.35">
      <c r="A352" t="s">
        <v>24</v>
      </c>
      <c r="B352">
        <v>27</v>
      </c>
      <c r="C352" t="s">
        <v>1</v>
      </c>
      <c r="D352" t="str">
        <f t="shared" ref="D352" si="639">IF($B353=$B352,"T",IF($B353&lt;$B352,"W","L"))</f>
        <v>W</v>
      </c>
      <c r="E352" s="6">
        <f t="shared" ref="E352" si="640">$E353</f>
        <v>41603</v>
      </c>
      <c r="F352" s="5">
        <f t="shared" si="597"/>
        <v>8</v>
      </c>
      <c r="G352" t="s">
        <v>34</v>
      </c>
      <c r="H352">
        <f t="shared" si="598"/>
        <v>2040</v>
      </c>
      <c r="I352" t="str">
        <f t="shared" ref="I352:K352" si="641">I353</f>
        <v>Eastern</v>
      </c>
      <c r="J352" s="2">
        <f t="shared" si="641"/>
        <v>35</v>
      </c>
      <c r="K352" s="2" t="str">
        <f t="shared" si="641"/>
        <v>Sunny</v>
      </c>
      <c r="L352" s="9">
        <f>(L353*-1)</f>
        <v>5.5</v>
      </c>
      <c r="M352" t="str">
        <f t="shared" si="601"/>
        <v>N</v>
      </c>
    </row>
    <row r="353" spans="1:13" x14ac:dyDescent="0.35">
      <c r="A353" t="s">
        <v>29</v>
      </c>
      <c r="B353">
        <v>6</v>
      </c>
      <c r="C353" t="s">
        <v>1</v>
      </c>
      <c r="D353" t="str">
        <f t="shared" ref="D353" si="642">IF($B352=$B353,"T",IF($B352&lt;$B353,"W","L"))</f>
        <v>L</v>
      </c>
      <c r="E353" s="6">
        <v>41603</v>
      </c>
      <c r="F353" s="5">
        <f t="shared" si="597"/>
        <v>8</v>
      </c>
      <c r="G353" t="s">
        <v>35</v>
      </c>
      <c r="H353">
        <v>2040</v>
      </c>
      <c r="I353" t="str">
        <f>VLOOKUP(A353,Sheet1!$A:$D,3, FALSE)</f>
        <v>Eastern</v>
      </c>
      <c r="J353" s="2">
        <v>35</v>
      </c>
      <c r="K353" s="2" t="s">
        <v>65</v>
      </c>
      <c r="L353" s="9">
        <v>-5.5</v>
      </c>
      <c r="M353" t="str">
        <f t="shared" si="601"/>
        <v>N</v>
      </c>
    </row>
    <row r="354" spans="1:13" x14ac:dyDescent="0.35">
      <c r="A354" t="s">
        <v>26</v>
      </c>
      <c r="B354">
        <v>10</v>
      </c>
      <c r="C354" t="s">
        <v>1</v>
      </c>
      <c r="D354" t="str">
        <f t="shared" ref="D354" si="643">IF($B355=$B354,"T",IF($B355&lt;$B354,"W","L"))</f>
        <v>L</v>
      </c>
      <c r="E354" s="6">
        <f t="shared" ref="E354" si="644">$E355</f>
        <v>41606</v>
      </c>
      <c r="F354" s="5">
        <f t="shared" ref="F354:F385" si="645">VLOOKUP($A354,$A354:$E354,5,FALSE)-IF(ISNA(VLOOKUP($A354,$A$326:$E$353,5,FALSE)),VLOOKUP($A354,$A$296:$E$325,5,FALSE),VLOOKUP($A354,$A$326:$E$353,5,FALSE))</f>
        <v>4</v>
      </c>
      <c r="G354" t="s">
        <v>34</v>
      </c>
      <c r="H354">
        <f t="shared" ref="H354:H384" si="646">H355</f>
        <v>1230</v>
      </c>
      <c r="I354" t="str">
        <f t="shared" ref="I354:K354" si="647">I355</f>
        <v>Eastern</v>
      </c>
      <c r="J354" t="str">
        <f t="shared" si="647"/>
        <v>Dome</v>
      </c>
      <c r="K354">
        <f t="shared" si="647"/>
        <v>0</v>
      </c>
      <c r="L354" s="9">
        <f>(L355*-1)</f>
        <v>-6.5</v>
      </c>
      <c r="M354" t="str">
        <f>IF(AND(($L354 &lt;  0), ($D354="L")), "N", IF(AND(($L354 &gt; 0), ($D354="W")),"N","Y"))</f>
        <v>N</v>
      </c>
    </row>
    <row r="355" spans="1:13" x14ac:dyDescent="0.35">
      <c r="A355" t="s">
        <v>16</v>
      </c>
      <c r="B355">
        <v>40</v>
      </c>
      <c r="C355" t="s">
        <v>1</v>
      </c>
      <c r="D355" t="str">
        <f t="shared" ref="D355" si="648">IF($B354=$B355,"T",IF($B354&lt;$B355,"W","L"))</f>
        <v>W</v>
      </c>
      <c r="E355" s="6">
        <v>41606</v>
      </c>
      <c r="F355" s="5">
        <f t="shared" si="645"/>
        <v>4</v>
      </c>
      <c r="G355" t="s">
        <v>35</v>
      </c>
      <c r="H355">
        <v>1230</v>
      </c>
      <c r="I355" t="str">
        <f>VLOOKUP(A355,Sheet1!$A:$D,3, FALSE)</f>
        <v>Eastern</v>
      </c>
      <c r="J355" t="s">
        <v>61</v>
      </c>
      <c r="L355" s="9">
        <v>6.5</v>
      </c>
      <c r="M355" t="str">
        <f t="shared" ref="M355:M385" si="649">IF(AND(($L355 &lt;  0), ($D355="L")), "N", IF(AND(($L355 &gt; 0), ($D355="W")),"N","Y"))</f>
        <v>N</v>
      </c>
    </row>
    <row r="356" spans="1:13" x14ac:dyDescent="0.35">
      <c r="A356" t="s">
        <v>12</v>
      </c>
      <c r="B356">
        <v>24</v>
      </c>
      <c r="C356" t="s">
        <v>1</v>
      </c>
      <c r="D356" t="str">
        <f t="shared" ref="D356" si="650">IF($B357=$B356,"T",IF($B357&lt;$B356,"W","L"))</f>
        <v>L</v>
      </c>
      <c r="E356" s="6">
        <f t="shared" ref="E356" si="651">$E357</f>
        <v>41606</v>
      </c>
      <c r="F356" s="5">
        <f t="shared" si="645"/>
        <v>4</v>
      </c>
      <c r="G356" t="s">
        <v>34</v>
      </c>
      <c r="H356">
        <f t="shared" si="646"/>
        <v>1530</v>
      </c>
      <c r="I356" t="str">
        <f t="shared" ref="I356:K356" si="652">I357</f>
        <v>Central</v>
      </c>
      <c r="J356" t="str">
        <f t="shared" si="652"/>
        <v>Dome</v>
      </c>
      <c r="K356">
        <f t="shared" si="652"/>
        <v>0</v>
      </c>
      <c r="L356" s="9">
        <f>(L357*-1)</f>
        <v>-9</v>
      </c>
      <c r="M356" t="str">
        <f t="shared" si="649"/>
        <v>N</v>
      </c>
    </row>
    <row r="357" spans="1:13" x14ac:dyDescent="0.35">
      <c r="A357" t="s">
        <v>28</v>
      </c>
      <c r="B357">
        <v>31</v>
      </c>
      <c r="C357" t="s">
        <v>1</v>
      </c>
      <c r="D357" t="str">
        <f t="shared" ref="D357" si="653">IF($B356=$B357,"T",IF($B356&lt;$B357,"W","L"))</f>
        <v>W</v>
      </c>
      <c r="E357" s="6">
        <v>41606</v>
      </c>
      <c r="F357" s="5">
        <f t="shared" si="645"/>
        <v>4</v>
      </c>
      <c r="G357" t="s">
        <v>35</v>
      </c>
      <c r="H357">
        <v>1530</v>
      </c>
      <c r="I357" t="str">
        <f>VLOOKUP(A357,Sheet1!$A:$D,3, FALSE)</f>
        <v>Central</v>
      </c>
      <c r="J357" t="s">
        <v>61</v>
      </c>
      <c r="L357" s="9">
        <v>9</v>
      </c>
      <c r="M357" t="str">
        <f t="shared" si="649"/>
        <v>N</v>
      </c>
    </row>
    <row r="358" spans="1:13" x14ac:dyDescent="0.35">
      <c r="A358" t="s">
        <v>4</v>
      </c>
      <c r="B358">
        <v>20</v>
      </c>
      <c r="C358" t="s">
        <v>1</v>
      </c>
      <c r="D358" t="str">
        <f t="shared" ref="D358" si="654">IF($B359=$B358,"T",IF($B359&lt;$B358,"W","L"))</f>
        <v>L</v>
      </c>
      <c r="E358" s="6">
        <f t="shared" ref="E358" si="655">$E359</f>
        <v>41606</v>
      </c>
      <c r="F358" s="5">
        <f t="shared" si="645"/>
        <v>4</v>
      </c>
      <c r="G358" t="s">
        <v>34</v>
      </c>
      <c r="H358">
        <f t="shared" si="646"/>
        <v>2030</v>
      </c>
      <c r="I358" t="str">
        <f t="shared" ref="I358:K358" si="656">I359</f>
        <v>Eastern</v>
      </c>
      <c r="J358">
        <f t="shared" si="656"/>
        <v>37</v>
      </c>
      <c r="K358" t="str">
        <f t="shared" si="656"/>
        <v>Clear</v>
      </c>
      <c r="L358" s="9">
        <f>(L359*-1)</f>
        <v>-3</v>
      </c>
      <c r="M358" t="str">
        <f t="shared" si="649"/>
        <v>N</v>
      </c>
    </row>
    <row r="359" spans="1:13" x14ac:dyDescent="0.35">
      <c r="A359" t="s">
        <v>30</v>
      </c>
      <c r="B359">
        <v>22</v>
      </c>
      <c r="C359" t="s">
        <v>1</v>
      </c>
      <c r="D359" t="str">
        <f t="shared" ref="D359" si="657">IF($B358=$B359,"T",IF($B358&lt;$B359,"W","L"))</f>
        <v>W</v>
      </c>
      <c r="E359" s="6">
        <v>41606</v>
      </c>
      <c r="F359" s="5">
        <f t="shared" si="645"/>
        <v>4</v>
      </c>
      <c r="G359" t="s">
        <v>35</v>
      </c>
      <c r="H359">
        <v>2030</v>
      </c>
      <c r="I359" t="str">
        <f>VLOOKUP(A359,Sheet1!$A:$D,3, FALSE)</f>
        <v>Eastern</v>
      </c>
      <c r="J359">
        <v>37</v>
      </c>
      <c r="K359" t="s">
        <v>69</v>
      </c>
      <c r="L359" s="9">
        <v>3</v>
      </c>
      <c r="M359" t="str">
        <f t="shared" si="649"/>
        <v>N</v>
      </c>
    </row>
    <row r="360" spans="1:13" x14ac:dyDescent="0.35">
      <c r="A360" t="s">
        <v>19</v>
      </c>
      <c r="B360">
        <v>32</v>
      </c>
      <c r="C360" t="s">
        <v>1</v>
      </c>
      <c r="D360" t="str">
        <f t="shared" ref="D360" si="658">IF($B361=$B360,"T",IF($B361&lt;$B360,"W","L"))</f>
        <v>W</v>
      </c>
      <c r="E360" s="6">
        <f t="shared" ref="E360:E382" si="659">$E361</f>
        <v>41609</v>
      </c>
      <c r="F360" s="5">
        <f t="shared" si="645"/>
        <v>7</v>
      </c>
      <c r="G360" t="s">
        <v>34</v>
      </c>
      <c r="H360">
        <f t="shared" si="646"/>
        <v>1300</v>
      </c>
      <c r="I360" t="str">
        <f t="shared" ref="I360:K360" si="660">I361</f>
        <v>Eastern</v>
      </c>
      <c r="J360">
        <f t="shared" si="660"/>
        <v>40</v>
      </c>
      <c r="K360" t="str">
        <f t="shared" si="660"/>
        <v>Overcast</v>
      </c>
      <c r="L360" s="9">
        <f>(L361*-1)</f>
        <v>-7</v>
      </c>
      <c r="M360" t="str">
        <f t="shared" si="649"/>
        <v>Y</v>
      </c>
    </row>
    <row r="361" spans="1:13" x14ac:dyDescent="0.35">
      <c r="A361" t="s">
        <v>8</v>
      </c>
      <c r="B361">
        <v>28</v>
      </c>
      <c r="C361" t="s">
        <v>1</v>
      </c>
      <c r="D361" t="str">
        <f t="shared" ref="D361" si="661">IF($B360=$B361,"T",IF($B360&lt;$B361,"W","L"))</f>
        <v>L</v>
      </c>
      <c r="E361" s="6">
        <v>41609</v>
      </c>
      <c r="F361" s="5">
        <f t="shared" si="645"/>
        <v>7</v>
      </c>
      <c r="G361" t="s">
        <v>35</v>
      </c>
      <c r="H361">
        <v>1300</v>
      </c>
      <c r="I361" t="str">
        <f>VLOOKUP(A361,Sheet1!$A:$D,3, FALSE)</f>
        <v>Eastern</v>
      </c>
      <c r="J361">
        <v>40</v>
      </c>
      <c r="K361" t="s">
        <v>75</v>
      </c>
      <c r="L361" s="9">
        <v>7</v>
      </c>
      <c r="M361" t="str">
        <f t="shared" si="649"/>
        <v>Y</v>
      </c>
    </row>
    <row r="362" spans="1:13" x14ac:dyDescent="0.35">
      <c r="A362" t="s">
        <v>7</v>
      </c>
      <c r="B362">
        <v>34</v>
      </c>
      <c r="C362" t="s">
        <v>1</v>
      </c>
      <c r="D362" t="str">
        <f t="shared" ref="D362" si="662">IF($B363=$B362,"T",IF($B363&lt;$B362,"W","L"))</f>
        <v>W</v>
      </c>
      <c r="E362" s="6">
        <f t="shared" si="659"/>
        <v>41609</v>
      </c>
      <c r="F362" s="5">
        <f t="shared" si="645"/>
        <v>7</v>
      </c>
      <c r="G362" t="s">
        <v>34</v>
      </c>
      <c r="H362">
        <f t="shared" si="646"/>
        <v>1200</v>
      </c>
      <c r="I362" t="str">
        <f t="shared" ref="I362:K362" si="663">I363</f>
        <v>Central</v>
      </c>
      <c r="J362">
        <f t="shared" si="663"/>
        <v>64</v>
      </c>
      <c r="K362" t="str">
        <f t="shared" si="663"/>
        <v>Mostly Cloudy</v>
      </c>
      <c r="L362" s="9">
        <f>(L363*-1)</f>
        <v>7</v>
      </c>
      <c r="M362" t="str">
        <f t="shared" si="649"/>
        <v>N</v>
      </c>
    </row>
    <row r="363" spans="1:13" x14ac:dyDescent="0.35">
      <c r="A363" t="s">
        <v>15</v>
      </c>
      <c r="B363">
        <v>31</v>
      </c>
      <c r="C363" t="s">
        <v>1</v>
      </c>
      <c r="D363" t="str">
        <f t="shared" ref="D363" si="664">IF($B362=$B363,"T",IF($B362&lt;$B363,"W","L"))</f>
        <v>L</v>
      </c>
      <c r="E363" s="6">
        <v>41609</v>
      </c>
      <c r="F363" s="5">
        <f t="shared" si="645"/>
        <v>7</v>
      </c>
      <c r="G363" t="s">
        <v>35</v>
      </c>
      <c r="H363">
        <v>1200</v>
      </c>
      <c r="I363" t="str">
        <f>VLOOKUP(A363,Sheet1!$A:$D,3, FALSE)</f>
        <v>Central</v>
      </c>
      <c r="J363">
        <v>64</v>
      </c>
      <c r="K363" t="s">
        <v>74</v>
      </c>
      <c r="L363" s="9">
        <v>-7</v>
      </c>
      <c r="M363" t="str">
        <f t="shared" si="649"/>
        <v>N</v>
      </c>
    </row>
    <row r="364" spans="1:13" x14ac:dyDescent="0.35">
      <c r="A364" t="s">
        <v>13</v>
      </c>
      <c r="B364">
        <v>14</v>
      </c>
      <c r="C364" t="s">
        <v>1</v>
      </c>
      <c r="D364" t="str">
        <f t="shared" ref="D364" si="665">IF($B365=$B364,"T",IF($B365&lt;$B364,"W","L"))</f>
        <v>L</v>
      </c>
      <c r="E364" s="6">
        <f t="shared" si="659"/>
        <v>41609</v>
      </c>
      <c r="F364" s="5">
        <f t="shared" si="645"/>
        <v>7</v>
      </c>
      <c r="G364" t="s">
        <v>34</v>
      </c>
      <c r="H364">
        <f t="shared" si="646"/>
        <v>1300</v>
      </c>
      <c r="I364" t="str">
        <f t="shared" ref="I364:K364" si="666">I365</f>
        <v>Eastern</v>
      </c>
      <c r="J364" t="str">
        <f t="shared" si="666"/>
        <v>Dome</v>
      </c>
      <c r="K364">
        <f t="shared" si="666"/>
        <v>0</v>
      </c>
      <c r="L364" s="9">
        <f>(L365*-1)</f>
        <v>-3.5</v>
      </c>
      <c r="M364" t="str">
        <f t="shared" si="649"/>
        <v>N</v>
      </c>
    </row>
    <row r="365" spans="1:13" x14ac:dyDescent="0.35">
      <c r="A365" t="s">
        <v>14</v>
      </c>
      <c r="B365">
        <v>22</v>
      </c>
      <c r="C365" t="s">
        <v>1</v>
      </c>
      <c r="D365" t="str">
        <f t="shared" ref="D365" si="667">IF($B364=$B365,"T",IF($B364&lt;$B365,"W","L"))</f>
        <v>W</v>
      </c>
      <c r="E365" s="6">
        <v>41609</v>
      </c>
      <c r="F365" s="5">
        <f t="shared" si="645"/>
        <v>7</v>
      </c>
      <c r="G365" t="s">
        <v>35</v>
      </c>
      <c r="H365">
        <v>1300</v>
      </c>
      <c r="I365" t="str">
        <f>VLOOKUP(A365,Sheet1!$A:$D,3, FALSE)</f>
        <v>Eastern</v>
      </c>
      <c r="J365" t="s">
        <v>61</v>
      </c>
      <c r="L365" s="9">
        <v>3.5</v>
      </c>
      <c r="M365" t="str">
        <f t="shared" si="649"/>
        <v>N</v>
      </c>
    </row>
    <row r="366" spans="1:13" x14ac:dyDescent="0.35">
      <c r="A366" t="s">
        <v>22</v>
      </c>
      <c r="B366">
        <v>21</v>
      </c>
      <c r="C366" t="s">
        <v>1</v>
      </c>
      <c r="D366" t="str">
        <f t="shared" ref="D366" si="668">IF($B367=$B366,"T",IF($B367&lt;$B366,"W","L"))</f>
        <v>L</v>
      </c>
      <c r="E366" s="6">
        <f t="shared" si="659"/>
        <v>41609</v>
      </c>
      <c r="F366" s="5">
        <f t="shared" si="645"/>
        <v>7</v>
      </c>
      <c r="G366" t="s">
        <v>34</v>
      </c>
      <c r="H366">
        <f t="shared" si="646"/>
        <v>1300</v>
      </c>
      <c r="I366" t="str">
        <f t="shared" ref="I366:J366" si="669">I367</f>
        <v>Eastern</v>
      </c>
      <c r="J366" s="2">
        <f t="shared" si="669"/>
        <v>46</v>
      </c>
      <c r="K366" s="2" t="str">
        <f t="shared" ref="K366" si="670">K367</f>
        <v>Sunny</v>
      </c>
      <c r="L366" s="9">
        <f>(L367*-1)</f>
        <v>-3.5</v>
      </c>
      <c r="M366" t="str">
        <f t="shared" si="649"/>
        <v>N</v>
      </c>
    </row>
    <row r="367" spans="1:13" x14ac:dyDescent="0.35">
      <c r="A367" t="s">
        <v>27</v>
      </c>
      <c r="B367">
        <v>24</v>
      </c>
      <c r="C367" t="s">
        <v>1</v>
      </c>
      <c r="D367" t="str">
        <f t="shared" ref="D367" si="671">IF($B366=$B367,"T",IF($B366&lt;$B367,"W","L"))</f>
        <v>W</v>
      </c>
      <c r="E367" s="6">
        <v>41609</v>
      </c>
      <c r="F367" s="5">
        <f t="shared" si="645"/>
        <v>14</v>
      </c>
      <c r="G367" t="s">
        <v>35</v>
      </c>
      <c r="H367">
        <v>1300</v>
      </c>
      <c r="I367" t="str">
        <f>VLOOKUP(A367,Sheet1!$A:$D,3, FALSE)</f>
        <v>Eastern</v>
      </c>
      <c r="J367" s="2">
        <v>46</v>
      </c>
      <c r="K367" s="2" t="s">
        <v>65</v>
      </c>
      <c r="L367" s="9">
        <v>3.5</v>
      </c>
      <c r="M367" t="str">
        <f t="shared" si="649"/>
        <v>N</v>
      </c>
    </row>
    <row r="368" spans="1:13" x14ac:dyDescent="0.35">
      <c r="A368" t="s">
        <v>10</v>
      </c>
      <c r="B368">
        <v>23</v>
      </c>
      <c r="C368" t="s">
        <v>1</v>
      </c>
      <c r="D368" t="str">
        <f t="shared" ref="D368" si="672">IF($B369=$B368,"T",IF($B369&lt;$B368,"W","L"))</f>
        <v>W</v>
      </c>
      <c r="E368" s="6">
        <f t="shared" si="659"/>
        <v>41609</v>
      </c>
      <c r="F368" s="5">
        <f t="shared" si="645"/>
        <v>7</v>
      </c>
      <c r="G368" t="s">
        <v>34</v>
      </c>
      <c r="H368">
        <f t="shared" si="646"/>
        <v>1300</v>
      </c>
      <c r="I368" t="str">
        <f t="shared" ref="I368:K368" si="673">I369</f>
        <v>Eastern</v>
      </c>
      <c r="J368">
        <f t="shared" si="673"/>
        <v>48</v>
      </c>
      <c r="K368" t="str">
        <f t="shared" si="673"/>
        <v>Partly Cloudy</v>
      </c>
      <c r="L368" s="9">
        <f>(L369*-1)</f>
        <v>0</v>
      </c>
      <c r="M368" t="str">
        <f t="shared" si="649"/>
        <v>Y</v>
      </c>
    </row>
    <row r="369" spans="1:13" x14ac:dyDescent="0.35">
      <c r="A369" t="s">
        <v>31</v>
      </c>
      <c r="B369">
        <v>3</v>
      </c>
      <c r="C369" t="s">
        <v>1</v>
      </c>
      <c r="D369" t="str">
        <f t="shared" ref="D369" si="674">IF($B368=$B369,"T",IF($B368&lt;$B369,"W","L"))</f>
        <v>L</v>
      </c>
      <c r="E369" s="6">
        <v>41609</v>
      </c>
      <c r="F369" s="5">
        <f t="shared" si="645"/>
        <v>7</v>
      </c>
      <c r="G369" t="s">
        <v>35</v>
      </c>
      <c r="H369">
        <v>1300</v>
      </c>
      <c r="I369" t="str">
        <f>VLOOKUP(A369,Sheet1!$A:$D,3, FALSE)</f>
        <v>Eastern</v>
      </c>
      <c r="J369">
        <v>48</v>
      </c>
      <c r="K369" t="s">
        <v>62</v>
      </c>
      <c r="L369" s="9">
        <v>0</v>
      </c>
      <c r="M369" t="str">
        <f t="shared" si="649"/>
        <v>Y</v>
      </c>
    </row>
    <row r="370" spans="1:13" x14ac:dyDescent="0.35">
      <c r="A370" t="s">
        <v>9</v>
      </c>
      <c r="B370">
        <v>6</v>
      </c>
      <c r="C370" t="s">
        <v>1</v>
      </c>
      <c r="D370" t="str">
        <f t="shared" ref="D370" si="675">IF($B371=$B370,"T",IF($B371&lt;$B370,"W","L"))</f>
        <v>L</v>
      </c>
      <c r="E370" s="6">
        <f t="shared" si="659"/>
        <v>41609</v>
      </c>
      <c r="F370" s="5">
        <f t="shared" si="645"/>
        <v>7</v>
      </c>
      <c r="G370" t="s">
        <v>34</v>
      </c>
      <c r="H370">
        <f t="shared" si="646"/>
        <v>1300</v>
      </c>
      <c r="I370" t="str">
        <f t="shared" ref="I370:K370" si="676">I371</f>
        <v>Eastern</v>
      </c>
      <c r="J370">
        <f t="shared" si="676"/>
        <v>56</v>
      </c>
      <c r="K370" t="str">
        <f t="shared" si="676"/>
        <v>Partly Cloudy</v>
      </c>
      <c r="L370" s="9">
        <f>(L371*-1)</f>
        <v>-7</v>
      </c>
      <c r="M370" t="str">
        <f t="shared" si="649"/>
        <v>N</v>
      </c>
    </row>
    <row r="371" spans="1:13" x14ac:dyDescent="0.35">
      <c r="A371" t="s">
        <v>20</v>
      </c>
      <c r="B371">
        <v>27</v>
      </c>
      <c r="C371" t="s">
        <v>1</v>
      </c>
      <c r="D371" t="str">
        <f t="shared" ref="D371" si="677">IF($B370=$B371,"T",IF($B370&lt;$B371,"W","L"))</f>
        <v>W</v>
      </c>
      <c r="E371" s="6">
        <v>41609</v>
      </c>
      <c r="F371" s="5">
        <f t="shared" si="645"/>
        <v>7</v>
      </c>
      <c r="G371" t="s">
        <v>35</v>
      </c>
      <c r="H371">
        <v>1300</v>
      </c>
      <c r="I371" t="str">
        <f>VLOOKUP(A371,Sheet1!$A:$D,3, FALSE)</f>
        <v>Eastern</v>
      </c>
      <c r="J371">
        <v>56</v>
      </c>
      <c r="K371" t="s">
        <v>62</v>
      </c>
      <c r="L371" s="9">
        <v>7</v>
      </c>
      <c r="M371" t="str">
        <f t="shared" si="649"/>
        <v>N</v>
      </c>
    </row>
    <row r="372" spans="1:13" x14ac:dyDescent="0.35">
      <c r="A372" t="s">
        <v>17</v>
      </c>
      <c r="B372">
        <v>20</v>
      </c>
      <c r="C372" t="s">
        <v>5</v>
      </c>
      <c r="D372" t="str">
        <f t="shared" ref="D372" si="678">IF($B373=$B372,"T",IF($B373&lt;$B372,"W","L"))</f>
        <v>L</v>
      </c>
      <c r="E372" s="6">
        <f t="shared" si="659"/>
        <v>41609</v>
      </c>
      <c r="F372" s="5">
        <f t="shared" si="645"/>
        <v>7</v>
      </c>
      <c r="G372" t="s">
        <v>34</v>
      </c>
      <c r="H372">
        <f t="shared" si="646"/>
        <v>1200</v>
      </c>
      <c r="I372" t="str">
        <f t="shared" ref="I372:K372" si="679">I373</f>
        <v>Central</v>
      </c>
      <c r="J372" t="str">
        <f t="shared" si="679"/>
        <v>Dome</v>
      </c>
      <c r="K372">
        <f t="shared" si="679"/>
        <v>0</v>
      </c>
      <c r="L372" s="9">
        <f>(L373*-1)</f>
        <v>-1</v>
      </c>
      <c r="M372" t="str">
        <f t="shared" si="649"/>
        <v>N</v>
      </c>
    </row>
    <row r="373" spans="1:13" x14ac:dyDescent="0.35">
      <c r="A373" t="s">
        <v>0</v>
      </c>
      <c r="B373">
        <v>23</v>
      </c>
      <c r="C373" t="s">
        <v>5</v>
      </c>
      <c r="D373" t="str">
        <f t="shared" ref="D373" si="680">IF($B372=$B373,"T",IF($B372&lt;$B373,"W","L"))</f>
        <v>W</v>
      </c>
      <c r="E373" s="6">
        <v>41609</v>
      </c>
      <c r="F373" s="5">
        <f t="shared" si="645"/>
        <v>7</v>
      </c>
      <c r="G373" t="s">
        <v>35</v>
      </c>
      <c r="H373">
        <v>1200</v>
      </c>
      <c r="I373" t="str">
        <f>VLOOKUP(A373,Sheet1!$A:$D,3, FALSE)</f>
        <v>Central</v>
      </c>
      <c r="J373" t="s">
        <v>61</v>
      </c>
      <c r="L373" s="9">
        <v>1</v>
      </c>
      <c r="M373" t="str">
        <f t="shared" si="649"/>
        <v>N</v>
      </c>
    </row>
    <row r="374" spans="1:13" x14ac:dyDescent="0.35">
      <c r="A374" t="s">
        <v>23</v>
      </c>
      <c r="B374">
        <v>13</v>
      </c>
      <c r="C374" t="s">
        <v>1</v>
      </c>
      <c r="D374" t="str">
        <f t="shared" ref="D374" si="681">IF($B375=$B374,"T",IF($B375&lt;$B374,"W","L"))</f>
        <v>L</v>
      </c>
      <c r="E374" s="6">
        <f t="shared" si="659"/>
        <v>41609</v>
      </c>
      <c r="F374" s="5">
        <f t="shared" si="645"/>
        <v>7</v>
      </c>
      <c r="G374" t="s">
        <v>34</v>
      </c>
      <c r="H374">
        <f t="shared" si="646"/>
        <v>1305</v>
      </c>
      <c r="I374" t="str">
        <f t="shared" ref="I374:K374" si="682">I375</f>
        <v>Pacific</v>
      </c>
      <c r="J374">
        <f t="shared" si="682"/>
        <v>59</v>
      </c>
      <c r="K374" t="str">
        <f t="shared" si="682"/>
        <v>Sunny</v>
      </c>
      <c r="L374" s="9">
        <f>(L375*-1)</f>
        <v>-7.5</v>
      </c>
      <c r="M374" t="str">
        <f t="shared" si="649"/>
        <v>N</v>
      </c>
    </row>
    <row r="375" spans="1:13" x14ac:dyDescent="0.35">
      <c r="A375" t="s">
        <v>24</v>
      </c>
      <c r="B375">
        <v>23</v>
      </c>
      <c r="C375" t="s">
        <v>1</v>
      </c>
      <c r="D375" t="str">
        <f t="shared" ref="D375" si="683">IF($B374=$B375,"T",IF($B374&lt;$B375,"W","L"))</f>
        <v>W</v>
      </c>
      <c r="E375" s="6">
        <v>41609</v>
      </c>
      <c r="F375" s="5">
        <f t="shared" si="645"/>
        <v>6</v>
      </c>
      <c r="G375" t="s">
        <v>35</v>
      </c>
      <c r="H375">
        <v>1305</v>
      </c>
      <c r="I375" t="str">
        <f>VLOOKUP(A375,Sheet1!$A:$D,3, FALSE)</f>
        <v>Pacific</v>
      </c>
      <c r="J375">
        <v>59</v>
      </c>
      <c r="K375" t="s">
        <v>65</v>
      </c>
      <c r="L375" s="9">
        <v>7.5</v>
      </c>
      <c r="M375" t="str">
        <f t="shared" si="649"/>
        <v>N</v>
      </c>
    </row>
    <row r="376" spans="1:13" x14ac:dyDescent="0.35">
      <c r="A376" t="s">
        <v>3</v>
      </c>
      <c r="B376">
        <v>34</v>
      </c>
      <c r="C376" t="s">
        <v>5</v>
      </c>
      <c r="D376" t="str">
        <f t="shared" ref="D376" si="684">IF($B377=$B376,"T",IF($B377&lt;$B376,"W","L"))</f>
        <v>W</v>
      </c>
      <c r="E376" s="6">
        <f t="shared" si="659"/>
        <v>41609</v>
      </c>
      <c r="F376" s="5">
        <f t="shared" si="645"/>
        <v>10</v>
      </c>
      <c r="G376" t="s">
        <v>37</v>
      </c>
      <c r="H376">
        <f t="shared" si="646"/>
        <v>1605</v>
      </c>
      <c r="I376" t="str">
        <f t="shared" ref="I376:K376" si="685">I377</f>
        <v>Eastern</v>
      </c>
      <c r="J376" t="str">
        <f t="shared" si="685"/>
        <v>Dome</v>
      </c>
      <c r="K376">
        <f t="shared" si="685"/>
        <v>0</v>
      </c>
      <c r="L376" s="9">
        <f>(L377*-1)</f>
        <v>-4.5</v>
      </c>
      <c r="M376" t="str">
        <f t="shared" si="649"/>
        <v>Y</v>
      </c>
    </row>
    <row r="377" spans="1:13" x14ac:dyDescent="0.35">
      <c r="A377" t="s">
        <v>11</v>
      </c>
      <c r="B377">
        <v>31</v>
      </c>
      <c r="C377" t="s">
        <v>5</v>
      </c>
      <c r="D377" t="str">
        <f t="shared" ref="D377" si="686">IF($B376=$B377,"T",IF($B376&lt;$B377,"W","L"))</f>
        <v>L</v>
      </c>
      <c r="E377" s="6">
        <v>41609</v>
      </c>
      <c r="F377" s="5">
        <f t="shared" si="645"/>
        <v>14</v>
      </c>
      <c r="G377" t="s">
        <v>36</v>
      </c>
      <c r="H377">
        <v>1605</v>
      </c>
      <c r="I377" t="str">
        <f>VLOOKUP(A377,Sheet1!$A:$D,3, FALSE)</f>
        <v>Eastern</v>
      </c>
      <c r="J377" t="s">
        <v>61</v>
      </c>
      <c r="L377" s="9">
        <v>4.5</v>
      </c>
      <c r="M377" t="str">
        <f t="shared" si="649"/>
        <v>Y</v>
      </c>
    </row>
    <row r="378" spans="1:13" x14ac:dyDescent="0.35">
      <c r="A378" t="s">
        <v>6</v>
      </c>
      <c r="B378">
        <v>17</v>
      </c>
      <c r="C378" t="s">
        <v>1</v>
      </c>
      <c r="D378" t="str">
        <f t="shared" ref="D378" si="687">IF($B379=$B378,"T",IF($B379&lt;$B378,"W","L"))</f>
        <v>W</v>
      </c>
      <c r="E378" s="6">
        <f t="shared" si="659"/>
        <v>41609</v>
      </c>
      <c r="F378" s="5">
        <f t="shared" si="645"/>
        <v>14</v>
      </c>
      <c r="G378" t="s">
        <v>34</v>
      </c>
      <c r="H378">
        <f t="shared" si="646"/>
        <v>1325</v>
      </c>
      <c r="I378" t="str">
        <f t="shared" ref="I378:K378" si="688">I379</f>
        <v>Pacific</v>
      </c>
      <c r="J378">
        <f t="shared" si="688"/>
        <v>77</v>
      </c>
      <c r="K378" t="str">
        <f t="shared" si="688"/>
        <v>Sunny</v>
      </c>
      <c r="L378" s="9">
        <f>(L379*-1)</f>
        <v>1.5</v>
      </c>
      <c r="M378" t="str">
        <f t="shared" si="649"/>
        <v>N</v>
      </c>
    </row>
    <row r="379" spans="1:13" x14ac:dyDescent="0.35">
      <c r="A379" t="s">
        <v>32</v>
      </c>
      <c r="B379">
        <v>10</v>
      </c>
      <c r="C379" t="s">
        <v>1</v>
      </c>
      <c r="D379" t="str">
        <f t="shared" ref="D379" si="689">IF($B378=$B379,"T",IF($B378&lt;$B379,"W","L"))</f>
        <v>L</v>
      </c>
      <c r="E379" s="6">
        <v>41609</v>
      </c>
      <c r="F379" s="5">
        <f t="shared" si="645"/>
        <v>7</v>
      </c>
      <c r="G379" t="s">
        <v>35</v>
      </c>
      <c r="H379">
        <v>1325</v>
      </c>
      <c r="I379" t="str">
        <f>VLOOKUP(A379,Sheet1!$A:$D,3, FALSE)</f>
        <v>Pacific</v>
      </c>
      <c r="J379">
        <v>77</v>
      </c>
      <c r="K379" t="s">
        <v>65</v>
      </c>
      <c r="L379" s="9">
        <v>-1.5</v>
      </c>
      <c r="M379" t="str">
        <f t="shared" si="649"/>
        <v>N</v>
      </c>
    </row>
    <row r="380" spans="1:13" x14ac:dyDescent="0.35">
      <c r="A380" t="s">
        <v>18</v>
      </c>
      <c r="B380">
        <v>35</v>
      </c>
      <c r="C380" t="s">
        <v>1</v>
      </c>
      <c r="D380" t="str">
        <f t="shared" ref="D380" si="690">IF($B381=$B380,"T",IF($B381&lt;$B380,"W","L"))</f>
        <v>W</v>
      </c>
      <c r="E380" s="6">
        <f t="shared" si="659"/>
        <v>41609</v>
      </c>
      <c r="F380" s="5">
        <f t="shared" si="645"/>
        <v>7</v>
      </c>
      <c r="G380" t="s">
        <v>34</v>
      </c>
      <c r="H380">
        <f t="shared" si="646"/>
        <v>1525</v>
      </c>
      <c r="I380" t="str">
        <f t="shared" ref="I380:K380" si="691">I381</f>
        <v>Central</v>
      </c>
      <c r="J380">
        <f t="shared" si="691"/>
        <v>55</v>
      </c>
      <c r="K380" t="str">
        <f t="shared" si="691"/>
        <v>Sunny, Clear</v>
      </c>
      <c r="L380" s="9">
        <f>(L381*-1)</f>
        <v>5.5</v>
      </c>
      <c r="M380" t="str">
        <f t="shared" si="649"/>
        <v>N</v>
      </c>
    </row>
    <row r="381" spans="1:13" x14ac:dyDescent="0.35">
      <c r="A381" t="s">
        <v>33</v>
      </c>
      <c r="B381">
        <v>28</v>
      </c>
      <c r="C381" t="s">
        <v>1</v>
      </c>
      <c r="D381" t="str">
        <f t="shared" ref="D381" si="692">IF($B380=$B381,"T",IF($B380&lt;$B381,"W","L"))</f>
        <v>L</v>
      </c>
      <c r="E381" s="6">
        <v>41609</v>
      </c>
      <c r="F381" s="5">
        <f t="shared" si="645"/>
        <v>7</v>
      </c>
      <c r="G381" t="s">
        <v>35</v>
      </c>
      <c r="H381">
        <v>1525</v>
      </c>
      <c r="I381" t="str">
        <f>VLOOKUP(A381,Sheet1!$A:$D,3, FALSE)</f>
        <v>Central</v>
      </c>
      <c r="J381">
        <v>55</v>
      </c>
      <c r="K381" t="s">
        <v>162</v>
      </c>
      <c r="L381" s="9">
        <v>-5.5</v>
      </c>
      <c r="M381" t="str">
        <f t="shared" si="649"/>
        <v>N</v>
      </c>
    </row>
    <row r="382" spans="1:13" x14ac:dyDescent="0.35">
      <c r="A382" t="s">
        <v>21</v>
      </c>
      <c r="B382">
        <v>24</v>
      </c>
      <c r="C382" t="s">
        <v>1</v>
      </c>
      <c r="D382" t="str">
        <f t="shared" ref="D382" si="693">IF($B383=$B382,"T",IF($B383&lt;$B382,"W","L"))</f>
        <v>W</v>
      </c>
      <c r="E382" s="6">
        <f t="shared" si="659"/>
        <v>41609</v>
      </c>
      <c r="F382" s="5">
        <f t="shared" si="645"/>
        <v>7</v>
      </c>
      <c r="G382" t="s">
        <v>34</v>
      </c>
      <c r="H382">
        <f t="shared" si="646"/>
        <v>2030</v>
      </c>
      <c r="I382" t="str">
        <f t="shared" ref="I382:K382" si="694">I383</f>
        <v>Eastern</v>
      </c>
      <c r="J382">
        <f t="shared" si="694"/>
        <v>43</v>
      </c>
      <c r="K382" t="str">
        <f t="shared" si="694"/>
        <v>Cloudy</v>
      </c>
      <c r="L382" s="9">
        <f>(L383*-1)</f>
        <v>-1</v>
      </c>
      <c r="M382" t="str">
        <f t="shared" si="649"/>
        <v>Y</v>
      </c>
    </row>
    <row r="383" spans="1:13" x14ac:dyDescent="0.35">
      <c r="A383" t="s">
        <v>29</v>
      </c>
      <c r="B383">
        <v>17</v>
      </c>
      <c r="C383" t="s">
        <v>1</v>
      </c>
      <c r="D383" t="str">
        <f t="shared" ref="D383" si="695">IF($B382=$B383,"T",IF($B382&lt;$B383,"W","L"))</f>
        <v>L</v>
      </c>
      <c r="E383" s="6">
        <v>41609</v>
      </c>
      <c r="F383" s="5">
        <f t="shared" si="645"/>
        <v>6</v>
      </c>
      <c r="G383" t="s">
        <v>35</v>
      </c>
      <c r="H383">
        <v>2030</v>
      </c>
      <c r="I383" t="str">
        <f>VLOOKUP(A383,Sheet1!$A:$D,3, FALSE)</f>
        <v>Eastern</v>
      </c>
      <c r="J383">
        <v>43</v>
      </c>
      <c r="K383" t="s">
        <v>64</v>
      </c>
      <c r="L383" s="9">
        <v>1</v>
      </c>
      <c r="M383" t="str">
        <f t="shared" si="649"/>
        <v>Y</v>
      </c>
    </row>
    <row r="384" spans="1:13" x14ac:dyDescent="0.35">
      <c r="A384" t="s">
        <v>2</v>
      </c>
      <c r="B384">
        <v>7</v>
      </c>
      <c r="C384" t="s">
        <v>1</v>
      </c>
      <c r="D384" t="str">
        <f t="shared" ref="D384" si="696">IF($B385=$B384,"T",IF($B385&lt;$B384,"W","L"))</f>
        <v>L</v>
      </c>
      <c r="E384" s="6">
        <f t="shared" ref="E384" si="697">$E385</f>
        <v>41610</v>
      </c>
      <c r="F384" s="5">
        <f t="shared" si="645"/>
        <v>11</v>
      </c>
      <c r="G384" t="s">
        <v>34</v>
      </c>
      <c r="H384">
        <f t="shared" si="646"/>
        <v>1740</v>
      </c>
      <c r="I384" t="str">
        <f t="shared" ref="I384:K384" si="698">I385</f>
        <v>Pacific</v>
      </c>
      <c r="J384">
        <f t="shared" si="698"/>
        <v>41</v>
      </c>
      <c r="K384" t="str">
        <f t="shared" si="698"/>
        <v>Cloudy</v>
      </c>
      <c r="L384" s="9">
        <f>(L385*-1)</f>
        <v>-6.5</v>
      </c>
      <c r="M384" t="str">
        <f t="shared" si="649"/>
        <v>N</v>
      </c>
    </row>
    <row r="385" spans="1:13" x14ac:dyDescent="0.35">
      <c r="A385" t="s">
        <v>25</v>
      </c>
      <c r="B385">
        <v>34</v>
      </c>
      <c r="C385" t="s">
        <v>1</v>
      </c>
      <c r="D385" t="str">
        <f t="shared" ref="D385" si="699">IF($B384=$B385,"T",IF($B384&lt;$B385,"W","L"))</f>
        <v>W</v>
      </c>
      <c r="E385" s="6">
        <v>41610</v>
      </c>
      <c r="F385" s="5">
        <f t="shared" si="645"/>
        <v>15</v>
      </c>
      <c r="G385" t="s">
        <v>35</v>
      </c>
      <c r="H385">
        <v>1740</v>
      </c>
      <c r="I385" t="str">
        <f>VLOOKUP(A385,Sheet1!$A:$D,3, FALSE)</f>
        <v>Pacific</v>
      </c>
      <c r="J385">
        <v>41</v>
      </c>
      <c r="K385" t="s">
        <v>64</v>
      </c>
      <c r="L385" s="9">
        <v>6.5</v>
      </c>
      <c r="M385" t="str">
        <f t="shared" si="649"/>
        <v>N</v>
      </c>
    </row>
    <row r="386" spans="1:13" x14ac:dyDescent="0.35">
      <c r="A386" t="s">
        <v>15</v>
      </c>
      <c r="B386">
        <v>20</v>
      </c>
      <c r="C386" t="s">
        <v>1</v>
      </c>
      <c r="D386" t="str">
        <f t="shared" ref="D386" si="700">IF($B387=$B386,"T",IF($B387&lt;$B386,"W","L"))</f>
        <v>L</v>
      </c>
      <c r="E386" s="6">
        <f t="shared" ref="E386" si="701">$E387</f>
        <v>41613</v>
      </c>
      <c r="F386" s="5">
        <f t="shared" ref="F386:F417" si="702">VLOOKUP($A386,$A386:$E386,5,FALSE)-IF(ISNA(VLOOKUP($A386,$A$354:$E$385,5,FALSE)),VLOOKUP($A386,$A$326:$E$353,5,FALSE),VLOOKUP($A386,$A$354:$E$385,5,FALSE))</f>
        <v>4</v>
      </c>
      <c r="G386" t="s">
        <v>34</v>
      </c>
      <c r="H386">
        <f t="shared" ref="H386:H416" si="703">H387</f>
        <v>2025</v>
      </c>
      <c r="I386" t="str">
        <f>I387</f>
        <v>Eastern</v>
      </c>
      <c r="J386">
        <f t="shared" ref="J386" si="704">J387</f>
        <v>72</v>
      </c>
      <c r="K386">
        <f t="shared" ref="K386" si="705">K387</f>
        <v>0</v>
      </c>
      <c r="L386" s="9">
        <f>(L387*-1)</f>
        <v>3</v>
      </c>
      <c r="M386" t="str">
        <f>IF(AND(($L386 &lt;  0), ($D386="L")), "N", IF(AND(($L386 &gt; 0), ($D386="W")),"N","Y"))</f>
        <v>Y</v>
      </c>
    </row>
    <row r="387" spans="1:13" x14ac:dyDescent="0.35">
      <c r="A387" t="s">
        <v>19</v>
      </c>
      <c r="B387">
        <v>27</v>
      </c>
      <c r="C387" t="s">
        <v>1</v>
      </c>
      <c r="D387" t="str">
        <f t="shared" ref="D387" si="706">IF($B386=$B387,"T",IF($B386&lt;$B387,"W","L"))</f>
        <v>W</v>
      </c>
      <c r="E387" s="6">
        <v>41613</v>
      </c>
      <c r="F387" s="5">
        <f t="shared" si="702"/>
        <v>4</v>
      </c>
      <c r="G387" t="s">
        <v>35</v>
      </c>
      <c r="H387">
        <v>2025</v>
      </c>
      <c r="I387" t="str">
        <f>VLOOKUP(A387,Sheet1!$A:$D,3, FALSE)</f>
        <v>Eastern</v>
      </c>
      <c r="J387">
        <v>72</v>
      </c>
      <c r="L387" s="9">
        <v>-3</v>
      </c>
      <c r="M387" t="str">
        <f t="shared" ref="M387:M417" si="707">IF(AND(($L387 &lt;  0), ($D387="L")), "N", IF(AND(($L387 &gt; 0), ($D387="W")),"N","Y"))</f>
        <v>Y</v>
      </c>
    </row>
    <row r="388" spans="1:13" x14ac:dyDescent="0.35">
      <c r="A388" t="s">
        <v>12</v>
      </c>
      <c r="B388">
        <v>27</v>
      </c>
      <c r="C388" t="s">
        <v>1</v>
      </c>
      <c r="D388" t="str">
        <f t="shared" ref="D388" si="708">IF($B389=$B388,"T",IF($B389&lt;$B388,"W","L"))</f>
        <v>L</v>
      </c>
      <c r="E388" s="6">
        <f t="shared" ref="E388:E414" si="709">$E389</f>
        <v>41616</v>
      </c>
      <c r="F388" s="5">
        <f t="shared" si="702"/>
        <v>10</v>
      </c>
      <c r="G388" t="s">
        <v>34</v>
      </c>
      <c r="H388">
        <f t="shared" si="703"/>
        <v>1300</v>
      </c>
      <c r="I388" t="str">
        <f t="shared" ref="I388:K388" si="710">I389</f>
        <v>Eastern</v>
      </c>
      <c r="J388">
        <f t="shared" si="710"/>
        <v>33</v>
      </c>
      <c r="K388" t="str">
        <f t="shared" si="710"/>
        <v>Cloudy</v>
      </c>
      <c r="L388" s="9">
        <f>(L389*-1)</f>
        <v>-3</v>
      </c>
      <c r="M388" t="str">
        <f t="shared" si="707"/>
        <v>N</v>
      </c>
    </row>
    <row r="389" spans="1:13" x14ac:dyDescent="0.35">
      <c r="A389" t="s">
        <v>31</v>
      </c>
      <c r="B389">
        <v>37</v>
      </c>
      <c r="C389" t="s">
        <v>1</v>
      </c>
      <c r="D389" t="str">
        <f t="shared" ref="D389" si="711">IF($B388=$B389,"T",IF($B388&lt;$B389,"W","L"))</f>
        <v>W</v>
      </c>
      <c r="E389" s="6">
        <v>41616</v>
      </c>
      <c r="F389" s="5">
        <f t="shared" si="702"/>
        <v>7</v>
      </c>
      <c r="G389" t="s">
        <v>35</v>
      </c>
      <c r="H389">
        <v>1300</v>
      </c>
      <c r="I389" t="str">
        <f>VLOOKUP(A389,Sheet1!$A:$D,3, FALSE)</f>
        <v>Eastern</v>
      </c>
      <c r="J389">
        <v>33</v>
      </c>
      <c r="K389" t="s">
        <v>64</v>
      </c>
      <c r="L389" s="9">
        <v>3</v>
      </c>
      <c r="M389" t="str">
        <f t="shared" si="707"/>
        <v>N</v>
      </c>
    </row>
    <row r="390" spans="1:13" x14ac:dyDescent="0.35">
      <c r="A390" t="s">
        <v>3</v>
      </c>
      <c r="B390">
        <v>21</v>
      </c>
      <c r="C390" t="s">
        <v>1</v>
      </c>
      <c r="D390" t="str">
        <f t="shared" ref="D390" si="712">IF($B391=$B390,"T",IF($B391&lt;$B390,"W","L"))</f>
        <v>L</v>
      </c>
      <c r="E390" s="6">
        <f t="shared" si="709"/>
        <v>41616</v>
      </c>
      <c r="F390" s="5">
        <f t="shared" si="702"/>
        <v>7</v>
      </c>
      <c r="G390" t="s">
        <v>34</v>
      </c>
      <c r="H390">
        <f t="shared" si="703"/>
        <v>1200</v>
      </c>
      <c r="I390" t="str">
        <f t="shared" ref="I390:K390" si="713">I391</f>
        <v>Central</v>
      </c>
      <c r="J390" s="2">
        <f t="shared" si="713"/>
        <v>9</v>
      </c>
      <c r="K390" s="2" t="str">
        <f t="shared" si="713"/>
        <v>Cloudy</v>
      </c>
      <c r="L390" s="9">
        <f>(L391*-1)</f>
        <v>-3.5</v>
      </c>
      <c r="M390" t="str">
        <f t="shared" si="707"/>
        <v>N</v>
      </c>
    </row>
    <row r="391" spans="1:13" x14ac:dyDescent="0.35">
      <c r="A391" t="s">
        <v>26</v>
      </c>
      <c r="B391">
        <v>22</v>
      </c>
      <c r="C391" t="s">
        <v>1</v>
      </c>
      <c r="D391" t="str">
        <f t="shared" ref="D391" si="714">IF($B390=$B391,"T",IF($B390&lt;$B391,"W","L"))</f>
        <v>W</v>
      </c>
      <c r="E391" s="6">
        <v>41616</v>
      </c>
      <c r="F391" s="5">
        <f t="shared" si="702"/>
        <v>10</v>
      </c>
      <c r="G391" t="s">
        <v>35</v>
      </c>
      <c r="H391">
        <v>1200</v>
      </c>
      <c r="I391" t="str">
        <f>VLOOKUP(A391,Sheet1!$A:$D,3, FALSE)</f>
        <v>Central</v>
      </c>
      <c r="J391" s="2">
        <v>9</v>
      </c>
      <c r="K391" s="2" t="s">
        <v>64</v>
      </c>
      <c r="L391" s="9">
        <v>3.5</v>
      </c>
      <c r="M391" t="str">
        <f t="shared" si="707"/>
        <v>N</v>
      </c>
    </row>
    <row r="392" spans="1:13" x14ac:dyDescent="0.35">
      <c r="A392" t="s">
        <v>14</v>
      </c>
      <c r="B392">
        <v>28</v>
      </c>
      <c r="C392" t="s">
        <v>1</v>
      </c>
      <c r="D392" t="str">
        <f t="shared" ref="D392" si="715">IF($B393=$B392,"T",IF($B393&lt;$B392,"W","L"))</f>
        <v>L</v>
      </c>
      <c r="E392" s="6">
        <f t="shared" si="709"/>
        <v>41616</v>
      </c>
      <c r="F392" s="5">
        <f t="shared" si="702"/>
        <v>7</v>
      </c>
      <c r="G392" t="s">
        <v>34</v>
      </c>
      <c r="H392">
        <f t="shared" si="703"/>
        <v>1300</v>
      </c>
      <c r="I392" t="str">
        <f t="shared" ref="I392:K392" si="716">I393</f>
        <v>Eastern</v>
      </c>
      <c r="J392">
        <f t="shared" si="716"/>
        <v>25</v>
      </c>
      <c r="K392" t="str">
        <f t="shared" si="716"/>
        <v>Cloudy, Chance of Snow</v>
      </c>
      <c r="L392" s="9">
        <f>(L393*-1)</f>
        <v>-7</v>
      </c>
      <c r="M392" t="str">
        <f t="shared" si="707"/>
        <v>N</v>
      </c>
    </row>
    <row r="393" spans="1:13" x14ac:dyDescent="0.35">
      <c r="A393" t="s">
        <v>6</v>
      </c>
      <c r="B393">
        <v>42</v>
      </c>
      <c r="C393" t="s">
        <v>1</v>
      </c>
      <c r="D393" t="str">
        <f t="shared" ref="D393" si="717">IF($B392=$B393,"T",IF($B392&lt;$B393,"W","L"))</f>
        <v>W</v>
      </c>
      <c r="E393" s="6">
        <v>41616</v>
      </c>
      <c r="F393" s="5">
        <f t="shared" si="702"/>
        <v>7</v>
      </c>
      <c r="G393" t="s">
        <v>35</v>
      </c>
      <c r="H393">
        <v>1300</v>
      </c>
      <c r="I393" t="str">
        <f>VLOOKUP(A393,Sheet1!$A:$D,3, FALSE)</f>
        <v>Eastern</v>
      </c>
      <c r="J393">
        <v>25</v>
      </c>
      <c r="K393" t="s">
        <v>152</v>
      </c>
      <c r="L393" s="9">
        <v>7</v>
      </c>
      <c r="M393" t="str">
        <f t="shared" si="707"/>
        <v>N</v>
      </c>
    </row>
    <row r="394" spans="1:13" x14ac:dyDescent="0.35">
      <c r="A394" t="s">
        <v>11</v>
      </c>
      <c r="B394">
        <v>6</v>
      </c>
      <c r="C394" t="s">
        <v>1</v>
      </c>
      <c r="D394" t="str">
        <f t="shared" ref="D394" si="718">IF($B395=$B394,"T",IF($B395&lt;$B394,"W","L"))</f>
        <v>L</v>
      </c>
      <c r="E394" s="6">
        <f t="shared" si="709"/>
        <v>41616</v>
      </c>
      <c r="F394" s="5">
        <f t="shared" si="702"/>
        <v>7</v>
      </c>
      <c r="G394" t="s">
        <v>34</v>
      </c>
      <c r="H394">
        <f t="shared" si="703"/>
        <v>1300</v>
      </c>
      <c r="I394" t="str">
        <f t="shared" ref="I394:K394" si="719">I395</f>
        <v>Eastern</v>
      </c>
      <c r="J394">
        <f t="shared" si="719"/>
        <v>82</v>
      </c>
      <c r="K394" t="str">
        <f t="shared" si="719"/>
        <v>Cloudy</v>
      </c>
      <c r="L394" s="9">
        <f>(L395*-1)</f>
        <v>-3</v>
      </c>
      <c r="M394" t="str">
        <f t="shared" si="707"/>
        <v>N</v>
      </c>
    </row>
    <row r="395" spans="1:13" x14ac:dyDescent="0.35">
      <c r="A395" t="s">
        <v>9</v>
      </c>
      <c r="B395">
        <v>27</v>
      </c>
      <c r="C395" t="s">
        <v>1</v>
      </c>
      <c r="D395" t="str">
        <f t="shared" ref="D395" si="720">IF($B394=$B395,"T",IF($B394&lt;$B395,"W","L"))</f>
        <v>W</v>
      </c>
      <c r="E395" s="6">
        <v>41616</v>
      </c>
      <c r="F395" s="5">
        <f t="shared" si="702"/>
        <v>7</v>
      </c>
      <c r="G395" t="s">
        <v>35</v>
      </c>
      <c r="H395">
        <v>1300</v>
      </c>
      <c r="I395" t="str">
        <f>VLOOKUP(A395,Sheet1!$A:$D,3, FALSE)</f>
        <v>Eastern</v>
      </c>
      <c r="J395">
        <v>82</v>
      </c>
      <c r="K395" t="s">
        <v>64</v>
      </c>
      <c r="L395" s="9">
        <v>3</v>
      </c>
      <c r="M395" t="str">
        <f t="shared" si="707"/>
        <v>N</v>
      </c>
    </row>
    <row r="396" spans="1:13" x14ac:dyDescent="0.35">
      <c r="A396" t="s">
        <v>8</v>
      </c>
      <c r="B396">
        <v>26</v>
      </c>
      <c r="C396" t="s">
        <v>1</v>
      </c>
      <c r="D396" t="str">
        <f t="shared" ref="D396" si="721">IF($B397=$B396,"T",IF($B397&lt;$B396,"W","L"))</f>
        <v>L</v>
      </c>
      <c r="E396" s="6">
        <f t="shared" si="709"/>
        <v>41616</v>
      </c>
      <c r="F396" s="5">
        <f t="shared" si="702"/>
        <v>7</v>
      </c>
      <c r="G396" t="s">
        <v>34</v>
      </c>
      <c r="H396">
        <f t="shared" si="703"/>
        <v>1300</v>
      </c>
      <c r="I396" t="str">
        <f t="shared" ref="I396:K396" si="722">I397</f>
        <v>Eastern</v>
      </c>
      <c r="J396">
        <f t="shared" si="722"/>
        <v>30</v>
      </c>
      <c r="K396" t="str">
        <f t="shared" si="722"/>
        <v>Cloudy, Cold</v>
      </c>
      <c r="L396" s="9">
        <f>(L397*-1)</f>
        <v>-10</v>
      </c>
      <c r="M396" t="str">
        <f t="shared" si="707"/>
        <v>N</v>
      </c>
    </row>
    <row r="397" spans="1:13" x14ac:dyDescent="0.35">
      <c r="A397" t="s">
        <v>7</v>
      </c>
      <c r="B397">
        <v>27</v>
      </c>
      <c r="C397" t="s">
        <v>1</v>
      </c>
      <c r="D397" t="str">
        <f t="shared" ref="D397" si="723">IF($B396=$B397,"T",IF($B396&lt;$B397,"W","L"))</f>
        <v>W</v>
      </c>
      <c r="E397" s="6">
        <v>41616</v>
      </c>
      <c r="F397" s="5">
        <f t="shared" si="702"/>
        <v>7</v>
      </c>
      <c r="G397" t="s">
        <v>35</v>
      </c>
      <c r="H397">
        <v>1300</v>
      </c>
      <c r="I397" t="str">
        <f>VLOOKUP(A397,Sheet1!$A:$D,3, FALSE)</f>
        <v>Eastern</v>
      </c>
      <c r="J397">
        <v>30</v>
      </c>
      <c r="K397" t="s">
        <v>104</v>
      </c>
      <c r="L397" s="9">
        <v>10</v>
      </c>
      <c r="M397" t="str">
        <f t="shared" si="707"/>
        <v>N</v>
      </c>
    </row>
    <row r="398" spans="1:13" x14ac:dyDescent="0.35">
      <c r="A398" t="s">
        <v>16</v>
      </c>
      <c r="B398">
        <v>20</v>
      </c>
      <c r="C398" t="s">
        <v>1</v>
      </c>
      <c r="D398" t="str">
        <f t="shared" ref="D398" si="724">IF($B399=$B398,"T",IF($B399&lt;$B398,"W","L"))</f>
        <v>L</v>
      </c>
      <c r="E398" s="6">
        <f t="shared" si="709"/>
        <v>41616</v>
      </c>
      <c r="F398" s="5">
        <f t="shared" si="702"/>
        <v>10</v>
      </c>
      <c r="G398" t="s">
        <v>34</v>
      </c>
      <c r="H398">
        <f t="shared" si="703"/>
        <v>1300</v>
      </c>
      <c r="I398" t="str">
        <f t="shared" ref="I398:K398" si="725">I399</f>
        <v>Eastern</v>
      </c>
      <c r="J398">
        <f t="shared" si="725"/>
        <v>27</v>
      </c>
      <c r="K398" t="str">
        <f t="shared" si="725"/>
        <v>Snow</v>
      </c>
      <c r="L398" s="9">
        <f>(L399*-1)</f>
        <v>-2.5</v>
      </c>
      <c r="M398" t="str">
        <f t="shared" si="707"/>
        <v>N</v>
      </c>
    </row>
    <row r="399" spans="1:13" x14ac:dyDescent="0.35">
      <c r="A399" t="s">
        <v>27</v>
      </c>
      <c r="B399">
        <v>34</v>
      </c>
      <c r="C399" t="s">
        <v>1</v>
      </c>
      <c r="D399" t="str">
        <f t="shared" ref="D399" si="726">IF($B398=$B399,"T",IF($B398&lt;$B399,"W","L"))</f>
        <v>W</v>
      </c>
      <c r="E399" s="6">
        <v>41616</v>
      </c>
      <c r="F399" s="5">
        <f t="shared" si="702"/>
        <v>7</v>
      </c>
      <c r="G399" t="s">
        <v>35</v>
      </c>
      <c r="H399">
        <v>1300</v>
      </c>
      <c r="I399" t="str">
        <f>VLOOKUP(A399,Sheet1!$A:$D,3, FALSE)</f>
        <v>Eastern</v>
      </c>
      <c r="J399">
        <v>27</v>
      </c>
      <c r="K399" t="s">
        <v>66</v>
      </c>
      <c r="L399" s="9">
        <v>2.5</v>
      </c>
      <c r="M399" t="str">
        <f t="shared" si="707"/>
        <v>N</v>
      </c>
    </row>
    <row r="400" spans="1:13" x14ac:dyDescent="0.35">
      <c r="A400" t="s">
        <v>10</v>
      </c>
      <c r="B400">
        <v>34</v>
      </c>
      <c r="C400" t="s">
        <v>1</v>
      </c>
      <c r="D400" t="str">
        <f t="shared" ref="D400" si="727">IF($B401=$B400,"T",IF($B401&lt;$B400,"W","L"))</f>
        <v>W</v>
      </c>
      <c r="E400" s="6">
        <f t="shared" si="709"/>
        <v>41616</v>
      </c>
      <c r="F400" s="5">
        <f t="shared" si="702"/>
        <v>7</v>
      </c>
      <c r="G400" t="s">
        <v>34</v>
      </c>
      <c r="H400">
        <f t="shared" si="703"/>
        <v>1300</v>
      </c>
      <c r="I400" t="str">
        <f t="shared" ref="I400:K400" si="728">I401</f>
        <v>Eastern</v>
      </c>
      <c r="J400" s="2">
        <f t="shared" si="728"/>
        <v>25</v>
      </c>
      <c r="K400" s="2" t="str">
        <f t="shared" si="728"/>
        <v>Light Snow</v>
      </c>
      <c r="L400" s="9">
        <f>(L401*-1)</f>
        <v>-3</v>
      </c>
      <c r="M400" t="str">
        <f t="shared" si="707"/>
        <v>Y</v>
      </c>
    </row>
    <row r="401" spans="1:13" x14ac:dyDescent="0.35">
      <c r="A401" t="s">
        <v>4</v>
      </c>
      <c r="B401">
        <v>28</v>
      </c>
      <c r="C401" t="s">
        <v>1</v>
      </c>
      <c r="D401" t="str">
        <f t="shared" ref="D401" si="729">IF($B400=$B401,"T",IF($B400&lt;$B401,"W","L"))</f>
        <v>L</v>
      </c>
      <c r="E401" s="6">
        <v>41616</v>
      </c>
      <c r="F401" s="5">
        <f t="shared" si="702"/>
        <v>10</v>
      </c>
      <c r="G401" t="s">
        <v>35</v>
      </c>
      <c r="H401">
        <v>1300</v>
      </c>
      <c r="I401" t="str">
        <f>VLOOKUP(A401,Sheet1!$A:$D,3, FALSE)</f>
        <v>Eastern</v>
      </c>
      <c r="J401" s="2">
        <v>25</v>
      </c>
      <c r="K401" s="2" t="s">
        <v>123</v>
      </c>
      <c r="L401" s="9">
        <v>3</v>
      </c>
      <c r="M401" t="str">
        <f t="shared" si="707"/>
        <v>Y</v>
      </c>
    </row>
    <row r="402" spans="1:13" x14ac:dyDescent="0.35">
      <c r="A402" t="s">
        <v>0</v>
      </c>
      <c r="B402">
        <v>26</v>
      </c>
      <c r="C402" t="s">
        <v>1</v>
      </c>
      <c r="D402" t="str">
        <f t="shared" ref="D402" si="730">IF($B403=$B402,"T",IF($B403&lt;$B402,"W","L"))</f>
        <v>L</v>
      </c>
      <c r="E402" s="6">
        <f t="shared" si="709"/>
        <v>41616</v>
      </c>
      <c r="F402" s="5">
        <f t="shared" si="702"/>
        <v>7</v>
      </c>
      <c r="G402" t="s">
        <v>34</v>
      </c>
      <c r="H402">
        <f t="shared" si="703"/>
        <v>1300</v>
      </c>
      <c r="I402" t="str">
        <f t="shared" ref="I402:K402" si="731">I403</f>
        <v>Eastern</v>
      </c>
      <c r="J402">
        <f t="shared" si="731"/>
        <v>33</v>
      </c>
      <c r="K402" t="str">
        <f t="shared" si="731"/>
        <v>Light Snow</v>
      </c>
      <c r="L402" s="9">
        <f>(L403*-1)</f>
        <v>-6</v>
      </c>
      <c r="M402" t="str">
        <f t="shared" si="707"/>
        <v>N</v>
      </c>
    </row>
    <row r="403" spans="1:13" x14ac:dyDescent="0.35">
      <c r="A403" t="s">
        <v>30</v>
      </c>
      <c r="B403">
        <v>29</v>
      </c>
      <c r="C403" t="s">
        <v>1</v>
      </c>
      <c r="D403" t="str">
        <f t="shared" ref="D403" si="732">IF($B402=$B403,"T",IF($B402&lt;$B403,"W","L"))</f>
        <v>W</v>
      </c>
      <c r="E403" s="6">
        <v>41616</v>
      </c>
      <c r="F403" s="5">
        <f t="shared" si="702"/>
        <v>10</v>
      </c>
      <c r="G403" t="s">
        <v>35</v>
      </c>
      <c r="H403">
        <v>1300</v>
      </c>
      <c r="I403" t="str">
        <f>VLOOKUP(A403,Sheet1!$A:$D,3, FALSE)</f>
        <v>Eastern</v>
      </c>
      <c r="J403">
        <v>33</v>
      </c>
      <c r="K403" t="s">
        <v>123</v>
      </c>
      <c r="L403" s="9">
        <v>6</v>
      </c>
      <c r="M403" t="str">
        <f t="shared" si="707"/>
        <v>N</v>
      </c>
    </row>
    <row r="404" spans="1:13" x14ac:dyDescent="0.35">
      <c r="A404" t="s">
        <v>33</v>
      </c>
      <c r="B404">
        <v>45</v>
      </c>
      <c r="C404" t="s">
        <v>1</v>
      </c>
      <c r="D404" t="str">
        <f t="shared" ref="D404" si="733">IF($B405=$B404,"T",IF($B405&lt;$B404,"W","L"))</f>
        <v>W</v>
      </c>
      <c r="E404" s="6">
        <f t="shared" si="709"/>
        <v>41616</v>
      </c>
      <c r="F404" s="5">
        <f t="shared" si="702"/>
        <v>7</v>
      </c>
      <c r="G404" t="s">
        <v>34</v>
      </c>
      <c r="H404">
        <f t="shared" si="703"/>
        <v>1300</v>
      </c>
      <c r="I404" t="str">
        <f t="shared" ref="I404:K404" si="734">I405</f>
        <v>Eastern</v>
      </c>
      <c r="J404">
        <f t="shared" si="734"/>
        <v>30</v>
      </c>
      <c r="K404" t="str">
        <f t="shared" si="734"/>
        <v>Snow</v>
      </c>
      <c r="L404" s="9">
        <f>(L405*-1)</f>
        <v>3.5</v>
      </c>
      <c r="M404" t="str">
        <f t="shared" si="707"/>
        <v>N</v>
      </c>
    </row>
    <row r="405" spans="1:13" x14ac:dyDescent="0.35">
      <c r="A405" t="s">
        <v>29</v>
      </c>
      <c r="B405">
        <v>10</v>
      </c>
      <c r="C405" t="s">
        <v>1</v>
      </c>
      <c r="D405" t="str">
        <f t="shared" ref="D405" si="735">IF($B404=$B405,"T",IF($B404&lt;$B405,"W","L"))</f>
        <v>L</v>
      </c>
      <c r="E405" s="6">
        <v>41616</v>
      </c>
      <c r="F405" s="5">
        <f t="shared" si="702"/>
        <v>7</v>
      </c>
      <c r="G405" t="s">
        <v>35</v>
      </c>
      <c r="H405">
        <v>1300</v>
      </c>
      <c r="I405" t="str">
        <f>VLOOKUP(A405,Sheet1!$A:$D,3, FALSE)</f>
        <v>Eastern</v>
      </c>
      <c r="J405">
        <v>30</v>
      </c>
      <c r="K405" t="s">
        <v>66</v>
      </c>
      <c r="L405" s="9">
        <v>-3.5</v>
      </c>
      <c r="M405" t="str">
        <f t="shared" si="707"/>
        <v>N</v>
      </c>
    </row>
    <row r="406" spans="1:13" x14ac:dyDescent="0.35">
      <c r="A406" t="s">
        <v>13</v>
      </c>
      <c r="B406">
        <v>28</v>
      </c>
      <c r="C406" t="s">
        <v>1</v>
      </c>
      <c r="D406" t="str">
        <f t="shared" ref="D406" si="736">IF($B407=$B406,"T",IF($B407&lt;$B406,"W","L"))</f>
        <v>L</v>
      </c>
      <c r="E406" s="6">
        <f t="shared" si="709"/>
        <v>41616</v>
      </c>
      <c r="F406" s="5">
        <f t="shared" si="702"/>
        <v>7</v>
      </c>
      <c r="G406" t="s">
        <v>34</v>
      </c>
      <c r="H406">
        <f t="shared" si="703"/>
        <v>1405</v>
      </c>
      <c r="I406" t="str">
        <f t="shared" ref="I406:K406" si="737">I407</f>
        <v>Mountain</v>
      </c>
      <c r="J406">
        <f t="shared" si="737"/>
        <v>18</v>
      </c>
      <c r="K406" t="str">
        <f t="shared" si="737"/>
        <v>Mostly Sunny</v>
      </c>
      <c r="L406" s="9">
        <f>(L407*-1)</f>
        <v>-12.5</v>
      </c>
      <c r="M406" t="str">
        <f t="shared" si="707"/>
        <v>N</v>
      </c>
    </row>
    <row r="407" spans="1:13" x14ac:dyDescent="0.35">
      <c r="A407" t="s">
        <v>18</v>
      </c>
      <c r="B407">
        <v>51</v>
      </c>
      <c r="C407" t="s">
        <v>1</v>
      </c>
      <c r="D407" t="str">
        <f t="shared" ref="D407" si="738">IF($B406=$B407,"T",IF($B406&lt;$B407,"W","L"))</f>
        <v>W</v>
      </c>
      <c r="E407" s="6">
        <v>41616</v>
      </c>
      <c r="F407" s="5">
        <f t="shared" si="702"/>
        <v>7</v>
      </c>
      <c r="G407" t="s">
        <v>35</v>
      </c>
      <c r="H407">
        <v>1405</v>
      </c>
      <c r="I407" t="str">
        <f>VLOOKUP(A407,Sheet1!$A:$D,3, FALSE)</f>
        <v>Mountain</v>
      </c>
      <c r="J407">
        <v>18</v>
      </c>
      <c r="K407" t="s">
        <v>107</v>
      </c>
      <c r="L407" s="9">
        <v>12.5</v>
      </c>
      <c r="M407" t="str">
        <f t="shared" si="707"/>
        <v>N</v>
      </c>
    </row>
    <row r="408" spans="1:13" x14ac:dyDescent="0.35">
      <c r="A408" t="s">
        <v>23</v>
      </c>
      <c r="B408">
        <v>10</v>
      </c>
      <c r="C408" t="s">
        <v>1</v>
      </c>
      <c r="D408" t="str">
        <f t="shared" ref="D408" si="739">IF($B409=$B408,"T",IF($B409&lt;$B408,"W","L"))</f>
        <v>L</v>
      </c>
      <c r="E408" s="6">
        <f t="shared" si="709"/>
        <v>41616</v>
      </c>
      <c r="F408" s="5">
        <f t="shared" si="702"/>
        <v>7</v>
      </c>
      <c r="G408" t="s">
        <v>34</v>
      </c>
      <c r="H408">
        <f t="shared" si="703"/>
        <v>1425</v>
      </c>
      <c r="I408" t="str">
        <f t="shared" ref="I408:K408" si="740">I409</f>
        <v>Mountain</v>
      </c>
      <c r="J408" s="2" t="str">
        <f t="shared" si="740"/>
        <v>Dome</v>
      </c>
      <c r="K408" s="2">
        <f t="shared" si="740"/>
        <v>0</v>
      </c>
      <c r="L408" s="9">
        <f>(L409*-1)</f>
        <v>-4.5</v>
      </c>
      <c r="M408" t="str">
        <f t="shared" si="707"/>
        <v>N</v>
      </c>
    </row>
    <row r="409" spans="1:13" x14ac:dyDescent="0.35">
      <c r="A409" t="s">
        <v>22</v>
      </c>
      <c r="B409">
        <v>30</v>
      </c>
      <c r="C409" t="s">
        <v>1</v>
      </c>
      <c r="D409" t="str">
        <f t="shared" ref="D409" si="741">IF($B408=$B409,"T",IF($B408&lt;$B409,"W","L"))</f>
        <v>W</v>
      </c>
      <c r="E409" s="6">
        <v>41616</v>
      </c>
      <c r="F409" s="5">
        <f t="shared" si="702"/>
        <v>7</v>
      </c>
      <c r="G409" t="s">
        <v>35</v>
      </c>
      <c r="H409">
        <v>1425</v>
      </c>
      <c r="I409" t="str">
        <f>VLOOKUP(A409,Sheet1!$A:$D,3, FALSE)</f>
        <v>Mountain</v>
      </c>
      <c r="J409" s="2" t="s">
        <v>61</v>
      </c>
      <c r="K409" s="2"/>
      <c r="L409" s="9">
        <v>4.5</v>
      </c>
      <c r="M409" t="str">
        <f t="shared" si="707"/>
        <v>N</v>
      </c>
    </row>
    <row r="410" spans="1:13" x14ac:dyDescent="0.35">
      <c r="A410" t="s">
        <v>21</v>
      </c>
      <c r="B410">
        <v>14</v>
      </c>
      <c r="C410" t="s">
        <v>1</v>
      </c>
      <c r="D410" t="str">
        <f t="shared" ref="D410" si="742">IF($B411=$B410,"T",IF($B411&lt;$B410,"W","L"))</f>
        <v>L</v>
      </c>
      <c r="E410" s="6">
        <f t="shared" si="709"/>
        <v>41616</v>
      </c>
      <c r="F410" s="5">
        <f t="shared" si="702"/>
        <v>7</v>
      </c>
      <c r="G410" t="s">
        <v>34</v>
      </c>
      <c r="H410">
        <f t="shared" si="703"/>
        <v>1325</v>
      </c>
      <c r="I410" t="str">
        <f t="shared" ref="I410:K410" si="743">I411</f>
        <v>Pacific</v>
      </c>
      <c r="J410">
        <f t="shared" si="743"/>
        <v>53</v>
      </c>
      <c r="K410" t="str">
        <f t="shared" si="743"/>
        <v>Sunny</v>
      </c>
      <c r="L410" s="9">
        <f>(L411*-1)</f>
        <v>-4.5</v>
      </c>
      <c r="M410" t="str">
        <f t="shared" si="707"/>
        <v>N</v>
      </c>
    </row>
    <row r="411" spans="1:13" x14ac:dyDescent="0.35">
      <c r="A411" t="s">
        <v>32</v>
      </c>
      <c r="B411">
        <v>37</v>
      </c>
      <c r="C411" t="s">
        <v>1</v>
      </c>
      <c r="D411" t="str">
        <f t="shared" ref="D411" si="744">IF($B410=$B411,"T",IF($B410&lt;$B411,"W","L"))</f>
        <v>W</v>
      </c>
      <c r="E411" s="6">
        <v>41616</v>
      </c>
      <c r="F411" s="5">
        <f t="shared" si="702"/>
        <v>7</v>
      </c>
      <c r="G411" t="s">
        <v>35</v>
      </c>
      <c r="H411">
        <v>1325</v>
      </c>
      <c r="I411" t="str">
        <f>VLOOKUP(A411,Sheet1!$A:$D,3, FALSE)</f>
        <v>Pacific</v>
      </c>
      <c r="J411">
        <v>53</v>
      </c>
      <c r="K411" t="s">
        <v>65</v>
      </c>
      <c r="L411" s="9">
        <v>4.5</v>
      </c>
      <c r="M411" t="str">
        <f t="shared" si="707"/>
        <v>N</v>
      </c>
    </row>
    <row r="412" spans="1:13" x14ac:dyDescent="0.35">
      <c r="A412" t="s">
        <v>25</v>
      </c>
      <c r="B412">
        <v>17</v>
      </c>
      <c r="C412" t="s">
        <v>1</v>
      </c>
      <c r="D412" t="str">
        <f t="shared" ref="D412" si="745">IF($B413=$B412,"T",IF($B413&lt;$B412,"W","L"))</f>
        <v>L</v>
      </c>
      <c r="E412" s="6">
        <f t="shared" si="709"/>
        <v>41616</v>
      </c>
      <c r="F412" s="5">
        <f t="shared" si="702"/>
        <v>6</v>
      </c>
      <c r="G412" t="s">
        <v>34</v>
      </c>
      <c r="H412">
        <f t="shared" si="703"/>
        <v>1325</v>
      </c>
      <c r="I412" t="str">
        <f t="shared" ref="I412:K412" si="746">I413</f>
        <v>Pacific</v>
      </c>
      <c r="J412">
        <f t="shared" si="746"/>
        <v>43</v>
      </c>
      <c r="K412" t="str">
        <f t="shared" si="746"/>
        <v>Sunny</v>
      </c>
      <c r="L412" s="9">
        <f>(L413*-1)</f>
        <v>-2.5</v>
      </c>
      <c r="M412" t="str">
        <f t="shared" si="707"/>
        <v>N</v>
      </c>
    </row>
    <row r="413" spans="1:13" x14ac:dyDescent="0.35">
      <c r="A413" t="s">
        <v>24</v>
      </c>
      <c r="B413">
        <v>19</v>
      </c>
      <c r="C413" t="s">
        <v>1</v>
      </c>
      <c r="D413" t="str">
        <f t="shared" ref="D413" si="747">IF($B412=$B413,"T",IF($B412&lt;$B413,"W","L"))</f>
        <v>W</v>
      </c>
      <c r="E413" s="6">
        <v>41616</v>
      </c>
      <c r="F413" s="5">
        <f t="shared" si="702"/>
        <v>7</v>
      </c>
      <c r="G413" t="s">
        <v>35</v>
      </c>
      <c r="H413">
        <v>1325</v>
      </c>
      <c r="I413" t="str">
        <f>VLOOKUP(A413,Sheet1!$A:$D,3, FALSE)</f>
        <v>Pacific</v>
      </c>
      <c r="J413">
        <v>43</v>
      </c>
      <c r="K413" t="s">
        <v>65</v>
      </c>
      <c r="L413" s="9">
        <v>2.5</v>
      </c>
      <c r="M413" t="str">
        <f t="shared" si="707"/>
        <v>N</v>
      </c>
    </row>
    <row r="414" spans="1:13" x14ac:dyDescent="0.35">
      <c r="A414" t="s">
        <v>20</v>
      </c>
      <c r="B414">
        <v>13</v>
      </c>
      <c r="C414" t="s">
        <v>1</v>
      </c>
      <c r="D414" t="str">
        <f t="shared" ref="D414" si="748">IF($B415=$B414,"T",IF($B415&lt;$B414,"W","L"))</f>
        <v>L</v>
      </c>
      <c r="E414" s="6">
        <f t="shared" si="709"/>
        <v>41616</v>
      </c>
      <c r="F414" s="5">
        <f t="shared" si="702"/>
        <v>7</v>
      </c>
      <c r="G414" t="s">
        <v>34</v>
      </c>
      <c r="H414">
        <f t="shared" si="703"/>
        <v>1930</v>
      </c>
      <c r="I414" t="str">
        <f t="shared" ref="I414:K414" si="749">I415</f>
        <v>Central</v>
      </c>
      <c r="J414" t="str">
        <f t="shared" si="749"/>
        <v>Dome</v>
      </c>
      <c r="K414">
        <f t="shared" si="749"/>
        <v>0</v>
      </c>
      <c r="L414" s="9">
        <f>(L415*-1)</f>
        <v>-3</v>
      </c>
      <c r="M414" t="str">
        <f t="shared" si="707"/>
        <v>N</v>
      </c>
    </row>
    <row r="415" spans="1:13" x14ac:dyDescent="0.35">
      <c r="A415" t="s">
        <v>2</v>
      </c>
      <c r="B415">
        <v>31</v>
      </c>
      <c r="C415" t="s">
        <v>1</v>
      </c>
      <c r="D415" t="str">
        <f t="shared" ref="D415" si="750">IF($B414=$B415,"T",IF($B414&lt;$B415,"W","L"))</f>
        <v>W</v>
      </c>
      <c r="E415" s="6">
        <v>41616</v>
      </c>
      <c r="F415" s="5">
        <f t="shared" si="702"/>
        <v>6</v>
      </c>
      <c r="G415" t="s">
        <v>35</v>
      </c>
      <c r="H415">
        <v>1930</v>
      </c>
      <c r="I415" t="str">
        <f>VLOOKUP(A415,Sheet1!$A:$D,3, FALSE)</f>
        <v>Central</v>
      </c>
      <c r="J415" t="s">
        <v>61</v>
      </c>
      <c r="L415" s="9">
        <v>3</v>
      </c>
      <c r="M415" t="str">
        <f t="shared" si="707"/>
        <v>N</v>
      </c>
    </row>
    <row r="416" spans="1:13" x14ac:dyDescent="0.35">
      <c r="A416" t="s">
        <v>28</v>
      </c>
      <c r="B416">
        <v>28</v>
      </c>
      <c r="C416" t="s">
        <v>1</v>
      </c>
      <c r="D416" t="str">
        <f t="shared" ref="D416" si="751">IF($B417=$B416,"T",IF($B417&lt;$B416,"W","L"))</f>
        <v>L</v>
      </c>
      <c r="E416" s="6">
        <f t="shared" ref="E416" si="752">$E417</f>
        <v>41617</v>
      </c>
      <c r="F416" s="5">
        <f t="shared" si="702"/>
        <v>11</v>
      </c>
      <c r="G416" t="s">
        <v>34</v>
      </c>
      <c r="H416">
        <f t="shared" si="703"/>
        <v>1940</v>
      </c>
      <c r="I416" t="str">
        <f t="shared" ref="I416:K416" si="753">I417</f>
        <v>Central</v>
      </c>
      <c r="J416">
        <f t="shared" si="753"/>
        <v>8</v>
      </c>
      <c r="K416" t="str">
        <f t="shared" si="753"/>
        <v>Partly Cloudy</v>
      </c>
      <c r="L416" s="9">
        <f>(L417*-1)</f>
        <v>-1.5</v>
      </c>
      <c r="M416" t="str">
        <f t="shared" si="707"/>
        <v>N</v>
      </c>
    </row>
    <row r="417" spans="1:13" x14ac:dyDescent="0.35">
      <c r="A417" t="s">
        <v>17</v>
      </c>
      <c r="B417">
        <v>45</v>
      </c>
      <c r="C417" t="s">
        <v>1</v>
      </c>
      <c r="D417" t="str">
        <f t="shared" ref="D417" si="754">IF($B416=$B417,"T",IF($B416&lt;$B417,"W","L"))</f>
        <v>W</v>
      </c>
      <c r="E417" s="6">
        <v>41617</v>
      </c>
      <c r="F417" s="5">
        <f t="shared" si="702"/>
        <v>8</v>
      </c>
      <c r="G417" t="s">
        <v>35</v>
      </c>
      <c r="H417">
        <v>1940</v>
      </c>
      <c r="I417" t="str">
        <f>VLOOKUP(A417,Sheet1!$A:$D,3, FALSE)</f>
        <v>Central</v>
      </c>
      <c r="J417">
        <v>8</v>
      </c>
      <c r="K417" t="s">
        <v>62</v>
      </c>
      <c r="L417" s="9">
        <v>1.5</v>
      </c>
      <c r="M417" t="str">
        <f t="shared" si="707"/>
        <v>N</v>
      </c>
    </row>
    <row r="418" spans="1:13" x14ac:dyDescent="0.35">
      <c r="A418" t="s">
        <v>32</v>
      </c>
      <c r="B418">
        <v>27</v>
      </c>
      <c r="C418" t="s">
        <v>1</v>
      </c>
      <c r="D418" t="str">
        <f t="shared" ref="D418" si="755">IF($B419=$B418,"T",IF($B419&lt;$B418,"W","L"))</f>
        <v>W</v>
      </c>
      <c r="E418" s="6">
        <f t="shared" ref="E418" si="756">$E419</f>
        <v>41620</v>
      </c>
      <c r="F418" s="5">
        <f t="shared" ref="F418:F449" si="757">VLOOKUP($A418,$A418:$E418,5,FALSE)-IF(ISNA(VLOOKUP($A418,$A$386:$E$417,5,FALSE)),VLOOKUP($A418,$A$354:$E$385,5,FALSE),VLOOKUP($A418,$A$386:$E$417,5,FALSE))</f>
        <v>4</v>
      </c>
      <c r="G418" t="s">
        <v>34</v>
      </c>
      <c r="H418">
        <f t="shared" ref="H418:H448" si="758">H419</f>
        <v>1825</v>
      </c>
      <c r="I418" t="str">
        <f t="shared" ref="I418:K418" si="759">I419</f>
        <v>Mountain</v>
      </c>
      <c r="J418">
        <f t="shared" si="759"/>
        <v>37</v>
      </c>
      <c r="K418" t="str">
        <f t="shared" si="759"/>
        <v>Mostly Clear</v>
      </c>
      <c r="L418" s="9">
        <f>(L419*-1)</f>
        <v>-10</v>
      </c>
      <c r="M418" t="str">
        <f>IF(AND(($L418 &lt;  0), ($D418="L")), "N", IF(AND(($L418 &gt; 0), ($D418="W")),"N","Y"))</f>
        <v>Y</v>
      </c>
    </row>
    <row r="419" spans="1:13" x14ac:dyDescent="0.35">
      <c r="A419" t="s">
        <v>18</v>
      </c>
      <c r="B419">
        <v>20</v>
      </c>
      <c r="C419" t="s">
        <v>1</v>
      </c>
      <c r="D419" t="str">
        <f t="shared" ref="D419" si="760">IF($B418=$B419,"T",IF($B418&lt;$B419,"W","L"))</f>
        <v>L</v>
      </c>
      <c r="E419" s="6">
        <v>41620</v>
      </c>
      <c r="F419" s="5">
        <f t="shared" si="757"/>
        <v>4</v>
      </c>
      <c r="G419" t="s">
        <v>35</v>
      </c>
      <c r="H419">
        <v>1825</v>
      </c>
      <c r="I419" t="str">
        <f>VLOOKUP(A419,Sheet1!$A:$D,3, FALSE)</f>
        <v>Mountain</v>
      </c>
      <c r="J419">
        <v>37</v>
      </c>
      <c r="K419" t="s">
        <v>117</v>
      </c>
      <c r="L419" s="9">
        <v>10</v>
      </c>
      <c r="M419" t="str">
        <f t="shared" ref="M419:M449" si="761">IF(AND(($L419 &lt;  0), ($D419="L")), "N", IF(AND(($L419 &gt; 0), ($D419="W")),"N","Y"))</f>
        <v>Y</v>
      </c>
    </row>
    <row r="420" spans="1:13" x14ac:dyDescent="0.35">
      <c r="A420" t="s">
        <v>27</v>
      </c>
      <c r="B420">
        <v>30</v>
      </c>
      <c r="C420" t="s">
        <v>1</v>
      </c>
      <c r="D420" t="str">
        <f t="shared" ref="D420" si="762">IF($B421=$B420,"T",IF($B421&lt;$B420,"W","L"))</f>
        <v>L</v>
      </c>
      <c r="E420" s="6">
        <f t="shared" ref="E420:E446" si="763">$E421</f>
        <v>41623</v>
      </c>
      <c r="F420" s="5">
        <f t="shared" si="757"/>
        <v>7</v>
      </c>
      <c r="G420" t="s">
        <v>34</v>
      </c>
      <c r="H420">
        <f t="shared" si="758"/>
        <v>1200</v>
      </c>
      <c r="I420" t="str">
        <f t="shared" ref="I420:K420" si="764">I421</f>
        <v>Central</v>
      </c>
      <c r="J420" t="str">
        <f t="shared" si="764"/>
        <v>Dome</v>
      </c>
      <c r="K420">
        <f t="shared" si="764"/>
        <v>0</v>
      </c>
      <c r="L420" s="9">
        <f>(L421*-1)</f>
        <v>6.5</v>
      </c>
      <c r="M420" t="str">
        <f t="shared" si="761"/>
        <v>Y</v>
      </c>
    </row>
    <row r="421" spans="1:13" x14ac:dyDescent="0.35">
      <c r="A421" t="s">
        <v>0</v>
      </c>
      <c r="B421">
        <v>48</v>
      </c>
      <c r="C421" t="s">
        <v>1</v>
      </c>
      <c r="D421" t="str">
        <f t="shared" ref="D421" si="765">IF($B420=$B421,"T",IF($B420&lt;$B421,"W","L"))</f>
        <v>W</v>
      </c>
      <c r="E421" s="6">
        <v>41623</v>
      </c>
      <c r="F421" s="5">
        <f t="shared" si="757"/>
        <v>7</v>
      </c>
      <c r="G421" t="s">
        <v>35</v>
      </c>
      <c r="H421">
        <v>1200</v>
      </c>
      <c r="I421" t="str">
        <f>VLOOKUP(A421,Sheet1!$A:$D,3, FALSE)</f>
        <v>Central</v>
      </c>
      <c r="J421" t="s">
        <v>61</v>
      </c>
      <c r="L421" s="9">
        <v>-6.5</v>
      </c>
      <c r="M421" t="str">
        <f t="shared" si="761"/>
        <v>Y</v>
      </c>
    </row>
    <row r="422" spans="1:13" x14ac:dyDescent="0.35">
      <c r="A422" t="s">
        <v>11</v>
      </c>
      <c r="B422">
        <v>27</v>
      </c>
      <c r="C422" t="s">
        <v>1</v>
      </c>
      <c r="D422" t="str">
        <f t="shared" ref="D422" si="766">IF($B423=$B422,"T",IF($B423&lt;$B422,"W","L"))</f>
        <v>W</v>
      </c>
      <c r="E422" s="6">
        <f t="shared" si="763"/>
        <v>41623</v>
      </c>
      <c r="F422" s="5">
        <f t="shared" si="757"/>
        <v>7</v>
      </c>
      <c r="G422" t="s">
        <v>34</v>
      </c>
      <c r="H422">
        <f t="shared" si="758"/>
        <v>1300</v>
      </c>
      <c r="I422" t="str">
        <f t="shared" ref="I422:K422" si="767">I423</f>
        <v>Eastern</v>
      </c>
      <c r="J422">
        <f t="shared" si="767"/>
        <v>60</v>
      </c>
      <c r="K422" t="str">
        <f t="shared" si="767"/>
        <v>Chance of Rain</v>
      </c>
      <c r="L422" s="9">
        <f>(L423*-1)</f>
        <v>4</v>
      </c>
      <c r="M422" t="str">
        <f t="shared" si="761"/>
        <v>N</v>
      </c>
    </row>
    <row r="423" spans="1:13" x14ac:dyDescent="0.35">
      <c r="A423" t="s">
        <v>19</v>
      </c>
      <c r="B423">
        <v>20</v>
      </c>
      <c r="C423" t="s">
        <v>1</v>
      </c>
      <c r="D423" t="str">
        <f t="shared" ref="D423" si="768">IF($B422=$B423,"T",IF($B422&lt;$B423,"W","L"))</f>
        <v>L</v>
      </c>
      <c r="E423" s="6">
        <v>41623</v>
      </c>
      <c r="F423" s="5">
        <f t="shared" si="757"/>
        <v>10</v>
      </c>
      <c r="G423" t="s">
        <v>35</v>
      </c>
      <c r="H423">
        <v>1300</v>
      </c>
      <c r="I423" t="str">
        <f>VLOOKUP(A423,Sheet1!$A:$D,3, FALSE)</f>
        <v>Eastern</v>
      </c>
      <c r="J423">
        <v>60</v>
      </c>
      <c r="K423" t="s">
        <v>113</v>
      </c>
      <c r="L423" s="9">
        <v>-4</v>
      </c>
      <c r="M423" t="str">
        <f t="shared" si="761"/>
        <v>N</v>
      </c>
    </row>
    <row r="424" spans="1:13" x14ac:dyDescent="0.35">
      <c r="A424" t="s">
        <v>24</v>
      </c>
      <c r="B424">
        <v>33</v>
      </c>
      <c r="C424" t="s">
        <v>1</v>
      </c>
      <c r="D424" t="str">
        <f t="shared" ref="D424" si="769">IF($B425=$B424,"T",IF($B425&lt;$B424,"W","L"))</f>
        <v>W</v>
      </c>
      <c r="E424" s="6">
        <f t="shared" si="763"/>
        <v>41623</v>
      </c>
      <c r="F424" s="5">
        <f t="shared" si="757"/>
        <v>7</v>
      </c>
      <c r="G424" t="s">
        <v>34</v>
      </c>
      <c r="H424">
        <f t="shared" si="758"/>
        <v>1300</v>
      </c>
      <c r="I424" t="str">
        <f t="shared" ref="I424:K424" si="770">I425</f>
        <v>Eastern</v>
      </c>
      <c r="J424">
        <f t="shared" si="770"/>
        <v>70</v>
      </c>
      <c r="K424" t="str">
        <f t="shared" si="770"/>
        <v>Cloudy</v>
      </c>
      <c r="L424" s="9">
        <f>(L425*-1)</f>
        <v>5</v>
      </c>
      <c r="M424" t="str">
        <f t="shared" si="761"/>
        <v>N</v>
      </c>
    </row>
    <row r="425" spans="1:13" x14ac:dyDescent="0.35">
      <c r="A425" t="s">
        <v>9</v>
      </c>
      <c r="B425">
        <v>14</v>
      </c>
      <c r="C425" t="s">
        <v>1</v>
      </c>
      <c r="D425" t="str">
        <f t="shared" ref="D425" si="771">IF($B424=$B425,"T",IF($B424&lt;$B425,"W","L"))</f>
        <v>L</v>
      </c>
      <c r="E425" s="6">
        <v>41623</v>
      </c>
      <c r="F425" s="5">
        <f t="shared" si="757"/>
        <v>7</v>
      </c>
      <c r="G425" t="s">
        <v>35</v>
      </c>
      <c r="H425">
        <v>1300</v>
      </c>
      <c r="I425" t="str">
        <f>VLOOKUP(A425,Sheet1!$A:$D,3, FALSE)</f>
        <v>Eastern</v>
      </c>
      <c r="J425">
        <v>70</v>
      </c>
      <c r="K425" t="s">
        <v>64</v>
      </c>
      <c r="L425" s="9">
        <v>-5</v>
      </c>
      <c r="M425" t="str">
        <f t="shared" si="761"/>
        <v>N</v>
      </c>
    </row>
    <row r="426" spans="1:13" x14ac:dyDescent="0.35">
      <c r="A426" t="s">
        <v>15</v>
      </c>
      <c r="B426">
        <v>3</v>
      </c>
      <c r="C426" t="s">
        <v>1</v>
      </c>
      <c r="D426" t="str">
        <f t="shared" ref="D426" si="772">IF($B427=$B426,"T",IF($B427&lt;$B426,"W","L"))</f>
        <v>L</v>
      </c>
      <c r="E426" s="6">
        <f t="shared" si="763"/>
        <v>41623</v>
      </c>
      <c r="F426" s="5">
        <f t="shared" si="757"/>
        <v>10</v>
      </c>
      <c r="G426" t="s">
        <v>34</v>
      </c>
      <c r="H426">
        <f t="shared" si="758"/>
        <v>1300</v>
      </c>
      <c r="I426" t="str">
        <f t="shared" ref="I426:K426" si="773">I427</f>
        <v>Eastern</v>
      </c>
      <c r="J426" t="str">
        <f t="shared" si="773"/>
        <v>Dome</v>
      </c>
      <c r="K426">
        <f t="shared" si="773"/>
        <v>0</v>
      </c>
      <c r="L426" s="9">
        <f>(L427*-1)</f>
        <v>-6</v>
      </c>
      <c r="M426" t="str">
        <f t="shared" si="761"/>
        <v>N</v>
      </c>
    </row>
    <row r="427" spans="1:13" x14ac:dyDescent="0.35">
      <c r="A427" t="s">
        <v>14</v>
      </c>
      <c r="B427">
        <v>25</v>
      </c>
      <c r="C427" t="s">
        <v>1</v>
      </c>
      <c r="D427" t="str">
        <f t="shared" ref="D427" si="774">IF($B426=$B427,"T",IF($B426&lt;$B427,"W","L"))</f>
        <v>W</v>
      </c>
      <c r="E427" s="6">
        <v>41623</v>
      </c>
      <c r="F427" s="5">
        <f t="shared" si="757"/>
        <v>7</v>
      </c>
      <c r="G427" t="s">
        <v>35</v>
      </c>
      <c r="H427">
        <v>1300</v>
      </c>
      <c r="I427" t="str">
        <f>VLOOKUP(A427,Sheet1!$A:$D,3, FALSE)</f>
        <v>Eastern</v>
      </c>
      <c r="J427" t="s">
        <v>61</v>
      </c>
      <c r="L427" s="9">
        <v>6</v>
      </c>
      <c r="M427" t="str">
        <f t="shared" si="761"/>
        <v>N</v>
      </c>
    </row>
    <row r="428" spans="1:13" x14ac:dyDescent="0.35">
      <c r="A428" t="s">
        <v>7</v>
      </c>
      <c r="B428">
        <v>20</v>
      </c>
      <c r="C428" t="s">
        <v>1</v>
      </c>
      <c r="D428" t="str">
        <f t="shared" ref="D428" si="775">IF($B429=$B428,"T",IF($B429&lt;$B428,"W","L"))</f>
        <v>L</v>
      </c>
      <c r="E428" s="6">
        <f t="shared" si="763"/>
        <v>41623</v>
      </c>
      <c r="F428" s="5">
        <f t="shared" si="757"/>
        <v>7</v>
      </c>
      <c r="G428" t="s">
        <v>34</v>
      </c>
      <c r="H428">
        <f t="shared" si="758"/>
        <v>1300</v>
      </c>
      <c r="I428" t="str">
        <f t="shared" ref="I428:K428" si="776">I429</f>
        <v>Eastern</v>
      </c>
      <c r="J428">
        <f t="shared" si="776"/>
        <v>84</v>
      </c>
      <c r="K428" t="str">
        <f t="shared" si="776"/>
        <v>Partly Cloudy</v>
      </c>
      <c r="L428" s="9">
        <f>(L429*-1)</f>
        <v>-2.5</v>
      </c>
      <c r="M428" t="str">
        <f t="shared" si="761"/>
        <v>N</v>
      </c>
    </row>
    <row r="429" spans="1:13" x14ac:dyDescent="0.35">
      <c r="A429" t="s">
        <v>10</v>
      </c>
      <c r="B429">
        <v>24</v>
      </c>
      <c r="C429" t="s">
        <v>1</v>
      </c>
      <c r="D429" t="str">
        <f t="shared" ref="D429" si="777">IF($B428=$B429,"T",IF($B428&lt;$B429,"W","L"))</f>
        <v>W</v>
      </c>
      <c r="E429" s="6">
        <v>41623</v>
      </c>
      <c r="F429" s="5">
        <f t="shared" si="757"/>
        <v>7</v>
      </c>
      <c r="G429" t="s">
        <v>35</v>
      </c>
      <c r="H429">
        <v>1300</v>
      </c>
      <c r="I429" t="str">
        <f>VLOOKUP(A429,Sheet1!$A:$D,3, FALSE)</f>
        <v>Eastern</v>
      </c>
      <c r="J429">
        <v>84</v>
      </c>
      <c r="K429" t="s">
        <v>62</v>
      </c>
      <c r="L429" s="9">
        <v>2.5</v>
      </c>
      <c r="M429" t="str">
        <f t="shared" si="761"/>
        <v>N</v>
      </c>
    </row>
    <row r="430" spans="1:13" x14ac:dyDescent="0.35">
      <c r="A430" t="s">
        <v>17</v>
      </c>
      <c r="B430">
        <v>38</v>
      </c>
      <c r="C430" t="s">
        <v>1</v>
      </c>
      <c r="D430" t="str">
        <f t="shared" ref="D430" si="778">IF($B431=$B430,"T",IF($B431&lt;$B430,"W","L"))</f>
        <v>W</v>
      </c>
      <c r="E430" s="6">
        <f t="shared" si="763"/>
        <v>41623</v>
      </c>
      <c r="F430" s="5">
        <f t="shared" si="757"/>
        <v>6</v>
      </c>
      <c r="G430" t="s">
        <v>34</v>
      </c>
      <c r="H430">
        <f t="shared" si="758"/>
        <v>1300</v>
      </c>
      <c r="I430" t="str">
        <f t="shared" ref="I430:K430" si="779">I431</f>
        <v>Eastern</v>
      </c>
      <c r="J430">
        <f t="shared" si="779"/>
        <v>25</v>
      </c>
      <c r="K430" t="str">
        <f t="shared" si="779"/>
        <v>Flurries</v>
      </c>
      <c r="L430" s="9">
        <f>(L431*-1)</f>
        <v>1</v>
      </c>
      <c r="M430" t="str">
        <f t="shared" si="761"/>
        <v>N</v>
      </c>
    </row>
    <row r="431" spans="1:13" x14ac:dyDescent="0.35">
      <c r="A431" t="s">
        <v>8</v>
      </c>
      <c r="B431">
        <v>31</v>
      </c>
      <c r="C431" t="s">
        <v>1</v>
      </c>
      <c r="D431" t="str">
        <f t="shared" ref="D431" si="780">IF($B430=$B431,"T",IF($B430&lt;$B431,"W","L"))</f>
        <v>L</v>
      </c>
      <c r="E431" s="6">
        <v>41623</v>
      </c>
      <c r="F431" s="5">
        <f t="shared" si="757"/>
        <v>7</v>
      </c>
      <c r="G431" t="s">
        <v>35</v>
      </c>
      <c r="H431">
        <v>1300</v>
      </c>
      <c r="I431" t="str">
        <f>VLOOKUP(A431,Sheet1!$A:$D,3, FALSE)</f>
        <v>Eastern</v>
      </c>
      <c r="J431">
        <v>25</v>
      </c>
      <c r="K431" t="s">
        <v>149</v>
      </c>
      <c r="L431" s="9">
        <v>-1</v>
      </c>
      <c r="M431" t="str">
        <f t="shared" si="761"/>
        <v>N</v>
      </c>
    </row>
    <row r="432" spans="1:13" x14ac:dyDescent="0.35">
      <c r="A432" t="s">
        <v>25</v>
      </c>
      <c r="B432">
        <v>23</v>
      </c>
      <c r="C432" t="s">
        <v>1</v>
      </c>
      <c r="D432" t="str">
        <f t="shared" ref="D432" si="781">IF($B433=$B432,"T",IF($B433&lt;$B432,"W","L"))</f>
        <v>W</v>
      </c>
      <c r="E432" s="6">
        <f t="shared" si="763"/>
        <v>41623</v>
      </c>
      <c r="F432" s="5">
        <f t="shared" si="757"/>
        <v>7</v>
      </c>
      <c r="G432" t="s">
        <v>34</v>
      </c>
      <c r="H432">
        <f t="shared" si="758"/>
        <v>1300</v>
      </c>
      <c r="I432" t="str">
        <f t="shared" ref="I432:K432" si="782">I433</f>
        <v>Eastern</v>
      </c>
      <c r="J432">
        <f t="shared" si="782"/>
        <v>36</v>
      </c>
      <c r="K432" t="str">
        <f t="shared" si="782"/>
        <v>Partly Cloudy</v>
      </c>
      <c r="L432" s="9">
        <f>(L433*-1)</f>
        <v>9</v>
      </c>
      <c r="M432" t="str">
        <f t="shared" si="761"/>
        <v>N</v>
      </c>
    </row>
    <row r="433" spans="1:13" x14ac:dyDescent="0.35">
      <c r="A433" t="s">
        <v>21</v>
      </c>
      <c r="B433">
        <v>0</v>
      </c>
      <c r="C433" t="s">
        <v>1</v>
      </c>
      <c r="D433" t="str">
        <f t="shared" ref="D433" si="783">IF($B432=$B433,"T",IF($B432&lt;$B433,"W","L"))</f>
        <v>L</v>
      </c>
      <c r="E433" s="6">
        <v>41623</v>
      </c>
      <c r="F433" s="5">
        <f t="shared" si="757"/>
        <v>7</v>
      </c>
      <c r="G433" t="s">
        <v>35</v>
      </c>
      <c r="H433">
        <v>1300</v>
      </c>
      <c r="I433" t="str">
        <f>VLOOKUP(A433,Sheet1!$A:$D,3, FALSE)</f>
        <v>Eastern</v>
      </c>
      <c r="J433">
        <v>36</v>
      </c>
      <c r="K433" t="s">
        <v>62</v>
      </c>
      <c r="L433" s="9">
        <v>-9</v>
      </c>
      <c r="M433" t="str">
        <f t="shared" si="761"/>
        <v>N</v>
      </c>
    </row>
    <row r="434" spans="1:13" x14ac:dyDescent="0.35">
      <c r="A434" t="s">
        <v>29</v>
      </c>
      <c r="B434">
        <v>26</v>
      </c>
      <c r="C434" t="s">
        <v>1</v>
      </c>
      <c r="D434" t="str">
        <f t="shared" ref="D434" si="784">IF($B435=$B434,"T",IF($B435&lt;$B434,"W","L"))</f>
        <v>L</v>
      </c>
      <c r="E434" s="6">
        <f t="shared" si="763"/>
        <v>41623</v>
      </c>
      <c r="F434" s="5">
        <f t="shared" si="757"/>
        <v>7</v>
      </c>
      <c r="G434" t="s">
        <v>34</v>
      </c>
      <c r="H434">
        <f t="shared" si="758"/>
        <v>1300</v>
      </c>
      <c r="I434" t="str">
        <f t="shared" ref="I434:K434" si="785">I435</f>
        <v>Eastern</v>
      </c>
      <c r="J434" t="str">
        <f t="shared" si="785"/>
        <v>Dome</v>
      </c>
      <c r="K434">
        <f t="shared" si="785"/>
        <v>0</v>
      </c>
      <c r="L434" s="9">
        <f>(L435*-1)</f>
        <v>-5.5</v>
      </c>
      <c r="M434" t="str">
        <f t="shared" si="761"/>
        <v>N</v>
      </c>
    </row>
    <row r="435" spans="1:13" x14ac:dyDescent="0.35">
      <c r="A435" t="s">
        <v>3</v>
      </c>
      <c r="B435">
        <v>27</v>
      </c>
      <c r="C435" t="s">
        <v>1</v>
      </c>
      <c r="D435" t="str">
        <f t="shared" ref="D435" si="786">IF($B434=$B435,"T",IF($B434&lt;$B435,"W","L"))</f>
        <v>W</v>
      </c>
      <c r="E435" s="6">
        <v>41623</v>
      </c>
      <c r="F435" s="5">
        <f t="shared" si="757"/>
        <v>7</v>
      </c>
      <c r="G435" t="s">
        <v>35</v>
      </c>
      <c r="H435">
        <v>1300</v>
      </c>
      <c r="I435" t="str">
        <f>VLOOKUP(A435,Sheet1!$A:$D,3, FALSE)</f>
        <v>Eastern</v>
      </c>
      <c r="J435" t="s">
        <v>61</v>
      </c>
      <c r="L435" s="9">
        <v>5.5</v>
      </c>
      <c r="M435" t="str">
        <f t="shared" si="761"/>
        <v>N</v>
      </c>
    </row>
    <row r="436" spans="1:13" x14ac:dyDescent="0.35">
      <c r="A436" t="s">
        <v>31</v>
      </c>
      <c r="B436">
        <v>20</v>
      </c>
      <c r="C436" t="s">
        <v>1</v>
      </c>
      <c r="D436" t="str">
        <f t="shared" ref="D436" si="787">IF($B437=$B436,"T",IF($B437&lt;$B436,"W","L"))</f>
        <v>L</v>
      </c>
      <c r="E436" s="6">
        <f t="shared" si="763"/>
        <v>41623</v>
      </c>
      <c r="F436" s="5">
        <f t="shared" si="757"/>
        <v>7</v>
      </c>
      <c r="G436" t="s">
        <v>34</v>
      </c>
      <c r="H436">
        <f t="shared" si="758"/>
        <v>1605</v>
      </c>
      <c r="I436" t="str">
        <f t="shared" ref="I436:K436" si="788">I437</f>
        <v>Eastern</v>
      </c>
      <c r="J436">
        <f t="shared" si="788"/>
        <v>54</v>
      </c>
      <c r="K436" t="str">
        <f t="shared" si="788"/>
        <v>Sunny</v>
      </c>
      <c r="L436" s="9">
        <f>(L437*-1)</f>
        <v>-10</v>
      </c>
      <c r="M436" t="str">
        <f t="shared" si="761"/>
        <v>N</v>
      </c>
    </row>
    <row r="437" spans="1:13" x14ac:dyDescent="0.35">
      <c r="A437" t="s">
        <v>20</v>
      </c>
      <c r="B437">
        <v>30</v>
      </c>
      <c r="C437" t="s">
        <v>1</v>
      </c>
      <c r="D437" t="str">
        <f t="shared" ref="D437" si="789">IF($B436=$B437,"T",IF($B436&lt;$B437,"W","L"))</f>
        <v>W</v>
      </c>
      <c r="E437" s="6">
        <v>41623</v>
      </c>
      <c r="F437" s="5">
        <f t="shared" si="757"/>
        <v>7</v>
      </c>
      <c r="G437" t="s">
        <v>35</v>
      </c>
      <c r="H437">
        <v>1605</v>
      </c>
      <c r="I437" t="str">
        <f>VLOOKUP(A437,Sheet1!$A:$D,3, FALSE)</f>
        <v>Eastern</v>
      </c>
      <c r="J437">
        <v>54</v>
      </c>
      <c r="K437" t="s">
        <v>65</v>
      </c>
      <c r="L437" s="9">
        <v>10</v>
      </c>
      <c r="M437" t="str">
        <f t="shared" si="761"/>
        <v>N</v>
      </c>
    </row>
    <row r="438" spans="1:13" x14ac:dyDescent="0.35">
      <c r="A438" t="s">
        <v>33</v>
      </c>
      <c r="B438">
        <v>56</v>
      </c>
      <c r="C438" t="s">
        <v>1</v>
      </c>
      <c r="D438" t="str">
        <f t="shared" ref="D438" si="790">IF($B439=$B438,"T",IF($B439&lt;$B438,"W","L"))</f>
        <v>W</v>
      </c>
      <c r="E438" s="6">
        <f t="shared" si="763"/>
        <v>41623</v>
      </c>
      <c r="F438" s="5">
        <f t="shared" si="757"/>
        <v>7</v>
      </c>
      <c r="G438" t="s">
        <v>34</v>
      </c>
      <c r="H438">
        <f t="shared" si="758"/>
        <v>1305</v>
      </c>
      <c r="I438" t="str">
        <f t="shared" ref="I438:K438" si="791">I439</f>
        <v>Pacific</v>
      </c>
      <c r="J438">
        <f t="shared" si="791"/>
        <v>64</v>
      </c>
      <c r="K438" t="str">
        <f t="shared" si="791"/>
        <v>Sunny</v>
      </c>
      <c r="L438" s="9">
        <f>(L439*-1)</f>
        <v>6.5</v>
      </c>
      <c r="M438" t="str">
        <f t="shared" si="761"/>
        <v>N</v>
      </c>
    </row>
    <row r="439" spans="1:13" x14ac:dyDescent="0.35">
      <c r="A439" t="s">
        <v>12</v>
      </c>
      <c r="B439">
        <v>31</v>
      </c>
      <c r="C439" t="s">
        <v>1</v>
      </c>
      <c r="D439" t="str">
        <f t="shared" ref="D439" si="792">IF($B438=$B439,"T",IF($B438&lt;$B439,"W","L"))</f>
        <v>L</v>
      </c>
      <c r="E439" s="6">
        <v>41623</v>
      </c>
      <c r="F439" s="5">
        <f t="shared" si="757"/>
        <v>7</v>
      </c>
      <c r="G439" t="s">
        <v>35</v>
      </c>
      <c r="H439">
        <v>1305</v>
      </c>
      <c r="I439" t="str">
        <f>VLOOKUP(A439,Sheet1!$A:$D,3, FALSE)</f>
        <v>Pacific</v>
      </c>
      <c r="J439">
        <v>64</v>
      </c>
      <c r="K439" t="s">
        <v>65</v>
      </c>
      <c r="L439" s="9">
        <v>-6.5</v>
      </c>
      <c r="M439" t="str">
        <f t="shared" si="761"/>
        <v>N</v>
      </c>
    </row>
    <row r="440" spans="1:13" x14ac:dyDescent="0.35">
      <c r="A440" t="s">
        <v>2</v>
      </c>
      <c r="B440">
        <v>16</v>
      </c>
      <c r="C440" t="s">
        <v>1</v>
      </c>
      <c r="D440" t="str">
        <f t="shared" ref="D440" si="793">IF($B441=$B440,"T",IF($B441&lt;$B440,"W","L"))</f>
        <v>L</v>
      </c>
      <c r="E440" s="6">
        <f t="shared" si="763"/>
        <v>41623</v>
      </c>
      <c r="F440" s="5">
        <f t="shared" si="757"/>
        <v>7</v>
      </c>
      <c r="G440" t="s">
        <v>34</v>
      </c>
      <c r="H440">
        <f t="shared" si="758"/>
        <v>1525</v>
      </c>
      <c r="I440" t="str">
        <f t="shared" ref="I440:K440" si="794">I441</f>
        <v>Central</v>
      </c>
      <c r="J440" t="str">
        <f t="shared" si="794"/>
        <v>Dome</v>
      </c>
      <c r="K440">
        <f t="shared" si="794"/>
        <v>0</v>
      </c>
      <c r="L440" s="9">
        <f>(L441*-1)</f>
        <v>7</v>
      </c>
      <c r="M440" t="str">
        <f t="shared" si="761"/>
        <v>Y</v>
      </c>
    </row>
    <row r="441" spans="1:13" x14ac:dyDescent="0.35">
      <c r="A441" t="s">
        <v>23</v>
      </c>
      <c r="B441">
        <v>27</v>
      </c>
      <c r="C441" t="s">
        <v>1</v>
      </c>
      <c r="D441" t="str">
        <f t="shared" ref="D441" si="795">IF($B440=$B441,"T",IF($B440&lt;$B441,"W","L"))</f>
        <v>W</v>
      </c>
      <c r="E441" s="6">
        <v>41623</v>
      </c>
      <c r="F441" s="5">
        <f t="shared" si="757"/>
        <v>7</v>
      </c>
      <c r="G441" t="s">
        <v>35</v>
      </c>
      <c r="H441">
        <v>1525</v>
      </c>
      <c r="I441" t="str">
        <f>VLOOKUP(A441,Sheet1!$A:$D,3, FALSE)</f>
        <v>Central</v>
      </c>
      <c r="J441" t="s">
        <v>61</v>
      </c>
      <c r="L441" s="9">
        <v>-7</v>
      </c>
      <c r="M441" t="str">
        <f t="shared" si="761"/>
        <v>Y</v>
      </c>
    </row>
    <row r="442" spans="1:13" x14ac:dyDescent="0.35">
      <c r="A442" t="s">
        <v>26</v>
      </c>
      <c r="B442">
        <v>37</v>
      </c>
      <c r="C442" t="s">
        <v>1</v>
      </c>
      <c r="D442" t="str">
        <f t="shared" ref="D442" si="796">IF($B443=$B442,"T",IF($B443&lt;$B442,"W","L"))</f>
        <v>W</v>
      </c>
      <c r="E442" s="6">
        <f t="shared" si="763"/>
        <v>41623</v>
      </c>
      <c r="F442" s="5">
        <f t="shared" si="757"/>
        <v>7</v>
      </c>
      <c r="G442" t="s">
        <v>34</v>
      </c>
      <c r="H442">
        <f t="shared" si="758"/>
        <v>1525</v>
      </c>
      <c r="I442" t="str">
        <f t="shared" ref="I442:K442" si="797">I443</f>
        <v>Central</v>
      </c>
      <c r="J442" t="str">
        <f t="shared" si="797"/>
        <v>Dome</v>
      </c>
      <c r="K442">
        <f t="shared" si="797"/>
        <v>0</v>
      </c>
      <c r="L442" s="9">
        <f>(L443*-1)</f>
        <v>-5.5</v>
      </c>
      <c r="M442" t="str">
        <f t="shared" si="761"/>
        <v>Y</v>
      </c>
    </row>
    <row r="443" spans="1:13" x14ac:dyDescent="0.35">
      <c r="A443" t="s">
        <v>28</v>
      </c>
      <c r="B443">
        <v>36</v>
      </c>
      <c r="C443" t="s">
        <v>1</v>
      </c>
      <c r="D443" t="str">
        <f t="shared" ref="D443" si="798">IF($B442=$B443,"T",IF($B442&lt;$B443,"W","L"))</f>
        <v>L</v>
      </c>
      <c r="E443" s="6">
        <v>41623</v>
      </c>
      <c r="F443" s="5">
        <f t="shared" si="757"/>
        <v>6</v>
      </c>
      <c r="G443" t="s">
        <v>35</v>
      </c>
      <c r="H443">
        <v>1525</v>
      </c>
      <c r="I443" t="str">
        <f>VLOOKUP(A443,Sheet1!$A:$D,3, FALSE)</f>
        <v>Central</v>
      </c>
      <c r="J443" t="s">
        <v>61</v>
      </c>
      <c r="L443" s="9">
        <v>5.5</v>
      </c>
      <c r="M443" t="str">
        <f t="shared" si="761"/>
        <v>Y</v>
      </c>
    </row>
    <row r="444" spans="1:13" x14ac:dyDescent="0.35">
      <c r="A444" t="s">
        <v>22</v>
      </c>
      <c r="B444">
        <v>37</v>
      </c>
      <c r="C444" t="s">
        <v>5</v>
      </c>
      <c r="D444" t="str">
        <f t="shared" ref="D444" si="799">IF($B445=$B444,"T",IF($B445&lt;$B444,"W","L"))</f>
        <v>W</v>
      </c>
      <c r="E444" s="6">
        <f t="shared" si="763"/>
        <v>41623</v>
      </c>
      <c r="F444" s="5">
        <f t="shared" si="757"/>
        <v>7</v>
      </c>
      <c r="G444" t="s">
        <v>34</v>
      </c>
      <c r="H444">
        <f t="shared" si="758"/>
        <v>1525</v>
      </c>
      <c r="I444" t="str">
        <f t="shared" ref="I444:K444" si="800">I445</f>
        <v>Central</v>
      </c>
      <c r="J444" s="2">
        <f t="shared" si="800"/>
        <v>37</v>
      </c>
      <c r="K444" s="2" t="str">
        <f t="shared" si="800"/>
        <v>Cloudy</v>
      </c>
      <c r="L444" s="9">
        <f>(L445*-1)</f>
        <v>3</v>
      </c>
      <c r="M444" t="str">
        <f t="shared" si="761"/>
        <v>N</v>
      </c>
    </row>
    <row r="445" spans="1:13" x14ac:dyDescent="0.35">
      <c r="A445" t="s">
        <v>13</v>
      </c>
      <c r="B445">
        <v>34</v>
      </c>
      <c r="C445" t="s">
        <v>5</v>
      </c>
      <c r="D445" t="str">
        <f t="shared" ref="D445" si="801">IF($B444=$B445,"T",IF($B444&lt;$B445,"W","L"))</f>
        <v>L</v>
      </c>
      <c r="E445" s="6">
        <v>41623</v>
      </c>
      <c r="F445" s="5">
        <f t="shared" si="757"/>
        <v>7</v>
      </c>
      <c r="G445" t="s">
        <v>35</v>
      </c>
      <c r="H445">
        <v>1525</v>
      </c>
      <c r="I445" t="str">
        <f>VLOOKUP(A445,Sheet1!$A:$D,3, FALSE)</f>
        <v>Central</v>
      </c>
      <c r="J445" s="2">
        <v>37</v>
      </c>
      <c r="K445" s="2" t="s">
        <v>64</v>
      </c>
      <c r="L445" s="9">
        <v>-3</v>
      </c>
      <c r="M445" t="str">
        <f t="shared" si="761"/>
        <v>N</v>
      </c>
    </row>
    <row r="446" spans="1:13" x14ac:dyDescent="0.35">
      <c r="A446" t="s">
        <v>6</v>
      </c>
      <c r="B446">
        <v>20</v>
      </c>
      <c r="C446" t="s">
        <v>1</v>
      </c>
      <c r="D446" t="str">
        <f t="shared" ref="D446" si="802">IF($B447=$B446,"T",IF($B447&lt;$B446,"W","L"))</f>
        <v>L</v>
      </c>
      <c r="E446" s="6">
        <f t="shared" si="763"/>
        <v>41623</v>
      </c>
      <c r="F446" s="5">
        <f t="shared" si="757"/>
        <v>7</v>
      </c>
      <c r="G446" t="s">
        <v>34</v>
      </c>
      <c r="H446">
        <f t="shared" si="758"/>
        <v>2030</v>
      </c>
      <c r="I446" t="str">
        <f t="shared" ref="I446:K446" si="803">I447</f>
        <v>Eastern</v>
      </c>
      <c r="J446" s="2">
        <f t="shared" si="803"/>
        <v>26</v>
      </c>
      <c r="K446" s="2" t="str">
        <f t="shared" si="803"/>
        <v>Cloudy</v>
      </c>
      <c r="L446" s="9">
        <f>(L447*-1)</f>
        <v>2</v>
      </c>
      <c r="M446" t="str">
        <f t="shared" si="761"/>
        <v>Y</v>
      </c>
    </row>
    <row r="447" spans="1:13" x14ac:dyDescent="0.35">
      <c r="A447" t="s">
        <v>4</v>
      </c>
      <c r="B447">
        <v>30</v>
      </c>
      <c r="C447" t="s">
        <v>1</v>
      </c>
      <c r="D447" t="str">
        <f t="shared" ref="D447" si="804">IF($B446=$B447,"T",IF($B446&lt;$B447,"W","L"))</f>
        <v>W</v>
      </c>
      <c r="E447" s="6">
        <v>41623</v>
      </c>
      <c r="F447" s="5">
        <f t="shared" si="757"/>
        <v>7</v>
      </c>
      <c r="G447" t="s">
        <v>35</v>
      </c>
      <c r="H447">
        <v>2030</v>
      </c>
      <c r="I447" t="str">
        <f>VLOOKUP(A447,Sheet1!$A:$D,3, FALSE)</f>
        <v>Eastern</v>
      </c>
      <c r="J447" s="2">
        <v>26</v>
      </c>
      <c r="K447" s="2" t="s">
        <v>64</v>
      </c>
      <c r="L447" s="9">
        <v>-2</v>
      </c>
      <c r="M447" t="str">
        <f t="shared" si="761"/>
        <v>Y</v>
      </c>
    </row>
    <row r="448" spans="1:13" x14ac:dyDescent="0.35">
      <c r="A448" t="s">
        <v>30</v>
      </c>
      <c r="B448">
        <v>18</v>
      </c>
      <c r="C448" t="s">
        <v>1</v>
      </c>
      <c r="D448" t="str">
        <f t="shared" ref="D448" si="805">IF($B449=$B448,"T",IF($B449&lt;$B448,"W","L"))</f>
        <v>W</v>
      </c>
      <c r="E448" s="6">
        <f t="shared" ref="E448" si="806">$E449</f>
        <v>41624</v>
      </c>
      <c r="F448" s="5">
        <f t="shared" si="757"/>
        <v>8</v>
      </c>
      <c r="G448" t="s">
        <v>34</v>
      </c>
      <c r="H448">
        <f t="shared" si="758"/>
        <v>2040</v>
      </c>
      <c r="I448" t="str">
        <f t="shared" ref="I448:K448" si="807">I449</f>
        <v>Eastern</v>
      </c>
      <c r="J448" t="str">
        <f t="shared" si="807"/>
        <v>Dome</v>
      </c>
      <c r="K448">
        <f t="shared" si="807"/>
        <v>0</v>
      </c>
      <c r="L448" s="9">
        <f>(L449*-1)</f>
        <v>-5</v>
      </c>
      <c r="M448" t="str">
        <f t="shared" si="761"/>
        <v>Y</v>
      </c>
    </row>
    <row r="449" spans="1:13" x14ac:dyDescent="0.35">
      <c r="A449" t="s">
        <v>16</v>
      </c>
      <c r="B449">
        <v>16</v>
      </c>
      <c r="C449" t="s">
        <v>1</v>
      </c>
      <c r="D449" t="str">
        <f t="shared" ref="D449" si="808">IF($B448=$B449,"T",IF($B448&lt;$B449,"W","L"))</f>
        <v>L</v>
      </c>
      <c r="E449" s="6">
        <v>41624</v>
      </c>
      <c r="F449" s="5">
        <f t="shared" si="757"/>
        <v>8</v>
      </c>
      <c r="G449" t="s">
        <v>35</v>
      </c>
      <c r="H449">
        <v>2040</v>
      </c>
      <c r="I449" t="str">
        <f>VLOOKUP(A449,Sheet1!$A:$D,3, FALSE)</f>
        <v>Eastern</v>
      </c>
      <c r="J449" t="s">
        <v>61</v>
      </c>
      <c r="L449" s="9">
        <v>5</v>
      </c>
      <c r="M449" t="str">
        <f t="shared" si="761"/>
        <v>Y</v>
      </c>
    </row>
    <row r="450" spans="1:13" x14ac:dyDescent="0.35">
      <c r="A450" t="s">
        <v>9</v>
      </c>
      <c r="B450">
        <v>13</v>
      </c>
      <c r="C450" t="s">
        <v>1</v>
      </c>
      <c r="D450" t="str">
        <f t="shared" ref="D450" si="809">IF($B451=$B450,"T",IF($B451&lt;$B450,"W","L"))</f>
        <v>L</v>
      </c>
      <c r="E450" s="6">
        <f t="shared" ref="E450:E478" si="810">$E451</f>
        <v>41630</v>
      </c>
      <c r="F450" s="5">
        <f t="shared" ref="F450:F481" si="811">VLOOKUP($A450,$A450:$E450,5,FALSE)-IF(ISNA(VLOOKUP($A450,$A$418:$E$449,5,FALSE)),VLOOKUP($A450,$A$386:$E$417,5,FALSE),VLOOKUP($A450,$A$418:$E$449,5,FALSE))</f>
        <v>7</v>
      </c>
      <c r="G450" t="s">
        <v>34</v>
      </c>
      <c r="H450">
        <f t="shared" ref="H450:H480" si="812">H451</f>
        <v>1200</v>
      </c>
      <c r="I450" t="str">
        <f t="shared" ref="I450:K450" si="813">I451</f>
        <v>Central</v>
      </c>
      <c r="J450" t="str">
        <f t="shared" si="813"/>
        <v>Dome</v>
      </c>
      <c r="K450">
        <f t="shared" si="813"/>
        <v>0</v>
      </c>
      <c r="L450" s="9">
        <f>(L451*-1)</f>
        <v>-3.5</v>
      </c>
      <c r="M450" t="str">
        <f>IF(AND(($L450 &lt;  0), ($D450="L")), "N", IF(AND(($L450 &gt; 0), ($D450="W")),"N","Y"))</f>
        <v>N</v>
      </c>
    </row>
    <row r="451" spans="1:13" x14ac:dyDescent="0.35">
      <c r="A451" t="s">
        <v>23</v>
      </c>
      <c r="B451">
        <v>23</v>
      </c>
      <c r="C451" t="s">
        <v>1</v>
      </c>
      <c r="D451" t="str">
        <f t="shared" ref="D451" si="814">IF($B450=$B451,"T",IF($B450&lt;$B451,"W","L"))</f>
        <v>W</v>
      </c>
      <c r="E451" s="6">
        <v>41630</v>
      </c>
      <c r="F451" s="5">
        <f t="shared" si="811"/>
        <v>7</v>
      </c>
      <c r="G451" t="s">
        <v>35</v>
      </c>
      <c r="H451">
        <v>1200</v>
      </c>
      <c r="I451" t="str">
        <f>VLOOKUP(A451,Sheet1!$A:$D,3, FALSE)</f>
        <v>Central</v>
      </c>
      <c r="J451" t="s">
        <v>61</v>
      </c>
      <c r="L451" s="9">
        <v>3.5</v>
      </c>
      <c r="M451" t="str">
        <f t="shared" ref="M451:M481" si="815">IF(AND(($L451 &lt;  0), ($D451="L")), "N", IF(AND(($L451 &gt; 0), ($D451="W")),"N","Y"))</f>
        <v>N</v>
      </c>
    </row>
    <row r="452" spans="1:13" x14ac:dyDescent="0.35">
      <c r="A452" t="s">
        <v>14</v>
      </c>
      <c r="B452">
        <v>23</v>
      </c>
      <c r="C452" t="s">
        <v>1</v>
      </c>
      <c r="D452" t="str">
        <f t="shared" ref="D452" si="816">IF($B453=$B452,"T",IF($B453&lt;$B452,"W","L"))</f>
        <v>W</v>
      </c>
      <c r="E452" s="6">
        <f t="shared" si="810"/>
        <v>41630</v>
      </c>
      <c r="F452" s="5">
        <f t="shared" si="811"/>
        <v>7</v>
      </c>
      <c r="G452" t="s">
        <v>34</v>
      </c>
      <c r="H452">
        <f t="shared" si="812"/>
        <v>1200</v>
      </c>
      <c r="I452" t="str">
        <f t="shared" ref="I452:K452" si="817">I453</f>
        <v>Central</v>
      </c>
      <c r="J452">
        <f t="shared" si="817"/>
        <v>22</v>
      </c>
      <c r="K452" t="str">
        <f t="shared" si="817"/>
        <v>Cloudy</v>
      </c>
      <c r="L452" s="9">
        <f>(L453*-1)</f>
        <v>-7.5</v>
      </c>
      <c r="M452" t="str">
        <f t="shared" si="815"/>
        <v>Y</v>
      </c>
    </row>
    <row r="453" spans="1:13" x14ac:dyDescent="0.35">
      <c r="A453" t="s">
        <v>33</v>
      </c>
      <c r="B453">
        <v>7</v>
      </c>
      <c r="C453" t="s">
        <v>1</v>
      </c>
      <c r="D453" t="str">
        <f t="shared" ref="D453" si="818">IF($B452=$B453,"T",IF($B452&lt;$B453,"W","L"))</f>
        <v>L</v>
      </c>
      <c r="E453" s="6">
        <v>41630</v>
      </c>
      <c r="F453" s="5">
        <f t="shared" si="811"/>
        <v>7</v>
      </c>
      <c r="G453" t="s">
        <v>35</v>
      </c>
      <c r="H453">
        <v>1200</v>
      </c>
      <c r="I453" t="str">
        <f>VLOOKUP(A453,Sheet1!$A:$D,3, FALSE)</f>
        <v>Central</v>
      </c>
      <c r="J453">
        <v>22</v>
      </c>
      <c r="K453" t="s">
        <v>64</v>
      </c>
      <c r="L453" s="9">
        <v>7.5</v>
      </c>
      <c r="M453" t="str">
        <f t="shared" si="815"/>
        <v>Y</v>
      </c>
    </row>
    <row r="454" spans="1:13" x14ac:dyDescent="0.35">
      <c r="A454" t="s">
        <v>0</v>
      </c>
      <c r="B454">
        <v>14</v>
      </c>
      <c r="C454" t="s">
        <v>1</v>
      </c>
      <c r="D454" t="str">
        <f t="shared" ref="D454" si="819">IF($B455=$B454,"T",IF($B455&lt;$B454,"W","L"))</f>
        <v>L</v>
      </c>
      <c r="E454" s="6">
        <f t="shared" si="810"/>
        <v>41630</v>
      </c>
      <c r="F454" s="5">
        <f t="shared" si="811"/>
        <v>7</v>
      </c>
      <c r="G454" t="s">
        <v>34</v>
      </c>
      <c r="H454">
        <f t="shared" si="812"/>
        <v>1300</v>
      </c>
      <c r="I454" t="str">
        <f t="shared" ref="I454:K454" si="820">I455</f>
        <v>Eastern</v>
      </c>
      <c r="J454">
        <f t="shared" si="820"/>
        <v>53</v>
      </c>
      <c r="K454" t="str">
        <f t="shared" si="820"/>
        <v>Mostly Cloudy</v>
      </c>
      <c r="L454" s="9">
        <f>(L455*-1)</f>
        <v>-7.5</v>
      </c>
      <c r="M454" t="str">
        <f t="shared" si="815"/>
        <v>N</v>
      </c>
    </row>
    <row r="455" spans="1:13" x14ac:dyDescent="0.35">
      <c r="A455" t="s">
        <v>6</v>
      </c>
      <c r="B455">
        <v>42</v>
      </c>
      <c r="C455" t="s">
        <v>1</v>
      </c>
      <c r="D455" t="str">
        <f t="shared" ref="D455" si="821">IF($B454=$B455,"T",IF($B454&lt;$B455,"W","L"))</f>
        <v>W</v>
      </c>
      <c r="E455" s="6">
        <v>41630</v>
      </c>
      <c r="F455" s="5">
        <f t="shared" si="811"/>
        <v>7</v>
      </c>
      <c r="G455" t="s">
        <v>35</v>
      </c>
      <c r="H455">
        <v>1300</v>
      </c>
      <c r="I455" t="str">
        <f>VLOOKUP(A455,Sheet1!$A:$D,3, FALSE)</f>
        <v>Eastern</v>
      </c>
      <c r="J455">
        <v>53</v>
      </c>
      <c r="K455" t="s">
        <v>74</v>
      </c>
      <c r="L455" s="9">
        <v>7.5</v>
      </c>
      <c r="M455" t="str">
        <f t="shared" si="815"/>
        <v>N</v>
      </c>
    </row>
    <row r="456" spans="1:13" x14ac:dyDescent="0.35">
      <c r="A456" t="s">
        <v>8</v>
      </c>
      <c r="B456">
        <v>13</v>
      </c>
      <c r="C456" t="s">
        <v>1</v>
      </c>
      <c r="D456" t="str">
        <f t="shared" ref="D456" si="822">IF($B457=$B456,"T",IF($B457&lt;$B456,"W","L"))</f>
        <v>L</v>
      </c>
      <c r="E456" s="6">
        <f t="shared" si="810"/>
        <v>41630</v>
      </c>
      <c r="F456" s="5">
        <f t="shared" si="811"/>
        <v>7</v>
      </c>
      <c r="G456" t="s">
        <v>34</v>
      </c>
      <c r="H456">
        <f t="shared" si="812"/>
        <v>1300</v>
      </c>
      <c r="I456" t="str">
        <f t="shared" ref="I456:K456" si="823">I457</f>
        <v>Eastern</v>
      </c>
      <c r="J456">
        <f t="shared" si="823"/>
        <v>70</v>
      </c>
      <c r="K456" t="str">
        <f t="shared" si="823"/>
        <v>Cloudy</v>
      </c>
      <c r="L456" s="9">
        <f>(L457*-1)</f>
        <v>-2</v>
      </c>
      <c r="M456" t="str">
        <f t="shared" si="815"/>
        <v>N</v>
      </c>
    </row>
    <row r="457" spans="1:13" x14ac:dyDescent="0.35">
      <c r="A457" t="s">
        <v>31</v>
      </c>
      <c r="B457">
        <v>24</v>
      </c>
      <c r="C457" t="s">
        <v>1</v>
      </c>
      <c r="D457" t="str">
        <f t="shared" ref="D457" si="824">IF($B456=$B457,"T",IF($B456&lt;$B457,"W","L"))</f>
        <v>W</v>
      </c>
      <c r="E457" s="6">
        <v>41630</v>
      </c>
      <c r="F457" s="5">
        <f t="shared" si="811"/>
        <v>7</v>
      </c>
      <c r="G457" t="s">
        <v>35</v>
      </c>
      <c r="H457">
        <v>1300</v>
      </c>
      <c r="I457" t="str">
        <f>VLOOKUP(A457,Sheet1!$A:$D,3, FALSE)</f>
        <v>Eastern</v>
      </c>
      <c r="J457">
        <v>70</v>
      </c>
      <c r="K457" t="s">
        <v>64</v>
      </c>
      <c r="L457" s="9">
        <v>2</v>
      </c>
      <c r="M457" t="str">
        <f t="shared" si="815"/>
        <v>N</v>
      </c>
    </row>
    <row r="458" spans="1:13" x14ac:dyDescent="0.35">
      <c r="A458" t="s">
        <v>10</v>
      </c>
      <c r="B458">
        <v>0</v>
      </c>
      <c r="C458" t="s">
        <v>1</v>
      </c>
      <c r="D458" t="str">
        <f t="shared" ref="D458" si="825">IF($B459=$B458,"T",IF($B459&lt;$B458,"W","L"))</f>
        <v>L</v>
      </c>
      <c r="E458" s="6">
        <f t="shared" si="810"/>
        <v>41630</v>
      </c>
      <c r="F458" s="5">
        <f t="shared" si="811"/>
        <v>7</v>
      </c>
      <c r="G458" t="s">
        <v>34</v>
      </c>
      <c r="H458">
        <f t="shared" si="812"/>
        <v>1300</v>
      </c>
      <c r="I458" t="str">
        <f t="shared" ref="I458:K458" si="826">I459</f>
        <v>Eastern</v>
      </c>
      <c r="J458">
        <f t="shared" si="826"/>
        <v>41</v>
      </c>
      <c r="K458" t="str">
        <f t="shared" si="826"/>
        <v>Cloudy, Mist</v>
      </c>
      <c r="L458" s="9">
        <f>(L459*-1)</f>
        <v>-1</v>
      </c>
      <c r="M458" t="str">
        <f t="shared" si="815"/>
        <v>N</v>
      </c>
    </row>
    <row r="459" spans="1:13" x14ac:dyDescent="0.35">
      <c r="A459" t="s">
        <v>11</v>
      </c>
      <c r="B459">
        <v>19</v>
      </c>
      <c r="C459" t="s">
        <v>1</v>
      </c>
      <c r="D459" t="str">
        <f t="shared" ref="D459" si="827">IF($B458=$B459,"T",IF($B458&lt;$B459,"W","L"))</f>
        <v>W</v>
      </c>
      <c r="E459" s="6">
        <v>41630</v>
      </c>
      <c r="F459" s="5">
        <f t="shared" si="811"/>
        <v>7</v>
      </c>
      <c r="G459" t="s">
        <v>35</v>
      </c>
      <c r="H459">
        <v>1300</v>
      </c>
      <c r="I459" t="str">
        <f>VLOOKUP(A459,Sheet1!$A:$D,3, FALSE)</f>
        <v>Eastern</v>
      </c>
      <c r="J459">
        <v>41</v>
      </c>
      <c r="K459" t="s">
        <v>151</v>
      </c>
      <c r="L459" s="9">
        <v>1</v>
      </c>
      <c r="M459" t="str">
        <f t="shared" si="815"/>
        <v>N</v>
      </c>
    </row>
    <row r="460" spans="1:13" x14ac:dyDescent="0.35">
      <c r="A460" t="s">
        <v>13</v>
      </c>
      <c r="B460">
        <v>20</v>
      </c>
      <c r="C460" t="s">
        <v>1</v>
      </c>
      <c r="D460" t="str">
        <f t="shared" ref="D460" si="828">IF($B461=$B460,"T",IF($B461&lt;$B460,"W","L"))</f>
        <v>W</v>
      </c>
      <c r="E460" s="6">
        <f t="shared" si="810"/>
        <v>41630</v>
      </c>
      <c r="F460" s="5">
        <f t="shared" si="811"/>
        <v>7</v>
      </c>
      <c r="G460" t="s">
        <v>34</v>
      </c>
      <c r="H460">
        <f t="shared" si="812"/>
        <v>1300</v>
      </c>
      <c r="I460" t="str">
        <f t="shared" ref="I460:K460" si="829">I461</f>
        <v>Eastern</v>
      </c>
      <c r="J460">
        <f t="shared" si="829"/>
        <v>79</v>
      </c>
      <c r="K460">
        <f t="shared" si="829"/>
        <v>0</v>
      </c>
      <c r="L460" s="9">
        <f>(L461*-1)</f>
        <v>4.5</v>
      </c>
      <c r="M460" t="str">
        <f t="shared" si="815"/>
        <v>N</v>
      </c>
    </row>
    <row r="461" spans="1:13" x14ac:dyDescent="0.35">
      <c r="A461" t="s">
        <v>19</v>
      </c>
      <c r="B461">
        <v>16</v>
      </c>
      <c r="C461" t="s">
        <v>1</v>
      </c>
      <c r="D461" t="str">
        <f t="shared" ref="D461" si="830">IF($B460=$B461,"T",IF($B460&lt;$B461,"W","L"))</f>
        <v>L</v>
      </c>
      <c r="E461" s="6">
        <v>41630</v>
      </c>
      <c r="F461" s="5">
        <f t="shared" si="811"/>
        <v>7</v>
      </c>
      <c r="G461" t="s">
        <v>35</v>
      </c>
      <c r="H461">
        <v>1300</v>
      </c>
      <c r="I461" t="str">
        <f>VLOOKUP(A461,Sheet1!$A:$D,3, FALSE)</f>
        <v>Eastern</v>
      </c>
      <c r="J461">
        <v>79</v>
      </c>
      <c r="L461" s="9">
        <v>-4.5</v>
      </c>
      <c r="M461" t="str">
        <f t="shared" si="815"/>
        <v>N</v>
      </c>
    </row>
    <row r="462" spans="1:13" x14ac:dyDescent="0.35">
      <c r="A462" t="s">
        <v>18</v>
      </c>
      <c r="B462">
        <v>37</v>
      </c>
      <c r="C462" t="s">
        <v>1</v>
      </c>
      <c r="D462" t="str">
        <f t="shared" ref="D462" si="831">IF($B463=$B462,"T",IF($B463&lt;$B462,"W","L"))</f>
        <v>W</v>
      </c>
      <c r="E462" s="6">
        <f t="shared" si="810"/>
        <v>41630</v>
      </c>
      <c r="F462" s="5">
        <f t="shared" si="811"/>
        <v>10</v>
      </c>
      <c r="G462" t="s">
        <v>34</v>
      </c>
      <c r="H462">
        <f t="shared" si="812"/>
        <v>1200</v>
      </c>
      <c r="I462" t="str">
        <f t="shared" ref="I462:K462" si="832">I463</f>
        <v>Central</v>
      </c>
      <c r="J462">
        <f t="shared" si="832"/>
        <v>58</v>
      </c>
      <c r="K462" t="str">
        <f t="shared" si="832"/>
        <v>Partly Cloudy</v>
      </c>
      <c r="L462" s="9">
        <f>(L463*-1)</f>
        <v>10</v>
      </c>
      <c r="M462" t="str">
        <f t="shared" si="815"/>
        <v>N</v>
      </c>
    </row>
    <row r="463" spans="1:13" x14ac:dyDescent="0.35">
      <c r="A463" t="s">
        <v>15</v>
      </c>
      <c r="B463">
        <v>13</v>
      </c>
      <c r="C463" t="s">
        <v>1</v>
      </c>
      <c r="D463" t="str">
        <f t="shared" ref="D463" si="833">IF($B462=$B463,"T",IF($B462&lt;$B463,"W","L"))</f>
        <v>L</v>
      </c>
      <c r="E463" s="6">
        <v>41630</v>
      </c>
      <c r="F463" s="5">
        <f t="shared" si="811"/>
        <v>7</v>
      </c>
      <c r="G463" t="s">
        <v>35</v>
      </c>
      <c r="H463">
        <v>1200</v>
      </c>
      <c r="I463" t="str">
        <f>VLOOKUP(A463,Sheet1!$A:$D,3, FALSE)</f>
        <v>Central</v>
      </c>
      <c r="J463">
        <v>58</v>
      </c>
      <c r="K463" t="s">
        <v>62</v>
      </c>
      <c r="L463" s="9">
        <v>-10</v>
      </c>
      <c r="M463" t="str">
        <f t="shared" si="815"/>
        <v>N</v>
      </c>
    </row>
    <row r="464" spans="1:13" x14ac:dyDescent="0.35">
      <c r="A464" t="s">
        <v>28</v>
      </c>
      <c r="B464">
        <v>24</v>
      </c>
      <c r="C464" t="s">
        <v>1</v>
      </c>
      <c r="D464" t="str">
        <f t="shared" ref="D464" si="834">IF($B465=$B464,"T",IF($B465&lt;$B464,"W","L"))</f>
        <v>W</v>
      </c>
      <c r="E464" s="6">
        <f t="shared" si="810"/>
        <v>41630</v>
      </c>
      <c r="F464" s="5">
        <f t="shared" si="811"/>
        <v>7</v>
      </c>
      <c r="G464" t="s">
        <v>34</v>
      </c>
      <c r="H464">
        <f t="shared" si="812"/>
        <v>1300</v>
      </c>
      <c r="I464" t="str">
        <f t="shared" ref="I464:K464" si="835">I465</f>
        <v>Eastern</v>
      </c>
      <c r="J464">
        <f t="shared" si="835"/>
        <v>65</v>
      </c>
      <c r="K464" t="str">
        <f t="shared" si="835"/>
        <v>Rain</v>
      </c>
      <c r="L464" s="9">
        <f>(L465*-1)</f>
        <v>3</v>
      </c>
      <c r="M464" t="str">
        <f t="shared" si="815"/>
        <v>N</v>
      </c>
    </row>
    <row r="465" spans="1:13" x14ac:dyDescent="0.35">
      <c r="A465" t="s">
        <v>29</v>
      </c>
      <c r="B465">
        <v>23</v>
      </c>
      <c r="C465" t="s">
        <v>1</v>
      </c>
      <c r="D465" t="str">
        <f t="shared" ref="D465" si="836">IF($B464=$B465,"T",IF($B464&lt;$B465,"W","L"))</f>
        <v>L</v>
      </c>
      <c r="E465" s="6">
        <v>41630</v>
      </c>
      <c r="F465" s="5">
        <f t="shared" si="811"/>
        <v>7</v>
      </c>
      <c r="G465" t="s">
        <v>35</v>
      </c>
      <c r="H465">
        <v>1300</v>
      </c>
      <c r="I465" t="str">
        <f>VLOOKUP(A465,Sheet1!$A:$D,3, FALSE)</f>
        <v>Eastern</v>
      </c>
      <c r="J465">
        <v>65</v>
      </c>
      <c r="K465" t="s">
        <v>73</v>
      </c>
      <c r="L465" s="9">
        <v>-3</v>
      </c>
      <c r="M465" t="str">
        <f t="shared" si="815"/>
        <v>N</v>
      </c>
    </row>
    <row r="466" spans="1:13" x14ac:dyDescent="0.35">
      <c r="A466" t="s">
        <v>2</v>
      </c>
      <c r="B466">
        <v>13</v>
      </c>
      <c r="C466" t="s">
        <v>1</v>
      </c>
      <c r="D466" t="str">
        <f t="shared" ref="D466" si="837">IF($B467=$B466,"T",IF($B467&lt;$B466,"W","L"))</f>
        <v>L</v>
      </c>
      <c r="E466" s="6">
        <f t="shared" si="810"/>
        <v>41630</v>
      </c>
      <c r="F466" s="5">
        <f t="shared" si="811"/>
        <v>7</v>
      </c>
      <c r="G466" t="s">
        <v>34</v>
      </c>
      <c r="H466">
        <f t="shared" si="812"/>
        <v>1300</v>
      </c>
      <c r="I466" t="str">
        <f t="shared" ref="I466:K466" si="838">I467</f>
        <v>Eastern</v>
      </c>
      <c r="J466">
        <f t="shared" si="838"/>
        <v>72</v>
      </c>
      <c r="K466" t="str">
        <f t="shared" si="838"/>
        <v>Rain</v>
      </c>
      <c r="L466" s="9">
        <f>(L467*-1)</f>
        <v>-3</v>
      </c>
      <c r="M466" t="str">
        <f t="shared" si="815"/>
        <v>N</v>
      </c>
    </row>
    <row r="467" spans="1:13" x14ac:dyDescent="0.35">
      <c r="A467" t="s">
        <v>20</v>
      </c>
      <c r="B467">
        <v>17</v>
      </c>
      <c r="C467" t="s">
        <v>1</v>
      </c>
      <c r="D467" t="str">
        <f t="shared" ref="D467" si="839">IF($B466=$B467,"T",IF($B466&lt;$B467,"W","L"))</f>
        <v>W</v>
      </c>
      <c r="E467" s="6">
        <v>41630</v>
      </c>
      <c r="F467" s="5">
        <f t="shared" si="811"/>
        <v>7</v>
      </c>
      <c r="G467" t="s">
        <v>35</v>
      </c>
      <c r="H467">
        <v>1300</v>
      </c>
      <c r="I467" t="str">
        <f>VLOOKUP(A467,Sheet1!$A:$D,3, FALSE)</f>
        <v>Eastern</v>
      </c>
      <c r="J467">
        <v>72</v>
      </c>
      <c r="K467" t="s">
        <v>73</v>
      </c>
      <c r="L467" s="9">
        <v>3</v>
      </c>
      <c r="M467" t="str">
        <f t="shared" si="815"/>
        <v>N</v>
      </c>
    </row>
    <row r="468" spans="1:13" x14ac:dyDescent="0.35">
      <c r="A468" t="s">
        <v>21</v>
      </c>
      <c r="B468">
        <v>23</v>
      </c>
      <c r="C468" t="s">
        <v>5</v>
      </c>
      <c r="D468" t="str">
        <f t="shared" ref="D468" si="840">IF($B469=$B468,"T",IF($B469&lt;$B468,"W","L"))</f>
        <v>W</v>
      </c>
      <c r="E468" s="6">
        <f t="shared" si="810"/>
        <v>41630</v>
      </c>
      <c r="F468" s="5">
        <f t="shared" si="811"/>
        <v>7</v>
      </c>
      <c r="G468" t="s">
        <v>34</v>
      </c>
      <c r="H468">
        <f t="shared" si="812"/>
        <v>1605</v>
      </c>
      <c r="I468" t="str">
        <f t="shared" ref="I468:K468" si="841">I469</f>
        <v>Eastern</v>
      </c>
      <c r="J468" t="str">
        <f t="shared" si="841"/>
        <v>Dome</v>
      </c>
      <c r="K468">
        <f t="shared" si="841"/>
        <v>0</v>
      </c>
      <c r="L468" s="9">
        <f>(L469*-1)</f>
        <v>-9</v>
      </c>
      <c r="M468" t="str">
        <f t="shared" si="815"/>
        <v>Y</v>
      </c>
    </row>
    <row r="469" spans="1:13" x14ac:dyDescent="0.35">
      <c r="A469" t="s">
        <v>16</v>
      </c>
      <c r="B469">
        <v>20</v>
      </c>
      <c r="C469" t="s">
        <v>5</v>
      </c>
      <c r="D469" t="str">
        <f t="shared" ref="D469" si="842">IF($B468=$B469,"T",IF($B468&lt;$B469,"W","L"))</f>
        <v>L</v>
      </c>
      <c r="E469" s="6">
        <v>41630</v>
      </c>
      <c r="F469" s="5">
        <f t="shared" si="811"/>
        <v>6</v>
      </c>
      <c r="G469" t="s">
        <v>35</v>
      </c>
      <c r="H469">
        <v>1605</v>
      </c>
      <c r="I469" t="str">
        <f>VLOOKUP(A469,Sheet1!$A:$D,3, FALSE)</f>
        <v>Eastern</v>
      </c>
      <c r="J469" t="s">
        <v>61</v>
      </c>
      <c r="L469" s="9">
        <v>9</v>
      </c>
      <c r="M469" t="str">
        <f t="shared" si="815"/>
        <v>Y</v>
      </c>
    </row>
    <row r="470" spans="1:13" x14ac:dyDescent="0.35">
      <c r="A470" t="s">
        <v>22</v>
      </c>
      <c r="B470">
        <v>17</v>
      </c>
      <c r="C470" t="s">
        <v>1</v>
      </c>
      <c r="D470" t="str">
        <f t="shared" ref="D470" si="843">IF($B471=$B470,"T",IF($B471&lt;$B470,"W","L"))</f>
        <v>W</v>
      </c>
      <c r="E470" s="6">
        <f t="shared" si="810"/>
        <v>41630</v>
      </c>
      <c r="F470" s="5">
        <f t="shared" si="811"/>
        <v>7</v>
      </c>
      <c r="G470" t="s">
        <v>34</v>
      </c>
      <c r="H470">
        <f t="shared" si="812"/>
        <v>1305</v>
      </c>
      <c r="I470" t="str">
        <f t="shared" ref="I470:K470" si="844">I471</f>
        <v>Pacific</v>
      </c>
      <c r="J470">
        <f t="shared" si="844"/>
        <v>48</v>
      </c>
      <c r="K470" t="str">
        <f t="shared" si="844"/>
        <v>Cloudy</v>
      </c>
      <c r="L470" s="9">
        <f>(L471*-1)</f>
        <v>-9</v>
      </c>
      <c r="M470" t="str">
        <f t="shared" si="815"/>
        <v>Y</v>
      </c>
    </row>
    <row r="471" spans="1:13" x14ac:dyDescent="0.35">
      <c r="A471" t="s">
        <v>25</v>
      </c>
      <c r="B471">
        <v>10</v>
      </c>
      <c r="C471" t="s">
        <v>1</v>
      </c>
      <c r="D471" t="str">
        <f t="shared" ref="D471" si="845">IF($B470=$B471,"T",IF($B470&lt;$B471,"W","L"))</f>
        <v>L</v>
      </c>
      <c r="E471" s="6">
        <v>41630</v>
      </c>
      <c r="F471" s="5">
        <f t="shared" si="811"/>
        <v>7</v>
      </c>
      <c r="G471" t="s">
        <v>35</v>
      </c>
      <c r="H471">
        <v>1305</v>
      </c>
      <c r="I471" t="str">
        <f>VLOOKUP(A471,Sheet1!$A:$D,3, FALSE)</f>
        <v>Pacific</v>
      </c>
      <c r="J471">
        <v>48</v>
      </c>
      <c r="K471" t="s">
        <v>64</v>
      </c>
      <c r="L471" s="9">
        <v>9</v>
      </c>
      <c r="M471" t="str">
        <f t="shared" si="815"/>
        <v>Y</v>
      </c>
    </row>
    <row r="472" spans="1:13" x14ac:dyDescent="0.35">
      <c r="A472" t="s">
        <v>7</v>
      </c>
      <c r="B472">
        <v>41</v>
      </c>
      <c r="C472" t="s">
        <v>1</v>
      </c>
      <c r="D472" t="str">
        <f t="shared" ref="D472" si="846">IF($B473=$B472,"T",IF($B473&lt;$B472,"W","L"))</f>
        <v>W</v>
      </c>
      <c r="E472" s="6">
        <f t="shared" si="810"/>
        <v>41630</v>
      </c>
      <c r="F472" s="5">
        <f t="shared" si="811"/>
        <v>7</v>
      </c>
      <c r="G472" t="s">
        <v>34</v>
      </c>
      <c r="H472">
        <f t="shared" si="812"/>
        <v>1625</v>
      </c>
      <c r="I472" t="str">
        <f t="shared" ref="I472:K472" si="847">I473</f>
        <v>Eastern</v>
      </c>
      <c r="J472">
        <f t="shared" si="847"/>
        <v>65</v>
      </c>
      <c r="K472" t="str">
        <f t="shared" si="847"/>
        <v>Cloudy</v>
      </c>
      <c r="L472" s="9">
        <f>(L473*-1)</f>
        <v>1</v>
      </c>
      <c r="M472" t="str">
        <f t="shared" si="815"/>
        <v>N</v>
      </c>
    </row>
    <row r="473" spans="1:13" x14ac:dyDescent="0.35">
      <c r="A473" t="s">
        <v>30</v>
      </c>
      <c r="B473">
        <v>7</v>
      </c>
      <c r="C473" t="s">
        <v>1</v>
      </c>
      <c r="D473" t="str">
        <f t="shared" ref="D473" si="848">IF($B472=$B473,"T",IF($B472&lt;$B473,"W","L"))</f>
        <v>L</v>
      </c>
      <c r="E473" s="6">
        <v>41630</v>
      </c>
      <c r="F473" s="5">
        <f t="shared" si="811"/>
        <v>6</v>
      </c>
      <c r="G473" t="s">
        <v>35</v>
      </c>
      <c r="H473">
        <v>1625</v>
      </c>
      <c r="I473" t="str">
        <f>VLOOKUP(A473,Sheet1!$A:$D,3, FALSE)</f>
        <v>Eastern</v>
      </c>
      <c r="J473">
        <v>65</v>
      </c>
      <c r="K473" t="s">
        <v>64</v>
      </c>
      <c r="L473" s="9">
        <v>-1</v>
      </c>
      <c r="M473" t="str">
        <f t="shared" si="815"/>
        <v>N</v>
      </c>
    </row>
    <row r="474" spans="1:13" x14ac:dyDescent="0.35">
      <c r="A474" t="s">
        <v>4</v>
      </c>
      <c r="B474">
        <v>38</v>
      </c>
      <c r="C474" t="s">
        <v>1</v>
      </c>
      <c r="D474" t="str">
        <f t="shared" ref="D474" si="849">IF($B475=$B474,"T",IF($B475&lt;$B474,"W","L"))</f>
        <v>W</v>
      </c>
      <c r="E474" s="6">
        <f t="shared" si="810"/>
        <v>41630</v>
      </c>
      <c r="F474" s="5">
        <f t="shared" si="811"/>
        <v>7</v>
      </c>
      <c r="G474" t="s">
        <v>34</v>
      </c>
      <c r="H474">
        <f t="shared" si="812"/>
        <v>1525</v>
      </c>
      <c r="I474" t="str">
        <f t="shared" ref="I474:K474" si="850">I475</f>
        <v>Central</v>
      </c>
      <c r="J474" s="2">
        <f t="shared" si="850"/>
        <v>23</v>
      </c>
      <c r="K474" s="2" t="str">
        <f t="shared" si="850"/>
        <v>Snow</v>
      </c>
      <c r="L474" s="9">
        <f>(L475*-1)</f>
        <v>1</v>
      </c>
      <c r="M474" t="str">
        <f t="shared" si="815"/>
        <v>N</v>
      </c>
    </row>
    <row r="475" spans="1:13" x14ac:dyDescent="0.35">
      <c r="A475" t="s">
        <v>26</v>
      </c>
      <c r="B475">
        <v>31</v>
      </c>
      <c r="C475" t="s">
        <v>1</v>
      </c>
      <c r="D475" t="str">
        <f t="shared" ref="D475" si="851">IF($B474=$B475,"T",IF($B474&lt;$B475,"W","L"))</f>
        <v>L</v>
      </c>
      <c r="E475" s="6">
        <v>41630</v>
      </c>
      <c r="F475" s="5">
        <f t="shared" si="811"/>
        <v>7</v>
      </c>
      <c r="G475" t="s">
        <v>35</v>
      </c>
      <c r="H475">
        <v>1525</v>
      </c>
      <c r="I475" t="str">
        <f>VLOOKUP(A475,Sheet1!$A:$D,3, FALSE)</f>
        <v>Central</v>
      </c>
      <c r="J475" s="2">
        <v>23</v>
      </c>
      <c r="K475" s="2" t="s">
        <v>66</v>
      </c>
      <c r="L475" s="9">
        <v>-1</v>
      </c>
      <c r="M475" t="str">
        <f t="shared" si="815"/>
        <v>N</v>
      </c>
    </row>
    <row r="476" spans="1:13" x14ac:dyDescent="0.35">
      <c r="A476" t="s">
        <v>12</v>
      </c>
      <c r="B476">
        <v>13</v>
      </c>
      <c r="C476" t="s">
        <v>1</v>
      </c>
      <c r="D476" t="str">
        <f t="shared" ref="D476" si="852">IF($B477=$B476,"T",IF($B477&lt;$B476,"W","L"))</f>
        <v>L</v>
      </c>
      <c r="E476" s="6">
        <f t="shared" si="810"/>
        <v>41630</v>
      </c>
      <c r="F476" s="5">
        <f t="shared" si="811"/>
        <v>7</v>
      </c>
      <c r="G476" t="s">
        <v>34</v>
      </c>
      <c r="H476">
        <f t="shared" si="812"/>
        <v>1325</v>
      </c>
      <c r="I476" t="str">
        <f t="shared" ref="I476:K476" si="853">I477</f>
        <v>Pacific</v>
      </c>
      <c r="J476">
        <f t="shared" si="853"/>
        <v>67</v>
      </c>
      <c r="K476" t="str">
        <f t="shared" si="853"/>
        <v>Sunny</v>
      </c>
      <c r="L476" s="9">
        <f>(L477*-1)</f>
        <v>-10</v>
      </c>
      <c r="M476" t="str">
        <f t="shared" si="815"/>
        <v>N</v>
      </c>
    </row>
    <row r="477" spans="1:13" x14ac:dyDescent="0.35">
      <c r="A477" t="s">
        <v>32</v>
      </c>
      <c r="B477">
        <v>26</v>
      </c>
      <c r="C477" t="s">
        <v>1</v>
      </c>
      <c r="D477" t="str">
        <f t="shared" ref="D477" si="854">IF($B476=$B477,"T",IF($B476&lt;$B477,"W","L"))</f>
        <v>W</v>
      </c>
      <c r="E477" s="6">
        <v>41630</v>
      </c>
      <c r="F477" s="5">
        <f t="shared" si="811"/>
        <v>10</v>
      </c>
      <c r="G477" t="s">
        <v>35</v>
      </c>
      <c r="H477">
        <v>1325</v>
      </c>
      <c r="I477" t="str">
        <f>VLOOKUP(A477,Sheet1!$A:$D,3, FALSE)</f>
        <v>Pacific</v>
      </c>
      <c r="J477">
        <v>67</v>
      </c>
      <c r="K477" t="s">
        <v>65</v>
      </c>
      <c r="L477" s="9">
        <v>10</v>
      </c>
      <c r="M477" t="str">
        <f t="shared" si="815"/>
        <v>N</v>
      </c>
    </row>
    <row r="478" spans="1:13" x14ac:dyDescent="0.35">
      <c r="A478" t="s">
        <v>17</v>
      </c>
      <c r="B478">
        <v>11</v>
      </c>
      <c r="C478" t="s">
        <v>1</v>
      </c>
      <c r="D478" t="str">
        <f t="shared" ref="D478" si="855">IF($B479=$B478,"T",IF($B479&lt;$B478,"W","L"))</f>
        <v>L</v>
      </c>
      <c r="E478" s="6">
        <f t="shared" si="810"/>
        <v>41630</v>
      </c>
      <c r="F478" s="5">
        <f t="shared" si="811"/>
        <v>7</v>
      </c>
      <c r="G478" t="s">
        <v>34</v>
      </c>
      <c r="H478">
        <f t="shared" si="812"/>
        <v>2030</v>
      </c>
      <c r="I478" t="str">
        <f t="shared" ref="I478:J478" si="856">I479</f>
        <v>Eastern</v>
      </c>
      <c r="J478" s="2">
        <f t="shared" si="856"/>
        <v>62</v>
      </c>
      <c r="K478" s="2" t="str">
        <f t="shared" ref="K478" si="857">K479</f>
        <v>Cloudy</v>
      </c>
      <c r="L478" s="9">
        <f>(L479*-1)</f>
        <v>-3</v>
      </c>
      <c r="M478" t="str">
        <f t="shared" si="815"/>
        <v>N</v>
      </c>
    </row>
    <row r="479" spans="1:13" x14ac:dyDescent="0.35">
      <c r="A479" t="s">
        <v>27</v>
      </c>
      <c r="B479">
        <v>54</v>
      </c>
      <c r="C479" t="s">
        <v>1</v>
      </c>
      <c r="D479" t="str">
        <f t="shared" ref="D479" si="858">IF($B478=$B479,"T",IF($B478&lt;$B479,"W","L"))</f>
        <v>W</v>
      </c>
      <c r="E479" s="6">
        <v>41630</v>
      </c>
      <c r="F479" s="5">
        <f t="shared" si="811"/>
        <v>7</v>
      </c>
      <c r="G479" t="s">
        <v>35</v>
      </c>
      <c r="H479">
        <v>2030</v>
      </c>
      <c r="I479" t="str">
        <f>VLOOKUP(A479,Sheet1!$A:$D,3, FALSE)</f>
        <v>Eastern</v>
      </c>
      <c r="J479" s="2">
        <v>62</v>
      </c>
      <c r="K479" s="2" t="s">
        <v>64</v>
      </c>
      <c r="L479" s="9">
        <v>3</v>
      </c>
      <c r="M479" t="str">
        <f t="shared" si="815"/>
        <v>N</v>
      </c>
    </row>
    <row r="480" spans="1:13" x14ac:dyDescent="0.35">
      <c r="A480" t="s">
        <v>3</v>
      </c>
      <c r="B480">
        <v>24</v>
      </c>
      <c r="C480" t="s">
        <v>1</v>
      </c>
      <c r="D480" t="str">
        <f t="shared" ref="D480" si="859">IF($B481=$B480,"T",IF($B481&lt;$B480,"W","L"))</f>
        <v>L</v>
      </c>
      <c r="E480" s="6">
        <f t="shared" ref="E480" si="860">$E481</f>
        <v>41631</v>
      </c>
      <c r="F480" s="5">
        <f t="shared" si="811"/>
        <v>8</v>
      </c>
      <c r="G480" t="s">
        <v>34</v>
      </c>
      <c r="H480">
        <f t="shared" si="812"/>
        <v>1740</v>
      </c>
      <c r="I480" t="str">
        <f t="shared" ref="I480:K480" si="861">I481</f>
        <v>Pacific</v>
      </c>
      <c r="J480">
        <f t="shared" si="861"/>
        <v>60</v>
      </c>
      <c r="K480" t="str">
        <f t="shared" si="861"/>
        <v>Clear</v>
      </c>
      <c r="L480" s="9">
        <f>(L481*-1)</f>
        <v>-14.5</v>
      </c>
      <c r="M480" t="str">
        <f t="shared" si="815"/>
        <v>N</v>
      </c>
    </row>
    <row r="481" spans="1:13" x14ac:dyDescent="0.35">
      <c r="A481" t="s">
        <v>24</v>
      </c>
      <c r="B481">
        <v>34</v>
      </c>
      <c r="C481" t="s">
        <v>1</v>
      </c>
      <c r="D481" t="str">
        <f t="shared" ref="D481" si="862">IF($B480=$B481,"T",IF($B480&lt;$B481,"W","L"))</f>
        <v>W</v>
      </c>
      <c r="E481" s="6">
        <v>41631</v>
      </c>
      <c r="F481" s="5">
        <f t="shared" si="811"/>
        <v>8</v>
      </c>
      <c r="G481" t="s">
        <v>35</v>
      </c>
      <c r="H481">
        <v>1740</v>
      </c>
      <c r="I481" t="str">
        <f>VLOOKUP(A481,Sheet1!$A:$D,3, FALSE)</f>
        <v>Pacific</v>
      </c>
      <c r="J481">
        <v>60</v>
      </c>
      <c r="K481" t="s">
        <v>69</v>
      </c>
      <c r="L481" s="9">
        <v>14.5</v>
      </c>
      <c r="M481" t="str">
        <f t="shared" si="815"/>
        <v>N</v>
      </c>
    </row>
    <row r="482" spans="1:13" x14ac:dyDescent="0.35">
      <c r="A482" t="s">
        <v>15</v>
      </c>
      <c r="B482">
        <v>10</v>
      </c>
      <c r="C482" t="s">
        <v>1</v>
      </c>
      <c r="D482" t="str">
        <f t="shared" ref="D482" si="863">IF($B483=$B482,"T",IF($B483&lt;$B482,"W","L"))</f>
        <v>L</v>
      </c>
      <c r="E482" s="6">
        <f t="shared" ref="E482:E512" si="864">$E483</f>
        <v>41637</v>
      </c>
      <c r="F482" s="5">
        <f t="shared" ref="F482:F513" si="865">VLOOKUP($A482,$A482:$E482,5,FALSE)-IF(ISNA(VLOOKUP($A482,$A$450:$E$481,5,FALSE)),VLOOKUP($A482,$A$418:$E$449,5,FALSE),VLOOKUP($A482,$A$450:$E$481,5,FALSE))</f>
        <v>7</v>
      </c>
      <c r="G482" t="s">
        <v>34</v>
      </c>
      <c r="H482">
        <f t="shared" ref="H482:H512" si="866">H483</f>
        <v>1200</v>
      </c>
      <c r="I482" t="str">
        <f t="shared" ref="I482:K482" si="867">I483</f>
        <v>Central</v>
      </c>
      <c r="J482" s="2">
        <f t="shared" si="867"/>
        <v>53</v>
      </c>
      <c r="K482" s="2" t="str">
        <f t="shared" si="867"/>
        <v>Sunny</v>
      </c>
      <c r="L482" s="9">
        <f>(L483*-1)</f>
        <v>-7</v>
      </c>
      <c r="M482" t="str">
        <f>IF(AND(($L482 &lt;  0), ($D482="L")), "N", IF(AND(($L482 &gt; 0), ($D482="W")),"N","Y"))</f>
        <v>N</v>
      </c>
    </row>
    <row r="483" spans="1:13" x14ac:dyDescent="0.35">
      <c r="A483" t="s">
        <v>13</v>
      </c>
      <c r="B483">
        <v>16</v>
      </c>
      <c r="C483" t="s">
        <v>1</v>
      </c>
      <c r="D483" t="str">
        <f t="shared" ref="D483" si="868">IF($B482=$B483,"T",IF($B482&lt;$B483,"W","L"))</f>
        <v>W</v>
      </c>
      <c r="E483" s="6">
        <v>41637</v>
      </c>
      <c r="F483" s="5">
        <f t="shared" si="865"/>
        <v>7</v>
      </c>
      <c r="G483" t="s">
        <v>35</v>
      </c>
      <c r="H483">
        <v>1200</v>
      </c>
      <c r="I483" t="str">
        <f>VLOOKUP(A483,Sheet1!$A:$D,3, FALSE)</f>
        <v>Central</v>
      </c>
      <c r="J483" s="2">
        <v>53</v>
      </c>
      <c r="K483" s="2" t="s">
        <v>65</v>
      </c>
      <c r="L483" s="9">
        <v>7</v>
      </c>
      <c r="M483" t="str">
        <f t="shared" ref="M483:M513" si="869">IF(AND(($L483 &lt;  0), ($D483="L")), "N", IF(AND(($L483 &gt; 0), ($D483="W")),"N","Y"))</f>
        <v>N</v>
      </c>
    </row>
    <row r="484" spans="1:13" x14ac:dyDescent="0.35">
      <c r="A484" t="s">
        <v>31</v>
      </c>
      <c r="B484">
        <v>20</v>
      </c>
      <c r="C484" t="s">
        <v>1</v>
      </c>
      <c r="D484" t="str">
        <f t="shared" ref="D484" si="870">IF($B485=$B484,"T",IF($B485&lt;$B484,"W","L"))</f>
        <v>W</v>
      </c>
      <c r="E484" s="6">
        <f t="shared" si="864"/>
        <v>41637</v>
      </c>
      <c r="F484" s="5">
        <f t="shared" si="865"/>
        <v>7</v>
      </c>
      <c r="G484" t="s">
        <v>34</v>
      </c>
      <c r="H484">
        <f t="shared" si="866"/>
        <v>1300</v>
      </c>
      <c r="I484" t="str">
        <f t="shared" ref="I484:K484" si="871">I485</f>
        <v>Eastern</v>
      </c>
      <c r="J484">
        <f t="shared" si="871"/>
        <v>79</v>
      </c>
      <c r="K484" t="str">
        <f t="shared" si="871"/>
        <v>Cloudy</v>
      </c>
      <c r="L484" s="9">
        <f>(L485*-1)</f>
        <v>-7</v>
      </c>
      <c r="M484" t="str">
        <f t="shared" si="869"/>
        <v>Y</v>
      </c>
    </row>
    <row r="485" spans="1:13" x14ac:dyDescent="0.35">
      <c r="A485" t="s">
        <v>10</v>
      </c>
      <c r="B485">
        <v>7</v>
      </c>
      <c r="C485" t="s">
        <v>1</v>
      </c>
      <c r="D485" t="str">
        <f t="shared" ref="D485" si="872">IF($B484=$B485,"T",IF($B484&lt;$B485,"W","L"))</f>
        <v>L</v>
      </c>
      <c r="E485" s="6">
        <v>41637</v>
      </c>
      <c r="F485" s="5">
        <f t="shared" si="865"/>
        <v>7</v>
      </c>
      <c r="G485" t="s">
        <v>35</v>
      </c>
      <c r="H485">
        <v>1300</v>
      </c>
      <c r="I485" t="str">
        <f>VLOOKUP(A485,Sheet1!$A:$D,3, FALSE)</f>
        <v>Eastern</v>
      </c>
      <c r="J485">
        <v>79</v>
      </c>
      <c r="K485" t="s">
        <v>64</v>
      </c>
      <c r="L485" s="9">
        <v>7</v>
      </c>
      <c r="M485" t="str">
        <f t="shared" si="869"/>
        <v>Y</v>
      </c>
    </row>
    <row r="486" spans="1:13" x14ac:dyDescent="0.35">
      <c r="A486" t="s">
        <v>8</v>
      </c>
      <c r="B486">
        <v>7</v>
      </c>
      <c r="C486" t="s">
        <v>1</v>
      </c>
      <c r="D486" t="str">
        <f t="shared" ref="D486" si="873">IF($B487=$B486,"T",IF($B487&lt;$B486,"W","L"))</f>
        <v>L</v>
      </c>
      <c r="E486" s="6">
        <f t="shared" si="864"/>
        <v>41637</v>
      </c>
      <c r="F486" s="5">
        <f t="shared" si="865"/>
        <v>7</v>
      </c>
      <c r="G486" t="s">
        <v>34</v>
      </c>
      <c r="H486">
        <f t="shared" si="866"/>
        <v>1300</v>
      </c>
      <c r="I486" t="str">
        <f t="shared" ref="I486:K486" si="874">I487</f>
        <v>Eastern</v>
      </c>
      <c r="J486" s="2">
        <f t="shared" si="874"/>
        <v>40</v>
      </c>
      <c r="K486" s="2" t="str">
        <f t="shared" si="874"/>
        <v>Light Rain</v>
      </c>
      <c r="L486" s="9">
        <f>(L487*-1)</f>
        <v>-9</v>
      </c>
      <c r="M486" t="str">
        <f t="shared" si="869"/>
        <v>N</v>
      </c>
    </row>
    <row r="487" spans="1:13" x14ac:dyDescent="0.35">
      <c r="A487" t="s">
        <v>4</v>
      </c>
      <c r="B487">
        <v>20</v>
      </c>
      <c r="C487" t="s">
        <v>1</v>
      </c>
      <c r="D487" t="str">
        <f t="shared" ref="D487" si="875">IF($B486=$B487,"T",IF($B486&lt;$B487,"W","L"))</f>
        <v>W</v>
      </c>
      <c r="E487" s="6">
        <v>41637</v>
      </c>
      <c r="F487" s="5">
        <f t="shared" si="865"/>
        <v>7</v>
      </c>
      <c r="G487" t="s">
        <v>35</v>
      </c>
      <c r="H487">
        <v>1300</v>
      </c>
      <c r="I487" t="str">
        <f>VLOOKUP(A487,Sheet1!$A:$D,3, FALSE)</f>
        <v>Eastern</v>
      </c>
      <c r="J487" s="2">
        <v>40</v>
      </c>
      <c r="K487" s="2" t="s">
        <v>79</v>
      </c>
      <c r="L487" s="9">
        <v>9</v>
      </c>
      <c r="M487" t="str">
        <f t="shared" si="869"/>
        <v>N</v>
      </c>
    </row>
    <row r="488" spans="1:13" x14ac:dyDescent="0.35">
      <c r="A488" t="s">
        <v>19</v>
      </c>
      <c r="B488">
        <v>10</v>
      </c>
      <c r="C488" t="s">
        <v>1</v>
      </c>
      <c r="D488" t="str">
        <f t="shared" ref="D488" si="876">IF($B489=$B488,"T",IF($B489&lt;$B488,"W","L"))</f>
        <v>L</v>
      </c>
      <c r="E488" s="6">
        <f t="shared" si="864"/>
        <v>41637</v>
      </c>
      <c r="F488" s="5">
        <f t="shared" si="865"/>
        <v>7</v>
      </c>
      <c r="G488" t="s">
        <v>34</v>
      </c>
      <c r="H488">
        <f t="shared" si="866"/>
        <v>1300</v>
      </c>
      <c r="I488" t="str">
        <f t="shared" ref="I488:K488" si="877">I489</f>
        <v>Eastern</v>
      </c>
      <c r="J488" t="str">
        <f t="shared" si="877"/>
        <v>Dome</v>
      </c>
      <c r="K488">
        <f t="shared" si="877"/>
        <v>0</v>
      </c>
      <c r="L488" s="9">
        <f>(L489*-1)</f>
        <v>-11</v>
      </c>
      <c r="M488" t="str">
        <f t="shared" si="869"/>
        <v>N</v>
      </c>
    </row>
    <row r="489" spans="1:13" x14ac:dyDescent="0.35">
      <c r="A489" t="s">
        <v>14</v>
      </c>
      <c r="B489">
        <v>30</v>
      </c>
      <c r="C489" t="s">
        <v>1</v>
      </c>
      <c r="D489" t="str">
        <f t="shared" ref="D489" si="878">IF($B488=$B489,"T",IF($B488&lt;$B489,"W","L"))</f>
        <v>W</v>
      </c>
      <c r="E489" s="6">
        <v>41637</v>
      </c>
      <c r="F489" s="5">
        <f t="shared" si="865"/>
        <v>7</v>
      </c>
      <c r="G489" t="s">
        <v>35</v>
      </c>
      <c r="H489">
        <v>1300</v>
      </c>
      <c r="I489" t="str">
        <f>VLOOKUP(A489,Sheet1!$A:$D,3, FALSE)</f>
        <v>Eastern</v>
      </c>
      <c r="J489" t="s">
        <v>61</v>
      </c>
      <c r="L489" s="9">
        <v>11</v>
      </c>
      <c r="M489" t="str">
        <f t="shared" si="869"/>
        <v>N</v>
      </c>
    </row>
    <row r="490" spans="1:13" x14ac:dyDescent="0.35">
      <c r="A490" t="s">
        <v>30</v>
      </c>
      <c r="B490">
        <v>17</v>
      </c>
      <c r="C490" t="s">
        <v>1</v>
      </c>
      <c r="D490" t="str">
        <f t="shared" ref="D490" si="879">IF($B491=$B490,"T",IF($B491&lt;$B490,"W","L"))</f>
        <v>L</v>
      </c>
      <c r="E490" s="6">
        <f t="shared" si="864"/>
        <v>41637</v>
      </c>
      <c r="F490" s="5">
        <f t="shared" si="865"/>
        <v>7</v>
      </c>
      <c r="G490" t="s">
        <v>34</v>
      </c>
      <c r="H490">
        <f t="shared" si="866"/>
        <v>1300</v>
      </c>
      <c r="I490" t="str">
        <f t="shared" ref="I490:K490" si="880">I491</f>
        <v>Eastern</v>
      </c>
      <c r="J490">
        <f t="shared" si="880"/>
        <v>43</v>
      </c>
      <c r="K490" t="str">
        <f t="shared" si="880"/>
        <v>Cloudy</v>
      </c>
      <c r="L490" s="9">
        <f>(L491*-1)</f>
        <v>-6.5</v>
      </c>
      <c r="M490" t="str">
        <f t="shared" si="869"/>
        <v>N</v>
      </c>
    </row>
    <row r="491" spans="1:13" x14ac:dyDescent="0.35">
      <c r="A491" t="s">
        <v>6</v>
      </c>
      <c r="B491">
        <v>34</v>
      </c>
      <c r="C491" t="s">
        <v>1</v>
      </c>
      <c r="D491" t="str">
        <f t="shared" ref="D491" si="881">IF($B490=$B491,"T",IF($B490&lt;$B491,"W","L"))</f>
        <v>W</v>
      </c>
      <c r="E491" s="6">
        <v>41637</v>
      </c>
      <c r="F491" s="5">
        <f t="shared" si="865"/>
        <v>7</v>
      </c>
      <c r="G491" t="s">
        <v>35</v>
      </c>
      <c r="H491">
        <v>1300</v>
      </c>
      <c r="I491" t="str">
        <f>VLOOKUP(A491,Sheet1!$A:$D,3, FALSE)</f>
        <v>Eastern</v>
      </c>
      <c r="J491">
        <v>43</v>
      </c>
      <c r="K491" t="s">
        <v>64</v>
      </c>
      <c r="L491" s="9">
        <v>6.5</v>
      </c>
      <c r="M491" t="str">
        <f t="shared" si="869"/>
        <v>N</v>
      </c>
    </row>
    <row r="492" spans="1:13" x14ac:dyDescent="0.35">
      <c r="A492" t="s">
        <v>29</v>
      </c>
      <c r="B492">
        <v>6</v>
      </c>
      <c r="C492" t="s">
        <v>1</v>
      </c>
      <c r="D492" t="str">
        <f t="shared" ref="D492" si="882">IF($B493=$B492,"T",IF($B493&lt;$B492,"W","L"))</f>
        <v>L</v>
      </c>
      <c r="E492" s="6">
        <f t="shared" si="864"/>
        <v>41637</v>
      </c>
      <c r="F492" s="5">
        <f t="shared" si="865"/>
        <v>7</v>
      </c>
      <c r="G492" t="s">
        <v>34</v>
      </c>
      <c r="H492">
        <f t="shared" si="866"/>
        <v>1300</v>
      </c>
      <c r="I492" t="str">
        <f t="shared" ref="I492:K492" si="883">I493</f>
        <v>Eastern</v>
      </c>
      <c r="J492">
        <f t="shared" si="883"/>
        <v>40</v>
      </c>
      <c r="K492" t="str">
        <f t="shared" si="883"/>
        <v>Rain</v>
      </c>
      <c r="L492" s="9">
        <f>(L493*-1)</f>
        <v>-3.5</v>
      </c>
      <c r="M492" t="str">
        <f t="shared" si="869"/>
        <v>N</v>
      </c>
    </row>
    <row r="493" spans="1:13" x14ac:dyDescent="0.35">
      <c r="A493" t="s">
        <v>21</v>
      </c>
      <c r="B493">
        <v>20</v>
      </c>
      <c r="C493" t="s">
        <v>1</v>
      </c>
      <c r="D493" t="str">
        <f t="shared" ref="D493" si="884">IF($B492=$B493,"T",IF($B492&lt;$B493,"W","L"))</f>
        <v>W</v>
      </c>
      <c r="E493" s="6">
        <v>41637</v>
      </c>
      <c r="F493" s="5">
        <f t="shared" si="865"/>
        <v>7</v>
      </c>
      <c r="G493" t="s">
        <v>35</v>
      </c>
      <c r="H493">
        <v>1300</v>
      </c>
      <c r="I493" t="str">
        <f>VLOOKUP(A493,Sheet1!$A:$D,3, FALSE)</f>
        <v>Eastern</v>
      </c>
      <c r="J493">
        <v>40</v>
      </c>
      <c r="K493" t="s">
        <v>73</v>
      </c>
      <c r="L493" s="9">
        <v>3.5</v>
      </c>
      <c r="M493" t="str">
        <f t="shared" si="869"/>
        <v>N</v>
      </c>
    </row>
    <row r="494" spans="1:13" x14ac:dyDescent="0.35">
      <c r="A494" t="s">
        <v>20</v>
      </c>
      <c r="B494">
        <v>21</v>
      </c>
      <c r="C494" t="s">
        <v>1</v>
      </c>
      <c r="D494" t="str">
        <f t="shared" ref="D494" si="885">IF($B495=$B494,"T",IF($B495&lt;$B494,"W","L"))</f>
        <v>W</v>
      </c>
      <c r="E494" s="6">
        <f t="shared" si="864"/>
        <v>41637</v>
      </c>
      <c r="F494" s="5">
        <f t="shared" si="865"/>
        <v>7</v>
      </c>
      <c r="G494" t="s">
        <v>34</v>
      </c>
      <c r="H494">
        <f t="shared" si="866"/>
        <v>1300</v>
      </c>
      <c r="I494" t="str">
        <f t="shared" ref="I494:K494" si="886">I495</f>
        <v>Eastern</v>
      </c>
      <c r="J494" t="str">
        <f t="shared" si="886"/>
        <v>Dome</v>
      </c>
      <c r="K494">
        <f t="shared" si="886"/>
        <v>0</v>
      </c>
      <c r="L494" s="9">
        <f>(L495*-1)</f>
        <v>6</v>
      </c>
      <c r="M494" t="str">
        <f t="shared" si="869"/>
        <v>N</v>
      </c>
    </row>
    <row r="495" spans="1:13" x14ac:dyDescent="0.35">
      <c r="A495" t="s">
        <v>3</v>
      </c>
      <c r="B495">
        <v>20</v>
      </c>
      <c r="C495" t="s">
        <v>1</v>
      </c>
      <c r="D495" t="str">
        <f t="shared" ref="D495" si="887">IF($B494=$B495,"T",IF($B494&lt;$B495,"W","L"))</f>
        <v>L</v>
      </c>
      <c r="E495" s="6">
        <v>41637</v>
      </c>
      <c r="F495" s="5">
        <f t="shared" si="865"/>
        <v>6</v>
      </c>
      <c r="G495" t="s">
        <v>35</v>
      </c>
      <c r="H495">
        <v>1300</v>
      </c>
      <c r="I495" t="str">
        <f>VLOOKUP(A495,Sheet1!$A:$D,3, FALSE)</f>
        <v>Eastern</v>
      </c>
      <c r="J495" t="s">
        <v>61</v>
      </c>
      <c r="L495" s="9">
        <v>-6</v>
      </c>
      <c r="M495" t="str">
        <f t="shared" si="869"/>
        <v>N</v>
      </c>
    </row>
    <row r="496" spans="1:13" x14ac:dyDescent="0.35">
      <c r="A496" t="s">
        <v>16</v>
      </c>
      <c r="B496">
        <v>13</v>
      </c>
      <c r="C496" t="s">
        <v>1</v>
      </c>
      <c r="D496" t="str">
        <f t="shared" ref="D496" si="888">IF($B497=$B496,"T",IF($B497&lt;$B496,"W","L"))</f>
        <v>L</v>
      </c>
      <c r="E496" s="6">
        <f t="shared" si="864"/>
        <v>41637</v>
      </c>
      <c r="F496" s="5">
        <f t="shared" si="865"/>
        <v>7</v>
      </c>
      <c r="G496" t="s">
        <v>34</v>
      </c>
      <c r="H496">
        <f t="shared" si="866"/>
        <v>1200</v>
      </c>
      <c r="I496" t="str">
        <f t="shared" ref="I496:K496" si="889">I497</f>
        <v>Central</v>
      </c>
      <c r="J496" t="str">
        <f t="shared" si="889"/>
        <v>Dome</v>
      </c>
      <c r="K496">
        <f t="shared" si="889"/>
        <v>0</v>
      </c>
      <c r="L496" s="9">
        <f>(L497*-1)</f>
        <v>2</v>
      </c>
      <c r="M496" t="str">
        <f t="shared" si="869"/>
        <v>Y</v>
      </c>
    </row>
    <row r="497" spans="1:13" x14ac:dyDescent="0.35">
      <c r="A497" t="s">
        <v>0</v>
      </c>
      <c r="B497">
        <v>14</v>
      </c>
      <c r="C497" t="s">
        <v>1</v>
      </c>
      <c r="D497" t="str">
        <f t="shared" ref="D497" si="890">IF($B496=$B497,"T",IF($B496&lt;$B497,"W","L"))</f>
        <v>W</v>
      </c>
      <c r="E497" s="6">
        <v>41637</v>
      </c>
      <c r="F497" s="5">
        <f t="shared" si="865"/>
        <v>7</v>
      </c>
      <c r="G497" t="s">
        <v>35</v>
      </c>
      <c r="H497">
        <v>1200</v>
      </c>
      <c r="I497" t="str">
        <f>VLOOKUP(A497,Sheet1!$A:$D,3, FALSE)</f>
        <v>Central</v>
      </c>
      <c r="J497" t="s">
        <v>61</v>
      </c>
      <c r="L497" s="9">
        <v>-2</v>
      </c>
      <c r="M497" t="str">
        <f t="shared" si="869"/>
        <v>Y</v>
      </c>
    </row>
    <row r="498" spans="1:13" x14ac:dyDescent="0.35">
      <c r="A498" t="s">
        <v>24</v>
      </c>
      <c r="B498">
        <v>23</v>
      </c>
      <c r="C498" t="s">
        <v>1</v>
      </c>
      <c r="D498" t="str">
        <f t="shared" ref="D498" si="891">IF($B499=$B498,"T",IF($B499&lt;$B498,"W","L"))</f>
        <v>W</v>
      </c>
      <c r="E498" s="6">
        <f t="shared" si="864"/>
        <v>41637</v>
      </c>
      <c r="F498" s="5">
        <f t="shared" si="865"/>
        <v>6</v>
      </c>
      <c r="G498" t="s">
        <v>34</v>
      </c>
      <c r="H498">
        <f t="shared" si="866"/>
        <v>1425</v>
      </c>
      <c r="I498" t="str">
        <f t="shared" ref="I498:K498" si="892">I499</f>
        <v>Mountain</v>
      </c>
      <c r="J498">
        <f t="shared" si="892"/>
        <v>64</v>
      </c>
      <c r="K498" t="str">
        <f t="shared" si="892"/>
        <v>Sunny</v>
      </c>
      <c r="L498" s="9">
        <f>(L499*-1)</f>
        <v>-3</v>
      </c>
      <c r="M498" t="str">
        <f t="shared" si="869"/>
        <v>Y</v>
      </c>
    </row>
    <row r="499" spans="1:13" x14ac:dyDescent="0.35">
      <c r="A499" t="s">
        <v>22</v>
      </c>
      <c r="B499">
        <v>20</v>
      </c>
      <c r="C499" t="s">
        <v>1</v>
      </c>
      <c r="D499" t="str">
        <f t="shared" ref="D499" si="893">IF($B498=$B499,"T",IF($B498&lt;$B499,"W","L"))</f>
        <v>L</v>
      </c>
      <c r="E499" s="6">
        <v>41637</v>
      </c>
      <c r="F499" s="5">
        <f t="shared" si="865"/>
        <v>7</v>
      </c>
      <c r="G499" t="s">
        <v>35</v>
      </c>
      <c r="H499">
        <v>1425</v>
      </c>
      <c r="I499" t="str">
        <f>VLOOKUP(A499,Sheet1!$A:$D,3, FALSE)</f>
        <v>Mountain</v>
      </c>
      <c r="J499">
        <v>64</v>
      </c>
      <c r="K499" t="s">
        <v>65</v>
      </c>
      <c r="L499" s="9">
        <v>3</v>
      </c>
      <c r="M499" t="str">
        <f t="shared" si="869"/>
        <v>Y</v>
      </c>
    </row>
    <row r="500" spans="1:13" x14ac:dyDescent="0.35">
      <c r="A500" t="s">
        <v>26</v>
      </c>
      <c r="B500">
        <v>33</v>
      </c>
      <c r="C500" t="s">
        <v>1</v>
      </c>
      <c r="D500" t="str">
        <f t="shared" ref="D500" si="894">IF($B501=$B500,"T",IF($B501&lt;$B500,"W","L"))</f>
        <v>W</v>
      </c>
      <c r="E500" s="6">
        <f t="shared" si="864"/>
        <v>41637</v>
      </c>
      <c r="F500" s="5">
        <f t="shared" si="865"/>
        <v>7</v>
      </c>
      <c r="G500" t="s">
        <v>34</v>
      </c>
      <c r="H500">
        <f t="shared" si="866"/>
        <v>1525</v>
      </c>
      <c r="I500" t="str">
        <f t="shared" ref="I500:K500" si="895">I501</f>
        <v>Central</v>
      </c>
      <c r="J500">
        <f t="shared" si="895"/>
        <v>26</v>
      </c>
      <c r="K500" t="str">
        <f t="shared" si="895"/>
        <v>Rain/Snow mix</v>
      </c>
      <c r="L500" s="9">
        <f>(L501*-1)</f>
        <v>3</v>
      </c>
      <c r="M500" t="str">
        <f t="shared" si="869"/>
        <v>N</v>
      </c>
    </row>
    <row r="501" spans="1:13" x14ac:dyDescent="0.35">
      <c r="A501" t="s">
        <v>17</v>
      </c>
      <c r="B501">
        <v>28</v>
      </c>
      <c r="C501" t="s">
        <v>1</v>
      </c>
      <c r="D501" t="str">
        <f t="shared" ref="D501" si="896">IF($B500=$B501,"T",IF($B500&lt;$B501,"W","L"))</f>
        <v>L</v>
      </c>
      <c r="E501" s="6">
        <v>41637</v>
      </c>
      <c r="F501" s="5">
        <f t="shared" si="865"/>
        <v>7</v>
      </c>
      <c r="G501" t="s">
        <v>35</v>
      </c>
      <c r="H501">
        <v>1525</v>
      </c>
      <c r="I501" t="str">
        <f>VLOOKUP(A501,Sheet1!$A:$D,3, FALSE)</f>
        <v>Central</v>
      </c>
      <c r="J501">
        <v>26</v>
      </c>
      <c r="K501" t="s">
        <v>150</v>
      </c>
      <c r="L501" s="9">
        <v>-3</v>
      </c>
      <c r="M501" t="str">
        <f t="shared" si="869"/>
        <v>N</v>
      </c>
    </row>
    <row r="502" spans="1:13" x14ac:dyDescent="0.35">
      <c r="A502" t="s">
        <v>18</v>
      </c>
      <c r="B502">
        <v>34</v>
      </c>
      <c r="C502" t="s">
        <v>1</v>
      </c>
      <c r="D502" t="str">
        <f t="shared" ref="D502" si="897">IF($B503=$B502,"T",IF($B503&lt;$B502,"W","L"))</f>
        <v>W</v>
      </c>
      <c r="E502" s="6">
        <f t="shared" si="864"/>
        <v>41637</v>
      </c>
      <c r="F502" s="5">
        <f t="shared" si="865"/>
        <v>7</v>
      </c>
      <c r="G502" t="s">
        <v>34</v>
      </c>
      <c r="H502">
        <f t="shared" si="866"/>
        <v>1325</v>
      </c>
      <c r="I502" t="str">
        <f t="shared" ref="I502:K502" si="898">I503</f>
        <v>Pacific</v>
      </c>
      <c r="J502">
        <f t="shared" si="898"/>
        <v>70</v>
      </c>
      <c r="K502" t="str">
        <f t="shared" si="898"/>
        <v>Sunny</v>
      </c>
      <c r="L502" s="9">
        <f>(L503*-1)</f>
        <v>10</v>
      </c>
      <c r="M502" t="str">
        <f t="shared" si="869"/>
        <v>N</v>
      </c>
    </row>
    <row r="503" spans="1:13" x14ac:dyDescent="0.35">
      <c r="A503" t="s">
        <v>12</v>
      </c>
      <c r="B503">
        <v>14</v>
      </c>
      <c r="C503" t="s">
        <v>1</v>
      </c>
      <c r="D503" t="str">
        <f t="shared" ref="D503" si="899">IF($B502=$B503,"T",IF($B502&lt;$B503,"W","L"))</f>
        <v>L</v>
      </c>
      <c r="E503" s="6">
        <v>41637</v>
      </c>
      <c r="F503" s="5">
        <f t="shared" si="865"/>
        <v>7</v>
      </c>
      <c r="G503" t="s">
        <v>35</v>
      </c>
      <c r="H503">
        <v>1325</v>
      </c>
      <c r="I503" t="str">
        <f>VLOOKUP(A503,Sheet1!$A:$D,3, FALSE)</f>
        <v>Pacific</v>
      </c>
      <c r="J503">
        <v>70</v>
      </c>
      <c r="K503" t="s">
        <v>65</v>
      </c>
      <c r="L503" s="9">
        <v>-10</v>
      </c>
      <c r="M503" t="str">
        <f t="shared" si="869"/>
        <v>N</v>
      </c>
    </row>
    <row r="504" spans="1:13" x14ac:dyDescent="0.35">
      <c r="A504" t="s">
        <v>11</v>
      </c>
      <c r="B504">
        <v>20</v>
      </c>
      <c r="C504" t="s">
        <v>1</v>
      </c>
      <c r="D504" t="str">
        <f t="shared" ref="D504" si="900">IF($B505=$B504,"T",IF($B505&lt;$B504,"W","L"))</f>
        <v>L</v>
      </c>
      <c r="E504" s="6">
        <f t="shared" si="864"/>
        <v>41637</v>
      </c>
      <c r="F504" s="5">
        <f t="shared" si="865"/>
        <v>7</v>
      </c>
      <c r="G504" t="s">
        <v>34</v>
      </c>
      <c r="H504">
        <f t="shared" si="866"/>
        <v>1625</v>
      </c>
      <c r="I504" t="str">
        <f t="shared" ref="I504:K504" si="901">I505</f>
        <v>Eastern</v>
      </c>
      <c r="J504">
        <f t="shared" si="901"/>
        <v>39</v>
      </c>
      <c r="K504" t="str">
        <f t="shared" si="901"/>
        <v>Rain</v>
      </c>
      <c r="L504" s="9">
        <f>(L505*-1)</f>
        <v>-7.5</v>
      </c>
      <c r="M504" t="str">
        <f t="shared" si="869"/>
        <v>N</v>
      </c>
    </row>
    <row r="505" spans="1:13" x14ac:dyDescent="0.35">
      <c r="A505" t="s">
        <v>7</v>
      </c>
      <c r="B505">
        <v>34</v>
      </c>
      <c r="C505" t="s">
        <v>1</v>
      </c>
      <c r="D505" t="str">
        <f t="shared" ref="D505" si="902">IF($B504=$B505,"T",IF($B504&lt;$B505,"W","L"))</f>
        <v>W</v>
      </c>
      <c r="E505" s="6">
        <v>41637</v>
      </c>
      <c r="F505" s="5">
        <f t="shared" si="865"/>
        <v>7</v>
      </c>
      <c r="G505" t="s">
        <v>35</v>
      </c>
      <c r="H505">
        <v>1625</v>
      </c>
      <c r="I505" t="str">
        <f>VLOOKUP(A505,Sheet1!$A:$D,3, FALSE)</f>
        <v>Eastern</v>
      </c>
      <c r="J505">
        <v>39</v>
      </c>
      <c r="K505" t="s">
        <v>73</v>
      </c>
      <c r="L505" s="9">
        <v>7.5</v>
      </c>
      <c r="M505" t="str">
        <f t="shared" si="869"/>
        <v>N</v>
      </c>
    </row>
    <row r="506" spans="1:13" x14ac:dyDescent="0.35">
      <c r="A506" t="s">
        <v>9</v>
      </c>
      <c r="B506">
        <v>17</v>
      </c>
      <c r="C506" t="s">
        <v>1</v>
      </c>
      <c r="D506" t="str">
        <f t="shared" ref="D506" si="903">IF($B507=$B506,"T",IF($B507&lt;$B506,"W","L"))</f>
        <v>L</v>
      </c>
      <c r="E506" s="6">
        <f t="shared" si="864"/>
        <v>41637</v>
      </c>
      <c r="F506" s="5">
        <f t="shared" si="865"/>
        <v>7</v>
      </c>
      <c r="G506" t="s">
        <v>34</v>
      </c>
      <c r="H506">
        <f t="shared" si="866"/>
        <v>1525</v>
      </c>
      <c r="I506" t="str">
        <f t="shared" ref="I506:K506" si="904">I507</f>
        <v>Central</v>
      </c>
      <c r="J506" t="str">
        <f t="shared" si="904"/>
        <v>Dome</v>
      </c>
      <c r="K506">
        <f t="shared" si="904"/>
        <v>0</v>
      </c>
      <c r="L506" s="9">
        <f>(L507*-1)</f>
        <v>-10.5</v>
      </c>
      <c r="M506" t="str">
        <f t="shared" si="869"/>
        <v>N</v>
      </c>
    </row>
    <row r="507" spans="1:13" x14ac:dyDescent="0.35">
      <c r="A507" t="s">
        <v>2</v>
      </c>
      <c r="B507">
        <v>42</v>
      </c>
      <c r="C507" t="s">
        <v>1</v>
      </c>
      <c r="D507" t="str">
        <f t="shared" ref="D507" si="905">IF($B506=$B507,"T",IF($B506&lt;$B507,"W","L"))</f>
        <v>W</v>
      </c>
      <c r="E507" s="6">
        <v>41637</v>
      </c>
      <c r="F507" s="5">
        <f t="shared" si="865"/>
        <v>7</v>
      </c>
      <c r="G507" t="s">
        <v>35</v>
      </c>
      <c r="H507">
        <v>1525</v>
      </c>
      <c r="I507" t="str">
        <f>VLOOKUP(A507,Sheet1!$A:$D,3, FALSE)</f>
        <v>Central</v>
      </c>
      <c r="J507" t="s">
        <v>61</v>
      </c>
      <c r="L507" s="9">
        <v>10.5</v>
      </c>
      <c r="M507" t="str">
        <f t="shared" si="869"/>
        <v>N</v>
      </c>
    </row>
    <row r="508" spans="1:13" x14ac:dyDescent="0.35">
      <c r="A508" t="s">
        <v>33</v>
      </c>
      <c r="B508">
        <v>24</v>
      </c>
      <c r="C508" t="s">
        <v>5</v>
      </c>
      <c r="D508" t="str">
        <f t="shared" ref="D508" si="906">IF($B509=$B508,"T",IF($B509&lt;$B508,"W","L"))</f>
        <v>L</v>
      </c>
      <c r="E508" s="6">
        <f t="shared" si="864"/>
        <v>41637</v>
      </c>
      <c r="F508" s="5">
        <f t="shared" si="865"/>
        <v>7</v>
      </c>
      <c r="G508" t="s">
        <v>34</v>
      </c>
      <c r="H508">
        <f t="shared" si="866"/>
        <v>1325</v>
      </c>
      <c r="I508" t="str">
        <f t="shared" ref="I508:K508" si="907">I509</f>
        <v>Pacific</v>
      </c>
      <c r="J508">
        <f t="shared" si="907"/>
        <v>73</v>
      </c>
      <c r="K508" t="str">
        <f t="shared" si="907"/>
        <v>Sunny</v>
      </c>
      <c r="L508" s="9">
        <f>(L509*-1)</f>
        <v>-14.5</v>
      </c>
      <c r="M508" t="str">
        <f t="shared" si="869"/>
        <v>N</v>
      </c>
    </row>
    <row r="509" spans="1:13" x14ac:dyDescent="0.35">
      <c r="A509" t="s">
        <v>32</v>
      </c>
      <c r="B509">
        <v>27</v>
      </c>
      <c r="C509" t="s">
        <v>5</v>
      </c>
      <c r="D509" t="str">
        <f t="shared" ref="D509" si="908">IF($B508=$B509,"T",IF($B508&lt;$B509,"W","L"))</f>
        <v>W</v>
      </c>
      <c r="E509" s="6">
        <v>41637</v>
      </c>
      <c r="F509" s="5">
        <f t="shared" si="865"/>
        <v>7</v>
      </c>
      <c r="G509" t="s">
        <v>35</v>
      </c>
      <c r="H509">
        <v>1325</v>
      </c>
      <c r="I509" t="str">
        <f>VLOOKUP(A509,Sheet1!$A:$D,3, FALSE)</f>
        <v>Pacific</v>
      </c>
      <c r="J509">
        <v>73</v>
      </c>
      <c r="K509" t="s">
        <v>65</v>
      </c>
      <c r="L509" s="9">
        <v>14.5</v>
      </c>
      <c r="M509" t="str">
        <f t="shared" si="869"/>
        <v>N</v>
      </c>
    </row>
    <row r="510" spans="1:13" x14ac:dyDescent="0.35">
      <c r="A510" t="s">
        <v>23</v>
      </c>
      <c r="B510">
        <v>9</v>
      </c>
      <c r="C510" t="s">
        <v>1</v>
      </c>
      <c r="D510" t="str">
        <f t="shared" ref="D510" si="909">IF($B511=$B510,"T",IF($B511&lt;$B510,"W","L"))</f>
        <v>L</v>
      </c>
      <c r="E510" s="6">
        <f t="shared" si="864"/>
        <v>41637</v>
      </c>
      <c r="F510" s="5">
        <f t="shared" si="865"/>
        <v>7</v>
      </c>
      <c r="G510" t="s">
        <v>34</v>
      </c>
      <c r="H510">
        <f t="shared" si="866"/>
        <v>1325</v>
      </c>
      <c r="I510" t="str">
        <f t="shared" ref="I510:K510" si="910">I511</f>
        <v>Pacific</v>
      </c>
      <c r="J510" s="2">
        <f t="shared" si="910"/>
        <v>40</v>
      </c>
      <c r="K510" s="2" t="str">
        <f t="shared" si="910"/>
        <v>Cloudy</v>
      </c>
      <c r="L510" s="9">
        <f>(L511*-1)</f>
        <v>-12</v>
      </c>
      <c r="M510" t="str">
        <f t="shared" si="869"/>
        <v>N</v>
      </c>
    </row>
    <row r="511" spans="1:13" x14ac:dyDescent="0.35">
      <c r="A511" t="s">
        <v>25</v>
      </c>
      <c r="B511">
        <v>27</v>
      </c>
      <c r="C511" t="s">
        <v>1</v>
      </c>
      <c r="D511" t="str">
        <f t="shared" ref="D511" si="911">IF($B510=$B511,"T",IF($B510&lt;$B511,"W","L"))</f>
        <v>W</v>
      </c>
      <c r="E511" s="6">
        <v>41637</v>
      </c>
      <c r="F511" s="5">
        <f t="shared" si="865"/>
        <v>7</v>
      </c>
      <c r="G511" t="s">
        <v>35</v>
      </c>
      <c r="H511">
        <v>1325</v>
      </c>
      <c r="I511" t="str">
        <f>VLOOKUP(A511,Sheet1!$A:$D,3, FALSE)</f>
        <v>Pacific</v>
      </c>
      <c r="J511" s="2">
        <v>40</v>
      </c>
      <c r="K511" s="2" t="s">
        <v>64</v>
      </c>
      <c r="L511" s="9">
        <v>12</v>
      </c>
      <c r="M511" t="str">
        <f t="shared" si="869"/>
        <v>N</v>
      </c>
    </row>
    <row r="512" spans="1:13" x14ac:dyDescent="0.35">
      <c r="A512" t="s">
        <v>27</v>
      </c>
      <c r="B512">
        <v>24</v>
      </c>
      <c r="C512" t="s">
        <v>1</v>
      </c>
      <c r="D512" t="str">
        <f t="shared" ref="D512" si="912">IF($B513=$B512,"T",IF($B513&lt;$B512,"W","L"))</f>
        <v>W</v>
      </c>
      <c r="E512" s="6">
        <f t="shared" si="864"/>
        <v>41637</v>
      </c>
      <c r="F512" s="5">
        <f t="shared" si="865"/>
        <v>7</v>
      </c>
      <c r="G512" t="s">
        <v>34</v>
      </c>
      <c r="H512">
        <f t="shared" si="866"/>
        <v>1930</v>
      </c>
      <c r="I512" t="str">
        <f t="shared" ref="I512:K512" si="913">I513</f>
        <v>Central</v>
      </c>
      <c r="J512" t="str">
        <f t="shared" si="913"/>
        <v>Dome</v>
      </c>
      <c r="K512">
        <f t="shared" si="913"/>
        <v>0</v>
      </c>
      <c r="L512" s="9">
        <f>(L513*-1)</f>
        <v>7</v>
      </c>
      <c r="M512" t="str">
        <f t="shared" si="869"/>
        <v>N</v>
      </c>
    </row>
    <row r="513" spans="1:13" x14ac:dyDescent="0.35">
      <c r="A513" t="s">
        <v>28</v>
      </c>
      <c r="B513">
        <v>22</v>
      </c>
      <c r="C513" t="s">
        <v>1</v>
      </c>
      <c r="D513" t="str">
        <f t="shared" ref="D513" si="914">IF($B512=$B513,"T",IF($B512&lt;$B513,"W","L"))</f>
        <v>L</v>
      </c>
      <c r="E513" s="6">
        <v>41637</v>
      </c>
      <c r="F513" s="5">
        <f t="shared" si="865"/>
        <v>7</v>
      </c>
      <c r="G513" t="s">
        <v>35</v>
      </c>
      <c r="H513">
        <v>1930</v>
      </c>
      <c r="I513" t="str">
        <f>VLOOKUP(A513,Sheet1!$A:$D,3, FALSE)</f>
        <v>Central</v>
      </c>
      <c r="J513" t="s">
        <v>61</v>
      </c>
      <c r="L513" s="9">
        <v>-7</v>
      </c>
      <c r="M513" t="str">
        <f t="shared" si="869"/>
        <v>N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3"/>
  <sheetViews>
    <sheetView workbookViewId="0">
      <selection activeCell="F1" sqref="F1:L1048576"/>
    </sheetView>
  </sheetViews>
  <sheetFormatPr defaultRowHeight="14.5" x14ac:dyDescent="0.35"/>
  <cols>
    <col min="1" max="1" width="21.1796875" bestFit="1" customWidth="1"/>
    <col min="2" max="2" width="5.81640625" style="4" hidden="1" customWidth="1"/>
    <col min="3" max="3" width="7" hidden="1" customWidth="1"/>
    <col min="4" max="4" width="9.1796875" hidden="1" customWidth="1"/>
    <col min="5" max="5" width="8.453125" customWidth="1"/>
    <col min="6" max="6" width="9" style="5" hidden="1" customWidth="1"/>
    <col min="7" max="7" width="4.453125" hidden="1" customWidth="1"/>
    <col min="8" max="8" width="5.453125" hidden="1" customWidth="1"/>
    <col min="9" max="9" width="9.7265625" hidden="1" customWidth="1"/>
    <col min="10" max="10" width="8.1796875" hidden="1" customWidth="1"/>
    <col min="11" max="11" width="28.54296875" hidden="1" customWidth="1"/>
    <col min="12" max="12" width="5.1796875" style="9" hidden="1" customWidth="1"/>
    <col min="13" max="13" width="5.54296875" bestFit="1" customWidth="1"/>
  </cols>
  <sheetData>
    <row r="1" spans="1:33" x14ac:dyDescent="0.35">
      <c r="A1" t="s">
        <v>52</v>
      </c>
      <c r="B1" t="s">
        <v>53</v>
      </c>
      <c r="C1" t="s">
        <v>54</v>
      </c>
      <c r="D1" t="s">
        <v>55</v>
      </c>
      <c r="E1" s="6" t="s">
        <v>146</v>
      </c>
      <c r="F1" s="5" t="s">
        <v>59</v>
      </c>
      <c r="G1" t="s">
        <v>56</v>
      </c>
      <c r="H1" t="s">
        <v>57</v>
      </c>
      <c r="I1" t="s">
        <v>58</v>
      </c>
      <c r="J1" t="s">
        <v>60</v>
      </c>
      <c r="K1" t="s">
        <v>63</v>
      </c>
      <c r="L1" s="9" t="s">
        <v>176</v>
      </c>
      <c r="M1" t="s">
        <v>177</v>
      </c>
      <c r="N1" t="s">
        <v>186</v>
      </c>
      <c r="O1" t="s">
        <v>187</v>
      </c>
      <c r="P1" t="s">
        <v>188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199</v>
      </c>
      <c r="AD1" t="s">
        <v>199</v>
      </c>
      <c r="AE1" t="s">
        <v>200</v>
      </c>
      <c r="AF1" t="s">
        <v>201</v>
      </c>
      <c r="AG1" t="s">
        <v>202</v>
      </c>
    </row>
    <row r="2" spans="1:33" x14ac:dyDescent="0.35">
      <c r="A2" t="s">
        <v>28</v>
      </c>
      <c r="B2" s="4">
        <v>24</v>
      </c>
      <c r="C2" t="s">
        <v>1</v>
      </c>
      <c r="D2" t="str">
        <f>IF($B2&lt;$B3,"L",IF($B3&lt;$B2, "W", "T"))</f>
        <v>W</v>
      </c>
      <c r="E2" s="6">
        <f>$E3</f>
        <v>41157</v>
      </c>
      <c r="G2" t="s">
        <v>34</v>
      </c>
      <c r="H2">
        <v>2020</v>
      </c>
      <c r="I2" t="s">
        <v>43</v>
      </c>
      <c r="J2">
        <v>77</v>
      </c>
      <c r="K2" t="s">
        <v>82</v>
      </c>
      <c r="L2" s="9">
        <f>(L3*-1)</f>
        <v>-3.5</v>
      </c>
      <c r="M2" t="str">
        <f t="shared" ref="M2:M33" si="0">IF(AND(($L2 &lt;  0), ($D2="L")), "N", IF(AND(($L2 &gt; 0), ($D2="W")),"N","Y"))</f>
        <v>Y</v>
      </c>
    </row>
    <row r="3" spans="1:33" x14ac:dyDescent="0.35">
      <c r="A3" t="s">
        <v>21</v>
      </c>
      <c r="B3" s="4">
        <v>17</v>
      </c>
      <c r="C3" t="s">
        <v>1</v>
      </c>
      <c r="D3" t="str">
        <f>IF($B2&lt;$B3, "W", IF($B3&lt;$B2, "L", "T"))</f>
        <v>L</v>
      </c>
      <c r="E3" s="6">
        <v>41157</v>
      </c>
      <c r="G3" t="s">
        <v>35</v>
      </c>
      <c r="H3">
        <v>2020</v>
      </c>
      <c r="I3" t="s">
        <v>43</v>
      </c>
      <c r="J3">
        <v>77</v>
      </c>
      <c r="K3" t="s">
        <v>82</v>
      </c>
      <c r="L3" s="9">
        <v>3.5</v>
      </c>
      <c r="M3" t="str">
        <f t="shared" si="0"/>
        <v>Y</v>
      </c>
    </row>
    <row r="4" spans="1:33" x14ac:dyDescent="0.35">
      <c r="A4" t="s">
        <v>14</v>
      </c>
      <c r="B4" s="4">
        <v>21</v>
      </c>
      <c r="C4" t="s">
        <v>1</v>
      </c>
      <c r="D4" t="str">
        <f>IF($B4&lt;$B5,"L",IF($B5&lt;$B4, "W", "T"))</f>
        <v>L</v>
      </c>
      <c r="E4" s="6">
        <f>$E5</f>
        <v>41161</v>
      </c>
      <c r="G4" t="s">
        <v>34</v>
      </c>
      <c r="H4">
        <v>1200</v>
      </c>
      <c r="I4" t="s">
        <v>38</v>
      </c>
      <c r="J4" s="2">
        <f>J5</f>
        <v>67</v>
      </c>
      <c r="K4" s="2" t="s">
        <v>62</v>
      </c>
      <c r="L4" s="9">
        <f>(L5*-1)</f>
        <v>-10</v>
      </c>
      <c r="M4" t="str">
        <f t="shared" si="0"/>
        <v>N</v>
      </c>
    </row>
    <row r="5" spans="1:33" x14ac:dyDescent="0.35">
      <c r="A5" t="s">
        <v>17</v>
      </c>
      <c r="B5" s="4">
        <v>41</v>
      </c>
      <c r="C5" t="s">
        <v>1</v>
      </c>
      <c r="D5" t="str">
        <f>IF($B4&lt;$B5, "W", IF($B5&lt;$B4, "L", "T"))</f>
        <v>W</v>
      </c>
      <c r="E5" s="6">
        <v>41161</v>
      </c>
      <c r="G5" t="s">
        <v>35</v>
      </c>
      <c r="H5">
        <v>1200</v>
      </c>
      <c r="I5" t="s">
        <v>38</v>
      </c>
      <c r="J5" s="2">
        <v>67</v>
      </c>
      <c r="K5" s="2" t="s">
        <v>62</v>
      </c>
      <c r="L5" s="9">
        <v>10</v>
      </c>
      <c r="M5" t="str">
        <f t="shared" si="0"/>
        <v>N</v>
      </c>
    </row>
    <row r="6" spans="1:33" x14ac:dyDescent="0.35">
      <c r="A6" t="s">
        <v>11</v>
      </c>
      <c r="B6" s="4">
        <v>28</v>
      </c>
      <c r="C6" t="s">
        <v>1</v>
      </c>
      <c r="D6" t="str">
        <f>IF($B6&lt;$B7,"L",IF($B7&lt;$B6, "W", "T"))</f>
        <v>L</v>
      </c>
      <c r="E6" s="6">
        <f t="shared" ref="E6" si="1">$E7</f>
        <v>41161</v>
      </c>
      <c r="G6" t="s">
        <v>34</v>
      </c>
      <c r="H6">
        <v>1300</v>
      </c>
      <c r="I6" t="s">
        <v>43</v>
      </c>
      <c r="J6">
        <v>74</v>
      </c>
      <c r="K6" t="s">
        <v>65</v>
      </c>
      <c r="L6" s="9">
        <f>(L7*-1)</f>
        <v>-3</v>
      </c>
      <c r="M6" t="str">
        <f t="shared" si="0"/>
        <v>N</v>
      </c>
    </row>
    <row r="7" spans="1:33" x14ac:dyDescent="0.35">
      <c r="A7" t="s">
        <v>31</v>
      </c>
      <c r="B7" s="4">
        <v>48</v>
      </c>
      <c r="C7" t="s">
        <v>1</v>
      </c>
      <c r="D7" t="str">
        <f>IF($B6&lt;$B7, "W", IF($B7&lt;$B6, "L", "T"))</f>
        <v>W</v>
      </c>
      <c r="E7" s="6">
        <v>41161</v>
      </c>
      <c r="G7" t="s">
        <v>35</v>
      </c>
      <c r="H7">
        <v>1300</v>
      </c>
      <c r="I7" t="s">
        <v>43</v>
      </c>
      <c r="J7">
        <v>74</v>
      </c>
      <c r="K7" t="s">
        <v>65</v>
      </c>
      <c r="L7" s="9">
        <v>3</v>
      </c>
      <c r="M7" t="str">
        <f t="shared" si="0"/>
        <v>N</v>
      </c>
    </row>
    <row r="8" spans="1:33" x14ac:dyDescent="0.35">
      <c r="A8" t="s">
        <v>23</v>
      </c>
      <c r="B8" s="4">
        <v>23</v>
      </c>
      <c r="C8" t="s">
        <v>1</v>
      </c>
      <c r="D8" t="str">
        <f>IF($B8&lt;$B9,"L",IF($B9&lt;$B8, "W", "T"))</f>
        <v>L</v>
      </c>
      <c r="E8" s="6">
        <f t="shared" ref="E8" si="2">$E9</f>
        <v>41161</v>
      </c>
      <c r="G8" t="s">
        <v>34</v>
      </c>
      <c r="H8">
        <v>1300</v>
      </c>
      <c r="I8" t="s">
        <v>43</v>
      </c>
      <c r="J8" t="s">
        <v>61</v>
      </c>
      <c r="L8" s="9">
        <f>(L9*-1)</f>
        <v>-8.5</v>
      </c>
      <c r="M8" t="str">
        <f t="shared" si="0"/>
        <v>N</v>
      </c>
    </row>
    <row r="9" spans="1:33" x14ac:dyDescent="0.35">
      <c r="A9" t="s">
        <v>16</v>
      </c>
      <c r="B9" s="4">
        <v>27</v>
      </c>
      <c r="C9" t="s">
        <v>1</v>
      </c>
      <c r="D9" t="str">
        <f>IF($B8&lt;$B9, "W", IF($B9&lt;$B8, "L", "T"))</f>
        <v>W</v>
      </c>
      <c r="E9" s="6">
        <v>41161</v>
      </c>
      <c r="G9" t="s">
        <v>35</v>
      </c>
      <c r="H9">
        <v>1300</v>
      </c>
      <c r="I9" t="s">
        <v>43</v>
      </c>
      <c r="J9" t="s">
        <v>61</v>
      </c>
      <c r="L9" s="9">
        <v>8.5</v>
      </c>
      <c r="M9" t="str">
        <f t="shared" si="0"/>
        <v>N</v>
      </c>
    </row>
    <row r="10" spans="1:33" x14ac:dyDescent="0.35">
      <c r="A10" t="s">
        <v>10</v>
      </c>
      <c r="B10" s="4">
        <v>10</v>
      </c>
      <c r="C10" t="s">
        <v>1</v>
      </c>
      <c r="D10" t="str">
        <f>IF($B10&lt;$B11,"L",IF($B11&lt;$B10, "W", "T"))</f>
        <v>L</v>
      </c>
      <c r="E10" s="6">
        <f t="shared" ref="E10" si="3">$E11</f>
        <v>41161</v>
      </c>
      <c r="G10" t="s">
        <v>34</v>
      </c>
      <c r="H10">
        <v>1200</v>
      </c>
      <c r="I10" t="s">
        <v>38</v>
      </c>
      <c r="J10" t="s">
        <v>61</v>
      </c>
      <c r="L10" s="9">
        <f>(L11*-1)</f>
        <v>-13</v>
      </c>
      <c r="M10" t="str">
        <f t="shared" si="0"/>
        <v>N</v>
      </c>
    </row>
    <row r="11" spans="1:33" x14ac:dyDescent="0.35">
      <c r="A11" t="s">
        <v>15</v>
      </c>
      <c r="B11" s="4">
        <v>30</v>
      </c>
      <c r="C11" t="s">
        <v>1</v>
      </c>
      <c r="D11" t="str">
        <f>IF($B10&lt;$B11, "W", IF($B11&lt;$B10, "L", "T"))</f>
        <v>W</v>
      </c>
      <c r="E11" s="6">
        <v>41161</v>
      </c>
      <c r="G11" t="s">
        <v>35</v>
      </c>
      <c r="H11">
        <v>1200</v>
      </c>
      <c r="I11" t="s">
        <v>38</v>
      </c>
      <c r="J11" t="s">
        <v>61</v>
      </c>
      <c r="L11" s="9">
        <v>13</v>
      </c>
      <c r="M11" t="str">
        <f t="shared" si="0"/>
        <v>N</v>
      </c>
    </row>
    <row r="12" spans="1:33" x14ac:dyDescent="0.35">
      <c r="A12" t="s">
        <v>27</v>
      </c>
      <c r="B12" s="4">
        <v>17</v>
      </c>
      <c r="C12" t="s">
        <v>1</v>
      </c>
      <c r="D12" t="str">
        <f>IF($B12&lt;$B13,"L",IF($B13&lt;$B12, "W", "T"))</f>
        <v>W</v>
      </c>
      <c r="E12" s="6">
        <f t="shared" ref="E12" si="4">$E13</f>
        <v>41161</v>
      </c>
      <c r="G12" t="s">
        <v>34</v>
      </c>
      <c r="H12">
        <v>1300</v>
      </c>
      <c r="I12" t="s">
        <v>43</v>
      </c>
      <c r="J12">
        <v>68</v>
      </c>
      <c r="K12" t="s">
        <v>65</v>
      </c>
      <c r="L12" s="9">
        <f>(L13*-1)</f>
        <v>9</v>
      </c>
      <c r="M12" t="str">
        <f t="shared" si="0"/>
        <v>N</v>
      </c>
    </row>
    <row r="13" spans="1:33" x14ac:dyDescent="0.35">
      <c r="A13" t="s">
        <v>8</v>
      </c>
      <c r="B13" s="4">
        <v>16</v>
      </c>
      <c r="C13" t="s">
        <v>1</v>
      </c>
      <c r="D13" t="str">
        <f>IF($B12&lt;$B13, "W", IF($B13&lt;$B12, "L", "T"))</f>
        <v>L</v>
      </c>
      <c r="E13" s="6">
        <v>41161</v>
      </c>
      <c r="G13" t="s">
        <v>35</v>
      </c>
      <c r="H13">
        <v>1300</v>
      </c>
      <c r="I13" t="s">
        <v>43</v>
      </c>
      <c r="J13">
        <v>68</v>
      </c>
      <c r="K13" t="s">
        <v>65</v>
      </c>
      <c r="L13" s="9">
        <v>-9</v>
      </c>
      <c r="M13" t="str">
        <f t="shared" si="0"/>
        <v>N</v>
      </c>
    </row>
    <row r="14" spans="1:33" x14ac:dyDescent="0.35">
      <c r="A14" t="s">
        <v>3</v>
      </c>
      <c r="B14" s="4">
        <v>40</v>
      </c>
      <c r="C14" t="s">
        <v>1</v>
      </c>
      <c r="D14" t="str">
        <f>IF($B14&lt;$B15,"L",IF($B15&lt;$B14, "W", "T"))</f>
        <v>W</v>
      </c>
      <c r="E14" s="6">
        <f t="shared" ref="E14" si="5">$E15</f>
        <v>41161</v>
      </c>
      <c r="G14" t="s">
        <v>34</v>
      </c>
      <c r="H14">
        <v>1200</v>
      </c>
      <c r="I14" t="s">
        <v>38</v>
      </c>
      <c r="J14">
        <v>69</v>
      </c>
      <c r="K14" t="s">
        <v>65</v>
      </c>
      <c r="L14" s="9">
        <f>(L15*-1)</f>
        <v>2.5</v>
      </c>
      <c r="M14" t="str">
        <f t="shared" si="0"/>
        <v>N</v>
      </c>
    </row>
    <row r="15" spans="1:33" x14ac:dyDescent="0.35">
      <c r="A15" t="s">
        <v>33</v>
      </c>
      <c r="B15" s="4">
        <v>24</v>
      </c>
      <c r="C15" t="s">
        <v>1</v>
      </c>
      <c r="D15" t="str">
        <f>IF($B14&lt;$B15, "W", IF($B15&lt;$B14, "L", "T"))</f>
        <v>L</v>
      </c>
      <c r="E15" s="6">
        <v>41161</v>
      </c>
      <c r="G15" t="s">
        <v>35</v>
      </c>
      <c r="H15">
        <v>1200</v>
      </c>
      <c r="I15" t="s">
        <v>38</v>
      </c>
      <c r="J15">
        <v>69</v>
      </c>
      <c r="K15" t="s">
        <v>65</v>
      </c>
      <c r="L15" s="9">
        <v>-2.5</v>
      </c>
      <c r="M15" t="str">
        <f t="shared" si="0"/>
        <v>N</v>
      </c>
    </row>
    <row r="16" spans="1:33" x14ac:dyDescent="0.35">
      <c r="A16" t="s">
        <v>7</v>
      </c>
      <c r="B16" s="4">
        <v>34</v>
      </c>
      <c r="C16" t="s">
        <v>1</v>
      </c>
      <c r="D16" t="str">
        <f>IF($B16&lt;$B17,"L",IF($B17&lt;$B16, "W", "T"))</f>
        <v>W</v>
      </c>
      <c r="E16" s="6">
        <f t="shared" ref="E16" si="6">$E17</f>
        <v>41161</v>
      </c>
      <c r="G16" t="s">
        <v>34</v>
      </c>
      <c r="H16">
        <v>1200</v>
      </c>
      <c r="I16" t="s">
        <v>38</v>
      </c>
      <c r="J16" s="2">
        <f>J17</f>
        <v>74</v>
      </c>
      <c r="K16" s="2" t="s">
        <v>65</v>
      </c>
      <c r="L16" s="9">
        <f>(L17*-1)</f>
        <v>5.5</v>
      </c>
      <c r="M16" t="str">
        <f t="shared" si="0"/>
        <v>N</v>
      </c>
    </row>
    <row r="17" spans="1:13" x14ac:dyDescent="0.35">
      <c r="A17" t="s">
        <v>13</v>
      </c>
      <c r="B17" s="4">
        <v>13</v>
      </c>
      <c r="C17" t="s">
        <v>1</v>
      </c>
      <c r="D17" t="str">
        <f>IF($B16&lt;$B17, "W", IF($B17&lt;$B16, "L", "T"))</f>
        <v>L</v>
      </c>
      <c r="E17" s="6">
        <v>41161</v>
      </c>
      <c r="G17" t="s">
        <v>35</v>
      </c>
      <c r="H17">
        <v>1200</v>
      </c>
      <c r="I17" t="s">
        <v>38</v>
      </c>
      <c r="J17" s="2">
        <v>74</v>
      </c>
      <c r="K17" s="2" t="s">
        <v>65</v>
      </c>
      <c r="L17" s="9">
        <v>-5.5</v>
      </c>
      <c r="M17" t="str">
        <f t="shared" si="0"/>
        <v>N</v>
      </c>
    </row>
    <row r="18" spans="1:13" x14ac:dyDescent="0.35">
      <c r="A18" t="s">
        <v>29</v>
      </c>
      <c r="B18" s="4">
        <v>40</v>
      </c>
      <c r="C18" t="s">
        <v>1</v>
      </c>
      <c r="D18" t="str">
        <f>IF($B18&lt;$B19,"L",IF($B19&lt;$B18, "W", "T"))</f>
        <v>W</v>
      </c>
      <c r="E18" s="6">
        <f t="shared" ref="E18" si="7">$E19</f>
        <v>41161</v>
      </c>
      <c r="G18" t="s">
        <v>34</v>
      </c>
      <c r="H18">
        <v>1200</v>
      </c>
      <c r="I18" t="s">
        <v>38</v>
      </c>
      <c r="J18" t="s">
        <v>61</v>
      </c>
      <c r="L18" s="9">
        <f>(L19*-1)</f>
        <v>-8.5</v>
      </c>
      <c r="M18" t="str">
        <f t="shared" si="0"/>
        <v>Y</v>
      </c>
    </row>
    <row r="19" spans="1:13" x14ac:dyDescent="0.35">
      <c r="A19" t="s">
        <v>2</v>
      </c>
      <c r="B19" s="4">
        <v>32</v>
      </c>
      <c r="C19" t="s">
        <v>1</v>
      </c>
      <c r="D19" t="str">
        <f>IF($B18&lt;$B19, "W", IF($B19&lt;$B18, "L", "T"))</f>
        <v>L</v>
      </c>
      <c r="E19" s="6">
        <v>41161</v>
      </c>
      <c r="G19" t="s">
        <v>35</v>
      </c>
      <c r="H19">
        <v>1200</v>
      </c>
      <c r="I19" t="s">
        <v>38</v>
      </c>
      <c r="J19" t="s">
        <v>61</v>
      </c>
      <c r="L19" s="9">
        <v>8.5</v>
      </c>
      <c r="M19" t="str">
        <f t="shared" si="0"/>
        <v>Y</v>
      </c>
    </row>
    <row r="20" spans="1:13" x14ac:dyDescent="0.35">
      <c r="A20" t="s">
        <v>19</v>
      </c>
      <c r="B20" s="4">
        <v>23</v>
      </c>
      <c r="C20" t="s">
        <v>5</v>
      </c>
      <c r="D20" t="str">
        <f>IF($B20&lt;$B21,"L",IF($B21&lt;$B20, "W", "T"))</f>
        <v>L</v>
      </c>
      <c r="E20" s="6">
        <f t="shared" ref="E20" si="8">$E21</f>
        <v>41161</v>
      </c>
      <c r="G20" t="s">
        <v>34</v>
      </c>
      <c r="H20">
        <v>1200</v>
      </c>
      <c r="I20" t="s">
        <v>38</v>
      </c>
      <c r="J20" t="s">
        <v>61</v>
      </c>
      <c r="L20" s="9">
        <f>(L21*-1)</f>
        <v>-3.5</v>
      </c>
      <c r="M20" t="str">
        <f t="shared" si="0"/>
        <v>N</v>
      </c>
    </row>
    <row r="21" spans="1:13" x14ac:dyDescent="0.35">
      <c r="A21" t="s">
        <v>0</v>
      </c>
      <c r="B21" s="4">
        <v>26</v>
      </c>
      <c r="C21" t="s">
        <v>5</v>
      </c>
      <c r="D21" t="str">
        <f>IF($B20&lt;$B21, "W", IF($B21&lt;$B20, "L", "T"))</f>
        <v>W</v>
      </c>
      <c r="E21" s="6">
        <v>41161</v>
      </c>
      <c r="G21" t="s">
        <v>35</v>
      </c>
      <c r="H21">
        <v>1200</v>
      </c>
      <c r="I21" t="s">
        <v>38</v>
      </c>
      <c r="J21" t="s">
        <v>61</v>
      </c>
      <c r="L21" s="9">
        <v>3.5</v>
      </c>
      <c r="M21" t="str">
        <f t="shared" si="0"/>
        <v>N</v>
      </c>
    </row>
    <row r="22" spans="1:13" x14ac:dyDescent="0.35">
      <c r="A22" t="s">
        <v>25</v>
      </c>
      <c r="B22" s="4">
        <v>16</v>
      </c>
      <c r="C22" t="s">
        <v>1</v>
      </c>
      <c r="D22" t="str">
        <f>IF($B22&lt;$B23,"L",IF($B23&lt;$B22, "W", "T"))</f>
        <v>L</v>
      </c>
      <c r="E22" s="6">
        <f t="shared" ref="E22" si="9">$E23</f>
        <v>41161</v>
      </c>
      <c r="G22" t="s">
        <v>34</v>
      </c>
      <c r="H22" s="2">
        <v>1325</v>
      </c>
      <c r="I22" t="s">
        <v>67</v>
      </c>
      <c r="J22" t="s">
        <v>61</v>
      </c>
      <c r="L22" s="9">
        <f>(L23*-1)</f>
        <v>3</v>
      </c>
      <c r="M22" t="str">
        <f t="shared" si="0"/>
        <v>Y</v>
      </c>
    </row>
    <row r="23" spans="1:13" x14ac:dyDescent="0.35">
      <c r="A23" t="s">
        <v>22</v>
      </c>
      <c r="B23" s="4">
        <v>20</v>
      </c>
      <c r="C23" t="s">
        <v>1</v>
      </c>
      <c r="D23" t="str">
        <f>IF($B22&lt;$B23, "W", IF($B23&lt;$B22, "L", "T"))</f>
        <v>W</v>
      </c>
      <c r="E23" s="6">
        <v>41161</v>
      </c>
      <c r="G23" t="s">
        <v>35</v>
      </c>
      <c r="H23" s="2">
        <v>1325</v>
      </c>
      <c r="I23" t="s">
        <v>67</v>
      </c>
      <c r="J23" t="s">
        <v>61</v>
      </c>
      <c r="L23" s="9">
        <v>-3</v>
      </c>
      <c r="M23" t="str">
        <f t="shared" si="0"/>
        <v>Y</v>
      </c>
    </row>
    <row r="24" spans="1:13" x14ac:dyDescent="0.35">
      <c r="A24" t="s">
        <v>24</v>
      </c>
      <c r="B24" s="4">
        <v>30</v>
      </c>
      <c r="C24" t="s">
        <v>1</v>
      </c>
      <c r="D24" t="str">
        <f>IF($B24&lt;$B25,"L",IF($B25&lt;$B24, "W", "T"))</f>
        <v>W</v>
      </c>
      <c r="E24" s="6">
        <f t="shared" ref="E24" si="10">$E25</f>
        <v>41161</v>
      </c>
      <c r="G24" t="s">
        <v>34</v>
      </c>
      <c r="H24">
        <v>1525</v>
      </c>
      <c r="I24" t="s">
        <v>38</v>
      </c>
      <c r="J24">
        <v>72</v>
      </c>
      <c r="K24" t="s">
        <v>62</v>
      </c>
      <c r="L24" s="9">
        <f>(L25*-1)</f>
        <v>-5</v>
      </c>
      <c r="M24" t="str">
        <f t="shared" si="0"/>
        <v>Y</v>
      </c>
    </row>
    <row r="25" spans="1:13" x14ac:dyDescent="0.35">
      <c r="A25" t="s">
        <v>26</v>
      </c>
      <c r="B25" s="4">
        <v>22</v>
      </c>
      <c r="C25" t="s">
        <v>1</v>
      </c>
      <c r="D25" t="str">
        <f>IF($B24&lt;$B25, "W", IF($B25&lt;$B24, "L", "T"))</f>
        <v>L</v>
      </c>
      <c r="E25" s="6">
        <v>41161</v>
      </c>
      <c r="G25" t="s">
        <v>35</v>
      </c>
      <c r="H25">
        <v>1525</v>
      </c>
      <c r="I25" t="s">
        <v>38</v>
      </c>
      <c r="J25">
        <v>72</v>
      </c>
      <c r="K25" t="s">
        <v>62</v>
      </c>
      <c r="L25" s="9">
        <v>5</v>
      </c>
      <c r="M25" t="str">
        <f t="shared" si="0"/>
        <v>Y</v>
      </c>
    </row>
    <row r="26" spans="1:13" x14ac:dyDescent="0.35">
      <c r="A26" t="s">
        <v>20</v>
      </c>
      <c r="B26" s="4">
        <v>10</v>
      </c>
      <c r="C26" t="s">
        <v>1</v>
      </c>
      <c r="D26" t="str">
        <f>IF($B26&lt;$B27,"L",IF($B27&lt;$B26, "W", "T"))</f>
        <v>L</v>
      </c>
      <c r="E26" s="6">
        <f t="shared" ref="E26" si="11">$E27</f>
        <v>41161</v>
      </c>
      <c r="G26" t="s">
        <v>34</v>
      </c>
      <c r="H26">
        <v>1625</v>
      </c>
      <c r="I26" t="s">
        <v>43</v>
      </c>
      <c r="J26">
        <v>83</v>
      </c>
      <c r="K26" t="s">
        <v>64</v>
      </c>
      <c r="L26" s="9">
        <f>(L27*-1)</f>
        <v>3</v>
      </c>
      <c r="M26" t="str">
        <f t="shared" si="0"/>
        <v>Y</v>
      </c>
    </row>
    <row r="27" spans="1:13" x14ac:dyDescent="0.35">
      <c r="A27" t="s">
        <v>9</v>
      </c>
      <c r="B27" s="4">
        <v>16</v>
      </c>
      <c r="C27" t="s">
        <v>1</v>
      </c>
      <c r="D27" t="str">
        <f>IF($B26&lt;$B27, "W", IF($B27&lt;$B26, "L", "T"))</f>
        <v>W</v>
      </c>
      <c r="E27" s="6">
        <v>41161</v>
      </c>
      <c r="G27" t="s">
        <v>35</v>
      </c>
      <c r="H27">
        <v>1625</v>
      </c>
      <c r="I27" t="s">
        <v>43</v>
      </c>
      <c r="J27">
        <v>83</v>
      </c>
      <c r="K27" t="s">
        <v>64</v>
      </c>
      <c r="L27" s="9">
        <v>-3</v>
      </c>
      <c r="M27" t="str">
        <f t="shared" si="0"/>
        <v>Y</v>
      </c>
    </row>
    <row r="28" spans="1:13" x14ac:dyDescent="0.35">
      <c r="A28" t="s">
        <v>4</v>
      </c>
      <c r="B28" s="4">
        <v>19</v>
      </c>
      <c r="C28" t="s">
        <v>1</v>
      </c>
      <c r="D28" t="str">
        <f>IF($B28&lt;$B29,"L",IF($B29&lt;$B28, "W", "T"))</f>
        <v>L</v>
      </c>
      <c r="E28" s="6">
        <f t="shared" ref="E28" si="12">$E29</f>
        <v>41161</v>
      </c>
      <c r="G28" t="s">
        <v>34</v>
      </c>
      <c r="H28">
        <v>1825</v>
      </c>
      <c r="I28" t="s">
        <v>40</v>
      </c>
      <c r="J28">
        <v>85</v>
      </c>
      <c r="K28" t="s">
        <v>65</v>
      </c>
      <c r="L28" s="9">
        <f>(L29*-1)</f>
        <v>-2.5</v>
      </c>
      <c r="M28" t="str">
        <f t="shared" si="0"/>
        <v>N</v>
      </c>
    </row>
    <row r="29" spans="1:13" x14ac:dyDescent="0.35">
      <c r="A29" t="s">
        <v>18</v>
      </c>
      <c r="B29" s="4">
        <v>31</v>
      </c>
      <c r="C29" t="s">
        <v>1</v>
      </c>
      <c r="D29" t="str">
        <f>IF($B28&lt;$B29, "W", IF($B29&lt;$B28, "L", "T"))</f>
        <v>W</v>
      </c>
      <c r="E29" s="6">
        <v>41161</v>
      </c>
      <c r="G29" t="s">
        <v>35</v>
      </c>
      <c r="H29">
        <v>1825</v>
      </c>
      <c r="I29" t="s">
        <v>40</v>
      </c>
      <c r="J29">
        <v>85</v>
      </c>
      <c r="K29" t="s">
        <v>65</v>
      </c>
      <c r="L29" s="9">
        <v>2.5</v>
      </c>
      <c r="M29" t="str">
        <f t="shared" si="0"/>
        <v>N</v>
      </c>
    </row>
    <row r="30" spans="1:13" x14ac:dyDescent="0.35">
      <c r="A30" t="s">
        <v>6</v>
      </c>
      <c r="B30" s="4">
        <v>13</v>
      </c>
      <c r="C30" t="s">
        <v>1</v>
      </c>
      <c r="D30" t="str">
        <f>IF($B30&lt;$B31,"L",IF($B31&lt;$B30, "W", "T"))</f>
        <v>L</v>
      </c>
      <c r="E30" s="6">
        <f t="shared" ref="E30:E32" si="13">$E31</f>
        <v>41527</v>
      </c>
      <c r="G30" t="s">
        <v>34</v>
      </c>
      <c r="H30">
        <v>1900</v>
      </c>
      <c r="I30" t="s">
        <v>43</v>
      </c>
      <c r="J30">
        <v>74</v>
      </c>
      <c r="K30" t="s">
        <v>69</v>
      </c>
      <c r="L30" s="9">
        <f>(L31*-1)</f>
        <v>-7</v>
      </c>
      <c r="M30" t="str">
        <f t="shared" si="0"/>
        <v>N</v>
      </c>
    </row>
    <row r="31" spans="1:13" x14ac:dyDescent="0.35">
      <c r="A31" t="s">
        <v>30</v>
      </c>
      <c r="B31" s="4">
        <v>44</v>
      </c>
      <c r="C31" t="s">
        <v>1</v>
      </c>
      <c r="D31" t="str">
        <f>IF($B30&lt;$B31, "W", IF($B31&lt;$B30, "L", "T"))</f>
        <v>W</v>
      </c>
      <c r="E31" s="6">
        <v>41527</v>
      </c>
      <c r="G31" t="s">
        <v>35</v>
      </c>
      <c r="H31">
        <v>1900</v>
      </c>
      <c r="I31" t="s">
        <v>43</v>
      </c>
      <c r="J31">
        <v>74</v>
      </c>
      <c r="K31" t="s">
        <v>69</v>
      </c>
      <c r="L31" s="9">
        <v>7</v>
      </c>
      <c r="M31" t="str">
        <f t="shared" si="0"/>
        <v>N</v>
      </c>
    </row>
    <row r="32" spans="1:13" x14ac:dyDescent="0.35">
      <c r="A32" t="s">
        <v>32</v>
      </c>
      <c r="B32" s="4">
        <v>22</v>
      </c>
      <c r="C32" t="s">
        <v>1</v>
      </c>
      <c r="D32" t="str">
        <f>IF($B32&lt;$B33,"L",IF($B33&lt;$B32, "W", "T"))</f>
        <v>W</v>
      </c>
      <c r="E32" s="6">
        <f t="shared" si="13"/>
        <v>41527</v>
      </c>
      <c r="G32" t="s">
        <v>34</v>
      </c>
      <c r="H32">
        <v>1915</v>
      </c>
      <c r="I32" t="s">
        <v>67</v>
      </c>
      <c r="J32">
        <v>67</v>
      </c>
      <c r="K32" t="s">
        <v>65</v>
      </c>
      <c r="L32" s="9">
        <f>(L33*-1)</f>
        <v>-1</v>
      </c>
      <c r="M32" t="str">
        <f t="shared" si="0"/>
        <v>Y</v>
      </c>
    </row>
    <row r="33" spans="1:13" x14ac:dyDescent="0.35">
      <c r="A33" t="s">
        <v>12</v>
      </c>
      <c r="B33" s="4">
        <v>14</v>
      </c>
      <c r="C33" t="s">
        <v>1</v>
      </c>
      <c r="D33" t="str">
        <f>IF($B32&lt;$B33, "W", IF($B33&lt;$B32, "L", "T"))</f>
        <v>L</v>
      </c>
      <c r="E33" s="6">
        <v>41527</v>
      </c>
      <c r="G33" t="s">
        <v>35</v>
      </c>
      <c r="H33">
        <v>1915</v>
      </c>
      <c r="I33" t="s">
        <v>67</v>
      </c>
      <c r="J33">
        <v>67</v>
      </c>
      <c r="K33" t="s">
        <v>65</v>
      </c>
      <c r="L33" s="9">
        <v>1</v>
      </c>
      <c r="M33" t="str">
        <f t="shared" si="0"/>
        <v>Y</v>
      </c>
    </row>
    <row r="34" spans="1:13" x14ac:dyDescent="0.35">
      <c r="A34" t="s">
        <v>17</v>
      </c>
      <c r="B34" s="4">
        <v>10</v>
      </c>
      <c r="C34" t="s">
        <v>1</v>
      </c>
      <c r="D34" t="str">
        <f>IF($B34&lt;$B35,"L",IF($B35&lt;$B34, "W", "T"))</f>
        <v>L</v>
      </c>
      <c r="E34" s="6">
        <f>$E35</f>
        <v>41165</v>
      </c>
      <c r="F34" s="5">
        <v>4</v>
      </c>
      <c r="G34" t="s">
        <v>34</v>
      </c>
      <c r="H34">
        <v>1920</v>
      </c>
      <c r="I34" t="s">
        <v>38</v>
      </c>
      <c r="J34" s="2">
        <f>J35</f>
        <v>60</v>
      </c>
      <c r="K34" s="2" t="str">
        <f>K35</f>
        <v>Cloudy</v>
      </c>
      <c r="L34" s="9">
        <f>(L35*-1)</f>
        <v>-5</v>
      </c>
      <c r="M34" t="str">
        <f>IF(AND(($L34 &lt;  0), ($D34="L")), "N", IF(AND(($L34 &gt; 0), ($D34="W")),"N","Y"))</f>
        <v>N</v>
      </c>
    </row>
    <row r="35" spans="1:13" x14ac:dyDescent="0.35">
      <c r="A35" t="s">
        <v>26</v>
      </c>
      <c r="B35" s="4">
        <v>23</v>
      </c>
      <c r="C35" t="s">
        <v>1</v>
      </c>
      <c r="D35" t="str">
        <f>IF($B34&lt;$B35, "W", IF($B35&lt;$B34, "L", "T"))</f>
        <v>W</v>
      </c>
      <c r="E35" s="6">
        <v>41165</v>
      </c>
      <c r="F35" s="5">
        <v>4</v>
      </c>
      <c r="G35" t="s">
        <v>35</v>
      </c>
      <c r="H35">
        <v>1920</v>
      </c>
      <c r="I35" t="s">
        <v>38</v>
      </c>
      <c r="J35" s="2">
        <v>60</v>
      </c>
      <c r="K35" s="2" t="s">
        <v>64</v>
      </c>
      <c r="L35" s="9">
        <v>5</v>
      </c>
      <c r="M35" t="str">
        <f t="shared" ref="M35:M65" si="14">IF(AND(($L35 &lt;  0), ($D35="L")), "N", IF(AND(($L35 &gt; 0), ($D35="W")),"N","Y"))</f>
        <v>N</v>
      </c>
    </row>
    <row r="36" spans="1:13" x14ac:dyDescent="0.35">
      <c r="A36" t="s">
        <v>33</v>
      </c>
      <c r="B36" s="4">
        <v>17</v>
      </c>
      <c r="C36" t="s">
        <v>1</v>
      </c>
      <c r="D36" t="str">
        <f>IF($B36&lt;$B37,"L",IF($B37&lt;$B36, "W", "T"))</f>
        <v>L</v>
      </c>
      <c r="E36" s="6">
        <f>$E37</f>
        <v>41168</v>
      </c>
      <c r="F36" s="5">
        <v>7</v>
      </c>
      <c r="G36" t="s">
        <v>34</v>
      </c>
      <c r="H36">
        <v>1300</v>
      </c>
      <c r="I36" t="s">
        <v>43</v>
      </c>
      <c r="J36">
        <v>66</v>
      </c>
      <c r="K36" t="s">
        <v>107</v>
      </c>
      <c r="L36" s="9">
        <f>(L37*-1)</f>
        <v>-3</v>
      </c>
      <c r="M36" t="str">
        <f t="shared" si="14"/>
        <v>N</v>
      </c>
    </row>
    <row r="37" spans="1:13" x14ac:dyDescent="0.35">
      <c r="A37" t="s">
        <v>11</v>
      </c>
      <c r="B37" s="4">
        <v>35</v>
      </c>
      <c r="C37" t="s">
        <v>1</v>
      </c>
      <c r="D37" t="str">
        <f>IF($B36&lt;$B37, "W", IF($B37&lt;$B36, "L", "T"))</f>
        <v>W</v>
      </c>
      <c r="E37" s="6">
        <v>41168</v>
      </c>
      <c r="F37" s="5">
        <v>7</v>
      </c>
      <c r="G37" t="s">
        <v>35</v>
      </c>
      <c r="H37">
        <v>1300</v>
      </c>
      <c r="I37" t="s">
        <v>43</v>
      </c>
      <c r="J37">
        <v>66</v>
      </c>
      <c r="K37" t="s">
        <v>107</v>
      </c>
      <c r="L37" s="9">
        <v>3</v>
      </c>
      <c r="M37" t="str">
        <f t="shared" si="14"/>
        <v>N</v>
      </c>
    </row>
    <row r="38" spans="1:13" x14ac:dyDescent="0.35">
      <c r="A38" t="s">
        <v>8</v>
      </c>
      <c r="B38" s="4">
        <v>27</v>
      </c>
      <c r="C38" t="s">
        <v>1</v>
      </c>
      <c r="D38" t="str">
        <f>IF($B38&lt;$B39,"L",IF($B39&lt;$B38, "W", "T"))</f>
        <v>L</v>
      </c>
      <c r="E38" s="6">
        <f t="shared" ref="E38" si="15">$E39</f>
        <v>41168</v>
      </c>
      <c r="F38" s="5">
        <v>7</v>
      </c>
      <c r="G38" t="s">
        <v>34</v>
      </c>
      <c r="H38">
        <v>1300</v>
      </c>
      <c r="I38" t="s">
        <v>43</v>
      </c>
      <c r="J38" s="2">
        <f>J39</f>
        <v>76</v>
      </c>
      <c r="K38" s="2" t="str">
        <f>K39</f>
        <v>Sunny</v>
      </c>
      <c r="L38" s="9">
        <f>(L39*-1)</f>
        <v>-7</v>
      </c>
      <c r="M38" t="str">
        <f t="shared" si="14"/>
        <v>N</v>
      </c>
    </row>
    <row r="39" spans="1:13" x14ac:dyDescent="0.35">
      <c r="A39" t="s">
        <v>6</v>
      </c>
      <c r="B39" s="4">
        <v>34</v>
      </c>
      <c r="C39" t="s">
        <v>1</v>
      </c>
      <c r="D39" t="str">
        <f>IF($B38&lt;$B39, "W", IF($B39&lt;$B38, "L", "T"))</f>
        <v>W</v>
      </c>
      <c r="E39" s="6">
        <v>41168</v>
      </c>
      <c r="F39" s="5">
        <v>6</v>
      </c>
      <c r="G39" t="s">
        <v>35</v>
      </c>
      <c r="H39">
        <v>1300</v>
      </c>
      <c r="I39" t="s">
        <v>43</v>
      </c>
      <c r="J39" s="2">
        <v>76</v>
      </c>
      <c r="K39" s="2" t="s">
        <v>65</v>
      </c>
      <c r="L39" s="9">
        <v>7</v>
      </c>
      <c r="M39" t="str">
        <f t="shared" si="14"/>
        <v>N</v>
      </c>
    </row>
    <row r="40" spans="1:13" x14ac:dyDescent="0.35">
      <c r="A40" t="s">
        <v>22</v>
      </c>
      <c r="B40" s="4">
        <v>20</v>
      </c>
      <c r="C40" t="s">
        <v>1</v>
      </c>
      <c r="D40" t="str">
        <f>IF($B40&lt;$B41,"L",IF($B41&lt;$B40, "W", "T"))</f>
        <v>W</v>
      </c>
      <c r="E40" s="6">
        <f t="shared" ref="E40" si="16">$E41</f>
        <v>41168</v>
      </c>
      <c r="F40" s="5">
        <v>7</v>
      </c>
      <c r="G40" t="s">
        <v>34</v>
      </c>
      <c r="H40">
        <v>1300</v>
      </c>
      <c r="I40" t="s">
        <v>43</v>
      </c>
      <c r="J40">
        <v>64</v>
      </c>
      <c r="K40" t="s">
        <v>62</v>
      </c>
      <c r="L40" s="9">
        <f>(L41*-1)</f>
        <v>-13.5</v>
      </c>
      <c r="M40" t="str">
        <f t="shared" si="14"/>
        <v>Y</v>
      </c>
    </row>
    <row r="41" spans="1:13" x14ac:dyDescent="0.35">
      <c r="A41" t="s">
        <v>7</v>
      </c>
      <c r="B41" s="4">
        <v>18</v>
      </c>
      <c r="C41" t="s">
        <v>1</v>
      </c>
      <c r="D41" t="str">
        <f>IF($B40&lt;$B41, "W", IF($B41&lt;$B40, "L", "T"))</f>
        <v>L</v>
      </c>
      <c r="E41" s="6">
        <v>41168</v>
      </c>
      <c r="F41" s="5">
        <v>7</v>
      </c>
      <c r="G41" t="s">
        <v>35</v>
      </c>
      <c r="H41">
        <v>1300</v>
      </c>
      <c r="I41" t="s">
        <v>43</v>
      </c>
      <c r="J41">
        <v>64</v>
      </c>
      <c r="K41" t="s">
        <v>62</v>
      </c>
      <c r="L41" s="9">
        <v>13.5</v>
      </c>
      <c r="M41" t="str">
        <f t="shared" si="14"/>
        <v>Y</v>
      </c>
    </row>
    <row r="42" spans="1:13" x14ac:dyDescent="0.35">
      <c r="A42" t="s">
        <v>12</v>
      </c>
      <c r="B42" s="4">
        <v>13</v>
      </c>
      <c r="C42" t="s">
        <v>1</v>
      </c>
      <c r="D42" t="str">
        <f>IF($B42&lt;$B43,"L",IF($B43&lt;$B42, "W", "T"))</f>
        <v>L</v>
      </c>
      <c r="E42" s="6">
        <f t="shared" ref="E42" si="17">$E43</f>
        <v>41168</v>
      </c>
      <c r="F42" s="5">
        <v>6</v>
      </c>
      <c r="G42" t="s">
        <v>34</v>
      </c>
      <c r="H42">
        <v>1300</v>
      </c>
      <c r="I42" t="s">
        <v>43</v>
      </c>
      <c r="J42">
        <v>80</v>
      </c>
      <c r="K42" t="s">
        <v>64</v>
      </c>
      <c r="L42" s="9">
        <f>(L43*-1)</f>
        <v>1.5</v>
      </c>
      <c r="M42" t="str">
        <f t="shared" si="14"/>
        <v>Y</v>
      </c>
    </row>
    <row r="43" spans="1:13" x14ac:dyDescent="0.35">
      <c r="A43" t="s">
        <v>10</v>
      </c>
      <c r="B43" s="4">
        <v>35</v>
      </c>
      <c r="C43" t="s">
        <v>1</v>
      </c>
      <c r="D43" t="str">
        <f>IF($B42&lt;$B43, "W", IF($B43&lt;$B42, "L", "T"))</f>
        <v>W</v>
      </c>
      <c r="E43" s="6">
        <v>41168</v>
      </c>
      <c r="F43" s="5">
        <v>7</v>
      </c>
      <c r="G43" t="s">
        <v>35</v>
      </c>
      <c r="H43">
        <v>1300</v>
      </c>
      <c r="I43" t="s">
        <v>43</v>
      </c>
      <c r="J43">
        <v>80</v>
      </c>
      <c r="K43" t="s">
        <v>64</v>
      </c>
      <c r="L43" s="9">
        <v>-1.5</v>
      </c>
      <c r="M43" t="str">
        <f t="shared" si="14"/>
        <v>Y</v>
      </c>
    </row>
    <row r="44" spans="1:13" x14ac:dyDescent="0.35">
      <c r="A44" t="s">
        <v>9</v>
      </c>
      <c r="B44" s="4">
        <v>34</v>
      </c>
      <c r="C44" t="s">
        <v>1</v>
      </c>
      <c r="D44" t="str">
        <f>IF($B44&lt;$B45,"L",IF($B45&lt;$B44, "W", "T"))</f>
        <v>L</v>
      </c>
      <c r="E44" s="6">
        <f t="shared" ref="E44" si="18">$E45</f>
        <v>41168</v>
      </c>
      <c r="F44" s="5">
        <v>7</v>
      </c>
      <c r="G44" t="s">
        <v>34</v>
      </c>
      <c r="H44">
        <v>1300</v>
      </c>
      <c r="I44" t="s">
        <v>43</v>
      </c>
      <c r="J44">
        <v>73</v>
      </c>
      <c r="K44" t="s">
        <v>107</v>
      </c>
      <c r="L44" s="9">
        <f>(L45*-1)</f>
        <v>-7.5</v>
      </c>
      <c r="M44" t="str">
        <f t="shared" si="14"/>
        <v>N</v>
      </c>
    </row>
    <row r="45" spans="1:13" x14ac:dyDescent="0.35">
      <c r="A45" t="s">
        <v>21</v>
      </c>
      <c r="B45" s="4">
        <v>41</v>
      </c>
      <c r="C45" t="s">
        <v>1</v>
      </c>
      <c r="D45" t="str">
        <f>IF($B44&lt;$B45, "W", IF($B45&lt;$B44, "L", "T"))</f>
        <v>W</v>
      </c>
      <c r="E45" s="6">
        <v>41168</v>
      </c>
      <c r="F45" s="5">
        <v>11</v>
      </c>
      <c r="G45" t="s">
        <v>35</v>
      </c>
      <c r="H45">
        <v>1300</v>
      </c>
      <c r="I45" t="s">
        <v>43</v>
      </c>
      <c r="J45">
        <v>73</v>
      </c>
      <c r="K45" t="s">
        <v>107</v>
      </c>
      <c r="L45" s="9">
        <v>7.5</v>
      </c>
      <c r="M45" t="str">
        <f t="shared" si="14"/>
        <v>N</v>
      </c>
    </row>
    <row r="46" spans="1:13" x14ac:dyDescent="0.35">
      <c r="A46" t="s">
        <v>0</v>
      </c>
      <c r="B46" s="4">
        <v>20</v>
      </c>
      <c r="C46" t="s">
        <v>1</v>
      </c>
      <c r="D46" t="str">
        <f>IF($B46&lt;$B47,"L",IF($B47&lt;$B46, "W", "T"))</f>
        <v>L</v>
      </c>
      <c r="E46" s="6">
        <f t="shared" ref="E46" si="19">$E47</f>
        <v>41168</v>
      </c>
      <c r="F46" s="5">
        <v>7</v>
      </c>
      <c r="G46" t="s">
        <v>34</v>
      </c>
      <c r="H46">
        <v>1300</v>
      </c>
      <c r="I46" t="s">
        <v>43</v>
      </c>
      <c r="J46">
        <v>72</v>
      </c>
      <c r="K46" t="s">
        <v>65</v>
      </c>
      <c r="L46" s="9">
        <f>(L47*-1)</f>
        <v>3</v>
      </c>
      <c r="M46" t="str">
        <f t="shared" si="14"/>
        <v>Y</v>
      </c>
    </row>
    <row r="47" spans="1:13" x14ac:dyDescent="0.35">
      <c r="A47" t="s">
        <v>14</v>
      </c>
      <c r="B47" s="4">
        <v>23</v>
      </c>
      <c r="C47" t="s">
        <v>1</v>
      </c>
      <c r="D47" t="str">
        <f>IF($B46&lt;$B47, "W", IF($B47&lt;$B46, "L", "T"))</f>
        <v>W</v>
      </c>
      <c r="E47" s="6">
        <v>41168</v>
      </c>
      <c r="F47" s="5">
        <v>7</v>
      </c>
      <c r="G47" t="s">
        <v>35</v>
      </c>
      <c r="H47">
        <v>1300</v>
      </c>
      <c r="I47" t="s">
        <v>43</v>
      </c>
      <c r="J47">
        <v>72</v>
      </c>
      <c r="K47" t="s">
        <v>65</v>
      </c>
      <c r="L47" s="9">
        <v>-3</v>
      </c>
      <c r="M47" t="str">
        <f t="shared" si="14"/>
        <v>Y</v>
      </c>
    </row>
    <row r="48" spans="1:13" x14ac:dyDescent="0.35">
      <c r="A48" t="s">
        <v>30</v>
      </c>
      <c r="B48" s="4">
        <v>23</v>
      </c>
      <c r="C48" t="s">
        <v>1</v>
      </c>
      <c r="D48" t="str">
        <f>IF($B48&lt;$B49,"L",IF($B49&lt;$B48, "W", "T"))</f>
        <v>L</v>
      </c>
      <c r="E48" s="6">
        <f t="shared" ref="E48" si="20">$E49</f>
        <v>41168</v>
      </c>
      <c r="F48" s="5">
        <v>6</v>
      </c>
      <c r="G48" t="s">
        <v>34</v>
      </c>
      <c r="H48">
        <v>1300</v>
      </c>
      <c r="I48" t="s">
        <v>43</v>
      </c>
      <c r="J48">
        <v>72</v>
      </c>
      <c r="K48" t="s">
        <v>65</v>
      </c>
      <c r="L48" s="9">
        <f>(L49*-1)</f>
        <v>-3</v>
      </c>
      <c r="M48" t="str">
        <f t="shared" si="14"/>
        <v>N</v>
      </c>
    </row>
    <row r="49" spans="1:13" x14ac:dyDescent="0.35">
      <c r="A49" t="s">
        <v>27</v>
      </c>
      <c r="B49" s="4">
        <v>24</v>
      </c>
      <c r="C49" t="s">
        <v>1</v>
      </c>
      <c r="D49" t="str">
        <f>IF($B48&lt;$B49, "W", IF($B49&lt;$B48, "L", "T"))</f>
        <v>W</v>
      </c>
      <c r="E49" s="6">
        <v>41168</v>
      </c>
      <c r="F49" s="5">
        <v>7</v>
      </c>
      <c r="G49" t="s">
        <v>35</v>
      </c>
      <c r="H49">
        <v>1300</v>
      </c>
      <c r="I49" t="s">
        <v>43</v>
      </c>
      <c r="J49">
        <v>72</v>
      </c>
      <c r="K49" t="s">
        <v>65</v>
      </c>
      <c r="L49" s="9">
        <v>3</v>
      </c>
      <c r="M49" t="str">
        <f t="shared" si="14"/>
        <v>N</v>
      </c>
    </row>
    <row r="50" spans="1:13" x14ac:dyDescent="0.35">
      <c r="A50" t="s">
        <v>2</v>
      </c>
      <c r="B50" s="4">
        <v>27</v>
      </c>
      <c r="C50" t="s">
        <v>1</v>
      </c>
      <c r="D50" t="str">
        <f>IF($B50&lt;$B51,"L",IF($B51&lt;$B50, "W", "T"))</f>
        <v>L</v>
      </c>
      <c r="E50" s="6">
        <f t="shared" ref="E50" si="21">$E51</f>
        <v>41168</v>
      </c>
      <c r="F50" s="5">
        <v>7</v>
      </c>
      <c r="G50" t="s">
        <v>34</v>
      </c>
      <c r="H50">
        <v>1300</v>
      </c>
      <c r="I50" t="s">
        <v>43</v>
      </c>
      <c r="J50" s="2">
        <f>J51</f>
        <v>71</v>
      </c>
      <c r="K50" s="2" t="str">
        <f>K51</f>
        <v>Cloudy</v>
      </c>
      <c r="L50" s="9">
        <f>(L51*-1)</f>
        <v>3</v>
      </c>
      <c r="M50" t="str">
        <f t="shared" si="14"/>
        <v>Y</v>
      </c>
    </row>
    <row r="51" spans="1:13" x14ac:dyDescent="0.35">
      <c r="A51" t="s">
        <v>20</v>
      </c>
      <c r="B51" s="4">
        <v>35</v>
      </c>
      <c r="C51" t="s">
        <v>1</v>
      </c>
      <c r="D51" t="str">
        <f>IF($B50&lt;$B51, "W", IF($B51&lt;$B50, "L", "T"))</f>
        <v>W</v>
      </c>
      <c r="E51" s="6">
        <v>41168</v>
      </c>
      <c r="F51" s="5">
        <v>7</v>
      </c>
      <c r="G51" t="s">
        <v>35</v>
      </c>
      <c r="H51">
        <v>1300</v>
      </c>
      <c r="I51" t="s">
        <v>43</v>
      </c>
      <c r="J51" s="2">
        <v>71</v>
      </c>
      <c r="K51" s="2" t="s">
        <v>64</v>
      </c>
      <c r="L51" s="9">
        <v>-3</v>
      </c>
      <c r="M51" t="str">
        <f t="shared" si="14"/>
        <v>Y</v>
      </c>
    </row>
    <row r="52" spans="1:13" x14ac:dyDescent="0.35">
      <c r="A52" t="s">
        <v>15</v>
      </c>
      <c r="B52" s="4">
        <v>27</v>
      </c>
      <c r="C52" t="s">
        <v>1</v>
      </c>
      <c r="D52" t="str">
        <f>IF($B52&lt;$B53,"L",IF($B53&lt;$B52, "W", "T"))</f>
        <v>W</v>
      </c>
      <c r="E52" s="6">
        <f t="shared" ref="E52" si="22">$E53</f>
        <v>41168</v>
      </c>
      <c r="F52" s="5">
        <v>7</v>
      </c>
      <c r="G52" t="s">
        <v>34</v>
      </c>
      <c r="H52">
        <v>1300</v>
      </c>
      <c r="I52" t="s">
        <v>43</v>
      </c>
      <c r="J52">
        <v>83</v>
      </c>
      <c r="K52" t="s">
        <v>69</v>
      </c>
      <c r="L52" s="9">
        <f>(L53*-1)</f>
        <v>6.5</v>
      </c>
      <c r="M52" t="str">
        <f t="shared" si="14"/>
        <v>N</v>
      </c>
    </row>
    <row r="53" spans="1:13" x14ac:dyDescent="0.35">
      <c r="A53" t="s">
        <v>19</v>
      </c>
      <c r="B53" s="4">
        <v>7</v>
      </c>
      <c r="C53" t="s">
        <v>1</v>
      </c>
      <c r="D53" t="str">
        <f>IF($B52&lt;$B53, "W", IF($B53&lt;$B52, "L", "T"))</f>
        <v>L</v>
      </c>
      <c r="E53" s="6">
        <v>41168</v>
      </c>
      <c r="F53" s="5">
        <v>7</v>
      </c>
      <c r="G53" t="s">
        <v>35</v>
      </c>
      <c r="H53">
        <v>1300</v>
      </c>
      <c r="I53" t="s">
        <v>43</v>
      </c>
      <c r="J53">
        <v>83</v>
      </c>
      <c r="K53" t="s">
        <v>69</v>
      </c>
      <c r="L53" s="9">
        <v>-6.5</v>
      </c>
      <c r="M53" t="str">
        <f t="shared" si="14"/>
        <v>N</v>
      </c>
    </row>
    <row r="54" spans="1:13" x14ac:dyDescent="0.35">
      <c r="A54" t="s">
        <v>29</v>
      </c>
      <c r="B54" s="4">
        <v>28</v>
      </c>
      <c r="C54" t="s">
        <v>1</v>
      </c>
      <c r="D54" t="str">
        <f>IF($B54&lt;$B55,"L",IF($B55&lt;$B54, "W", "T"))</f>
        <v>L</v>
      </c>
      <c r="E54" s="6">
        <f t="shared" ref="E54" si="23">$E55</f>
        <v>41168</v>
      </c>
      <c r="F54" s="5">
        <v>7</v>
      </c>
      <c r="G54" t="s">
        <v>34</v>
      </c>
      <c r="H54" s="2">
        <f>H55</f>
        <v>1505</v>
      </c>
      <c r="I54" t="s">
        <v>38</v>
      </c>
      <c r="J54" s="2" t="str">
        <f>J55</f>
        <v>Dome</v>
      </c>
      <c r="K54" s="2">
        <f>K55</f>
        <v>0</v>
      </c>
      <c r="L54" s="9">
        <f>(L55*-1)</f>
        <v>3.5</v>
      </c>
      <c r="M54" t="str">
        <f t="shared" si="14"/>
        <v>Y</v>
      </c>
    </row>
    <row r="55" spans="1:13" x14ac:dyDescent="0.35">
      <c r="A55" t="s">
        <v>23</v>
      </c>
      <c r="B55" s="4">
        <v>31</v>
      </c>
      <c r="C55" t="s">
        <v>1</v>
      </c>
      <c r="D55" t="str">
        <f>IF($B54&lt;$B55, "W", IF($B55&lt;$B54, "L", "T"))</f>
        <v>W</v>
      </c>
      <c r="E55" s="6">
        <v>41168</v>
      </c>
      <c r="F55" s="5">
        <v>8</v>
      </c>
      <c r="G55" t="s">
        <v>35</v>
      </c>
      <c r="H55" s="2">
        <v>1505</v>
      </c>
      <c r="I55" t="s">
        <v>38</v>
      </c>
      <c r="J55" t="s">
        <v>61</v>
      </c>
      <c r="L55" s="9">
        <v>-3.5</v>
      </c>
      <c r="M55" t="str">
        <f t="shared" si="14"/>
        <v>Y</v>
      </c>
    </row>
    <row r="56" spans="1:13" x14ac:dyDescent="0.35">
      <c r="A56" t="s">
        <v>28</v>
      </c>
      <c r="B56" s="4">
        <v>7</v>
      </c>
      <c r="C56" t="s">
        <v>1</v>
      </c>
      <c r="D56" t="str">
        <f>IF($B56&lt;$B57,"L",IF($B57&lt;$B56, "W", "T"))</f>
        <v>L</v>
      </c>
      <c r="E56" s="6">
        <f t="shared" ref="E56" si="24">$E57</f>
        <v>41168</v>
      </c>
      <c r="F56" s="5">
        <v>11</v>
      </c>
      <c r="G56" t="s">
        <v>34</v>
      </c>
      <c r="H56">
        <v>1305</v>
      </c>
      <c r="I56" t="s">
        <v>67</v>
      </c>
      <c r="J56">
        <v>68</v>
      </c>
      <c r="K56" t="s">
        <v>65</v>
      </c>
      <c r="L56" s="9">
        <f>(L57*-1)</f>
        <v>3</v>
      </c>
      <c r="M56" t="str">
        <f t="shared" si="14"/>
        <v>Y</v>
      </c>
    </row>
    <row r="57" spans="1:13" x14ac:dyDescent="0.35">
      <c r="A57" t="s">
        <v>25</v>
      </c>
      <c r="B57" s="4">
        <v>27</v>
      </c>
      <c r="C57" t="s">
        <v>1</v>
      </c>
      <c r="D57" t="str">
        <f>IF($B56&lt;$B57, "W", IF($B57&lt;$B56, "L", "T"))</f>
        <v>W</v>
      </c>
      <c r="E57" s="6">
        <v>41168</v>
      </c>
      <c r="F57" s="5">
        <v>7</v>
      </c>
      <c r="G57" t="s">
        <v>35</v>
      </c>
      <c r="H57">
        <v>1305</v>
      </c>
      <c r="I57" t="s">
        <v>67</v>
      </c>
      <c r="J57">
        <v>68</v>
      </c>
      <c r="K57" t="s">
        <v>65</v>
      </c>
      <c r="L57" s="9">
        <v>-3</v>
      </c>
      <c r="M57" t="str">
        <f t="shared" si="14"/>
        <v>Y</v>
      </c>
    </row>
    <row r="58" spans="1:13" x14ac:dyDescent="0.35">
      <c r="A58" t="s">
        <v>31</v>
      </c>
      <c r="B58" s="4">
        <v>10</v>
      </c>
      <c r="C58" t="s">
        <v>1</v>
      </c>
      <c r="D58" t="str">
        <f>IF($B58&lt;$B59,"L",IF($B59&lt;$B58, "W", "T"))</f>
        <v>L</v>
      </c>
      <c r="E58" s="6">
        <f t="shared" ref="E58" si="25">$E59</f>
        <v>41168</v>
      </c>
      <c r="F58" s="5">
        <v>7</v>
      </c>
      <c r="G58" t="s">
        <v>34</v>
      </c>
      <c r="H58">
        <v>1625</v>
      </c>
      <c r="I58" t="s">
        <v>43</v>
      </c>
      <c r="J58" s="2">
        <f>J59</f>
        <v>71</v>
      </c>
      <c r="K58" s="2" t="str">
        <f>K59</f>
        <v>Fair</v>
      </c>
      <c r="L58" s="9">
        <f>(L59*-1)</f>
        <v>-4.5</v>
      </c>
      <c r="M58" t="str">
        <f t="shared" si="14"/>
        <v>N</v>
      </c>
    </row>
    <row r="59" spans="1:13" x14ac:dyDescent="0.35">
      <c r="A59" t="s">
        <v>4</v>
      </c>
      <c r="B59" s="4">
        <v>27</v>
      </c>
      <c r="C59" t="s">
        <v>1</v>
      </c>
      <c r="D59" t="str">
        <f>IF($B58&lt;$B59, "W", IF($B59&lt;$B58, "L", "T"))</f>
        <v>W</v>
      </c>
      <c r="E59" s="6">
        <v>41168</v>
      </c>
      <c r="F59" s="5">
        <v>7</v>
      </c>
      <c r="G59" t="s">
        <v>35</v>
      </c>
      <c r="H59">
        <v>1625</v>
      </c>
      <c r="I59" t="s">
        <v>43</v>
      </c>
      <c r="J59" s="2">
        <v>71</v>
      </c>
      <c r="K59" s="2" t="s">
        <v>82</v>
      </c>
      <c r="L59" s="9">
        <v>4.5</v>
      </c>
      <c r="M59" t="str">
        <f t="shared" si="14"/>
        <v>N</v>
      </c>
    </row>
    <row r="60" spans="1:13" x14ac:dyDescent="0.35">
      <c r="A60" t="s">
        <v>13</v>
      </c>
      <c r="B60" s="4">
        <v>10</v>
      </c>
      <c r="C60" t="s">
        <v>1</v>
      </c>
      <c r="D60" t="str">
        <f>IF($B60&lt;$B61,"L",IF($B61&lt;$B60, "W", "T"))</f>
        <v>L</v>
      </c>
      <c r="E60" s="6">
        <f t="shared" ref="E60" si="26">$E61</f>
        <v>41168</v>
      </c>
      <c r="F60" s="5">
        <v>7</v>
      </c>
      <c r="G60" t="s">
        <v>34</v>
      </c>
      <c r="H60">
        <v>1325</v>
      </c>
      <c r="I60" t="s">
        <v>67</v>
      </c>
      <c r="J60">
        <v>85</v>
      </c>
      <c r="K60" t="s">
        <v>65</v>
      </c>
      <c r="L60" s="9">
        <f>(L61*-1)</f>
        <v>-6.5</v>
      </c>
      <c r="M60" t="str">
        <f t="shared" si="14"/>
        <v>N</v>
      </c>
    </row>
    <row r="61" spans="1:13" x14ac:dyDescent="0.35">
      <c r="A61" t="s">
        <v>32</v>
      </c>
      <c r="B61" s="4">
        <v>38</v>
      </c>
      <c r="C61" t="s">
        <v>1</v>
      </c>
      <c r="D61" t="str">
        <f>IF($B60&lt;$B61, "W", IF($B61&lt;$B60, "L", "T"))</f>
        <v>W</v>
      </c>
      <c r="E61" s="6">
        <v>41168</v>
      </c>
      <c r="F61" s="5">
        <v>6</v>
      </c>
      <c r="G61" t="s">
        <v>35</v>
      </c>
      <c r="H61">
        <v>1325</v>
      </c>
      <c r="I61" t="s">
        <v>67</v>
      </c>
      <c r="J61">
        <v>85</v>
      </c>
      <c r="K61" t="s">
        <v>65</v>
      </c>
      <c r="L61" s="9">
        <v>6.5</v>
      </c>
      <c r="M61" t="str">
        <f t="shared" si="14"/>
        <v>N</v>
      </c>
    </row>
    <row r="62" spans="1:13" x14ac:dyDescent="0.35">
      <c r="A62" t="s">
        <v>16</v>
      </c>
      <c r="B62" s="4">
        <v>19</v>
      </c>
      <c r="C62" t="s">
        <v>1</v>
      </c>
      <c r="D62" t="str">
        <f>IF($B62&lt;$B63,"L",IF($B63&lt;$B62, "W", "T"))</f>
        <v>L</v>
      </c>
      <c r="E62" s="6">
        <f t="shared" ref="E62" si="27">$E63</f>
        <v>41168</v>
      </c>
      <c r="F62" s="5">
        <v>7</v>
      </c>
      <c r="G62" t="s">
        <v>34</v>
      </c>
      <c r="H62">
        <v>1720</v>
      </c>
      <c r="I62" t="s">
        <v>67</v>
      </c>
      <c r="J62" s="2">
        <f>J63</f>
        <v>62</v>
      </c>
      <c r="K62" s="2" t="str">
        <f>K63</f>
        <v>Mostly Sunny</v>
      </c>
      <c r="L62" s="9">
        <f>(L63*-1)</f>
        <v>-7</v>
      </c>
      <c r="M62" t="str">
        <f t="shared" si="14"/>
        <v>N</v>
      </c>
    </row>
    <row r="63" spans="1:13" x14ac:dyDescent="0.35">
      <c r="A63" t="s">
        <v>24</v>
      </c>
      <c r="B63" s="4">
        <v>27</v>
      </c>
      <c r="C63" t="s">
        <v>1</v>
      </c>
      <c r="D63" t="str">
        <f>IF($B62&lt;$B63, "W", IF($B63&lt;$B62, "L", "T"))</f>
        <v>W</v>
      </c>
      <c r="E63" s="6">
        <v>41168</v>
      </c>
      <c r="F63" s="5">
        <v>7</v>
      </c>
      <c r="G63" t="s">
        <v>35</v>
      </c>
      <c r="H63">
        <v>1720</v>
      </c>
      <c r="I63" t="s">
        <v>67</v>
      </c>
      <c r="J63" s="2">
        <v>62</v>
      </c>
      <c r="K63" s="2" t="s">
        <v>107</v>
      </c>
      <c r="L63" s="9">
        <v>7</v>
      </c>
      <c r="M63" t="str">
        <f t="shared" si="14"/>
        <v>N</v>
      </c>
    </row>
    <row r="64" spans="1:13" x14ac:dyDescent="0.35">
      <c r="A64" t="s">
        <v>18</v>
      </c>
      <c r="B64" s="4">
        <v>21</v>
      </c>
      <c r="C64" t="s">
        <v>1</v>
      </c>
      <c r="D64" t="str">
        <f>IF($B64&lt;$B65,"L",IF($B65&lt;$B64, "W", "T"))</f>
        <v>L</v>
      </c>
      <c r="E64" s="6">
        <f>$E65</f>
        <v>41169</v>
      </c>
      <c r="F64" s="5">
        <v>8</v>
      </c>
      <c r="G64" t="s">
        <v>34</v>
      </c>
      <c r="H64">
        <v>2030</v>
      </c>
      <c r="I64" t="s">
        <v>43</v>
      </c>
      <c r="J64" t="s">
        <v>61</v>
      </c>
      <c r="L64" s="9">
        <f>(L65*-1)</f>
        <v>-3</v>
      </c>
      <c r="M64" t="str">
        <f t="shared" si="14"/>
        <v>N</v>
      </c>
    </row>
    <row r="65" spans="1:13" x14ac:dyDescent="0.35">
      <c r="A65" t="s">
        <v>3</v>
      </c>
      <c r="B65" s="4">
        <v>27</v>
      </c>
      <c r="C65" t="s">
        <v>1</v>
      </c>
      <c r="D65" t="str">
        <f>IF($B64&lt;$B65, "W", IF($B65&lt;$B64, "L", "T"))</f>
        <v>W</v>
      </c>
      <c r="E65" s="6">
        <v>41169</v>
      </c>
      <c r="F65" s="5">
        <v>8</v>
      </c>
      <c r="G65" t="s">
        <v>35</v>
      </c>
      <c r="H65">
        <v>2030</v>
      </c>
      <c r="I65" t="s">
        <v>43</v>
      </c>
      <c r="J65" t="s">
        <v>61</v>
      </c>
      <c r="L65" s="9">
        <v>3</v>
      </c>
      <c r="M65" t="str">
        <f t="shared" si="14"/>
        <v>N</v>
      </c>
    </row>
    <row r="66" spans="1:13" x14ac:dyDescent="0.35">
      <c r="A66" t="s">
        <v>21</v>
      </c>
      <c r="B66" s="4">
        <v>36</v>
      </c>
      <c r="C66" t="s">
        <v>1</v>
      </c>
      <c r="D66" t="str">
        <f>IF($B66&lt;$B67,"L",IF($B67&lt;$B66, "W", "T"))</f>
        <v>W</v>
      </c>
      <c r="E66" s="6">
        <f>$E67</f>
        <v>41172</v>
      </c>
      <c r="F66" s="5">
        <v>4</v>
      </c>
      <c r="G66" t="s">
        <v>34</v>
      </c>
      <c r="H66">
        <v>2020</v>
      </c>
      <c r="I66" t="s">
        <v>43</v>
      </c>
      <c r="J66" s="2">
        <f>J67</f>
        <v>75</v>
      </c>
      <c r="K66" s="2" t="str">
        <f>K67</f>
        <v>Partly Cloudy</v>
      </c>
      <c r="L66" s="9">
        <f>(L67*-1)</f>
        <v>-2.5</v>
      </c>
      <c r="M66" t="str">
        <f>IF(AND(($L66 &lt;  0), ($D66="L")), "N", IF(AND(($L66 &gt; 0), ($D66="W")),"N","Y"))</f>
        <v>Y</v>
      </c>
    </row>
    <row r="67" spans="1:13" x14ac:dyDescent="0.35">
      <c r="A67" t="s">
        <v>20</v>
      </c>
      <c r="B67" s="4">
        <v>7</v>
      </c>
      <c r="C67" t="s">
        <v>1</v>
      </c>
      <c r="D67" t="str">
        <f>IF($B66&lt;$B67, "W", IF($B67&lt;$B66, "L", "T"))</f>
        <v>L</v>
      </c>
      <c r="E67" s="6">
        <v>41172</v>
      </c>
      <c r="F67" s="5">
        <v>4</v>
      </c>
      <c r="G67" t="s">
        <v>35</v>
      </c>
      <c r="H67">
        <v>2020</v>
      </c>
      <c r="I67" t="s">
        <v>43</v>
      </c>
      <c r="J67" s="2">
        <v>75</v>
      </c>
      <c r="K67" s="2" t="s">
        <v>62</v>
      </c>
      <c r="L67" s="9">
        <v>2.5</v>
      </c>
      <c r="M67" t="str">
        <f t="shared" ref="M67:M97" si="28">IF(AND(($L67 &lt;  0), ($D67="L")), "N", IF(AND(($L67 &gt; 0), ($D67="W")),"N","Y"))</f>
        <v>Y</v>
      </c>
    </row>
    <row r="68" spans="1:13" x14ac:dyDescent="0.35">
      <c r="A68" t="s">
        <v>33</v>
      </c>
      <c r="B68" s="4">
        <v>27</v>
      </c>
      <c r="C68" t="s">
        <v>5</v>
      </c>
      <c r="D68" t="str">
        <f>IF($B68&lt;$B69,"L",IF($B69&lt;$B68, "W", "T"))</f>
        <v>W</v>
      </c>
      <c r="E68" s="6">
        <f>$E69</f>
        <v>41175</v>
      </c>
      <c r="F68" s="5">
        <v>7</v>
      </c>
      <c r="G68" t="s">
        <v>34</v>
      </c>
      <c r="H68">
        <v>1200</v>
      </c>
      <c r="I68" t="s">
        <v>38</v>
      </c>
      <c r="J68" t="s">
        <v>61</v>
      </c>
      <c r="L68" s="9">
        <f>(L69*-1)</f>
        <v>-8.5</v>
      </c>
      <c r="M68" t="str">
        <f t="shared" si="28"/>
        <v>Y</v>
      </c>
    </row>
    <row r="69" spans="1:13" x14ac:dyDescent="0.35">
      <c r="A69" t="s">
        <v>2</v>
      </c>
      <c r="B69" s="4">
        <v>24</v>
      </c>
      <c r="C69" t="s">
        <v>5</v>
      </c>
      <c r="D69" t="str">
        <f>IF($B68&lt;$B69, "W", IF($B69&lt;$B68, "L", "T"))</f>
        <v>L</v>
      </c>
      <c r="E69" s="6">
        <v>41175</v>
      </c>
      <c r="F69" s="5">
        <v>7</v>
      </c>
      <c r="G69" t="s">
        <v>35</v>
      </c>
      <c r="H69">
        <v>1200</v>
      </c>
      <c r="I69" t="s">
        <v>38</v>
      </c>
      <c r="J69" t="s">
        <v>61</v>
      </c>
      <c r="L69" s="9">
        <v>8.5</v>
      </c>
      <c r="M69" t="str">
        <f t="shared" si="28"/>
        <v>Y</v>
      </c>
    </row>
    <row r="70" spans="1:13" x14ac:dyDescent="0.35">
      <c r="A70" t="s">
        <v>11</v>
      </c>
      <c r="B70" s="4">
        <v>24</v>
      </c>
      <c r="C70" t="s">
        <v>1</v>
      </c>
      <c r="D70" t="str">
        <f>IF($B70&lt;$B71,"L",IF($B71&lt;$B70, "W", "T"))</f>
        <v>W</v>
      </c>
      <c r="E70" s="6">
        <f t="shared" ref="E70" si="29">$E71</f>
        <v>41175</v>
      </c>
      <c r="F70" s="5">
        <v>7</v>
      </c>
      <c r="G70" t="s">
        <v>34</v>
      </c>
      <c r="H70">
        <v>1300</v>
      </c>
      <c r="I70" t="s">
        <v>43</v>
      </c>
      <c r="J70">
        <v>53</v>
      </c>
      <c r="K70" t="s">
        <v>73</v>
      </c>
      <c r="L70" s="9">
        <f>(L71*-1)</f>
        <v>3</v>
      </c>
      <c r="M70" t="str">
        <f t="shared" si="28"/>
        <v>N</v>
      </c>
    </row>
    <row r="71" spans="1:13" x14ac:dyDescent="0.35">
      <c r="A71" t="s">
        <v>8</v>
      </c>
      <c r="B71" s="4">
        <v>14</v>
      </c>
      <c r="C71" t="s">
        <v>1</v>
      </c>
      <c r="D71" t="str">
        <f>IF($B70&lt;$B71, "W", IF($B71&lt;$B70, "L", "T"))</f>
        <v>L</v>
      </c>
      <c r="E71" s="6">
        <v>41175</v>
      </c>
      <c r="F71" s="5">
        <v>7</v>
      </c>
      <c r="G71" t="s">
        <v>35</v>
      </c>
      <c r="H71">
        <v>1300</v>
      </c>
      <c r="I71" t="s">
        <v>43</v>
      </c>
      <c r="J71">
        <v>53</v>
      </c>
      <c r="K71" t="s">
        <v>73</v>
      </c>
      <c r="L71" s="9">
        <v>-3</v>
      </c>
      <c r="M71" t="str">
        <f t="shared" si="28"/>
        <v>N</v>
      </c>
    </row>
    <row r="72" spans="1:13" x14ac:dyDescent="0.35">
      <c r="A72" t="s">
        <v>6</v>
      </c>
      <c r="B72" s="4">
        <v>38</v>
      </c>
      <c r="C72" t="s">
        <v>1</v>
      </c>
      <c r="D72" t="str">
        <f>IF($B72&lt;$B73,"L",IF($B73&lt;$B72, "W", "T"))</f>
        <v>W</v>
      </c>
      <c r="E72" s="6">
        <f t="shared" ref="E72" si="30">$E73</f>
        <v>41175</v>
      </c>
      <c r="F72" s="5">
        <v>7</v>
      </c>
      <c r="G72" t="s">
        <v>34</v>
      </c>
      <c r="H72">
        <v>1300</v>
      </c>
      <c r="I72" t="s">
        <v>43</v>
      </c>
      <c r="J72">
        <v>65</v>
      </c>
      <c r="K72" t="s">
        <v>65</v>
      </c>
      <c r="L72" s="9">
        <f>(L73*-1)</f>
        <v>-3</v>
      </c>
      <c r="M72" t="str">
        <f t="shared" si="28"/>
        <v>Y</v>
      </c>
    </row>
    <row r="73" spans="1:13" x14ac:dyDescent="0.35">
      <c r="A73" t="s">
        <v>29</v>
      </c>
      <c r="B73" s="4">
        <v>31</v>
      </c>
      <c r="C73" t="s">
        <v>1</v>
      </c>
      <c r="D73" t="str">
        <f>IF($B72&lt;$B73, "W", IF($B73&lt;$B72, "L", "T"))</f>
        <v>L</v>
      </c>
      <c r="E73" s="6">
        <v>41175</v>
      </c>
      <c r="F73" s="5">
        <v>7</v>
      </c>
      <c r="G73" t="s">
        <v>35</v>
      </c>
      <c r="H73">
        <v>1300</v>
      </c>
      <c r="I73" t="s">
        <v>43</v>
      </c>
      <c r="J73">
        <v>65</v>
      </c>
      <c r="K73" t="s">
        <v>65</v>
      </c>
      <c r="L73" s="9">
        <v>3</v>
      </c>
      <c r="M73" t="str">
        <f t="shared" si="28"/>
        <v>Y</v>
      </c>
    </row>
    <row r="74" spans="1:13" x14ac:dyDescent="0.35">
      <c r="A74" t="s">
        <v>19</v>
      </c>
      <c r="B74" s="4">
        <v>22</v>
      </c>
      <c r="C74" t="s">
        <v>1</v>
      </c>
      <c r="D74" t="str">
        <f>IF($B74&lt;$B75,"L",IF($B75&lt;$B74, "W", "T"))</f>
        <v>W</v>
      </c>
      <c r="E74" s="6">
        <f t="shared" ref="E74" si="31">$E75</f>
        <v>41175</v>
      </c>
      <c r="F74" s="5">
        <v>7</v>
      </c>
      <c r="G74" t="s">
        <v>34</v>
      </c>
      <c r="H74">
        <v>1300</v>
      </c>
      <c r="I74" t="s">
        <v>43</v>
      </c>
      <c r="J74">
        <v>59</v>
      </c>
      <c r="K74" t="s">
        <v>62</v>
      </c>
      <c r="L74" s="9">
        <f>(L75*-1)</f>
        <v>-3</v>
      </c>
      <c r="M74" t="str">
        <f t="shared" si="28"/>
        <v>Y</v>
      </c>
    </row>
    <row r="75" spans="1:13" x14ac:dyDescent="0.35">
      <c r="A75" t="s">
        <v>14</v>
      </c>
      <c r="B75" s="4">
        <v>17</v>
      </c>
      <c r="C75" t="s">
        <v>1</v>
      </c>
      <c r="D75" t="str">
        <f>IF($B74&lt;$B75, "W", IF($B75&lt;$B74, "L", "T"))</f>
        <v>L</v>
      </c>
      <c r="E75" s="6">
        <v>41175</v>
      </c>
      <c r="F75" s="5">
        <v>7</v>
      </c>
      <c r="G75" t="s">
        <v>35</v>
      </c>
      <c r="H75">
        <v>1300</v>
      </c>
      <c r="I75" t="s">
        <v>43</v>
      </c>
      <c r="J75">
        <v>59</v>
      </c>
      <c r="K75" t="s">
        <v>62</v>
      </c>
      <c r="L75" s="9">
        <v>3</v>
      </c>
      <c r="M75" t="str">
        <f t="shared" si="28"/>
        <v>Y</v>
      </c>
    </row>
    <row r="76" spans="1:13" x14ac:dyDescent="0.35">
      <c r="A76" t="s">
        <v>16</v>
      </c>
      <c r="B76" s="4">
        <v>41</v>
      </c>
      <c r="C76" t="s">
        <v>5</v>
      </c>
      <c r="D76" t="str">
        <f>IF($B76&lt;$B77,"L",IF($B77&lt;$B76, "W", "T"))</f>
        <v>L</v>
      </c>
      <c r="E76" s="6">
        <f t="shared" ref="E76" si="32">$E77</f>
        <v>41175</v>
      </c>
      <c r="F76" s="5">
        <v>7</v>
      </c>
      <c r="G76" t="s">
        <v>34</v>
      </c>
      <c r="H76">
        <v>1200</v>
      </c>
      <c r="I76" t="s">
        <v>38</v>
      </c>
      <c r="J76">
        <v>68</v>
      </c>
      <c r="K76" t="s">
        <v>65</v>
      </c>
      <c r="L76" s="9">
        <f>(L77*-1)</f>
        <v>4</v>
      </c>
      <c r="M76" t="str">
        <f t="shared" si="28"/>
        <v>Y</v>
      </c>
    </row>
    <row r="77" spans="1:13" x14ac:dyDescent="0.35">
      <c r="A77" t="s">
        <v>13</v>
      </c>
      <c r="B77" s="4">
        <v>44</v>
      </c>
      <c r="C77" t="s">
        <v>5</v>
      </c>
      <c r="D77" t="str">
        <f>IF($B76&lt;$B77, "W", IF($B77&lt;$B76, "L", "T"))</f>
        <v>W</v>
      </c>
      <c r="E77" s="6">
        <v>41175</v>
      </c>
      <c r="F77" s="5">
        <v>7</v>
      </c>
      <c r="G77" t="s">
        <v>35</v>
      </c>
      <c r="H77">
        <v>1200</v>
      </c>
      <c r="I77" t="s">
        <v>38</v>
      </c>
      <c r="J77">
        <v>68</v>
      </c>
      <c r="K77" t="s">
        <v>65</v>
      </c>
      <c r="L77" s="9">
        <v>-4</v>
      </c>
      <c r="M77" t="str">
        <f t="shared" si="28"/>
        <v>Y</v>
      </c>
    </row>
    <row r="78" spans="1:13" x14ac:dyDescent="0.35">
      <c r="A78" t="s">
        <v>31</v>
      </c>
      <c r="B78" s="4">
        <v>23</v>
      </c>
      <c r="C78" t="s">
        <v>5</v>
      </c>
      <c r="D78" t="str">
        <f>IF($B78&lt;$B79,"L",IF($B79&lt;$B78, "W", "T"))</f>
        <v>W</v>
      </c>
      <c r="E78" s="6">
        <f t="shared" ref="E78" si="33">$E79</f>
        <v>41175</v>
      </c>
      <c r="F78" s="5">
        <v>7</v>
      </c>
      <c r="G78" t="s">
        <v>34</v>
      </c>
      <c r="H78">
        <v>1300</v>
      </c>
      <c r="I78" t="s">
        <v>43</v>
      </c>
      <c r="J78">
        <v>83</v>
      </c>
      <c r="K78" t="s">
        <v>74</v>
      </c>
      <c r="L78" s="9">
        <f>(L79*-1)</f>
        <v>2.5</v>
      </c>
      <c r="M78" t="str">
        <f t="shared" si="28"/>
        <v>N</v>
      </c>
    </row>
    <row r="79" spans="1:13" x14ac:dyDescent="0.35">
      <c r="A79" t="s">
        <v>10</v>
      </c>
      <c r="B79" s="4">
        <v>20</v>
      </c>
      <c r="C79" t="s">
        <v>5</v>
      </c>
      <c r="D79" t="str">
        <f>IF($B78&lt;$B79, "W", IF($B79&lt;$B78, "L", "T"))</f>
        <v>L</v>
      </c>
      <c r="E79" s="6">
        <v>41175</v>
      </c>
      <c r="F79" s="5">
        <v>7</v>
      </c>
      <c r="G79" t="s">
        <v>35</v>
      </c>
      <c r="H79">
        <v>1300</v>
      </c>
      <c r="I79" t="s">
        <v>43</v>
      </c>
      <c r="J79">
        <v>83</v>
      </c>
      <c r="K79" t="s">
        <v>74</v>
      </c>
      <c r="L79" s="9">
        <v>-2.5</v>
      </c>
      <c r="M79" t="str">
        <f t="shared" si="28"/>
        <v>N</v>
      </c>
    </row>
    <row r="80" spans="1:13" x14ac:dyDescent="0.35">
      <c r="A80" t="s">
        <v>23</v>
      </c>
      <c r="B80" s="4">
        <v>6</v>
      </c>
      <c r="C80" t="s">
        <v>1</v>
      </c>
      <c r="D80" t="str">
        <f>IF($B80&lt;$B81,"L",IF($B81&lt;$B80, "W", "T"))</f>
        <v>L</v>
      </c>
      <c r="E80" s="6">
        <f t="shared" ref="E80" si="34">$E81</f>
        <v>41175</v>
      </c>
      <c r="F80" s="5">
        <v>6</v>
      </c>
      <c r="G80" t="s">
        <v>34</v>
      </c>
      <c r="H80">
        <v>1200</v>
      </c>
      <c r="I80" t="s">
        <v>38</v>
      </c>
      <c r="J80">
        <v>56</v>
      </c>
      <c r="K80" t="s">
        <v>62</v>
      </c>
      <c r="L80" s="9">
        <f>(L81*-1)</f>
        <v>-7</v>
      </c>
      <c r="M80" t="str">
        <f t="shared" si="28"/>
        <v>N</v>
      </c>
    </row>
    <row r="81" spans="1:13" x14ac:dyDescent="0.35">
      <c r="A81" t="s">
        <v>17</v>
      </c>
      <c r="B81" s="4">
        <v>23</v>
      </c>
      <c r="C81" t="s">
        <v>1</v>
      </c>
      <c r="D81" t="str">
        <f>IF($B80&lt;$B81, "W", IF($B81&lt;$B80, "L", "T"))</f>
        <v>W</v>
      </c>
      <c r="E81" s="6">
        <v>41175</v>
      </c>
      <c r="F81" s="5">
        <v>10</v>
      </c>
      <c r="G81" t="s">
        <v>35</v>
      </c>
      <c r="H81">
        <v>1200</v>
      </c>
      <c r="I81" t="s">
        <v>38</v>
      </c>
      <c r="J81">
        <v>56</v>
      </c>
      <c r="K81" t="s">
        <v>62</v>
      </c>
      <c r="L81" s="9">
        <v>7</v>
      </c>
      <c r="M81" t="str">
        <f t="shared" si="28"/>
        <v>N</v>
      </c>
    </row>
    <row r="82" spans="1:13" x14ac:dyDescent="0.35">
      <c r="A82" t="s">
        <v>24</v>
      </c>
      <c r="B82" s="4">
        <v>13</v>
      </c>
      <c r="C82" t="s">
        <v>1</v>
      </c>
      <c r="D82" t="str">
        <f>IF($B82&lt;$B83,"L",IF($B83&lt;$B82, "W", "T"))</f>
        <v>L</v>
      </c>
      <c r="E82" s="6">
        <f t="shared" ref="E82" si="35">$E83</f>
        <v>41175</v>
      </c>
      <c r="F82" s="5">
        <v>7</v>
      </c>
      <c r="G82" t="s">
        <v>34</v>
      </c>
      <c r="H82">
        <v>1200</v>
      </c>
      <c r="I82" t="s">
        <v>38</v>
      </c>
      <c r="J82" t="s">
        <v>61</v>
      </c>
      <c r="L82" s="9">
        <f>(L83*-1)</f>
        <v>7</v>
      </c>
      <c r="M82" t="str">
        <f t="shared" si="28"/>
        <v>Y</v>
      </c>
    </row>
    <row r="83" spans="1:13" x14ac:dyDescent="0.35">
      <c r="A83" t="s">
        <v>0</v>
      </c>
      <c r="B83" s="4">
        <v>24</v>
      </c>
      <c r="C83" t="s">
        <v>1</v>
      </c>
      <c r="D83" t="str">
        <f>IF($B82&lt;$B83, "W", IF($B83&lt;$B82, "L", "T"))</f>
        <v>W</v>
      </c>
      <c r="E83" s="6">
        <v>41175</v>
      </c>
      <c r="F83" s="5">
        <v>7</v>
      </c>
      <c r="G83" t="s">
        <v>35</v>
      </c>
      <c r="H83">
        <v>1200</v>
      </c>
      <c r="I83" t="s">
        <v>38</v>
      </c>
      <c r="J83" t="s">
        <v>61</v>
      </c>
      <c r="L83" s="9">
        <v>-7</v>
      </c>
      <c r="M83" t="str">
        <f t="shared" si="28"/>
        <v>Y</v>
      </c>
    </row>
    <row r="84" spans="1:13" x14ac:dyDescent="0.35">
      <c r="A84" t="s">
        <v>9</v>
      </c>
      <c r="B84" s="4">
        <v>10</v>
      </c>
      <c r="C84" t="s">
        <v>1</v>
      </c>
      <c r="D84" t="str">
        <f>IF($B84&lt;$B85,"L",IF($B85&lt;$B84, "W", "T"))</f>
        <v>L</v>
      </c>
      <c r="E84" s="6">
        <f t="shared" ref="E84" si="36">$E85</f>
        <v>41175</v>
      </c>
      <c r="F84" s="5">
        <v>7</v>
      </c>
      <c r="G84" t="s">
        <v>34</v>
      </c>
      <c r="H84">
        <v>1200</v>
      </c>
      <c r="I84" t="s">
        <v>38</v>
      </c>
      <c r="J84" t="s">
        <v>61</v>
      </c>
      <c r="L84" s="9">
        <f>(L85*-1)</f>
        <v>-7.5</v>
      </c>
      <c r="M84" t="str">
        <f t="shared" si="28"/>
        <v>N</v>
      </c>
    </row>
    <row r="85" spans="1:13" x14ac:dyDescent="0.35">
      <c r="A85" t="s">
        <v>28</v>
      </c>
      <c r="B85" s="4">
        <v>16</v>
      </c>
      <c r="C85" t="s">
        <v>1</v>
      </c>
      <c r="D85" t="str">
        <f>IF($B84&lt;$B85, "W", IF($B85&lt;$B84, "L", "T"))</f>
        <v>W</v>
      </c>
      <c r="E85" s="6">
        <v>41175</v>
      </c>
      <c r="F85" s="5">
        <v>7</v>
      </c>
      <c r="G85" t="s">
        <v>35</v>
      </c>
      <c r="H85">
        <v>1200</v>
      </c>
      <c r="I85" t="s">
        <v>38</v>
      </c>
      <c r="J85" t="s">
        <v>61</v>
      </c>
      <c r="L85" s="9">
        <v>7.5</v>
      </c>
      <c r="M85" t="str">
        <f t="shared" si="28"/>
        <v>N</v>
      </c>
    </row>
    <row r="86" spans="1:13" x14ac:dyDescent="0.35">
      <c r="A86" t="s">
        <v>27</v>
      </c>
      <c r="B86" s="4">
        <v>6</v>
      </c>
      <c r="C86" t="s">
        <v>1</v>
      </c>
      <c r="D86" t="str">
        <f>IF($B86&lt;$B87,"L",IF($B87&lt;$B86, "W", "T"))</f>
        <v>L</v>
      </c>
      <c r="E86" s="6">
        <f t="shared" ref="E86" si="37">$E87</f>
        <v>41175</v>
      </c>
      <c r="F86" s="5">
        <v>7</v>
      </c>
      <c r="G86" t="s">
        <v>34</v>
      </c>
      <c r="H86">
        <v>1305</v>
      </c>
      <c r="I86" t="s">
        <v>67</v>
      </c>
      <c r="J86" t="s">
        <v>61</v>
      </c>
      <c r="L86" s="9">
        <f>(L87*-1)</f>
        <v>3</v>
      </c>
      <c r="M86" t="str">
        <f t="shared" si="28"/>
        <v>Y</v>
      </c>
    </row>
    <row r="87" spans="1:13" x14ac:dyDescent="0.35">
      <c r="A87" t="s">
        <v>22</v>
      </c>
      <c r="B87" s="4">
        <v>27</v>
      </c>
      <c r="C87" t="s">
        <v>1</v>
      </c>
      <c r="D87" t="str">
        <f>IF($B86&lt;$B87, "W", IF($B87&lt;$B86, "L", "T"))</f>
        <v>W</v>
      </c>
      <c r="E87" s="6">
        <v>41175</v>
      </c>
      <c r="F87" s="5">
        <v>7</v>
      </c>
      <c r="G87" t="s">
        <v>35</v>
      </c>
      <c r="H87">
        <v>1305</v>
      </c>
      <c r="I87" t="s">
        <v>67</v>
      </c>
      <c r="J87" t="s">
        <v>61</v>
      </c>
      <c r="L87" s="9">
        <v>-3</v>
      </c>
      <c r="M87" t="str">
        <f t="shared" si="28"/>
        <v>Y</v>
      </c>
    </row>
    <row r="88" spans="1:13" x14ac:dyDescent="0.35">
      <c r="A88" t="s">
        <v>3</v>
      </c>
      <c r="B88" s="4">
        <v>27</v>
      </c>
      <c r="C88" t="s">
        <v>1</v>
      </c>
      <c r="D88" t="str">
        <f>IF($B88&lt;$B89,"L",IF($B89&lt;$B88, "W", "T"))</f>
        <v>W</v>
      </c>
      <c r="E88" s="6">
        <f t="shared" ref="E88" si="38">$E89</f>
        <v>41175</v>
      </c>
      <c r="F88" s="5">
        <v>6</v>
      </c>
      <c r="G88" t="s">
        <v>34</v>
      </c>
      <c r="H88">
        <v>1305</v>
      </c>
      <c r="I88" t="s">
        <v>67</v>
      </c>
      <c r="J88">
        <v>82</v>
      </c>
      <c r="K88" t="s">
        <v>65</v>
      </c>
      <c r="L88" s="9">
        <f>(L89*-1)</f>
        <v>-3</v>
      </c>
      <c r="M88" t="str">
        <f t="shared" si="28"/>
        <v>Y</v>
      </c>
    </row>
    <row r="89" spans="1:13" x14ac:dyDescent="0.35">
      <c r="A89" t="s">
        <v>32</v>
      </c>
      <c r="B89" s="4">
        <v>3</v>
      </c>
      <c r="C89" t="s">
        <v>1</v>
      </c>
      <c r="D89" t="str">
        <f>IF($B88&lt;$B89, "W", IF($B89&lt;$B88, "L", "T"))</f>
        <v>L</v>
      </c>
      <c r="E89" s="6">
        <v>41175</v>
      </c>
      <c r="F89" s="5">
        <v>7</v>
      </c>
      <c r="G89" t="s">
        <v>35</v>
      </c>
      <c r="H89">
        <v>1305</v>
      </c>
      <c r="I89" t="s">
        <v>67</v>
      </c>
      <c r="J89">
        <v>82</v>
      </c>
      <c r="K89" t="s">
        <v>65</v>
      </c>
      <c r="L89" s="9">
        <v>3</v>
      </c>
      <c r="M89" t="str">
        <f t="shared" si="28"/>
        <v>Y</v>
      </c>
    </row>
    <row r="90" spans="1:13" x14ac:dyDescent="0.35">
      <c r="A90" t="s">
        <v>15</v>
      </c>
      <c r="B90" s="4">
        <v>31</v>
      </c>
      <c r="C90" t="s">
        <v>1</v>
      </c>
      <c r="D90" t="str">
        <f>IF($B90&lt;$B91,"L",IF($B91&lt;$B90, "W", "T"))</f>
        <v>W</v>
      </c>
      <c r="E90" s="6">
        <f t="shared" ref="E90" si="39">$E91</f>
        <v>41175</v>
      </c>
      <c r="F90" s="5">
        <v>7</v>
      </c>
      <c r="G90" t="s">
        <v>34</v>
      </c>
      <c r="H90">
        <v>1425</v>
      </c>
      <c r="I90" t="s">
        <v>40</v>
      </c>
      <c r="J90">
        <v>84</v>
      </c>
      <c r="K90" t="s">
        <v>69</v>
      </c>
      <c r="L90" s="9">
        <f>(L91*-1)</f>
        <v>1.5</v>
      </c>
      <c r="M90" t="str">
        <f t="shared" si="28"/>
        <v>N</v>
      </c>
    </row>
    <row r="91" spans="1:13" x14ac:dyDescent="0.35">
      <c r="A91" t="s">
        <v>18</v>
      </c>
      <c r="B91" s="4">
        <v>25</v>
      </c>
      <c r="C91" t="s">
        <v>1</v>
      </c>
      <c r="D91" t="str">
        <f>IF($B90&lt;$B91, "W", IF($B91&lt;$B90, "L", "T"))</f>
        <v>L</v>
      </c>
      <c r="E91" s="6">
        <v>41175</v>
      </c>
      <c r="F91" s="5">
        <v>7</v>
      </c>
      <c r="G91" t="s">
        <v>35</v>
      </c>
      <c r="H91">
        <v>1425</v>
      </c>
      <c r="I91" t="s">
        <v>40</v>
      </c>
      <c r="J91">
        <v>84</v>
      </c>
      <c r="K91" t="s">
        <v>69</v>
      </c>
      <c r="L91" s="9">
        <v>-1.5</v>
      </c>
      <c r="M91" t="str">
        <f t="shared" si="28"/>
        <v>N</v>
      </c>
    </row>
    <row r="92" spans="1:13" x14ac:dyDescent="0.35">
      <c r="A92" t="s">
        <v>4</v>
      </c>
      <c r="B92" s="4">
        <v>31</v>
      </c>
      <c r="C92" t="s">
        <v>1</v>
      </c>
      <c r="D92" t="str">
        <f>IF($B92&lt;$B93,"L",IF($B93&lt;$B92, "W", "T"))</f>
        <v>L</v>
      </c>
      <c r="E92" s="6">
        <f t="shared" ref="E92" si="40">$E93</f>
        <v>41175</v>
      </c>
      <c r="F92" s="5">
        <v>7</v>
      </c>
      <c r="G92" t="s">
        <v>34</v>
      </c>
      <c r="H92">
        <v>1325</v>
      </c>
      <c r="I92" t="s">
        <v>67</v>
      </c>
      <c r="J92">
        <v>69</v>
      </c>
      <c r="K92" t="s">
        <v>64</v>
      </c>
      <c r="L92" s="9">
        <f>(L93*-1)</f>
        <v>3.5</v>
      </c>
      <c r="M92" t="str">
        <f t="shared" si="28"/>
        <v>Y</v>
      </c>
    </row>
    <row r="93" spans="1:13" x14ac:dyDescent="0.35">
      <c r="A93" t="s">
        <v>12</v>
      </c>
      <c r="B93" s="4">
        <v>34</v>
      </c>
      <c r="C93" t="s">
        <v>1</v>
      </c>
      <c r="D93" t="str">
        <f>IF($B92&lt;$B93, "W", IF($B93&lt;$B92, "L", "T"))</f>
        <v>W</v>
      </c>
      <c r="E93" s="6">
        <v>41175</v>
      </c>
      <c r="F93" s="5">
        <v>7</v>
      </c>
      <c r="G93" t="s">
        <v>35</v>
      </c>
      <c r="H93">
        <v>1325</v>
      </c>
      <c r="I93" t="s">
        <v>67</v>
      </c>
      <c r="J93">
        <v>69</v>
      </c>
      <c r="K93" t="s">
        <v>64</v>
      </c>
      <c r="L93" s="9">
        <v>-3.5</v>
      </c>
      <c r="M93" t="str">
        <f t="shared" si="28"/>
        <v>Y</v>
      </c>
    </row>
    <row r="94" spans="1:13" x14ac:dyDescent="0.35">
      <c r="A94" t="s">
        <v>7</v>
      </c>
      <c r="B94" s="4">
        <v>30</v>
      </c>
      <c r="C94" t="s">
        <v>1</v>
      </c>
      <c r="D94" t="str">
        <f>IF($B94&lt;$B95,"L",IF($B95&lt;$B94, "W", "T"))</f>
        <v>L</v>
      </c>
      <c r="E94" s="6">
        <f t="shared" ref="E94" si="41">$E95</f>
        <v>41175</v>
      </c>
      <c r="F94" s="5">
        <v>7</v>
      </c>
      <c r="G94" t="s">
        <v>34</v>
      </c>
      <c r="H94">
        <v>2020</v>
      </c>
      <c r="I94" t="s">
        <v>43</v>
      </c>
      <c r="J94">
        <v>67</v>
      </c>
      <c r="K94" t="s">
        <v>62</v>
      </c>
      <c r="L94" s="9">
        <f>(L95*-1)</f>
        <v>-3</v>
      </c>
      <c r="M94" t="str">
        <f t="shared" si="28"/>
        <v>N</v>
      </c>
    </row>
    <row r="95" spans="1:13" x14ac:dyDescent="0.35">
      <c r="A95" t="s">
        <v>30</v>
      </c>
      <c r="B95" s="4">
        <v>31</v>
      </c>
      <c r="C95" t="s">
        <v>1</v>
      </c>
      <c r="D95" t="str">
        <f>IF($B94&lt;$B95, "W", IF($B95&lt;$B94, "L", "T"))</f>
        <v>W</v>
      </c>
      <c r="E95" s="6">
        <v>41175</v>
      </c>
      <c r="F95" s="5">
        <v>7</v>
      </c>
      <c r="G95" t="s">
        <v>35</v>
      </c>
      <c r="H95">
        <v>2020</v>
      </c>
      <c r="I95" t="s">
        <v>43</v>
      </c>
      <c r="J95">
        <v>67</v>
      </c>
      <c r="K95" t="s">
        <v>62</v>
      </c>
      <c r="L95" s="9">
        <v>3</v>
      </c>
      <c r="M95" t="str">
        <f t="shared" si="28"/>
        <v>N</v>
      </c>
    </row>
    <row r="96" spans="1:13" x14ac:dyDescent="0.35">
      <c r="A96" t="s">
        <v>26</v>
      </c>
      <c r="B96" s="4">
        <v>12</v>
      </c>
      <c r="C96" t="s">
        <v>1</v>
      </c>
      <c r="D96" t="str">
        <f>IF($B96&lt;$B97,"L",IF($B97&lt;$B96, "W", "T"))</f>
        <v>L</v>
      </c>
      <c r="E96" s="6">
        <f>$E97</f>
        <v>41176</v>
      </c>
      <c r="F96" s="5">
        <v>11</v>
      </c>
      <c r="G96" t="s">
        <v>34</v>
      </c>
      <c r="H96">
        <v>1730</v>
      </c>
      <c r="I96" t="s">
        <v>67</v>
      </c>
      <c r="J96">
        <v>67</v>
      </c>
      <c r="K96" t="s">
        <v>65</v>
      </c>
      <c r="L96" s="9">
        <f>(L97*-1)</f>
        <v>3</v>
      </c>
      <c r="M96" t="str">
        <f t="shared" si="28"/>
        <v>Y</v>
      </c>
    </row>
    <row r="97" spans="1:13" x14ac:dyDescent="0.35">
      <c r="A97" t="s">
        <v>25</v>
      </c>
      <c r="B97" s="4">
        <v>14</v>
      </c>
      <c r="C97" t="s">
        <v>1</v>
      </c>
      <c r="D97" t="str">
        <f>IF($B96&lt;$B97, "W", IF($B97&lt;$B96, "L", "T"))</f>
        <v>W</v>
      </c>
      <c r="E97" s="6">
        <v>41176</v>
      </c>
      <c r="F97" s="5">
        <v>8</v>
      </c>
      <c r="G97" t="s">
        <v>35</v>
      </c>
      <c r="H97">
        <v>1730</v>
      </c>
      <c r="I97" t="s">
        <v>67</v>
      </c>
      <c r="J97">
        <v>67</v>
      </c>
      <c r="K97" t="s">
        <v>65</v>
      </c>
      <c r="L97" s="9">
        <v>-3</v>
      </c>
      <c r="M97" t="str">
        <f t="shared" si="28"/>
        <v>Y</v>
      </c>
    </row>
    <row r="98" spans="1:13" x14ac:dyDescent="0.35">
      <c r="A98" t="s">
        <v>8</v>
      </c>
      <c r="B98" s="4">
        <v>16</v>
      </c>
      <c r="C98" t="s">
        <v>1</v>
      </c>
      <c r="D98" t="str">
        <f>IF($B98&lt;$B99,"L",IF($B99&lt;$B98, "W", "T"))</f>
        <v>L</v>
      </c>
      <c r="E98" s="6">
        <f>$E99</f>
        <v>41179</v>
      </c>
      <c r="F98" s="5">
        <v>4</v>
      </c>
      <c r="G98" t="s">
        <v>34</v>
      </c>
      <c r="H98">
        <v>2020</v>
      </c>
      <c r="I98" t="s">
        <v>43</v>
      </c>
      <c r="J98">
        <v>77</v>
      </c>
      <c r="K98" t="s">
        <v>158</v>
      </c>
      <c r="L98" s="9">
        <f>(L99*-1)</f>
        <v>-11.5</v>
      </c>
      <c r="M98" t="str">
        <f>IF(AND(($L98 &lt;  0), ($D98="L")), "N", IF(AND(($L98 &gt; 0), ($D98="W")),"N","Y"))</f>
        <v>N</v>
      </c>
    </row>
    <row r="99" spans="1:13" x14ac:dyDescent="0.35">
      <c r="A99" t="s">
        <v>30</v>
      </c>
      <c r="B99" s="4">
        <v>23</v>
      </c>
      <c r="C99" t="s">
        <v>1</v>
      </c>
      <c r="D99" t="str">
        <f>IF($B98&lt;$B99, "W", IF($B99&lt;$B98, "L", "T"))</f>
        <v>W</v>
      </c>
      <c r="E99" s="6">
        <v>41179</v>
      </c>
      <c r="F99" s="5">
        <v>4</v>
      </c>
      <c r="G99" t="s">
        <v>35</v>
      </c>
      <c r="H99">
        <v>2020</v>
      </c>
      <c r="I99" t="s">
        <v>43</v>
      </c>
      <c r="J99">
        <v>77</v>
      </c>
      <c r="K99" t="s">
        <v>158</v>
      </c>
      <c r="L99" s="9">
        <v>11.5</v>
      </c>
      <c r="M99" t="str">
        <f t="shared" ref="M99:M127" si="42">IF(AND(($L99 &lt;  0), ($D99="L")), "N", IF(AND(($L99 &gt; 0), ($D99="W")),"N","Y"))</f>
        <v>N</v>
      </c>
    </row>
    <row r="100" spans="1:13" x14ac:dyDescent="0.35">
      <c r="A100" t="s">
        <v>25</v>
      </c>
      <c r="B100" s="4">
        <v>13</v>
      </c>
      <c r="C100" t="s">
        <v>1</v>
      </c>
      <c r="D100" t="str">
        <f>IF($B100&lt;$B101,"L",IF($B101&lt;$B100, "W", "T"))</f>
        <v>L</v>
      </c>
      <c r="E100" s="6">
        <f>$E101</f>
        <v>41182</v>
      </c>
      <c r="F100" s="5">
        <v>6</v>
      </c>
      <c r="G100" t="s">
        <v>34</v>
      </c>
      <c r="H100">
        <v>1200</v>
      </c>
      <c r="I100" t="s">
        <v>38</v>
      </c>
      <c r="J100" t="s">
        <v>61</v>
      </c>
      <c r="L100" s="9">
        <f>(L101*-1)</f>
        <v>2.5</v>
      </c>
      <c r="M100" t="str">
        <f t="shared" si="42"/>
        <v>Y</v>
      </c>
    </row>
    <row r="101" spans="1:13" x14ac:dyDescent="0.35">
      <c r="A101" t="s">
        <v>23</v>
      </c>
      <c r="B101" s="4">
        <v>19</v>
      </c>
      <c r="C101" t="s">
        <v>1</v>
      </c>
      <c r="D101" t="str">
        <f>IF($B100&lt;$B101, "W", IF($B101&lt;$B100, "L", "T"))</f>
        <v>W</v>
      </c>
      <c r="E101" s="6">
        <v>41182</v>
      </c>
      <c r="F101" s="5">
        <v>7</v>
      </c>
      <c r="G101" t="s">
        <v>35</v>
      </c>
      <c r="H101">
        <v>1200</v>
      </c>
      <c r="I101" t="s">
        <v>38</v>
      </c>
      <c r="J101" t="s">
        <v>61</v>
      </c>
      <c r="L101" s="9">
        <v>-2.5</v>
      </c>
      <c r="M101" t="str">
        <f t="shared" si="42"/>
        <v>Y</v>
      </c>
    </row>
    <row r="102" spans="1:13" x14ac:dyDescent="0.35">
      <c r="A102" t="s">
        <v>7</v>
      </c>
      <c r="B102" s="4">
        <v>52</v>
      </c>
      <c r="C102" t="s">
        <v>1</v>
      </c>
      <c r="D102" t="str">
        <f>IF($B102&lt;$B103,"L",IF($B103&lt;$B102, "W", "T"))</f>
        <v>W</v>
      </c>
      <c r="E102" s="6">
        <f t="shared" ref="E102" si="43">$E103</f>
        <v>41182</v>
      </c>
      <c r="F102" s="5">
        <v>7</v>
      </c>
      <c r="G102" t="s">
        <v>34</v>
      </c>
      <c r="H102">
        <v>1300</v>
      </c>
      <c r="I102" t="s">
        <v>43</v>
      </c>
      <c r="J102" s="2">
        <f>J103</f>
        <v>58</v>
      </c>
      <c r="K102" s="2" t="str">
        <f>K103</f>
        <v>Partly Cloudy</v>
      </c>
      <c r="L102" s="9">
        <f>(L103*-1)</f>
        <v>4</v>
      </c>
      <c r="M102" t="str">
        <f t="shared" si="42"/>
        <v>N</v>
      </c>
    </row>
    <row r="103" spans="1:13" x14ac:dyDescent="0.35">
      <c r="A103" t="s">
        <v>11</v>
      </c>
      <c r="B103" s="4">
        <v>28</v>
      </c>
      <c r="C103" t="s">
        <v>1</v>
      </c>
      <c r="D103" t="str">
        <f>IF($B102&lt;$B103, "W", IF($B103&lt;$B102, "L", "T"))</f>
        <v>L</v>
      </c>
      <c r="E103" s="6">
        <v>41182</v>
      </c>
      <c r="F103" s="5">
        <v>7</v>
      </c>
      <c r="G103" t="s">
        <v>35</v>
      </c>
      <c r="H103">
        <v>1300</v>
      </c>
      <c r="I103" t="s">
        <v>43</v>
      </c>
      <c r="J103" s="2">
        <v>58</v>
      </c>
      <c r="K103" s="2" t="s">
        <v>62</v>
      </c>
      <c r="L103" s="9">
        <v>-4</v>
      </c>
      <c r="M103" t="str">
        <f t="shared" si="42"/>
        <v>N</v>
      </c>
    </row>
    <row r="104" spans="1:13" x14ac:dyDescent="0.35">
      <c r="A104" t="s">
        <v>13</v>
      </c>
      <c r="B104" s="4">
        <v>14</v>
      </c>
      <c r="C104" t="s">
        <v>1</v>
      </c>
      <c r="D104" t="str">
        <f>IF($B104&lt;$B105,"L",IF($B105&lt;$B104, "W", "T"))</f>
        <v>L</v>
      </c>
      <c r="E104" s="6">
        <f t="shared" ref="E104" si="44">$E105</f>
        <v>41182</v>
      </c>
      <c r="F104" s="5">
        <v>7</v>
      </c>
      <c r="G104" t="s">
        <v>35</v>
      </c>
      <c r="H104">
        <v>1200</v>
      </c>
      <c r="I104" t="s">
        <v>38</v>
      </c>
      <c r="J104" t="s">
        <v>61</v>
      </c>
      <c r="L104" s="9">
        <f>(L105*-1)</f>
        <v>-13</v>
      </c>
      <c r="M104" t="str">
        <f t="shared" si="42"/>
        <v>N</v>
      </c>
    </row>
    <row r="105" spans="1:13" x14ac:dyDescent="0.35">
      <c r="A105" t="s">
        <v>15</v>
      </c>
      <c r="B105" s="4">
        <v>38</v>
      </c>
      <c r="C105" t="s">
        <v>1</v>
      </c>
      <c r="D105" t="str">
        <f>IF($B104&lt;$B105, "W", IF($B105&lt;$B104, "L", "T"))</f>
        <v>W</v>
      </c>
      <c r="E105" s="6">
        <v>41182</v>
      </c>
      <c r="F105" s="5">
        <v>7</v>
      </c>
      <c r="G105" t="s">
        <v>34</v>
      </c>
      <c r="H105">
        <v>1200</v>
      </c>
      <c r="I105" t="s">
        <v>38</v>
      </c>
      <c r="J105" t="s">
        <v>61</v>
      </c>
      <c r="L105" s="9">
        <v>13</v>
      </c>
      <c r="M105" t="str">
        <f t="shared" si="42"/>
        <v>N</v>
      </c>
    </row>
    <row r="106" spans="1:13" x14ac:dyDescent="0.35">
      <c r="A106" t="s">
        <v>32</v>
      </c>
      <c r="B106" s="4">
        <v>37</v>
      </c>
      <c r="C106" t="s">
        <v>1</v>
      </c>
      <c r="D106" t="str">
        <f>IF($B106&lt;$B107,"L",IF($B107&lt;$B106, "W", "T"))</f>
        <v>W</v>
      </c>
      <c r="E106" s="6">
        <f t="shared" ref="E106" si="45">$E107</f>
        <v>41182</v>
      </c>
      <c r="F106" s="5">
        <v>7</v>
      </c>
      <c r="G106" t="s">
        <v>34</v>
      </c>
      <c r="H106">
        <v>1200</v>
      </c>
      <c r="I106" t="s">
        <v>38</v>
      </c>
      <c r="J106">
        <v>67</v>
      </c>
      <c r="K106" t="s">
        <v>64</v>
      </c>
      <c r="L106" s="9">
        <f>(L107*-1)</f>
        <v>2.5</v>
      </c>
      <c r="M106" t="str">
        <f t="shared" si="42"/>
        <v>N</v>
      </c>
    </row>
    <row r="107" spans="1:13" x14ac:dyDescent="0.35">
      <c r="A107" t="s">
        <v>33</v>
      </c>
      <c r="B107" s="4">
        <v>20</v>
      </c>
      <c r="C107" t="s">
        <v>1</v>
      </c>
      <c r="D107" t="str">
        <f>IF($B106&lt;$B107, "W", IF($B107&lt;$B106, "L", "T"))</f>
        <v>L</v>
      </c>
      <c r="E107" s="6">
        <v>41182</v>
      </c>
      <c r="F107" s="5">
        <v>7</v>
      </c>
      <c r="G107" t="s">
        <v>35</v>
      </c>
      <c r="H107">
        <v>1200</v>
      </c>
      <c r="I107" t="s">
        <v>38</v>
      </c>
      <c r="J107">
        <v>67</v>
      </c>
      <c r="K107" t="s">
        <v>64</v>
      </c>
      <c r="L107" s="9">
        <v>-2.5</v>
      </c>
      <c r="M107" t="str">
        <f t="shared" si="42"/>
        <v>N</v>
      </c>
    </row>
    <row r="108" spans="1:13" x14ac:dyDescent="0.35">
      <c r="A108" t="s">
        <v>24</v>
      </c>
      <c r="B108" s="4">
        <v>34</v>
      </c>
      <c r="C108" t="s">
        <v>1</v>
      </c>
      <c r="D108" t="str">
        <f>IF($B108&lt;$B109,"L",IF($B109&lt;$B108, "W", "T"))</f>
        <v>W</v>
      </c>
      <c r="E108" s="6">
        <f t="shared" ref="E108" si="46">$E109</f>
        <v>41182</v>
      </c>
      <c r="F108" s="5">
        <v>7</v>
      </c>
      <c r="G108" t="s">
        <v>34</v>
      </c>
      <c r="H108">
        <v>1300</v>
      </c>
      <c r="I108" t="s">
        <v>43</v>
      </c>
      <c r="J108">
        <v>67</v>
      </c>
      <c r="K108" t="s">
        <v>62</v>
      </c>
      <c r="L108" s="9">
        <f>(L109*-1)</f>
        <v>4</v>
      </c>
      <c r="M108" t="str">
        <f t="shared" si="42"/>
        <v>N</v>
      </c>
    </row>
    <row r="109" spans="1:13" x14ac:dyDescent="0.35">
      <c r="A109" t="s">
        <v>31</v>
      </c>
      <c r="B109" s="4">
        <v>0</v>
      </c>
      <c r="C109" t="s">
        <v>1</v>
      </c>
      <c r="D109" t="str">
        <f>IF($B108&lt;$B109, "W", IF($B109&lt;$B108, "L", "T"))</f>
        <v>L</v>
      </c>
      <c r="E109" s="6">
        <v>41182</v>
      </c>
      <c r="F109" s="5">
        <v>7</v>
      </c>
      <c r="G109" t="s">
        <v>35</v>
      </c>
      <c r="H109">
        <v>1300</v>
      </c>
      <c r="I109" t="s">
        <v>43</v>
      </c>
      <c r="J109">
        <v>67</v>
      </c>
      <c r="K109" t="s">
        <v>62</v>
      </c>
      <c r="L109" s="9">
        <v>-4</v>
      </c>
      <c r="M109" t="str">
        <f t="shared" si="42"/>
        <v>N</v>
      </c>
    </row>
    <row r="110" spans="1:13" x14ac:dyDescent="0.35">
      <c r="A110" t="s">
        <v>0</v>
      </c>
      <c r="B110" s="4">
        <v>20</v>
      </c>
      <c r="C110" t="s">
        <v>1</v>
      </c>
      <c r="D110" t="str">
        <f>IF($B110&lt;$B111,"L",IF($B111&lt;$B110, "W", "T"))</f>
        <v>W</v>
      </c>
      <c r="E110" s="6">
        <f t="shared" ref="E110" si="47">$E111</f>
        <v>41182</v>
      </c>
      <c r="F110" s="5">
        <v>7</v>
      </c>
      <c r="G110" t="s">
        <v>34</v>
      </c>
      <c r="H110">
        <v>1300</v>
      </c>
      <c r="I110" t="s">
        <v>43</v>
      </c>
      <c r="J110" t="s">
        <v>61</v>
      </c>
      <c r="L110" s="9">
        <f>(L111*-1)</f>
        <v>-3.5</v>
      </c>
      <c r="M110" t="str">
        <f t="shared" si="42"/>
        <v>Y</v>
      </c>
    </row>
    <row r="111" spans="1:13" x14ac:dyDescent="0.35">
      <c r="A111" t="s">
        <v>16</v>
      </c>
      <c r="B111" s="4">
        <v>13</v>
      </c>
      <c r="C111" t="s">
        <v>1</v>
      </c>
      <c r="D111" t="str">
        <f>IF($B110&lt;$B111, "W", IF($B111&lt;$B110, "L", "T"))</f>
        <v>L</v>
      </c>
      <c r="E111" s="6">
        <v>41182</v>
      </c>
      <c r="F111" s="5">
        <v>7</v>
      </c>
      <c r="G111" t="s">
        <v>35</v>
      </c>
      <c r="H111">
        <v>1300</v>
      </c>
      <c r="I111" t="s">
        <v>43</v>
      </c>
      <c r="J111" t="s">
        <v>61</v>
      </c>
      <c r="L111" s="9">
        <v>3.5</v>
      </c>
      <c r="M111" t="str">
        <f t="shared" si="42"/>
        <v>Y</v>
      </c>
    </row>
    <row r="112" spans="1:13" x14ac:dyDescent="0.35">
      <c r="A112" t="s">
        <v>20</v>
      </c>
      <c r="B112" s="4">
        <v>28</v>
      </c>
      <c r="C112" t="s">
        <v>1</v>
      </c>
      <c r="D112" t="str">
        <f>IF($B112&lt;$B113,"L",IF($B113&lt;$B112, "W", "T"))</f>
        <v>L</v>
      </c>
      <c r="E112" s="6">
        <f t="shared" ref="E112" si="48">$E113</f>
        <v>41182</v>
      </c>
      <c r="F112" s="5">
        <v>10</v>
      </c>
      <c r="G112" t="s">
        <v>34</v>
      </c>
      <c r="H112">
        <v>1300</v>
      </c>
      <c r="I112" t="s">
        <v>43</v>
      </c>
      <c r="J112" t="s">
        <v>61</v>
      </c>
      <c r="L112" s="9">
        <f>(L113*-1)</f>
        <v>-7</v>
      </c>
      <c r="M112" t="str">
        <f t="shared" si="42"/>
        <v>N</v>
      </c>
    </row>
    <row r="113" spans="1:13" x14ac:dyDescent="0.35">
      <c r="A113" t="s">
        <v>3</v>
      </c>
      <c r="B113" s="4">
        <v>30</v>
      </c>
      <c r="C113" t="s">
        <v>1</v>
      </c>
      <c r="D113" t="str">
        <f>IF($B112&lt;$B113, "W", IF($B113&lt;$B112, "L", "T"))</f>
        <v>W</v>
      </c>
      <c r="E113" s="6">
        <v>41182</v>
      </c>
      <c r="F113" s="5">
        <v>7</v>
      </c>
      <c r="G113" t="s">
        <v>35</v>
      </c>
      <c r="H113">
        <v>1300</v>
      </c>
      <c r="I113" t="s">
        <v>43</v>
      </c>
      <c r="J113" t="s">
        <v>61</v>
      </c>
      <c r="L113" s="9">
        <v>7</v>
      </c>
      <c r="M113" t="str">
        <f t="shared" si="42"/>
        <v>N</v>
      </c>
    </row>
    <row r="114" spans="1:13" x14ac:dyDescent="0.35">
      <c r="A114" t="s">
        <v>10</v>
      </c>
      <c r="B114" s="4">
        <v>21</v>
      </c>
      <c r="C114" t="s">
        <v>5</v>
      </c>
      <c r="D114" t="str">
        <f>IF($B114&lt;$B115,"L",IF($B115&lt;$B114, "W", "T"))</f>
        <v>L</v>
      </c>
      <c r="E114" s="6">
        <f t="shared" ref="E114" si="49">$E115</f>
        <v>41182</v>
      </c>
      <c r="F114" s="5">
        <v>7</v>
      </c>
      <c r="G114" t="s">
        <v>34</v>
      </c>
      <c r="H114">
        <v>1305</v>
      </c>
      <c r="I114" t="s">
        <v>67</v>
      </c>
      <c r="J114" t="s">
        <v>61</v>
      </c>
      <c r="L114" s="9">
        <f>(L115*-1)</f>
        <v>-4.5</v>
      </c>
      <c r="M114" t="str">
        <f t="shared" si="42"/>
        <v>N</v>
      </c>
    </row>
    <row r="115" spans="1:13" x14ac:dyDescent="0.35">
      <c r="A115" t="s">
        <v>22</v>
      </c>
      <c r="B115" s="4">
        <v>24</v>
      </c>
      <c r="C115" t="s">
        <v>5</v>
      </c>
      <c r="D115" t="str">
        <f>IF($B114&lt;$B115, "W", IF($B115&lt;$B114, "L", "T"))</f>
        <v>W</v>
      </c>
      <c r="E115" s="6">
        <v>41182</v>
      </c>
      <c r="F115" s="5">
        <v>7</v>
      </c>
      <c r="G115" t="s">
        <v>35</v>
      </c>
      <c r="H115">
        <v>1305</v>
      </c>
      <c r="I115" t="s">
        <v>67</v>
      </c>
      <c r="J115" t="s">
        <v>61</v>
      </c>
      <c r="L115" s="9">
        <v>4.5</v>
      </c>
      <c r="M115" t="str">
        <f t="shared" si="42"/>
        <v>N</v>
      </c>
    </row>
    <row r="116" spans="1:13" x14ac:dyDescent="0.35">
      <c r="A116" t="s">
        <v>12</v>
      </c>
      <c r="B116" s="4">
        <v>6</v>
      </c>
      <c r="C116" t="s">
        <v>1</v>
      </c>
      <c r="D116" t="str">
        <f>IF($B116&lt;$B117,"L",IF($B117&lt;$B116, "W", "T"))</f>
        <v>L</v>
      </c>
      <c r="E116" s="6">
        <f t="shared" ref="E116" si="50">$E117</f>
        <v>41182</v>
      </c>
      <c r="F116" s="5">
        <v>7</v>
      </c>
      <c r="G116" t="s">
        <v>34</v>
      </c>
      <c r="H116">
        <v>1405</v>
      </c>
      <c r="I116" t="s">
        <v>40</v>
      </c>
      <c r="J116">
        <v>72</v>
      </c>
      <c r="K116" t="s">
        <v>107</v>
      </c>
      <c r="L116" s="9">
        <f>(L117*-1)</f>
        <v>-6.5</v>
      </c>
      <c r="M116" t="str">
        <f t="shared" si="42"/>
        <v>N</v>
      </c>
    </row>
    <row r="117" spans="1:13" x14ac:dyDescent="0.35">
      <c r="A117" t="s">
        <v>18</v>
      </c>
      <c r="B117" s="4">
        <v>37</v>
      </c>
      <c r="C117" t="s">
        <v>1</v>
      </c>
      <c r="D117" t="str">
        <f>IF($B116&lt;$B117, "W", IF($B117&lt;$B116, "L", "T"))</f>
        <v>W</v>
      </c>
      <c r="E117" s="6">
        <v>41182</v>
      </c>
      <c r="F117" s="5">
        <v>7</v>
      </c>
      <c r="G117" t="s">
        <v>35</v>
      </c>
      <c r="H117">
        <v>1405</v>
      </c>
      <c r="I117" t="s">
        <v>40</v>
      </c>
      <c r="J117">
        <v>72</v>
      </c>
      <c r="K117" t="s">
        <v>107</v>
      </c>
      <c r="L117" s="9">
        <v>6.5</v>
      </c>
      <c r="M117" t="str">
        <f t="shared" si="42"/>
        <v>N</v>
      </c>
    </row>
    <row r="118" spans="1:13" x14ac:dyDescent="0.35">
      <c r="A118" t="s">
        <v>6</v>
      </c>
      <c r="B118" s="4">
        <v>27</v>
      </c>
      <c r="C118" t="s">
        <v>1</v>
      </c>
      <c r="D118" t="str">
        <f>IF($B118&lt;$B119,"L",IF($B119&lt;$B118, "W", "T"))</f>
        <v>W</v>
      </c>
      <c r="E118" s="6">
        <f t="shared" ref="E118" si="51">$E119</f>
        <v>41182</v>
      </c>
      <c r="F118" s="5">
        <v>7</v>
      </c>
      <c r="G118" t="s">
        <v>34</v>
      </c>
      <c r="H118">
        <v>1605</v>
      </c>
      <c r="I118" t="s">
        <v>43</v>
      </c>
      <c r="J118">
        <v>86</v>
      </c>
      <c r="K118" t="s">
        <v>62</v>
      </c>
      <c r="L118" s="9">
        <f>(L119*-1)</f>
        <v>-1.5</v>
      </c>
      <c r="M118" t="str">
        <f t="shared" si="42"/>
        <v>Y</v>
      </c>
    </row>
    <row r="119" spans="1:13" x14ac:dyDescent="0.35">
      <c r="A119" t="s">
        <v>19</v>
      </c>
      <c r="B119" s="4">
        <v>10</v>
      </c>
      <c r="C119" t="s">
        <v>1</v>
      </c>
      <c r="D119" t="str">
        <f>IF($B118&lt;$B119, "W", IF($B119&lt;$B118, "L", "T"))</f>
        <v>L</v>
      </c>
      <c r="E119" s="6">
        <v>41182</v>
      </c>
      <c r="F119" s="5">
        <v>7</v>
      </c>
      <c r="G119" t="s">
        <v>35</v>
      </c>
      <c r="H119">
        <v>1605</v>
      </c>
      <c r="I119" t="s">
        <v>43</v>
      </c>
      <c r="J119">
        <v>86</v>
      </c>
      <c r="K119" t="s">
        <v>62</v>
      </c>
      <c r="L119" s="9">
        <v>1.5</v>
      </c>
      <c r="M119" t="str">
        <f t="shared" si="42"/>
        <v>Y</v>
      </c>
    </row>
    <row r="120" spans="1:13" x14ac:dyDescent="0.35">
      <c r="A120" t="s">
        <v>29</v>
      </c>
      <c r="B120" s="4">
        <v>24</v>
      </c>
      <c r="C120" t="s">
        <v>1</v>
      </c>
      <c r="D120" t="str">
        <f>IF($B120&lt;$B121,"L",IF($B121&lt;$B120, "W", "T"))</f>
        <v>W</v>
      </c>
      <c r="E120" s="6">
        <f t="shared" ref="E120" si="52">$E121</f>
        <v>41182</v>
      </c>
      <c r="F120" s="5">
        <v>7</v>
      </c>
      <c r="G120" t="s">
        <v>34</v>
      </c>
      <c r="H120">
        <v>1625</v>
      </c>
      <c r="I120" t="s">
        <v>43</v>
      </c>
      <c r="J120">
        <v>89</v>
      </c>
      <c r="K120" t="s">
        <v>65</v>
      </c>
      <c r="L120" s="9">
        <f>(L121*-1)</f>
        <v>-2</v>
      </c>
      <c r="M120" t="str">
        <f t="shared" si="42"/>
        <v>Y</v>
      </c>
    </row>
    <row r="121" spans="1:13" x14ac:dyDescent="0.35">
      <c r="A121" t="s">
        <v>9</v>
      </c>
      <c r="B121" s="4">
        <v>22</v>
      </c>
      <c r="C121" t="s">
        <v>1</v>
      </c>
      <c r="D121" t="str">
        <f>IF($B120&lt;$B121, "W", IF($B121&lt;$B120, "L", "T"))</f>
        <v>L</v>
      </c>
      <c r="E121" s="6">
        <v>41182</v>
      </c>
      <c r="F121" s="5">
        <v>7</v>
      </c>
      <c r="G121" t="s">
        <v>35</v>
      </c>
      <c r="H121">
        <v>1625</v>
      </c>
      <c r="I121" t="s">
        <v>43</v>
      </c>
      <c r="J121">
        <v>89</v>
      </c>
      <c r="K121" t="s">
        <v>65</v>
      </c>
      <c r="L121" s="9">
        <v>2</v>
      </c>
      <c r="M121" t="str">
        <f t="shared" si="42"/>
        <v>Y</v>
      </c>
    </row>
    <row r="122" spans="1:13" x14ac:dyDescent="0.35">
      <c r="A122" t="s">
        <v>2</v>
      </c>
      <c r="B122" s="4">
        <v>27</v>
      </c>
      <c r="C122" t="s">
        <v>1</v>
      </c>
      <c r="D122" t="str">
        <f>IF($B122&lt;$B123,"L",IF($B123&lt;$B122, "W", "T"))</f>
        <v>L</v>
      </c>
      <c r="E122" s="6">
        <f t="shared" ref="E122" si="53">$E123</f>
        <v>41182</v>
      </c>
      <c r="F122" s="5">
        <v>7</v>
      </c>
      <c r="G122" t="s">
        <v>34</v>
      </c>
      <c r="H122">
        <v>1525</v>
      </c>
      <c r="I122" t="s">
        <v>38</v>
      </c>
      <c r="J122">
        <v>64</v>
      </c>
      <c r="K122" t="s">
        <v>65</v>
      </c>
      <c r="L122" s="9">
        <f>(L123*-1)</f>
        <v>-7.5</v>
      </c>
      <c r="M122" t="str">
        <f t="shared" si="42"/>
        <v>N</v>
      </c>
    </row>
    <row r="123" spans="1:13" x14ac:dyDescent="0.35">
      <c r="A123" t="s">
        <v>26</v>
      </c>
      <c r="B123" s="4">
        <v>28</v>
      </c>
      <c r="C123" t="s">
        <v>1</v>
      </c>
      <c r="D123" t="str">
        <f>IF($B122&lt;$B123, "W", IF($B123&lt;$B122, "L", "T"))</f>
        <v>W</v>
      </c>
      <c r="E123" s="6">
        <v>41182</v>
      </c>
      <c r="F123" s="5">
        <v>6</v>
      </c>
      <c r="G123" t="s">
        <v>35</v>
      </c>
      <c r="H123">
        <v>1525</v>
      </c>
      <c r="I123" t="s">
        <v>38</v>
      </c>
      <c r="J123">
        <v>64</v>
      </c>
      <c r="K123" t="s">
        <v>65</v>
      </c>
      <c r="L123" s="9">
        <v>7.5</v>
      </c>
      <c r="M123" t="str">
        <f t="shared" si="42"/>
        <v>N</v>
      </c>
    </row>
    <row r="124" spans="1:13" x14ac:dyDescent="0.35">
      <c r="A124" t="s">
        <v>21</v>
      </c>
      <c r="B124" s="4">
        <v>17</v>
      </c>
      <c r="C124" t="s">
        <v>1</v>
      </c>
      <c r="D124" t="str">
        <f>IF($B124&lt;$B125,"L",IF($B125&lt;$B124, "W", "T"))</f>
        <v>L</v>
      </c>
      <c r="E124" s="6">
        <f t="shared" ref="E124" si="54">$E125</f>
        <v>41182</v>
      </c>
      <c r="F124" s="5">
        <v>10</v>
      </c>
      <c r="G124" t="s">
        <v>34</v>
      </c>
      <c r="H124">
        <v>2020</v>
      </c>
      <c r="I124" t="s">
        <v>43</v>
      </c>
      <c r="J124" s="2">
        <f>J125</f>
        <v>63</v>
      </c>
      <c r="K124" s="2" t="str">
        <f>K125</f>
        <v>Partly Cloudy</v>
      </c>
      <c r="L124" s="9">
        <f>(L125*-1)</f>
        <v>-2</v>
      </c>
      <c r="M124" t="str">
        <f t="shared" si="42"/>
        <v>N</v>
      </c>
    </row>
    <row r="125" spans="1:13" x14ac:dyDescent="0.35">
      <c r="A125" t="s">
        <v>27</v>
      </c>
      <c r="B125" s="4">
        <v>19</v>
      </c>
      <c r="C125" t="s">
        <v>1</v>
      </c>
      <c r="D125" t="str">
        <f>IF($B124&lt;$B125, "W", IF($B125&lt;$B124, "L", "T"))</f>
        <v>W</v>
      </c>
      <c r="E125" s="6">
        <v>41182</v>
      </c>
      <c r="F125" s="5">
        <v>7</v>
      </c>
      <c r="G125" t="s">
        <v>35</v>
      </c>
      <c r="H125">
        <v>2020</v>
      </c>
      <c r="I125" t="s">
        <v>43</v>
      </c>
      <c r="J125" s="2">
        <v>63</v>
      </c>
      <c r="K125" s="2" t="s">
        <v>62</v>
      </c>
      <c r="L125" s="9">
        <v>2</v>
      </c>
      <c r="M125" t="str">
        <f t="shared" si="42"/>
        <v>N</v>
      </c>
    </row>
    <row r="126" spans="1:13" x14ac:dyDescent="0.35">
      <c r="A126" t="s">
        <v>17</v>
      </c>
      <c r="B126" s="4">
        <v>34</v>
      </c>
      <c r="C126" t="s">
        <v>1</v>
      </c>
      <c r="D126" t="str">
        <f>IF($B126&lt;$B127,"L",IF($B127&lt;$B126, "W", "T"))</f>
        <v>W</v>
      </c>
      <c r="E126" s="6">
        <f t="shared" ref="E126" si="55">$E127</f>
        <v>41183</v>
      </c>
      <c r="F126" s="5">
        <v>8</v>
      </c>
      <c r="G126" t="s">
        <v>34</v>
      </c>
      <c r="H126" s="2">
        <v>1930</v>
      </c>
      <c r="I126" t="s">
        <v>38</v>
      </c>
      <c r="J126" s="2">
        <f>J127</f>
        <v>80</v>
      </c>
      <c r="K126" s="2" t="str">
        <f>K127</f>
        <v>Sunny</v>
      </c>
      <c r="L126" s="9">
        <f>(L127*-1)</f>
        <v>-3</v>
      </c>
      <c r="M126" t="str">
        <f t="shared" si="42"/>
        <v>Y</v>
      </c>
    </row>
    <row r="127" spans="1:13" x14ac:dyDescent="0.35">
      <c r="A127" t="s">
        <v>28</v>
      </c>
      <c r="B127" s="4">
        <v>18</v>
      </c>
      <c r="C127" t="s">
        <v>1</v>
      </c>
      <c r="D127" t="str">
        <f>IF($B126&lt;$B127, "W", IF($B127&lt;$B126, "L", "T"))</f>
        <v>L</v>
      </c>
      <c r="E127" s="6">
        <v>41183</v>
      </c>
      <c r="F127" s="5">
        <v>8</v>
      </c>
      <c r="G127" t="s">
        <v>35</v>
      </c>
      <c r="H127" s="2">
        <v>1930</v>
      </c>
      <c r="I127" t="s">
        <v>38</v>
      </c>
      <c r="J127" s="2">
        <v>80</v>
      </c>
      <c r="K127" s="2" t="s">
        <v>65</v>
      </c>
      <c r="L127" s="9">
        <v>3</v>
      </c>
      <c r="M127" t="str">
        <f t="shared" si="42"/>
        <v>Y</v>
      </c>
    </row>
    <row r="128" spans="1:13" x14ac:dyDescent="0.35">
      <c r="A128" t="s">
        <v>22</v>
      </c>
      <c r="B128" s="4">
        <v>3</v>
      </c>
      <c r="C128" t="s">
        <v>1</v>
      </c>
      <c r="D128" t="str">
        <f>IF($B128&lt;$B129,"L",IF($B129&lt;$B128, "W", "T"))</f>
        <v>L</v>
      </c>
      <c r="E128" s="6">
        <f>$E129</f>
        <v>41186</v>
      </c>
      <c r="F128" s="5">
        <v>4</v>
      </c>
      <c r="G128" t="s">
        <v>34</v>
      </c>
      <c r="H128" s="2">
        <v>1920</v>
      </c>
      <c r="I128" t="s">
        <v>38</v>
      </c>
      <c r="J128" t="s">
        <v>61</v>
      </c>
      <c r="L128" s="9">
        <f>(L129*-1)</f>
        <v>1.5</v>
      </c>
      <c r="M128" t="str">
        <f>IF(AND(($L128 &lt;  0), ($D128="L")), "N", IF(AND(($L128 &gt; 0), ($D128="W")),"N","Y"))</f>
        <v>Y</v>
      </c>
    </row>
    <row r="129" spans="1:13" x14ac:dyDescent="0.35">
      <c r="A129" t="s">
        <v>23</v>
      </c>
      <c r="B129" s="4">
        <v>17</v>
      </c>
      <c r="C129" t="s">
        <v>1</v>
      </c>
      <c r="D129" t="str">
        <f>IF($B128&lt;$B129, "W", IF($B129&lt;$B128, "L", "T"))</f>
        <v>W</v>
      </c>
      <c r="E129" s="6">
        <v>41186</v>
      </c>
      <c r="F129" s="5">
        <v>4</v>
      </c>
      <c r="G129" t="s">
        <v>35</v>
      </c>
      <c r="H129" s="2">
        <v>1920</v>
      </c>
      <c r="I129" t="s">
        <v>38</v>
      </c>
      <c r="J129" t="s">
        <v>61</v>
      </c>
      <c r="L129" s="9">
        <v>-1.5</v>
      </c>
      <c r="M129" t="str">
        <f t="shared" ref="M129:M155" si="56">IF(AND(($L129 &lt;  0), ($D129="L")), "N", IF(AND(($L129 &gt; 0), ($D129="W")),"N","Y"))</f>
        <v>Y</v>
      </c>
    </row>
    <row r="130" spans="1:13" x14ac:dyDescent="0.35">
      <c r="A130" t="s">
        <v>30</v>
      </c>
      <c r="B130" s="4">
        <v>9</v>
      </c>
      <c r="C130" t="s">
        <v>1</v>
      </c>
      <c r="D130" t="str">
        <f>IF($B130&lt;$B131,"L",IF($B131&lt;$B130, "W", "T"))</f>
        <v>W</v>
      </c>
      <c r="E130" s="6">
        <f>$E131</f>
        <v>41189</v>
      </c>
      <c r="F130" s="5">
        <v>10</v>
      </c>
      <c r="G130" t="s">
        <v>34</v>
      </c>
      <c r="H130" s="2">
        <v>1200</v>
      </c>
      <c r="I130" t="s">
        <v>38</v>
      </c>
      <c r="J130">
        <v>47</v>
      </c>
      <c r="K130" t="s">
        <v>65</v>
      </c>
      <c r="L130" s="9">
        <f>(L131*-1)</f>
        <v>6</v>
      </c>
      <c r="M130" t="str">
        <f t="shared" si="56"/>
        <v>N</v>
      </c>
    </row>
    <row r="131" spans="1:13" x14ac:dyDescent="0.35">
      <c r="A131" t="s">
        <v>33</v>
      </c>
      <c r="B131" s="4">
        <v>6</v>
      </c>
      <c r="C131" t="s">
        <v>1</v>
      </c>
      <c r="D131" t="str">
        <f>IF($B130&lt;$B131, "W", IF($B131&lt;$B130, "L", "T"))</f>
        <v>L</v>
      </c>
      <c r="E131" s="6">
        <v>41189</v>
      </c>
      <c r="F131" s="5">
        <v>7</v>
      </c>
      <c r="G131" t="s">
        <v>35</v>
      </c>
      <c r="H131" s="2">
        <v>1200</v>
      </c>
      <c r="I131" t="s">
        <v>38</v>
      </c>
      <c r="J131">
        <v>47</v>
      </c>
      <c r="K131" t="s">
        <v>65</v>
      </c>
      <c r="L131" s="9">
        <v>-6</v>
      </c>
      <c r="M131" t="str">
        <f t="shared" si="56"/>
        <v>N</v>
      </c>
    </row>
    <row r="132" spans="1:13" x14ac:dyDescent="0.35">
      <c r="A132" t="s">
        <v>27</v>
      </c>
      <c r="B132" s="4">
        <v>14</v>
      </c>
      <c r="C132" t="s">
        <v>1</v>
      </c>
      <c r="D132" t="str">
        <f>IF($B132&lt;$B133,"L",IF($B133&lt;$B132, "W", "T"))</f>
        <v>L</v>
      </c>
      <c r="E132" s="6">
        <f>$E133</f>
        <v>41189</v>
      </c>
      <c r="F132" s="5">
        <v>7</v>
      </c>
      <c r="G132" t="s">
        <v>34</v>
      </c>
      <c r="H132">
        <v>1300</v>
      </c>
      <c r="I132" t="s">
        <v>43</v>
      </c>
      <c r="J132" s="2">
        <f>J133</f>
        <v>48</v>
      </c>
      <c r="K132" s="2" t="str">
        <f>K133</f>
        <v>Cloudy</v>
      </c>
      <c r="L132" s="9">
        <f>(L133*-1)</f>
        <v>-4</v>
      </c>
      <c r="M132" t="str">
        <f t="shared" si="56"/>
        <v>N</v>
      </c>
    </row>
    <row r="133" spans="1:13" x14ac:dyDescent="0.35">
      <c r="A133" t="s">
        <v>4</v>
      </c>
      <c r="B133" s="4">
        <v>16</v>
      </c>
      <c r="C133" t="s">
        <v>1</v>
      </c>
      <c r="D133" t="str">
        <f>IF($B132&lt;$B133, "W", IF($B133&lt;$B132, "L", "T"))</f>
        <v>W</v>
      </c>
      <c r="E133" s="6">
        <v>41189</v>
      </c>
      <c r="F133" s="5">
        <v>14</v>
      </c>
      <c r="G133" t="s">
        <v>35</v>
      </c>
      <c r="H133">
        <v>1300</v>
      </c>
      <c r="I133" t="s">
        <v>43</v>
      </c>
      <c r="J133" s="2">
        <v>48</v>
      </c>
      <c r="K133" s="2" t="s">
        <v>64</v>
      </c>
      <c r="L133" s="9">
        <v>4</v>
      </c>
      <c r="M133" t="str">
        <f t="shared" si="56"/>
        <v>N</v>
      </c>
    </row>
    <row r="134" spans="1:13" x14ac:dyDescent="0.35">
      <c r="A134" t="s">
        <v>8</v>
      </c>
      <c r="B134" s="4">
        <v>27</v>
      </c>
      <c r="C134" t="s">
        <v>1</v>
      </c>
      <c r="D134" t="str">
        <f>IF($B134&lt;$B135,"L",IF($B135&lt;$B134, "W", "T"))</f>
        <v>L</v>
      </c>
      <c r="E134" s="6">
        <f t="shared" ref="E134" si="57">$E135</f>
        <v>41189</v>
      </c>
      <c r="F134" s="5">
        <v>10</v>
      </c>
      <c r="G134" t="s">
        <v>34</v>
      </c>
      <c r="H134">
        <v>1300</v>
      </c>
      <c r="I134" t="s">
        <v>43</v>
      </c>
      <c r="J134">
        <v>51</v>
      </c>
      <c r="K134" t="s">
        <v>73</v>
      </c>
      <c r="L134" s="9">
        <f>(L135*-1)</f>
        <v>-8</v>
      </c>
      <c r="M134" t="str">
        <f t="shared" si="56"/>
        <v>N</v>
      </c>
    </row>
    <row r="135" spans="1:13" x14ac:dyDescent="0.35">
      <c r="A135" t="s">
        <v>21</v>
      </c>
      <c r="B135" s="4">
        <v>41</v>
      </c>
      <c r="C135" t="s">
        <v>1</v>
      </c>
      <c r="D135" t="str">
        <f>IF($B134&lt;$B135, "W", IF($B135&lt;$B134, "L", "T"))</f>
        <v>W</v>
      </c>
      <c r="E135" s="6">
        <v>41189</v>
      </c>
      <c r="F135" s="5">
        <v>7</v>
      </c>
      <c r="G135" t="s">
        <v>35</v>
      </c>
      <c r="H135">
        <v>1300</v>
      </c>
      <c r="I135" t="s">
        <v>43</v>
      </c>
      <c r="J135">
        <v>51</v>
      </c>
      <c r="K135" t="s">
        <v>73</v>
      </c>
      <c r="L135" s="9">
        <v>8</v>
      </c>
      <c r="M135" t="str">
        <f t="shared" si="56"/>
        <v>N</v>
      </c>
    </row>
    <row r="136" spans="1:13" x14ac:dyDescent="0.35">
      <c r="A136" t="s">
        <v>10</v>
      </c>
      <c r="B136" s="4">
        <v>17</v>
      </c>
      <c r="C136" t="s">
        <v>1</v>
      </c>
      <c r="D136" t="str">
        <f>IF($B136&lt;$B137,"L",IF($B137&lt;$B136, "W", "T"))</f>
        <v>W</v>
      </c>
      <c r="E136" s="6">
        <f t="shared" ref="E136" si="58">$E137</f>
        <v>41189</v>
      </c>
      <c r="F136" s="5">
        <v>7</v>
      </c>
      <c r="G136" t="s">
        <v>34</v>
      </c>
      <c r="H136">
        <v>1300</v>
      </c>
      <c r="I136" t="s">
        <v>43</v>
      </c>
      <c r="J136">
        <v>49</v>
      </c>
      <c r="K136" t="s">
        <v>64</v>
      </c>
      <c r="L136" s="9">
        <f>(L137*-1)</f>
        <v>-3</v>
      </c>
      <c r="M136" t="str">
        <f t="shared" si="56"/>
        <v>Y</v>
      </c>
    </row>
    <row r="137" spans="1:13" x14ac:dyDescent="0.35">
      <c r="A137" t="s">
        <v>6</v>
      </c>
      <c r="B137" s="4">
        <v>13</v>
      </c>
      <c r="C137" t="s">
        <v>1</v>
      </c>
      <c r="D137" t="str">
        <f>IF($B136&lt;$B137, "W", IF($B137&lt;$B136, "L", "T"))</f>
        <v>L</v>
      </c>
      <c r="E137" s="6">
        <v>41189</v>
      </c>
      <c r="F137" s="5">
        <v>7</v>
      </c>
      <c r="G137" t="s">
        <v>35</v>
      </c>
      <c r="H137">
        <v>1300</v>
      </c>
      <c r="I137" t="s">
        <v>43</v>
      </c>
      <c r="J137">
        <v>49</v>
      </c>
      <c r="K137" t="s">
        <v>64</v>
      </c>
      <c r="L137" s="9">
        <v>3</v>
      </c>
      <c r="M137" t="str">
        <f t="shared" si="56"/>
        <v>Y</v>
      </c>
    </row>
    <row r="138" spans="1:13" x14ac:dyDescent="0.35">
      <c r="A138" t="s">
        <v>26</v>
      </c>
      <c r="B138" s="4">
        <v>27</v>
      </c>
      <c r="C138" t="s">
        <v>1</v>
      </c>
      <c r="D138" t="str">
        <f>IF($B138&lt;$B139,"L",IF($B139&lt;$B138, "W", "T"))</f>
        <v>L</v>
      </c>
      <c r="E138" s="6">
        <f t="shared" ref="E138" si="59">$E139</f>
        <v>41189</v>
      </c>
      <c r="F138" s="5">
        <v>7</v>
      </c>
      <c r="G138" t="s">
        <v>34</v>
      </c>
      <c r="H138">
        <v>1300</v>
      </c>
      <c r="I138" t="s">
        <v>43</v>
      </c>
      <c r="J138" t="s">
        <v>61</v>
      </c>
      <c r="L138" s="9">
        <f>(L139*-1)</f>
        <v>6.5</v>
      </c>
      <c r="M138" t="str">
        <f t="shared" si="56"/>
        <v>Y</v>
      </c>
    </row>
    <row r="139" spans="1:13" x14ac:dyDescent="0.35">
      <c r="A139" t="s">
        <v>14</v>
      </c>
      <c r="B139" s="4">
        <v>30</v>
      </c>
      <c r="C139" t="s">
        <v>1</v>
      </c>
      <c r="D139" t="str">
        <f>IF($B138&lt;$B139, "W", IF($B139&lt;$B138, "L", "T"))</f>
        <v>W</v>
      </c>
      <c r="E139" s="6">
        <v>41189</v>
      </c>
      <c r="F139" s="5">
        <v>14</v>
      </c>
      <c r="G139" t="s">
        <v>35</v>
      </c>
      <c r="H139">
        <v>1300</v>
      </c>
      <c r="I139" t="s">
        <v>43</v>
      </c>
      <c r="J139" t="s">
        <v>61</v>
      </c>
      <c r="L139" s="9">
        <v>-6.5</v>
      </c>
      <c r="M139" t="str">
        <f t="shared" si="56"/>
        <v>Y</v>
      </c>
    </row>
    <row r="140" spans="1:13" x14ac:dyDescent="0.35">
      <c r="A140" t="s">
        <v>3</v>
      </c>
      <c r="B140" s="4">
        <v>24</v>
      </c>
      <c r="C140" t="s">
        <v>1</v>
      </c>
      <c r="D140" t="str">
        <f>IF($B140&lt;$B141,"L",IF($B141&lt;$B140, "W", "T"))</f>
        <v>W</v>
      </c>
      <c r="E140" s="6">
        <f t="shared" ref="E140" si="60">$E141</f>
        <v>41189</v>
      </c>
      <c r="F140" s="5">
        <v>7</v>
      </c>
      <c r="G140" t="s">
        <v>34</v>
      </c>
      <c r="H140">
        <v>1300</v>
      </c>
      <c r="I140" t="s">
        <v>43</v>
      </c>
      <c r="J140">
        <v>52</v>
      </c>
      <c r="K140" t="s">
        <v>64</v>
      </c>
      <c r="L140" s="9">
        <f>(L141*-1)</f>
        <v>3</v>
      </c>
      <c r="M140" t="str">
        <f t="shared" si="56"/>
        <v>N</v>
      </c>
    </row>
    <row r="141" spans="1:13" x14ac:dyDescent="0.35">
      <c r="A141" t="s">
        <v>29</v>
      </c>
      <c r="B141" s="4">
        <v>17</v>
      </c>
      <c r="C141" t="s">
        <v>1</v>
      </c>
      <c r="D141" t="str">
        <f>IF($B140&lt;$B141, "W", IF($B141&lt;$B140, "L", "T"))</f>
        <v>L</v>
      </c>
      <c r="E141" s="6">
        <v>41189</v>
      </c>
      <c r="F141" s="5">
        <v>7</v>
      </c>
      <c r="G141" t="s">
        <v>35</v>
      </c>
      <c r="H141">
        <v>1300</v>
      </c>
      <c r="I141" t="s">
        <v>43</v>
      </c>
      <c r="J141">
        <v>52</v>
      </c>
      <c r="K141" t="s">
        <v>64</v>
      </c>
      <c r="L141" s="9">
        <v>-3</v>
      </c>
      <c r="M141" t="str">
        <f t="shared" si="56"/>
        <v>N</v>
      </c>
    </row>
    <row r="142" spans="1:13" x14ac:dyDescent="0.35">
      <c r="A142" t="s">
        <v>25</v>
      </c>
      <c r="B142" s="4">
        <v>16</v>
      </c>
      <c r="C142" t="s">
        <v>1</v>
      </c>
      <c r="D142" t="str">
        <f>IF($B142&lt;$B143,"L",IF($B143&lt;$B142, "W", "T"))</f>
        <v>W</v>
      </c>
      <c r="E142" s="6">
        <f t="shared" ref="E142" si="61">$E143</f>
        <v>41189</v>
      </c>
      <c r="F142" s="5">
        <v>7</v>
      </c>
      <c r="G142" t="s">
        <v>34</v>
      </c>
      <c r="H142">
        <v>1605</v>
      </c>
      <c r="I142" t="s">
        <v>43</v>
      </c>
      <c r="J142" s="2">
        <v>63</v>
      </c>
      <c r="K142" t="s">
        <v>64</v>
      </c>
      <c r="L142" s="9">
        <f>(L143*-1)</f>
        <v>-2</v>
      </c>
      <c r="M142" t="str">
        <f t="shared" si="56"/>
        <v>Y</v>
      </c>
    </row>
    <row r="143" spans="1:13" x14ac:dyDescent="0.35">
      <c r="A143" t="s">
        <v>20</v>
      </c>
      <c r="B143" s="4">
        <v>12</v>
      </c>
      <c r="C143" t="s">
        <v>1</v>
      </c>
      <c r="D143" t="str">
        <f>IF($B142&lt;$B143, "W", IF($B143&lt;$B142, "L", "T"))</f>
        <v>L</v>
      </c>
      <c r="E143" s="6">
        <v>41189</v>
      </c>
      <c r="F143" s="5">
        <v>7</v>
      </c>
      <c r="G143" t="s">
        <v>35</v>
      </c>
      <c r="H143">
        <v>1605</v>
      </c>
      <c r="I143" t="s">
        <v>43</v>
      </c>
      <c r="J143" s="2">
        <v>55</v>
      </c>
      <c r="K143" t="s">
        <v>64</v>
      </c>
      <c r="L143" s="9">
        <v>2</v>
      </c>
      <c r="M143" t="str">
        <f t="shared" si="56"/>
        <v>Y</v>
      </c>
    </row>
    <row r="144" spans="1:13" x14ac:dyDescent="0.35">
      <c r="A144" t="s">
        <v>17</v>
      </c>
      <c r="B144" s="4">
        <v>41</v>
      </c>
      <c r="C144" t="s">
        <v>1</v>
      </c>
      <c r="D144" t="str">
        <f>IF($B144&lt;$B145,"L",IF($B145&lt;$B144, "W", "T"))</f>
        <v>W</v>
      </c>
      <c r="E144" s="6">
        <f t="shared" ref="E144" si="62">$E145</f>
        <v>41189</v>
      </c>
      <c r="F144" s="5">
        <v>6</v>
      </c>
      <c r="G144" t="s">
        <v>34</v>
      </c>
      <c r="H144">
        <v>1605</v>
      </c>
      <c r="I144" t="s">
        <v>43</v>
      </c>
      <c r="J144">
        <v>88</v>
      </c>
      <c r="K144" t="s">
        <v>64</v>
      </c>
      <c r="L144" s="9">
        <f>(L145*-1)</f>
        <v>6.5</v>
      </c>
      <c r="M144" t="str">
        <f t="shared" si="56"/>
        <v>N</v>
      </c>
    </row>
    <row r="145" spans="1:13" x14ac:dyDescent="0.35">
      <c r="A145" t="s">
        <v>19</v>
      </c>
      <c r="B145" s="4">
        <v>3</v>
      </c>
      <c r="C145" t="s">
        <v>1</v>
      </c>
      <c r="D145" t="str">
        <f>IF($B144&lt;$B145, "W", IF($B145&lt;$B144, "L", "T"))</f>
        <v>L</v>
      </c>
      <c r="E145" s="6">
        <v>41189</v>
      </c>
      <c r="F145" s="5">
        <v>7</v>
      </c>
      <c r="G145" t="s">
        <v>35</v>
      </c>
      <c r="H145">
        <v>1605</v>
      </c>
      <c r="I145" t="s">
        <v>43</v>
      </c>
      <c r="J145">
        <v>88</v>
      </c>
      <c r="K145" t="s">
        <v>64</v>
      </c>
      <c r="L145" s="9">
        <v>-6.5</v>
      </c>
      <c r="M145" t="str">
        <f t="shared" si="56"/>
        <v>N</v>
      </c>
    </row>
    <row r="146" spans="1:13" x14ac:dyDescent="0.35">
      <c r="A146" t="s">
        <v>13</v>
      </c>
      <c r="B146" s="4">
        <v>7</v>
      </c>
      <c r="C146" t="s">
        <v>1</v>
      </c>
      <c r="D146" t="str">
        <f>IF($B146&lt;$B147,"L",IF($B147&lt;$B146, "W", "T"))</f>
        <v>L</v>
      </c>
      <c r="E146" s="6">
        <f t="shared" ref="E146" si="63">$E147</f>
        <v>41189</v>
      </c>
      <c r="F146" s="5">
        <v>7</v>
      </c>
      <c r="G146" t="s">
        <v>34</v>
      </c>
      <c r="H146">
        <v>1525</v>
      </c>
      <c r="I146" t="s">
        <v>38</v>
      </c>
      <c r="J146" t="s">
        <v>61</v>
      </c>
      <c r="L146" s="9">
        <f>(L147*-1)</f>
        <v>-6</v>
      </c>
      <c r="M146" t="str">
        <f t="shared" si="56"/>
        <v>N</v>
      </c>
    </row>
    <row r="147" spans="1:13" x14ac:dyDescent="0.35">
      <c r="A147" t="s">
        <v>0</v>
      </c>
      <c r="B147" s="4">
        <v>30</v>
      </c>
      <c r="C147" t="s">
        <v>1</v>
      </c>
      <c r="D147" t="str">
        <f>IF($B146&lt;$B147, "W", IF($B147&lt;$B146, "L", "T"))</f>
        <v>W</v>
      </c>
      <c r="E147" s="6">
        <v>41189</v>
      </c>
      <c r="F147" s="5">
        <v>7</v>
      </c>
      <c r="G147" t="s">
        <v>35</v>
      </c>
      <c r="H147">
        <v>1525</v>
      </c>
      <c r="I147" t="s">
        <v>38</v>
      </c>
      <c r="J147" t="s">
        <v>61</v>
      </c>
      <c r="L147" s="9">
        <v>6</v>
      </c>
      <c r="M147" t="str">
        <f t="shared" si="56"/>
        <v>N</v>
      </c>
    </row>
    <row r="148" spans="1:13" x14ac:dyDescent="0.35">
      <c r="A148" t="s">
        <v>18</v>
      </c>
      <c r="B148" s="4">
        <v>21</v>
      </c>
      <c r="C148" t="s">
        <v>1</v>
      </c>
      <c r="D148" t="str">
        <f>IF($B148&lt;$B149,"L",IF($B149&lt;$B148, "W", "T"))</f>
        <v>L</v>
      </c>
      <c r="E148" s="6">
        <f t="shared" ref="E148" si="64">$E149</f>
        <v>41189</v>
      </c>
      <c r="F148" s="5">
        <v>7</v>
      </c>
      <c r="G148" t="s">
        <v>34</v>
      </c>
      <c r="H148">
        <v>1625</v>
      </c>
      <c r="I148" t="s">
        <v>43</v>
      </c>
      <c r="J148">
        <v>54</v>
      </c>
      <c r="K148" t="s">
        <v>86</v>
      </c>
      <c r="L148" s="9">
        <f>(L149*-1)</f>
        <v>-6</v>
      </c>
      <c r="M148" t="str">
        <f t="shared" si="56"/>
        <v>N</v>
      </c>
    </row>
    <row r="149" spans="1:13" x14ac:dyDescent="0.35">
      <c r="A149" t="s">
        <v>7</v>
      </c>
      <c r="B149" s="4">
        <v>31</v>
      </c>
      <c r="C149" t="s">
        <v>1</v>
      </c>
      <c r="D149" t="str">
        <f>IF($B148&lt;$B149, "W", IF($B149&lt;$B148, "L", "T"))</f>
        <v>W</v>
      </c>
      <c r="E149" s="6">
        <v>41189</v>
      </c>
      <c r="F149" s="5">
        <v>7</v>
      </c>
      <c r="G149" t="s">
        <v>35</v>
      </c>
      <c r="H149">
        <v>1625</v>
      </c>
      <c r="I149" t="s">
        <v>43</v>
      </c>
      <c r="J149">
        <v>54</v>
      </c>
      <c r="K149" t="s">
        <v>86</v>
      </c>
      <c r="L149" s="9">
        <v>6</v>
      </c>
      <c r="M149" t="str">
        <f t="shared" si="56"/>
        <v>N</v>
      </c>
    </row>
    <row r="150" spans="1:13" x14ac:dyDescent="0.35">
      <c r="A150" t="s">
        <v>11</v>
      </c>
      <c r="B150" s="4">
        <v>3</v>
      </c>
      <c r="C150" t="s">
        <v>1</v>
      </c>
      <c r="D150" t="str">
        <f>IF($B150&lt;$B151,"L",IF($B151&lt;$B150, "W", "T"))</f>
        <v>L</v>
      </c>
      <c r="E150" s="6">
        <f t="shared" ref="E150" si="65">$E151</f>
        <v>41189</v>
      </c>
      <c r="F150" s="5">
        <v>7</v>
      </c>
      <c r="G150" t="s">
        <v>34</v>
      </c>
      <c r="H150">
        <v>1315</v>
      </c>
      <c r="I150" t="s">
        <v>67</v>
      </c>
      <c r="J150" s="2">
        <f>J151</f>
        <v>62</v>
      </c>
      <c r="K150" s="2" t="str">
        <f>K151</f>
        <v>Sunny</v>
      </c>
      <c r="L150" s="9">
        <f>(L151*-1)</f>
        <v>-10</v>
      </c>
      <c r="M150" t="str">
        <f t="shared" si="56"/>
        <v>N</v>
      </c>
    </row>
    <row r="151" spans="1:13" x14ac:dyDescent="0.35">
      <c r="A151" t="s">
        <v>24</v>
      </c>
      <c r="B151" s="4">
        <v>45</v>
      </c>
      <c r="C151" t="s">
        <v>1</v>
      </c>
      <c r="D151" t="str">
        <f>IF($B150&lt;$B151, "W", IF($B151&lt;$B150, "L", "T"))</f>
        <v>W</v>
      </c>
      <c r="E151" s="6">
        <v>41189</v>
      </c>
      <c r="F151" s="5">
        <v>7</v>
      </c>
      <c r="G151" t="s">
        <v>35</v>
      </c>
      <c r="H151">
        <v>1315</v>
      </c>
      <c r="I151" t="s">
        <v>67</v>
      </c>
      <c r="J151" s="2">
        <v>62</v>
      </c>
      <c r="K151" s="2" t="s">
        <v>65</v>
      </c>
      <c r="L151" s="9">
        <v>10</v>
      </c>
      <c r="M151" t="str">
        <f t="shared" si="56"/>
        <v>N</v>
      </c>
    </row>
    <row r="152" spans="1:13" x14ac:dyDescent="0.35">
      <c r="A152" t="s">
        <v>32</v>
      </c>
      <c r="B152" s="4">
        <v>24</v>
      </c>
      <c r="C152" t="s">
        <v>1</v>
      </c>
      <c r="D152" t="str">
        <f>IF($B152&lt;$B153,"L",IF($B153&lt;$B152, "W", "T"))</f>
        <v>L</v>
      </c>
      <c r="E152" s="6">
        <f t="shared" ref="E152" si="66">$E153</f>
        <v>41189</v>
      </c>
      <c r="F152" s="5">
        <v>7</v>
      </c>
      <c r="G152" t="s">
        <v>34</v>
      </c>
      <c r="H152">
        <v>1920</v>
      </c>
      <c r="I152" t="s">
        <v>38</v>
      </c>
      <c r="J152" t="s">
        <v>61</v>
      </c>
      <c r="L152" s="9">
        <f>(L153*-1)</f>
        <v>-3.5</v>
      </c>
      <c r="M152" t="str">
        <f t="shared" si="56"/>
        <v>N</v>
      </c>
    </row>
    <row r="153" spans="1:13" x14ac:dyDescent="0.35">
      <c r="A153" t="s">
        <v>2</v>
      </c>
      <c r="B153" s="4">
        <v>31</v>
      </c>
      <c r="C153" t="s">
        <v>1</v>
      </c>
      <c r="D153" t="str">
        <f>IF($B152&lt;$B153, "W", IF($B153&lt;$B152, "L", "T"))</f>
        <v>W</v>
      </c>
      <c r="E153" s="6">
        <v>41189</v>
      </c>
      <c r="F153" s="5">
        <v>7</v>
      </c>
      <c r="G153" t="s">
        <v>35</v>
      </c>
      <c r="H153">
        <v>1920</v>
      </c>
      <c r="I153" t="s">
        <v>38</v>
      </c>
      <c r="J153" t="s">
        <v>61</v>
      </c>
      <c r="L153" s="9">
        <v>3.5</v>
      </c>
      <c r="M153" t="str">
        <f t="shared" si="56"/>
        <v>N</v>
      </c>
    </row>
    <row r="154" spans="1:13" x14ac:dyDescent="0.35">
      <c r="A154" t="s">
        <v>15</v>
      </c>
      <c r="B154" s="4">
        <v>23</v>
      </c>
      <c r="C154" t="s">
        <v>1</v>
      </c>
      <c r="D154" t="str">
        <f>IF($B154&lt;$B155,"L",IF($B155&lt;$B154, "W", "T"))</f>
        <v>W</v>
      </c>
      <c r="E154" s="6">
        <f>$E155</f>
        <v>41190</v>
      </c>
      <c r="F154" s="5">
        <v>8</v>
      </c>
      <c r="G154" t="s">
        <v>34</v>
      </c>
      <c r="H154">
        <v>2030</v>
      </c>
      <c r="I154" t="s">
        <v>43</v>
      </c>
      <c r="J154">
        <v>52</v>
      </c>
      <c r="K154" t="s">
        <v>62</v>
      </c>
      <c r="L154" s="9">
        <f>(L155*-1)</f>
        <v>9.5</v>
      </c>
      <c r="M154" t="str">
        <f t="shared" si="56"/>
        <v>N</v>
      </c>
    </row>
    <row r="155" spans="1:13" x14ac:dyDescent="0.35">
      <c r="A155" t="s">
        <v>31</v>
      </c>
      <c r="B155" s="4">
        <v>17</v>
      </c>
      <c r="C155" t="s">
        <v>1</v>
      </c>
      <c r="D155" t="str">
        <f>IF($B154&lt;$B155, "W", IF($B155&lt;$B154, "L", "T"))</f>
        <v>L</v>
      </c>
      <c r="E155" s="6">
        <v>41190</v>
      </c>
      <c r="F155" s="5">
        <v>8</v>
      </c>
      <c r="G155" t="s">
        <v>35</v>
      </c>
      <c r="H155">
        <v>2030</v>
      </c>
      <c r="I155" t="s">
        <v>43</v>
      </c>
      <c r="J155">
        <v>52</v>
      </c>
      <c r="K155" t="s">
        <v>62</v>
      </c>
      <c r="L155" s="9">
        <v>-9.5</v>
      </c>
      <c r="M155" t="str">
        <f t="shared" si="56"/>
        <v>N</v>
      </c>
    </row>
    <row r="156" spans="1:13" x14ac:dyDescent="0.35">
      <c r="A156" t="s">
        <v>4</v>
      </c>
      <c r="B156" s="4">
        <v>23</v>
      </c>
      <c r="C156" t="s">
        <v>1</v>
      </c>
      <c r="D156" t="str">
        <f>IF($B156&lt;$B157,"L",IF($B157&lt;$B156, "W", "T"))</f>
        <v>L</v>
      </c>
      <c r="E156" s="6">
        <f>$E157</f>
        <v>41193</v>
      </c>
      <c r="F156" s="5">
        <v>4</v>
      </c>
      <c r="G156" t="s">
        <v>34</v>
      </c>
      <c r="H156">
        <v>1920</v>
      </c>
      <c r="I156" t="s">
        <v>38</v>
      </c>
      <c r="J156" s="2">
        <f>J157</f>
        <v>64</v>
      </c>
      <c r="K156" s="2" t="str">
        <f>K157</f>
        <v>Clear, Cool</v>
      </c>
      <c r="L156" s="9">
        <f>(L157*-1)</f>
        <v>6</v>
      </c>
      <c r="M156" t="str">
        <f>IF(AND(($L156 &lt;  0), ($D156="L")), "N", IF(AND(($L156 &gt; 0), ($D156="W")),"N","Y"))</f>
        <v>Y</v>
      </c>
    </row>
    <row r="157" spans="1:13" x14ac:dyDescent="0.35">
      <c r="A157" t="s">
        <v>13</v>
      </c>
      <c r="B157" s="4">
        <v>26</v>
      </c>
      <c r="C157" t="s">
        <v>1</v>
      </c>
      <c r="D157" t="str">
        <f>IF($B156&lt;$B157, "W", IF($B157&lt;$B156, "L", "T"))</f>
        <v>W</v>
      </c>
      <c r="E157" s="6">
        <v>41193</v>
      </c>
      <c r="F157" s="5">
        <v>4</v>
      </c>
      <c r="G157" t="s">
        <v>35</v>
      </c>
      <c r="H157">
        <v>1920</v>
      </c>
      <c r="I157" t="s">
        <v>38</v>
      </c>
      <c r="J157" s="2">
        <v>64</v>
      </c>
      <c r="K157" s="2" t="s">
        <v>138</v>
      </c>
      <c r="L157" s="9">
        <v>-6</v>
      </c>
      <c r="M157" t="str">
        <f t="shared" ref="M157:M183" si="67">IF(AND(($L157 &lt;  0), ($D157="L")), "N", IF(AND(($L157 &gt; 0), ($D157="W")),"N","Y"))</f>
        <v>Y</v>
      </c>
    </row>
    <row r="158" spans="1:13" x14ac:dyDescent="0.35">
      <c r="A158" t="s">
        <v>33</v>
      </c>
      <c r="B158" s="4">
        <v>10</v>
      </c>
      <c r="C158" t="s">
        <v>1</v>
      </c>
      <c r="D158" t="str">
        <f>IF($B158&lt;$B159,"L",IF($B159&lt;$B158, "W", "T"))</f>
        <v>L</v>
      </c>
      <c r="E158" s="6">
        <f>$E159</f>
        <v>41196</v>
      </c>
      <c r="F158" s="5">
        <v>7</v>
      </c>
      <c r="G158" t="s">
        <v>34</v>
      </c>
      <c r="H158">
        <v>1300</v>
      </c>
      <c r="I158" t="s">
        <v>43</v>
      </c>
      <c r="J158">
        <v>85</v>
      </c>
      <c r="K158" t="s">
        <v>65</v>
      </c>
      <c r="L158" s="9">
        <f>(L159*-1)</f>
        <v>-5</v>
      </c>
      <c r="M158" t="str">
        <f t="shared" si="67"/>
        <v>N</v>
      </c>
    </row>
    <row r="159" spans="1:13" x14ac:dyDescent="0.35">
      <c r="A159" t="s">
        <v>9</v>
      </c>
      <c r="B159" s="4">
        <v>38</v>
      </c>
      <c r="C159" t="s">
        <v>1</v>
      </c>
      <c r="D159" t="str">
        <f>IF($B158&lt;$B159, "W", IF($B159&lt;$B158, "L", "T"))</f>
        <v>W</v>
      </c>
      <c r="E159" s="6">
        <v>41196</v>
      </c>
      <c r="F159" s="5">
        <v>14</v>
      </c>
      <c r="G159" t="s">
        <v>35</v>
      </c>
      <c r="H159">
        <v>1300</v>
      </c>
      <c r="I159" t="s">
        <v>43</v>
      </c>
      <c r="J159">
        <v>85</v>
      </c>
      <c r="K159" t="s">
        <v>65</v>
      </c>
      <c r="L159" s="9">
        <v>5</v>
      </c>
      <c r="M159" t="str">
        <f t="shared" si="67"/>
        <v>N</v>
      </c>
    </row>
    <row r="160" spans="1:13" x14ac:dyDescent="0.35">
      <c r="A160" t="s">
        <v>23</v>
      </c>
      <c r="B160" s="4">
        <v>14</v>
      </c>
      <c r="C160" t="s">
        <v>1</v>
      </c>
      <c r="D160" t="str">
        <f>IF($B160&lt;$B161,"L",IF($B161&lt;$B160, "W", "T"))</f>
        <v>L</v>
      </c>
      <c r="E160" s="6">
        <f>$E161</f>
        <v>41196</v>
      </c>
      <c r="F160" s="5">
        <v>10</v>
      </c>
      <c r="G160" t="s">
        <v>34</v>
      </c>
      <c r="H160">
        <v>1300</v>
      </c>
      <c r="I160" t="s">
        <v>43</v>
      </c>
      <c r="J160">
        <v>84</v>
      </c>
      <c r="K160" t="s">
        <v>64</v>
      </c>
      <c r="L160" s="9">
        <f>(L161*-1)</f>
        <v>-5.5</v>
      </c>
      <c r="M160" t="str">
        <f t="shared" si="67"/>
        <v>N</v>
      </c>
    </row>
    <row r="161" spans="1:13" x14ac:dyDescent="0.35">
      <c r="A161" t="s">
        <v>10</v>
      </c>
      <c r="B161" s="4">
        <v>17</v>
      </c>
      <c r="C161" t="s">
        <v>1</v>
      </c>
      <c r="D161" t="str">
        <f>IF($B160&lt;$B161, "W", IF($B161&lt;$B160, "L", "T"))</f>
        <v>W</v>
      </c>
      <c r="E161" s="6">
        <v>41196</v>
      </c>
      <c r="F161" s="5">
        <v>7</v>
      </c>
      <c r="G161" t="s">
        <v>35</v>
      </c>
      <c r="H161">
        <v>1300</v>
      </c>
      <c r="I161" t="s">
        <v>43</v>
      </c>
      <c r="J161">
        <v>84</v>
      </c>
      <c r="K161" t="s">
        <v>64</v>
      </c>
      <c r="L161" s="9">
        <v>5.5</v>
      </c>
      <c r="M161" t="str">
        <f t="shared" si="67"/>
        <v>N</v>
      </c>
    </row>
    <row r="162" spans="1:13" x14ac:dyDescent="0.35">
      <c r="A162" t="s">
        <v>12</v>
      </c>
      <c r="B162" s="4">
        <v>20</v>
      </c>
      <c r="C162" t="s">
        <v>1</v>
      </c>
      <c r="D162" t="str">
        <f>IF($B162&lt;$B163,"L",IF($B163&lt;$B162, "W", "T"))</f>
        <v>L</v>
      </c>
      <c r="E162" s="6">
        <f>$E163</f>
        <v>41196</v>
      </c>
      <c r="F162" s="5">
        <v>14</v>
      </c>
      <c r="G162" t="s">
        <v>34</v>
      </c>
      <c r="H162">
        <v>1300</v>
      </c>
      <c r="I162" t="s">
        <v>43</v>
      </c>
      <c r="J162" t="s">
        <v>61</v>
      </c>
      <c r="L162" s="9">
        <f>(L163*-1)</f>
        <v>-10</v>
      </c>
      <c r="M162" t="str">
        <f t="shared" si="67"/>
        <v>N</v>
      </c>
    </row>
    <row r="163" spans="1:13" x14ac:dyDescent="0.35">
      <c r="A163" t="s">
        <v>3</v>
      </c>
      <c r="B163" s="4">
        <v>23</v>
      </c>
      <c r="C163" t="s">
        <v>1</v>
      </c>
      <c r="D163" t="str">
        <f>IF($B162&lt;$B163, "W", IF($B163&lt;$B162, "L", "T"))</f>
        <v>W</v>
      </c>
      <c r="E163" s="6">
        <v>41196</v>
      </c>
      <c r="F163" s="5">
        <v>7</v>
      </c>
      <c r="G163" t="s">
        <v>35</v>
      </c>
      <c r="H163">
        <v>1300</v>
      </c>
      <c r="I163" t="s">
        <v>43</v>
      </c>
      <c r="J163" t="s">
        <v>61</v>
      </c>
      <c r="L163" s="9">
        <v>10</v>
      </c>
      <c r="M163" t="str">
        <f t="shared" si="67"/>
        <v>N</v>
      </c>
    </row>
    <row r="164" spans="1:13" x14ac:dyDescent="0.35">
      <c r="A164" t="s">
        <v>28</v>
      </c>
      <c r="B164" s="4">
        <v>29</v>
      </c>
      <c r="C164" t="s">
        <v>1</v>
      </c>
      <c r="D164" t="str">
        <f>IF($B164&lt;$B165,"L",IF($B165&lt;$B164, "W", "T"))</f>
        <v>L</v>
      </c>
      <c r="E164" s="6">
        <f>$E165</f>
        <v>41196</v>
      </c>
      <c r="F164" s="5">
        <v>13</v>
      </c>
      <c r="G164" t="s">
        <v>34</v>
      </c>
      <c r="H164">
        <v>1300</v>
      </c>
      <c r="I164" t="s">
        <v>43</v>
      </c>
      <c r="J164">
        <v>69</v>
      </c>
      <c r="K164" t="s">
        <v>62</v>
      </c>
      <c r="L164" s="9">
        <f>(L165*-1)</f>
        <v>-3</v>
      </c>
      <c r="M164" t="str">
        <f t="shared" si="67"/>
        <v>N</v>
      </c>
    </row>
    <row r="165" spans="1:13" x14ac:dyDescent="0.35">
      <c r="A165" t="s">
        <v>30</v>
      </c>
      <c r="B165" s="4">
        <v>31</v>
      </c>
      <c r="C165" t="s">
        <v>1</v>
      </c>
      <c r="D165" t="str">
        <f>IF($B164&lt;$B165, "W", IF($B165&lt;$B164, "L", "T"))</f>
        <v>W</v>
      </c>
      <c r="E165" s="6">
        <v>41196</v>
      </c>
      <c r="F165" s="5">
        <v>7</v>
      </c>
      <c r="G165" t="s">
        <v>35</v>
      </c>
      <c r="H165">
        <v>1300</v>
      </c>
      <c r="I165" t="s">
        <v>43</v>
      </c>
      <c r="J165">
        <v>69</v>
      </c>
      <c r="K165" t="s">
        <v>62</v>
      </c>
      <c r="L165" s="9">
        <v>3</v>
      </c>
      <c r="M165" t="str">
        <f t="shared" si="67"/>
        <v>N</v>
      </c>
    </row>
    <row r="166" spans="1:13" x14ac:dyDescent="0.35">
      <c r="A166" t="s">
        <v>6</v>
      </c>
      <c r="B166" s="4">
        <v>24</v>
      </c>
      <c r="C166" t="s">
        <v>1</v>
      </c>
      <c r="D166" t="str">
        <f>IF($B166&lt;$B167,"L",IF($B167&lt;$B166, "W", "T"))</f>
        <v>L</v>
      </c>
      <c r="E166" s="6">
        <f t="shared" ref="E166" si="68">$E167</f>
        <v>41196</v>
      </c>
      <c r="F166" s="5">
        <v>7</v>
      </c>
      <c r="G166" t="s">
        <v>34</v>
      </c>
      <c r="H166">
        <v>1300</v>
      </c>
      <c r="I166" t="s">
        <v>43</v>
      </c>
      <c r="J166" s="2">
        <f>J167</f>
        <v>70</v>
      </c>
      <c r="K166" s="2" t="str">
        <f>K167</f>
        <v>Sunny</v>
      </c>
      <c r="L166" s="9">
        <f>(L167*-1)</f>
        <v>1.5</v>
      </c>
      <c r="M166" t="str">
        <f t="shared" si="67"/>
        <v>Y</v>
      </c>
    </row>
    <row r="167" spans="1:13" x14ac:dyDescent="0.35">
      <c r="A167" t="s">
        <v>8</v>
      </c>
      <c r="B167" s="4">
        <v>34</v>
      </c>
      <c r="C167" t="s">
        <v>1</v>
      </c>
      <c r="D167" t="str">
        <f>IF($B166&lt;$B167, "W", IF($B167&lt;$B166, "L", "T"))</f>
        <v>W</v>
      </c>
      <c r="E167" s="6">
        <v>41196</v>
      </c>
      <c r="F167" s="5">
        <v>7</v>
      </c>
      <c r="G167" t="s">
        <v>35</v>
      </c>
      <c r="H167">
        <v>1300</v>
      </c>
      <c r="I167" t="s">
        <v>43</v>
      </c>
      <c r="J167" s="2">
        <v>70</v>
      </c>
      <c r="K167" s="2" t="s">
        <v>65</v>
      </c>
      <c r="L167" s="9">
        <v>-1.5</v>
      </c>
      <c r="M167" t="str">
        <f t="shared" si="67"/>
        <v>Y</v>
      </c>
    </row>
    <row r="168" spans="1:13" x14ac:dyDescent="0.35">
      <c r="A168" t="s">
        <v>14</v>
      </c>
      <c r="B168" s="4">
        <v>9</v>
      </c>
      <c r="C168" t="s">
        <v>1</v>
      </c>
      <c r="D168" t="str">
        <f>IF($B168&lt;$B169,"L",IF($B169&lt;$B168, "W", "T"))</f>
        <v>L</v>
      </c>
      <c r="E168" s="6">
        <f t="shared" ref="E168" si="69">$E169</f>
        <v>41196</v>
      </c>
      <c r="F168" s="5">
        <v>7</v>
      </c>
      <c r="G168" t="s">
        <v>34</v>
      </c>
      <c r="H168">
        <v>1300</v>
      </c>
      <c r="I168" t="s">
        <v>43</v>
      </c>
      <c r="J168">
        <v>65</v>
      </c>
      <c r="K168" t="s">
        <v>69</v>
      </c>
      <c r="L168" s="9">
        <f>(L169*-1)</f>
        <v>-3.5</v>
      </c>
      <c r="M168" t="str">
        <f t="shared" si="67"/>
        <v>N</v>
      </c>
    </row>
    <row r="169" spans="1:13" x14ac:dyDescent="0.35">
      <c r="A169" t="s">
        <v>31</v>
      </c>
      <c r="B169" s="4">
        <v>35</v>
      </c>
      <c r="C169" t="s">
        <v>1</v>
      </c>
      <c r="D169" t="str">
        <f>IF($B168&lt;$B169, "W", IF($B169&lt;$B168, "L", "T"))</f>
        <v>W</v>
      </c>
      <c r="E169" s="6">
        <v>41196</v>
      </c>
      <c r="F169" s="5">
        <v>6</v>
      </c>
      <c r="G169" t="s">
        <v>35</v>
      </c>
      <c r="H169">
        <v>1300</v>
      </c>
      <c r="I169" t="s">
        <v>43</v>
      </c>
      <c r="J169">
        <v>65</v>
      </c>
      <c r="K169" t="s">
        <v>69</v>
      </c>
      <c r="L169" s="9">
        <v>3.5</v>
      </c>
      <c r="M169" t="str">
        <f t="shared" si="67"/>
        <v>N</v>
      </c>
    </row>
    <row r="170" spans="1:13" x14ac:dyDescent="0.35">
      <c r="A170" t="s">
        <v>16</v>
      </c>
      <c r="B170" s="4">
        <v>26</v>
      </c>
      <c r="C170" t="s">
        <v>5</v>
      </c>
      <c r="D170" t="str">
        <f>IF($B170&lt;$B171,"L",IF($B171&lt;$B170, "W", "T"))</f>
        <v>W</v>
      </c>
      <c r="E170" s="6">
        <f t="shared" ref="E170" si="70">$E171</f>
        <v>41196</v>
      </c>
      <c r="F170" s="5">
        <v>14</v>
      </c>
      <c r="G170" t="s">
        <v>34</v>
      </c>
      <c r="H170">
        <v>1300</v>
      </c>
      <c r="I170" t="s">
        <v>43</v>
      </c>
      <c r="J170" s="2">
        <f>J171</f>
        <v>66</v>
      </c>
      <c r="K170" s="2" t="str">
        <f>K171</f>
        <v>Mostly Sunny</v>
      </c>
      <c r="L170" s="9">
        <f>(L171*-1)</f>
        <v>-3.5</v>
      </c>
      <c r="M170" t="str">
        <f t="shared" si="67"/>
        <v>Y</v>
      </c>
    </row>
    <row r="171" spans="1:13" x14ac:dyDescent="0.35">
      <c r="A171" t="s">
        <v>27</v>
      </c>
      <c r="B171" s="4">
        <v>23</v>
      </c>
      <c r="C171" t="s">
        <v>5</v>
      </c>
      <c r="D171" t="str">
        <f>IF($B170&lt;$B171, "W", IF($B171&lt;$B170, "L", "T"))</f>
        <v>L</v>
      </c>
      <c r="E171" s="6">
        <v>41196</v>
      </c>
      <c r="F171" s="5">
        <v>7</v>
      </c>
      <c r="G171" t="s">
        <v>35</v>
      </c>
      <c r="H171">
        <v>1300</v>
      </c>
      <c r="I171" t="s">
        <v>43</v>
      </c>
      <c r="J171" s="2">
        <v>66</v>
      </c>
      <c r="K171" s="2" t="s">
        <v>107</v>
      </c>
      <c r="L171" s="9">
        <v>3.5</v>
      </c>
      <c r="M171" t="str">
        <f t="shared" si="67"/>
        <v>Y</v>
      </c>
    </row>
    <row r="172" spans="1:13" x14ac:dyDescent="0.35">
      <c r="A172" t="s">
        <v>7</v>
      </c>
      <c r="B172" s="4">
        <v>23</v>
      </c>
      <c r="C172" t="s">
        <v>1</v>
      </c>
      <c r="D172" t="str">
        <f>IF($B172&lt;$B173,"L",IF($B173&lt;$B172, "W", "T"))</f>
        <v>L</v>
      </c>
      <c r="E172" s="6">
        <f t="shared" ref="E172" si="71">$E173</f>
        <v>41196</v>
      </c>
      <c r="F172" s="5">
        <v>7</v>
      </c>
      <c r="G172" t="s">
        <v>34</v>
      </c>
      <c r="H172">
        <v>1305</v>
      </c>
      <c r="I172" t="s">
        <v>67</v>
      </c>
      <c r="J172">
        <v>63</v>
      </c>
      <c r="K172" t="s">
        <v>64</v>
      </c>
      <c r="L172" s="9">
        <f>(L173*-1)</f>
        <v>4</v>
      </c>
      <c r="M172" t="str">
        <f t="shared" si="67"/>
        <v>Y</v>
      </c>
    </row>
    <row r="173" spans="1:13" x14ac:dyDescent="0.35">
      <c r="A173" t="s">
        <v>25</v>
      </c>
      <c r="B173" s="4">
        <v>24</v>
      </c>
      <c r="C173" t="s">
        <v>1</v>
      </c>
      <c r="D173" t="str">
        <f>IF($B172&lt;$B173, "W", IF($B173&lt;$B172, "L", "T"))</f>
        <v>W</v>
      </c>
      <c r="E173" s="6">
        <v>41196</v>
      </c>
      <c r="F173" s="5">
        <v>7</v>
      </c>
      <c r="G173" t="s">
        <v>35</v>
      </c>
      <c r="H173">
        <v>1305</v>
      </c>
      <c r="I173" t="s">
        <v>67</v>
      </c>
      <c r="J173">
        <v>63</v>
      </c>
      <c r="K173" t="s">
        <v>64</v>
      </c>
      <c r="L173" s="9">
        <v>-4</v>
      </c>
      <c r="M173" t="str">
        <f t="shared" si="67"/>
        <v>Y</v>
      </c>
    </row>
    <row r="174" spans="1:13" x14ac:dyDescent="0.35">
      <c r="A174" t="s">
        <v>11</v>
      </c>
      <c r="B174" s="4">
        <v>19</v>
      </c>
      <c r="C174" t="s">
        <v>5</v>
      </c>
      <c r="D174" t="str">
        <f>IF($B174&lt;$B175,"L",IF($B175&lt;$B174, "W", "T"))</f>
        <v>W</v>
      </c>
      <c r="E174" s="6">
        <f t="shared" ref="E174" si="72">$E175</f>
        <v>41196</v>
      </c>
      <c r="F174" s="5">
        <v>7</v>
      </c>
      <c r="G174" t="s">
        <v>34</v>
      </c>
      <c r="H174">
        <v>1305</v>
      </c>
      <c r="I174" t="s">
        <v>67</v>
      </c>
      <c r="J174" t="s">
        <v>61</v>
      </c>
      <c r="L174" s="9">
        <f>(L175*-1)</f>
        <v>-5</v>
      </c>
      <c r="M174" t="str">
        <f t="shared" si="67"/>
        <v>Y</v>
      </c>
    </row>
    <row r="175" spans="1:13" x14ac:dyDescent="0.35">
      <c r="A175" t="s">
        <v>22</v>
      </c>
      <c r="B175" s="4">
        <v>16</v>
      </c>
      <c r="C175" t="s">
        <v>5</v>
      </c>
      <c r="D175" t="str">
        <f>IF($B174&lt;$B175, "W", IF($B175&lt;$B174, "L", "T"))</f>
        <v>L</v>
      </c>
      <c r="E175" s="6">
        <v>41196</v>
      </c>
      <c r="F175" s="5">
        <v>10</v>
      </c>
      <c r="G175" t="s">
        <v>35</v>
      </c>
      <c r="H175">
        <v>1305</v>
      </c>
      <c r="I175" t="s">
        <v>67</v>
      </c>
      <c r="J175" t="s">
        <v>61</v>
      </c>
      <c r="L175" s="9">
        <v>5</v>
      </c>
      <c r="M175" t="str">
        <f t="shared" si="67"/>
        <v>Y</v>
      </c>
    </row>
    <row r="176" spans="1:13" x14ac:dyDescent="0.35">
      <c r="A176" t="s">
        <v>21</v>
      </c>
      <c r="B176" s="4">
        <v>26</v>
      </c>
      <c r="C176" t="s">
        <v>1</v>
      </c>
      <c r="D176" t="str">
        <f>IF($B176&lt;$B177,"L",IF($B177&lt;$B176, "W", "T"))</f>
        <v>W</v>
      </c>
      <c r="E176" s="6">
        <f t="shared" ref="E176" si="73">$E177</f>
        <v>41196</v>
      </c>
      <c r="F176" s="5">
        <v>7</v>
      </c>
      <c r="G176" t="s">
        <v>34</v>
      </c>
      <c r="H176">
        <v>1325</v>
      </c>
      <c r="I176" t="s">
        <v>67</v>
      </c>
      <c r="J176" s="2">
        <f>J177</f>
        <v>61</v>
      </c>
      <c r="K176" s="2" t="str">
        <f>K177</f>
        <v>Sunny</v>
      </c>
      <c r="L176" s="9">
        <f>(L177*-1)</f>
        <v>-7</v>
      </c>
      <c r="M176" t="str">
        <f t="shared" si="67"/>
        <v>Y</v>
      </c>
    </row>
    <row r="177" spans="1:13" x14ac:dyDescent="0.35">
      <c r="A177" t="s">
        <v>24</v>
      </c>
      <c r="B177" s="4">
        <v>3</v>
      </c>
      <c r="C177" t="s">
        <v>1</v>
      </c>
      <c r="D177" t="str">
        <f>IF($B176&lt;$B177, "W", IF($B177&lt;$B176, "L", "T"))</f>
        <v>L</v>
      </c>
      <c r="E177" s="6">
        <v>41196</v>
      </c>
      <c r="F177" s="5">
        <v>7</v>
      </c>
      <c r="G177" t="s">
        <v>35</v>
      </c>
      <c r="H177">
        <v>1325</v>
      </c>
      <c r="I177" t="s">
        <v>67</v>
      </c>
      <c r="J177" s="1">
        <v>61</v>
      </c>
      <c r="K177" t="s">
        <v>65</v>
      </c>
      <c r="L177" s="9">
        <v>7</v>
      </c>
      <c r="M177" t="str">
        <f t="shared" si="67"/>
        <v>Y</v>
      </c>
    </row>
    <row r="178" spans="1:13" x14ac:dyDescent="0.35">
      <c r="A178" t="s">
        <v>0</v>
      </c>
      <c r="B178" s="4">
        <v>26</v>
      </c>
      <c r="C178" t="s">
        <v>1</v>
      </c>
      <c r="D178" t="str">
        <f>IF($B178&lt;$B179,"L",IF($B179&lt;$B178, "W", "T"))</f>
        <v>L</v>
      </c>
      <c r="E178" s="6">
        <f t="shared" ref="E178" si="74">$E179</f>
        <v>41196</v>
      </c>
      <c r="F178" s="5">
        <v>7</v>
      </c>
      <c r="G178" t="s">
        <v>34</v>
      </c>
      <c r="H178">
        <v>1625</v>
      </c>
      <c r="I178" t="s">
        <v>43</v>
      </c>
      <c r="J178">
        <v>74</v>
      </c>
      <c r="K178" t="s">
        <v>65</v>
      </c>
      <c r="L178" s="9">
        <f>(L179*-1)</f>
        <v>2</v>
      </c>
      <c r="M178" t="str">
        <f t="shared" si="67"/>
        <v>Y</v>
      </c>
    </row>
    <row r="179" spans="1:13" x14ac:dyDescent="0.35">
      <c r="A179" t="s">
        <v>29</v>
      </c>
      <c r="B179" s="4">
        <v>38</v>
      </c>
      <c r="C179" t="s">
        <v>1</v>
      </c>
      <c r="D179" t="str">
        <f>IF($B178&lt;$B179, "W", IF($B179&lt;$B178, "L", "T"))</f>
        <v>W</v>
      </c>
      <c r="E179" s="6">
        <v>41196</v>
      </c>
      <c r="F179" s="5">
        <v>7</v>
      </c>
      <c r="G179" t="s">
        <v>35</v>
      </c>
      <c r="H179">
        <v>1625</v>
      </c>
      <c r="I179" t="s">
        <v>43</v>
      </c>
      <c r="J179">
        <v>74</v>
      </c>
      <c r="K179" t="s">
        <v>65</v>
      </c>
      <c r="L179" s="9">
        <v>-2</v>
      </c>
      <c r="M179" t="str">
        <f t="shared" si="67"/>
        <v>Y</v>
      </c>
    </row>
    <row r="180" spans="1:13" x14ac:dyDescent="0.35">
      <c r="A180" t="s">
        <v>26</v>
      </c>
      <c r="B180" s="4">
        <v>42</v>
      </c>
      <c r="C180" t="s">
        <v>1</v>
      </c>
      <c r="D180" t="str">
        <f>IF($B180&lt;$B181,"L",IF($B181&lt;$B180, "W", "T"))</f>
        <v>W</v>
      </c>
      <c r="E180" s="6">
        <f t="shared" ref="E180" si="75">$E181</f>
        <v>41196</v>
      </c>
      <c r="F180" s="5">
        <v>7</v>
      </c>
      <c r="G180" t="s">
        <v>34</v>
      </c>
      <c r="H180">
        <v>1920</v>
      </c>
      <c r="I180" t="s">
        <v>38</v>
      </c>
      <c r="J180" t="s">
        <v>61</v>
      </c>
      <c r="L180" s="9">
        <f>(L181*-1)</f>
        <v>-4</v>
      </c>
      <c r="M180" t="str">
        <f t="shared" si="67"/>
        <v>Y</v>
      </c>
    </row>
    <row r="181" spans="1:13" x14ac:dyDescent="0.35">
      <c r="A181" t="s">
        <v>15</v>
      </c>
      <c r="B181" s="4">
        <v>24</v>
      </c>
      <c r="C181" t="s">
        <v>1</v>
      </c>
      <c r="D181" t="str">
        <f>IF($B180&lt;$B181, "W", IF($B181&lt;$B180, "L", "T"))</f>
        <v>L</v>
      </c>
      <c r="E181" s="6">
        <v>41196</v>
      </c>
      <c r="F181" s="5">
        <v>6</v>
      </c>
      <c r="G181" t="s">
        <v>35</v>
      </c>
      <c r="H181">
        <v>1920</v>
      </c>
      <c r="I181" t="s">
        <v>38</v>
      </c>
      <c r="J181" t="s">
        <v>61</v>
      </c>
      <c r="L181" s="9">
        <v>4</v>
      </c>
      <c r="M181" t="str">
        <f t="shared" si="67"/>
        <v>Y</v>
      </c>
    </row>
    <row r="182" spans="1:13" x14ac:dyDescent="0.35">
      <c r="A182" t="s">
        <v>18</v>
      </c>
      <c r="B182" s="4">
        <v>35</v>
      </c>
      <c r="C182" t="s">
        <v>1</v>
      </c>
      <c r="D182" t="str">
        <f>IF($B182&lt;$B183,"L",IF($B183&lt;$B182, "W", "T"))</f>
        <v>W</v>
      </c>
      <c r="E182" s="6">
        <f>$E183</f>
        <v>41197</v>
      </c>
      <c r="F182" s="5">
        <v>8</v>
      </c>
      <c r="G182" t="s">
        <v>34</v>
      </c>
      <c r="H182">
        <v>1730</v>
      </c>
      <c r="I182" t="s">
        <v>67</v>
      </c>
      <c r="J182">
        <v>78</v>
      </c>
      <c r="K182" t="s">
        <v>65</v>
      </c>
      <c r="L182" s="9">
        <f>(L183*-1)</f>
        <v>0</v>
      </c>
      <c r="M182" t="str">
        <f t="shared" si="67"/>
        <v>Y</v>
      </c>
    </row>
    <row r="183" spans="1:13" x14ac:dyDescent="0.35">
      <c r="A183" t="s">
        <v>32</v>
      </c>
      <c r="B183" s="4">
        <v>24</v>
      </c>
      <c r="C183" t="s">
        <v>1</v>
      </c>
      <c r="D183" t="str">
        <f>IF($B182&lt;$B183, "W", IF($B183&lt;$B182, "L", "T"))</f>
        <v>L</v>
      </c>
      <c r="E183" s="6">
        <v>41197</v>
      </c>
      <c r="F183" s="5">
        <v>8</v>
      </c>
      <c r="G183" t="s">
        <v>35</v>
      </c>
      <c r="H183">
        <v>1730</v>
      </c>
      <c r="I183" t="s">
        <v>67</v>
      </c>
      <c r="J183">
        <v>78</v>
      </c>
      <c r="K183" t="s">
        <v>65</v>
      </c>
      <c r="L183" s="9">
        <v>0</v>
      </c>
      <c r="M183" t="str">
        <f t="shared" si="67"/>
        <v>Y</v>
      </c>
    </row>
    <row r="184" spans="1:13" x14ac:dyDescent="0.35">
      <c r="A184" t="s">
        <v>25</v>
      </c>
      <c r="B184" s="4">
        <v>6</v>
      </c>
      <c r="C184" t="s">
        <v>1</v>
      </c>
      <c r="D184" t="str">
        <f>IF($B184&lt;$B185,"L",IF($B185&lt;$B184, "W", "T"))</f>
        <v>L</v>
      </c>
      <c r="E184" s="6">
        <f>$E185</f>
        <v>41200</v>
      </c>
      <c r="F184" s="5">
        <v>4</v>
      </c>
      <c r="G184" t="s">
        <v>34</v>
      </c>
      <c r="H184" s="2">
        <v>1920</v>
      </c>
      <c r="I184" t="s">
        <v>67</v>
      </c>
      <c r="J184">
        <v>80</v>
      </c>
      <c r="K184" t="s">
        <v>65</v>
      </c>
      <c r="L184" s="9">
        <f>(L185*-1)</f>
        <v>-8</v>
      </c>
      <c r="M184" t="str">
        <f>IF(AND(($L184 &lt;  0), ($D184="L")), "N", IF(AND(($L184 &gt; 0), ($D184="W")),"N","Y"))</f>
        <v>N</v>
      </c>
    </row>
    <row r="185" spans="1:13" x14ac:dyDescent="0.35">
      <c r="A185" t="s">
        <v>24</v>
      </c>
      <c r="B185" s="4">
        <v>13</v>
      </c>
      <c r="C185" t="s">
        <v>1</v>
      </c>
      <c r="D185" t="str">
        <f>IF($B184&lt;$B185, "W", IF($B185&lt;$B184, "L", "T"))</f>
        <v>W</v>
      </c>
      <c r="E185" s="6">
        <v>41200</v>
      </c>
      <c r="F185" s="5">
        <v>4</v>
      </c>
      <c r="G185" t="s">
        <v>35</v>
      </c>
      <c r="H185" s="2">
        <v>1920</v>
      </c>
      <c r="I185" t="s">
        <v>67</v>
      </c>
      <c r="J185">
        <v>80</v>
      </c>
      <c r="K185" t="s">
        <v>65</v>
      </c>
      <c r="L185" s="9">
        <v>8</v>
      </c>
      <c r="M185" t="str">
        <f t="shared" ref="M185:M209" si="76">IF(AND(($L185 &lt;  0), ($D185="L")), "N", IF(AND(($L185 &gt; 0), ($D185="W")),"N","Y"))</f>
        <v>N</v>
      </c>
    </row>
    <row r="186" spans="1:13" x14ac:dyDescent="0.35">
      <c r="A186" t="s">
        <v>26</v>
      </c>
      <c r="B186" s="4">
        <v>30</v>
      </c>
      <c r="C186" t="s">
        <v>1</v>
      </c>
      <c r="D186" t="str">
        <f>IF($B186&lt;$B187,"L",IF($B187&lt;$B186, "W", "T"))</f>
        <v>W</v>
      </c>
      <c r="E186" s="6">
        <f>$E187</f>
        <v>41203</v>
      </c>
      <c r="F186" s="5">
        <v>7</v>
      </c>
      <c r="G186" t="s">
        <v>34</v>
      </c>
      <c r="H186">
        <v>1200</v>
      </c>
      <c r="I186" t="s">
        <v>38</v>
      </c>
      <c r="J186" t="s">
        <v>61</v>
      </c>
      <c r="L186" s="9">
        <f>(L187*-1)</f>
        <v>5</v>
      </c>
      <c r="M186" t="str">
        <f t="shared" si="76"/>
        <v>N</v>
      </c>
    </row>
    <row r="187" spans="1:13" x14ac:dyDescent="0.35">
      <c r="A187" t="s">
        <v>23</v>
      </c>
      <c r="B187" s="4">
        <v>20</v>
      </c>
      <c r="C187" t="s">
        <v>1</v>
      </c>
      <c r="D187" t="str">
        <f>IF($B186&lt;$B187, "W", IF($B187&lt;$B186, "L", "T"))</f>
        <v>L</v>
      </c>
      <c r="E187" s="6">
        <v>41203</v>
      </c>
      <c r="F187" s="5">
        <v>7</v>
      </c>
      <c r="G187" t="s">
        <v>35</v>
      </c>
      <c r="H187">
        <v>1200</v>
      </c>
      <c r="I187" t="s">
        <v>38</v>
      </c>
      <c r="J187" t="s">
        <v>61</v>
      </c>
      <c r="L187" s="9">
        <v>-5</v>
      </c>
      <c r="M187" t="str">
        <f t="shared" si="76"/>
        <v>N</v>
      </c>
    </row>
    <row r="188" spans="1:13" x14ac:dyDescent="0.35">
      <c r="A188" t="s">
        <v>8</v>
      </c>
      <c r="B188" s="4">
        <v>13</v>
      </c>
      <c r="C188" t="s">
        <v>1</v>
      </c>
      <c r="D188" t="str">
        <f>IF($B188&lt;$B189,"L",IF($B189&lt;$B188, "W", "T"))</f>
        <v>L</v>
      </c>
      <c r="E188" s="6">
        <f t="shared" ref="E188" si="77">$E189</f>
        <v>41203</v>
      </c>
      <c r="F188" s="5">
        <v>7</v>
      </c>
      <c r="G188" t="s">
        <v>34</v>
      </c>
      <c r="H188">
        <v>1300</v>
      </c>
      <c r="I188" t="s">
        <v>43</v>
      </c>
      <c r="J188">
        <v>60</v>
      </c>
      <c r="K188" t="s">
        <v>65</v>
      </c>
      <c r="L188" s="9">
        <f>(L189*-1)</f>
        <v>-1</v>
      </c>
      <c r="M188" t="str">
        <f t="shared" si="76"/>
        <v>N</v>
      </c>
    </row>
    <row r="189" spans="1:13" x14ac:dyDescent="0.35">
      <c r="A189" t="s">
        <v>14</v>
      </c>
      <c r="B189" s="4">
        <v>17</v>
      </c>
      <c r="C189" t="s">
        <v>1</v>
      </c>
      <c r="D189" t="str">
        <f>IF($B188&lt;$B189, "W", IF($B189&lt;$B188, "L", "T"))</f>
        <v>W</v>
      </c>
      <c r="E189" s="6">
        <v>41203</v>
      </c>
      <c r="F189" s="5">
        <v>7</v>
      </c>
      <c r="G189" t="s">
        <v>35</v>
      </c>
      <c r="H189">
        <v>1300</v>
      </c>
      <c r="I189" t="s">
        <v>43</v>
      </c>
      <c r="J189">
        <v>60</v>
      </c>
      <c r="K189" t="s">
        <v>65</v>
      </c>
      <c r="L189" s="9">
        <v>1</v>
      </c>
      <c r="M189" t="str">
        <f t="shared" si="76"/>
        <v>N</v>
      </c>
    </row>
    <row r="190" spans="1:13" x14ac:dyDescent="0.35">
      <c r="A190" t="s">
        <v>30</v>
      </c>
      <c r="B190" s="4">
        <v>13</v>
      </c>
      <c r="C190" t="s">
        <v>1</v>
      </c>
      <c r="D190" t="str">
        <f>IF($B190&lt;$B191,"L",IF($B191&lt;$B190, "W", "T"))</f>
        <v>L</v>
      </c>
      <c r="E190" s="6">
        <f t="shared" ref="E190" si="78">$E191</f>
        <v>41203</v>
      </c>
      <c r="F190" s="5">
        <v>7</v>
      </c>
      <c r="G190" t="s">
        <v>34</v>
      </c>
      <c r="H190">
        <v>1200</v>
      </c>
      <c r="I190" t="s">
        <v>38</v>
      </c>
      <c r="J190" t="s">
        <v>61</v>
      </c>
      <c r="L190" s="9">
        <f>(L191*-1)</f>
        <v>-6.5</v>
      </c>
      <c r="M190" t="str">
        <f t="shared" si="76"/>
        <v>N</v>
      </c>
    </row>
    <row r="191" spans="1:13" x14ac:dyDescent="0.35">
      <c r="A191" t="s">
        <v>15</v>
      </c>
      <c r="B191" s="4">
        <v>43</v>
      </c>
      <c r="C191" t="s">
        <v>1</v>
      </c>
      <c r="D191" t="str">
        <f>IF($B190&lt;$B191, "W", IF($B191&lt;$B190, "L", "T"))</f>
        <v>W</v>
      </c>
      <c r="E191" s="6">
        <v>41203</v>
      </c>
      <c r="F191" s="5">
        <v>7</v>
      </c>
      <c r="G191" t="s">
        <v>35</v>
      </c>
      <c r="H191">
        <v>1200</v>
      </c>
      <c r="I191" t="s">
        <v>38</v>
      </c>
      <c r="J191" t="s">
        <v>61</v>
      </c>
      <c r="L191" s="9">
        <v>6.5</v>
      </c>
      <c r="M191" t="str">
        <f t="shared" si="76"/>
        <v>N</v>
      </c>
    </row>
    <row r="192" spans="1:13" x14ac:dyDescent="0.35">
      <c r="A192" t="s">
        <v>2</v>
      </c>
      <c r="B192" s="4">
        <v>35</v>
      </c>
      <c r="C192" t="s">
        <v>1</v>
      </c>
      <c r="D192" t="str">
        <f>IF($B192&lt;$B193,"L",IF($B193&lt;$B192, "W", "T"))</f>
        <v>W</v>
      </c>
      <c r="E192" s="6">
        <f t="shared" ref="E192" si="79">$E193</f>
        <v>41203</v>
      </c>
      <c r="F192" s="5">
        <v>14</v>
      </c>
      <c r="G192" t="s">
        <v>34</v>
      </c>
      <c r="H192">
        <v>1300</v>
      </c>
      <c r="I192" t="s">
        <v>43</v>
      </c>
      <c r="J192">
        <v>77</v>
      </c>
      <c r="K192" t="s">
        <v>65</v>
      </c>
      <c r="L192" s="9">
        <f>(L193*-1)</f>
        <v>1.5</v>
      </c>
      <c r="M192" t="str">
        <f t="shared" si="76"/>
        <v>N</v>
      </c>
    </row>
    <row r="193" spans="1:13" x14ac:dyDescent="0.35">
      <c r="A193" t="s">
        <v>9</v>
      </c>
      <c r="B193" s="4">
        <v>28</v>
      </c>
      <c r="C193" t="s">
        <v>1</v>
      </c>
      <c r="D193" t="str">
        <f>IF($B192&lt;$B193, "W", IF($B193&lt;$B192, "L", "T"))</f>
        <v>L</v>
      </c>
      <c r="E193" s="6">
        <v>41203</v>
      </c>
      <c r="F193" s="5">
        <v>7</v>
      </c>
      <c r="G193" t="s">
        <v>35</v>
      </c>
      <c r="H193">
        <v>1300</v>
      </c>
      <c r="I193" t="s">
        <v>43</v>
      </c>
      <c r="J193">
        <v>77</v>
      </c>
      <c r="K193" t="s">
        <v>65</v>
      </c>
      <c r="L193" s="9">
        <v>-1.5</v>
      </c>
      <c r="M193" t="str">
        <f t="shared" si="76"/>
        <v>N</v>
      </c>
    </row>
    <row r="194" spans="1:13" x14ac:dyDescent="0.35">
      <c r="A194" t="s">
        <v>13</v>
      </c>
      <c r="B194" s="4">
        <v>35</v>
      </c>
      <c r="C194" t="s">
        <v>1</v>
      </c>
      <c r="D194" t="str">
        <f>IF($B194&lt;$B195,"L",IF($B195&lt;$B194, "W", "T"))</f>
        <v>W</v>
      </c>
      <c r="E194" s="6">
        <f t="shared" ref="E194" si="80">$E195</f>
        <v>41203</v>
      </c>
      <c r="F194" s="5">
        <v>10</v>
      </c>
      <c r="G194" t="s">
        <v>34</v>
      </c>
      <c r="H194">
        <v>1300</v>
      </c>
      <c r="I194" t="s">
        <v>43</v>
      </c>
      <c r="J194">
        <v>55</v>
      </c>
      <c r="K194" t="s">
        <v>107</v>
      </c>
      <c r="L194" s="9">
        <f>(L195*-1)</f>
        <v>-4.5</v>
      </c>
      <c r="M194" t="str">
        <f t="shared" si="76"/>
        <v>Y</v>
      </c>
    </row>
    <row r="195" spans="1:13" x14ac:dyDescent="0.35">
      <c r="A195" t="s">
        <v>11</v>
      </c>
      <c r="B195" s="4">
        <v>34</v>
      </c>
      <c r="C195" t="s">
        <v>1</v>
      </c>
      <c r="D195" t="str">
        <f>IF($B194&lt;$B195, "W", IF($B195&lt;$B194, "L", "T"))</f>
        <v>L</v>
      </c>
      <c r="E195" s="6">
        <v>41203</v>
      </c>
      <c r="F195" s="5">
        <v>7</v>
      </c>
      <c r="G195" t="s">
        <v>35</v>
      </c>
      <c r="H195">
        <v>1300</v>
      </c>
      <c r="I195" t="s">
        <v>43</v>
      </c>
      <c r="J195">
        <v>55</v>
      </c>
      <c r="K195" t="s">
        <v>107</v>
      </c>
      <c r="L195" s="9">
        <v>4.5</v>
      </c>
      <c r="M195" t="str">
        <f t="shared" si="76"/>
        <v>Y</v>
      </c>
    </row>
    <row r="196" spans="1:13" x14ac:dyDescent="0.35">
      <c r="A196" t="s">
        <v>28</v>
      </c>
      <c r="B196" s="4">
        <v>19</v>
      </c>
      <c r="C196" t="s">
        <v>1</v>
      </c>
      <c r="D196" t="str">
        <f>IF($B196&lt;$B197,"L",IF($B197&lt;$B196, "W", "T"))</f>
        <v>W</v>
      </c>
      <c r="E196" s="6">
        <f t="shared" ref="E196" si="81">$E197</f>
        <v>41203</v>
      </c>
      <c r="F196" s="5">
        <v>7</v>
      </c>
      <c r="G196" t="s">
        <v>34</v>
      </c>
      <c r="H196">
        <v>1300</v>
      </c>
      <c r="I196" t="s">
        <v>43</v>
      </c>
      <c r="J196" s="2">
        <f>J197</f>
        <v>62</v>
      </c>
      <c r="K196" s="2" t="str">
        <f>K197</f>
        <v>Sunny</v>
      </c>
      <c r="L196" s="9">
        <f>(L197*-1)</f>
        <v>2.5</v>
      </c>
      <c r="M196" t="str">
        <f t="shared" si="76"/>
        <v>N</v>
      </c>
    </row>
    <row r="197" spans="1:13" x14ac:dyDescent="0.35">
      <c r="A197" t="s">
        <v>20</v>
      </c>
      <c r="B197" s="4">
        <v>14</v>
      </c>
      <c r="C197" t="s">
        <v>1</v>
      </c>
      <c r="D197" t="str">
        <f>IF($B196&lt;$B197, "W", IF($B197&lt;$B196, "L", "T"))</f>
        <v>L</v>
      </c>
      <c r="E197" s="6">
        <v>41203</v>
      </c>
      <c r="F197" s="5">
        <v>14</v>
      </c>
      <c r="G197" t="s">
        <v>35</v>
      </c>
      <c r="H197">
        <v>1300</v>
      </c>
      <c r="I197" t="s">
        <v>43</v>
      </c>
      <c r="J197" s="2">
        <v>62</v>
      </c>
      <c r="K197" s="2" t="s">
        <v>65</v>
      </c>
      <c r="L197" s="9">
        <v>-2.5</v>
      </c>
      <c r="M197" t="str">
        <f t="shared" si="76"/>
        <v>N</v>
      </c>
    </row>
    <row r="198" spans="1:13" x14ac:dyDescent="0.35">
      <c r="A198" t="s">
        <v>29</v>
      </c>
      <c r="B198" s="4">
        <v>23</v>
      </c>
      <c r="C198" t="s">
        <v>1</v>
      </c>
      <c r="D198" t="str">
        <f>IF($B198&lt;$B199,"L",IF($B199&lt;$B198, "W", "T"))</f>
        <v>L</v>
      </c>
      <c r="E198" s="6">
        <f t="shared" ref="E198" si="82">$E199</f>
        <v>41203</v>
      </c>
      <c r="F198" s="5">
        <v>7</v>
      </c>
      <c r="G198" t="s">
        <v>34</v>
      </c>
      <c r="H198">
        <v>1300</v>
      </c>
      <c r="I198" t="s">
        <v>43</v>
      </c>
      <c r="J198">
        <v>61</v>
      </c>
      <c r="K198" t="s">
        <v>107</v>
      </c>
      <c r="L198" s="9">
        <f>(L199*-1)</f>
        <v>-6</v>
      </c>
      <c r="M198" t="str">
        <f t="shared" si="76"/>
        <v>N</v>
      </c>
    </row>
    <row r="199" spans="1:13" x14ac:dyDescent="0.35">
      <c r="A199" t="s">
        <v>21</v>
      </c>
      <c r="B199" s="4">
        <v>27</v>
      </c>
      <c r="C199" t="s">
        <v>1</v>
      </c>
      <c r="D199" t="str">
        <f>IF($B198&lt;$B199, "W", IF($B199&lt;$B198, "L", "T"))</f>
        <v>W</v>
      </c>
      <c r="E199" s="6">
        <v>41203</v>
      </c>
      <c r="F199" s="5">
        <v>7</v>
      </c>
      <c r="G199" t="s">
        <v>35</v>
      </c>
      <c r="H199">
        <v>1300</v>
      </c>
      <c r="I199" t="s">
        <v>43</v>
      </c>
      <c r="J199">
        <v>61</v>
      </c>
      <c r="K199" t="s">
        <v>107</v>
      </c>
      <c r="L199" s="9">
        <v>6</v>
      </c>
      <c r="M199" t="str">
        <f t="shared" si="76"/>
        <v>N</v>
      </c>
    </row>
    <row r="200" spans="1:13" x14ac:dyDescent="0.35">
      <c r="A200" t="s">
        <v>22</v>
      </c>
      <c r="B200" s="4">
        <v>14</v>
      </c>
      <c r="C200" t="s">
        <v>1</v>
      </c>
      <c r="D200" t="str">
        <f>IF($B200&lt;$B201,"L",IF($B201&lt;$B200, "W", "T"))</f>
        <v>L</v>
      </c>
      <c r="E200" s="6">
        <f t="shared" ref="E200" si="83">$E201</f>
        <v>41203</v>
      </c>
      <c r="F200" s="5">
        <v>7</v>
      </c>
      <c r="G200" t="s">
        <v>34</v>
      </c>
      <c r="H200">
        <v>1200</v>
      </c>
      <c r="I200" t="s">
        <v>38</v>
      </c>
      <c r="J200" t="s">
        <v>61</v>
      </c>
      <c r="L200" s="9">
        <f>(L201*-1)</f>
        <v>-7</v>
      </c>
      <c r="M200" t="str">
        <f t="shared" si="76"/>
        <v>N</v>
      </c>
    </row>
    <row r="201" spans="1:13" x14ac:dyDescent="0.35">
      <c r="A201" t="s">
        <v>0</v>
      </c>
      <c r="B201" s="4">
        <v>21</v>
      </c>
      <c r="C201" t="s">
        <v>1</v>
      </c>
      <c r="D201" t="str">
        <f>IF($B200&lt;$B201, "W", IF($B201&lt;$B200, "L", "T"))</f>
        <v>W</v>
      </c>
      <c r="E201" s="6">
        <v>41203</v>
      </c>
      <c r="F201" s="5">
        <v>7</v>
      </c>
      <c r="G201" t="s">
        <v>35</v>
      </c>
      <c r="H201">
        <v>1200</v>
      </c>
      <c r="I201" t="s">
        <v>38</v>
      </c>
      <c r="J201" t="s">
        <v>61</v>
      </c>
      <c r="L201" s="9">
        <v>7</v>
      </c>
      <c r="M201" t="str">
        <f t="shared" si="76"/>
        <v>N</v>
      </c>
    </row>
    <row r="202" spans="1:13" x14ac:dyDescent="0.35">
      <c r="A202" t="s">
        <v>31</v>
      </c>
      <c r="B202" s="4">
        <v>26</v>
      </c>
      <c r="C202" t="s">
        <v>5</v>
      </c>
      <c r="D202" t="str">
        <f>IF($B202&lt;$B203,"L",IF($B203&lt;$B202, "W", "T"))</f>
        <v>L</v>
      </c>
      <c r="E202" s="6">
        <f t="shared" ref="E202" si="84">$E203</f>
        <v>41203</v>
      </c>
      <c r="F202" s="5">
        <v>7</v>
      </c>
      <c r="G202" t="s">
        <v>34</v>
      </c>
      <c r="H202">
        <v>1625</v>
      </c>
      <c r="I202" t="s">
        <v>43</v>
      </c>
      <c r="J202">
        <v>62</v>
      </c>
      <c r="K202" t="s">
        <v>62</v>
      </c>
      <c r="L202" s="9">
        <f>(L203*-1)</f>
        <v>-11</v>
      </c>
      <c r="M202" t="str">
        <f t="shared" si="76"/>
        <v>N</v>
      </c>
    </row>
    <row r="203" spans="1:13" x14ac:dyDescent="0.35">
      <c r="A203" t="s">
        <v>7</v>
      </c>
      <c r="B203" s="4">
        <v>29</v>
      </c>
      <c r="C203" t="s">
        <v>5</v>
      </c>
      <c r="D203" t="str">
        <f>IF($B202&lt;$B203, "W", IF($B203&lt;$B202, "L", "T"))</f>
        <v>W</v>
      </c>
      <c r="E203" s="6">
        <v>41203</v>
      </c>
      <c r="F203" s="5">
        <v>7</v>
      </c>
      <c r="G203" t="s">
        <v>35</v>
      </c>
      <c r="H203">
        <v>1625</v>
      </c>
      <c r="I203" t="s">
        <v>43</v>
      </c>
      <c r="J203">
        <v>62</v>
      </c>
      <c r="K203" t="s">
        <v>62</v>
      </c>
      <c r="L203" s="9">
        <v>11</v>
      </c>
      <c r="M203" t="str">
        <f t="shared" si="76"/>
        <v>N</v>
      </c>
    </row>
    <row r="204" spans="1:13" x14ac:dyDescent="0.35">
      <c r="A204" t="s">
        <v>19</v>
      </c>
      <c r="B204" s="4">
        <v>23</v>
      </c>
      <c r="C204" t="s">
        <v>5</v>
      </c>
      <c r="D204" t="str">
        <f>IF($B204&lt;$B205,"L",IF($B205&lt;$B204, "W", "T"))</f>
        <v>L</v>
      </c>
      <c r="E204" s="6">
        <f t="shared" ref="E204" si="85">$E205</f>
        <v>41203</v>
      </c>
      <c r="F204" s="5">
        <v>14</v>
      </c>
      <c r="G204" t="s">
        <v>34</v>
      </c>
      <c r="H204">
        <v>1325</v>
      </c>
      <c r="I204" t="s">
        <v>67</v>
      </c>
      <c r="J204">
        <v>62</v>
      </c>
      <c r="K204" t="s">
        <v>62</v>
      </c>
      <c r="L204" s="9">
        <f>(L205*-1)</f>
        <v>-6</v>
      </c>
      <c r="M204" t="str">
        <f t="shared" si="76"/>
        <v>N</v>
      </c>
    </row>
    <row r="205" spans="1:13" x14ac:dyDescent="0.35">
      <c r="A205" t="s">
        <v>12</v>
      </c>
      <c r="B205" s="4">
        <v>26</v>
      </c>
      <c r="C205" t="s">
        <v>5</v>
      </c>
      <c r="D205" t="str">
        <f>IF($B204&lt;$B205, "W", IF($B205&lt;$B204, "L", "T"))</f>
        <v>W</v>
      </c>
      <c r="E205" s="6">
        <v>41203</v>
      </c>
      <c r="F205" s="5">
        <v>7</v>
      </c>
      <c r="G205" t="s">
        <v>35</v>
      </c>
      <c r="H205">
        <v>1325</v>
      </c>
      <c r="I205" t="s">
        <v>67</v>
      </c>
      <c r="J205">
        <v>62</v>
      </c>
      <c r="K205" t="s">
        <v>62</v>
      </c>
      <c r="L205" s="9">
        <v>6</v>
      </c>
      <c r="M205" t="str">
        <f t="shared" si="76"/>
        <v>N</v>
      </c>
    </row>
    <row r="206" spans="1:13" x14ac:dyDescent="0.35">
      <c r="A206" t="s">
        <v>4</v>
      </c>
      <c r="B206" s="4">
        <v>24</v>
      </c>
      <c r="C206" t="s">
        <v>1</v>
      </c>
      <c r="D206" t="str">
        <f>IF($B206&lt;$B207,"L",IF($B207&lt;$B206, "W", "T"))</f>
        <v>W</v>
      </c>
      <c r="E206" s="6">
        <f t="shared" ref="E206" si="86">$E207</f>
        <v>41203</v>
      </c>
      <c r="F206" s="5">
        <v>10</v>
      </c>
      <c r="G206" t="s">
        <v>34</v>
      </c>
      <c r="H206">
        <v>2020</v>
      </c>
      <c r="I206" t="s">
        <v>43</v>
      </c>
      <c r="J206">
        <v>55</v>
      </c>
      <c r="K206" t="s">
        <v>69</v>
      </c>
      <c r="L206" s="9">
        <f>(L207*-1)</f>
        <v>1.5</v>
      </c>
      <c r="M206" t="str">
        <f t="shared" si="76"/>
        <v>N</v>
      </c>
    </row>
    <row r="207" spans="1:13" x14ac:dyDescent="0.35">
      <c r="A207" t="s">
        <v>6</v>
      </c>
      <c r="B207" s="4">
        <v>17</v>
      </c>
      <c r="C207" t="s">
        <v>1</v>
      </c>
      <c r="D207" t="str">
        <f>IF($B206&lt;$B207, "W", IF($B207&lt;$B206, "L", "T"))</f>
        <v>L</v>
      </c>
      <c r="E207" s="6">
        <v>41203</v>
      </c>
      <c r="F207" s="5">
        <v>7</v>
      </c>
      <c r="G207" t="s">
        <v>35</v>
      </c>
      <c r="H207">
        <v>2020</v>
      </c>
      <c r="I207" t="s">
        <v>43</v>
      </c>
      <c r="J207">
        <v>55</v>
      </c>
      <c r="K207" t="s">
        <v>69</v>
      </c>
      <c r="L207" s="9">
        <v>-1.5</v>
      </c>
      <c r="M207" t="str">
        <f t="shared" si="76"/>
        <v>N</v>
      </c>
    </row>
    <row r="208" spans="1:13" x14ac:dyDescent="0.35">
      <c r="A208" t="s">
        <v>16</v>
      </c>
      <c r="B208" s="4">
        <v>7</v>
      </c>
      <c r="C208" t="s">
        <v>1</v>
      </c>
      <c r="D208" t="str">
        <f>IF($B208&lt;$B209,"L",IF($B209&lt;$B208, "W", "T"))</f>
        <v>L</v>
      </c>
      <c r="E208" s="6">
        <f>$E209</f>
        <v>41204</v>
      </c>
      <c r="F208" s="5">
        <v>8</v>
      </c>
      <c r="G208" t="s">
        <v>34</v>
      </c>
      <c r="H208">
        <v>1930</v>
      </c>
      <c r="I208" t="s">
        <v>38</v>
      </c>
      <c r="J208">
        <v>63</v>
      </c>
      <c r="K208" t="s">
        <v>64</v>
      </c>
      <c r="L208" s="9">
        <f>(L209*-1)</f>
        <v>-6.5</v>
      </c>
      <c r="M208" t="str">
        <f t="shared" si="76"/>
        <v>N</v>
      </c>
    </row>
    <row r="209" spans="1:13" x14ac:dyDescent="0.35">
      <c r="A209" t="s">
        <v>17</v>
      </c>
      <c r="B209" s="4">
        <v>13</v>
      </c>
      <c r="C209" t="s">
        <v>1</v>
      </c>
      <c r="D209" t="str">
        <f>IF($B208&lt;$B209, "W", IF($B209&lt;$B208, "L", "T"))</f>
        <v>W</v>
      </c>
      <c r="E209" s="6">
        <v>41204</v>
      </c>
      <c r="F209" s="5">
        <v>15</v>
      </c>
      <c r="G209" t="s">
        <v>35</v>
      </c>
      <c r="H209">
        <v>1930</v>
      </c>
      <c r="I209" t="s">
        <v>38</v>
      </c>
      <c r="J209">
        <v>63</v>
      </c>
      <c r="K209" t="s">
        <v>64</v>
      </c>
      <c r="L209" s="9">
        <v>6.5</v>
      </c>
      <c r="M209" t="str">
        <f t="shared" si="76"/>
        <v>N</v>
      </c>
    </row>
    <row r="210" spans="1:13" x14ac:dyDescent="0.35">
      <c r="A210" t="s">
        <v>9</v>
      </c>
      <c r="B210" s="4">
        <v>36</v>
      </c>
      <c r="C210" t="s">
        <v>1</v>
      </c>
      <c r="D210" t="str">
        <f>IF($B210&lt;$B211,"L",IF($B211&lt;$B210, "W", "T"))</f>
        <v>W</v>
      </c>
      <c r="E210" s="6">
        <f>$E211</f>
        <v>41207</v>
      </c>
      <c r="F210" s="5">
        <v>4</v>
      </c>
      <c r="G210" t="s">
        <v>34</v>
      </c>
      <c r="H210">
        <v>1920</v>
      </c>
      <c r="I210" t="s">
        <v>38</v>
      </c>
      <c r="J210" t="s">
        <v>61</v>
      </c>
      <c r="L210" s="9">
        <f>(L211*-1)</f>
        <v>-5.5</v>
      </c>
      <c r="M210" t="str">
        <f>IF(AND(($L210 &lt;  0), ($D210="L")), "N", IF(AND(($L210 &gt; 0), ($D210="W")),"N","Y"))</f>
        <v>Y</v>
      </c>
    </row>
    <row r="211" spans="1:13" x14ac:dyDescent="0.35">
      <c r="A211" t="s">
        <v>0</v>
      </c>
      <c r="B211" s="4">
        <v>17</v>
      </c>
      <c r="C211" t="s">
        <v>1</v>
      </c>
      <c r="D211" t="str">
        <f>IF($B210&lt;$B211, "W", IF($B211&lt;$B210, "L", "T"))</f>
        <v>L</v>
      </c>
      <c r="E211" s="6">
        <v>41207</v>
      </c>
      <c r="F211" s="5">
        <v>4</v>
      </c>
      <c r="G211" t="s">
        <v>35</v>
      </c>
      <c r="H211">
        <v>1920</v>
      </c>
      <c r="I211" t="s">
        <v>38</v>
      </c>
      <c r="J211" t="s">
        <v>61</v>
      </c>
      <c r="L211" s="9">
        <v>5.5</v>
      </c>
      <c r="M211" t="str">
        <f t="shared" ref="M211:M237" si="87">IF(AND(($L211 &lt;  0), ($D211="L")), "N", IF(AND(($L211 &gt; 0), ($D211="W")),"N","Y"))</f>
        <v>Y</v>
      </c>
    </row>
    <row r="212" spans="1:13" x14ac:dyDescent="0.35">
      <c r="A212" t="s">
        <v>29</v>
      </c>
      <c r="B212" s="4">
        <v>12</v>
      </c>
      <c r="C212" t="s">
        <v>1</v>
      </c>
      <c r="D212" t="str">
        <f>IF($B212&lt;$B213,"L",IF($B213&lt;$B212, "W", "T"))</f>
        <v>L</v>
      </c>
      <c r="E212" s="6">
        <f>$E213</f>
        <v>41210</v>
      </c>
      <c r="F212" s="5">
        <v>7</v>
      </c>
      <c r="G212" t="s">
        <v>34</v>
      </c>
      <c r="H212">
        <v>1300</v>
      </c>
      <c r="I212" t="s">
        <v>43</v>
      </c>
      <c r="J212" s="2">
        <f>J213</f>
        <v>45</v>
      </c>
      <c r="K212" s="2" t="str">
        <f>K213</f>
        <v>Cloudy</v>
      </c>
      <c r="L212" s="9">
        <f>(L213*-1)</f>
        <v>-4.5</v>
      </c>
      <c r="M212" t="str">
        <f t="shared" si="87"/>
        <v>N</v>
      </c>
    </row>
    <row r="213" spans="1:13" x14ac:dyDescent="0.35">
      <c r="A213" t="s">
        <v>4</v>
      </c>
      <c r="B213" s="4">
        <v>27</v>
      </c>
      <c r="C213" t="s">
        <v>1</v>
      </c>
      <c r="D213" t="str">
        <f>IF($B212&lt;$B213, "W", IF($B213&lt;$B212, "L", "T"))</f>
        <v>W</v>
      </c>
      <c r="E213" s="6">
        <v>41210</v>
      </c>
      <c r="F213" s="5">
        <v>7</v>
      </c>
      <c r="G213" t="s">
        <v>35</v>
      </c>
      <c r="H213">
        <v>1300</v>
      </c>
      <c r="I213" t="s">
        <v>43</v>
      </c>
      <c r="J213" s="2">
        <v>45</v>
      </c>
      <c r="K213" s="2" t="s">
        <v>64</v>
      </c>
      <c r="L213" s="9">
        <v>4.5</v>
      </c>
      <c r="M213" t="str">
        <f t="shared" si="87"/>
        <v>N</v>
      </c>
    </row>
    <row r="214" spans="1:13" x14ac:dyDescent="0.35">
      <c r="A214" t="s">
        <v>25</v>
      </c>
      <c r="B214" s="4">
        <v>24</v>
      </c>
      <c r="C214" t="s">
        <v>1</v>
      </c>
      <c r="D214" t="str">
        <f>IF($B214&lt;$B215,"L",IF($B215&lt;$B214, "W", "T"))</f>
        <v>L</v>
      </c>
      <c r="E214" s="6">
        <f t="shared" ref="E214" si="88">$E215</f>
        <v>41210</v>
      </c>
      <c r="F214" s="5">
        <v>10</v>
      </c>
      <c r="G214" t="s">
        <v>34</v>
      </c>
      <c r="H214">
        <v>1300</v>
      </c>
      <c r="I214" t="s">
        <v>43</v>
      </c>
      <c r="J214" t="s">
        <v>61</v>
      </c>
      <c r="L214" s="9">
        <f>(L215*-1)</f>
        <v>-2.5</v>
      </c>
      <c r="M214" t="str">
        <f t="shared" si="87"/>
        <v>N</v>
      </c>
    </row>
    <row r="215" spans="1:13" x14ac:dyDescent="0.35">
      <c r="A215" t="s">
        <v>16</v>
      </c>
      <c r="B215" s="4">
        <v>28</v>
      </c>
      <c r="C215" t="s">
        <v>1</v>
      </c>
      <c r="D215" t="str">
        <f>IF($B214&lt;$B215, "W", IF($B215&lt;$B214, "L", "T"))</f>
        <v>W</v>
      </c>
      <c r="E215" s="6">
        <v>41210</v>
      </c>
      <c r="F215" s="5">
        <v>6</v>
      </c>
      <c r="G215" t="s">
        <v>35</v>
      </c>
      <c r="H215">
        <v>1300</v>
      </c>
      <c r="I215" t="s">
        <v>43</v>
      </c>
      <c r="J215" t="s">
        <v>61</v>
      </c>
      <c r="L215" s="9">
        <v>2.5</v>
      </c>
      <c r="M215" t="str">
        <f t="shared" si="87"/>
        <v>N</v>
      </c>
    </row>
    <row r="216" spans="1:13" x14ac:dyDescent="0.35">
      <c r="A216" t="s">
        <v>3</v>
      </c>
      <c r="B216" s="4">
        <v>30</v>
      </c>
      <c r="C216" t="s">
        <v>1</v>
      </c>
      <c r="D216" t="str">
        <f>IF($B216&lt;$B217,"L",IF($B217&lt;$B216, "W", "T"))</f>
        <v>W</v>
      </c>
      <c r="E216" s="6">
        <f t="shared" ref="E216" si="89">$E217</f>
        <v>41210</v>
      </c>
      <c r="F216" s="5">
        <v>14</v>
      </c>
      <c r="G216" t="s">
        <v>34</v>
      </c>
      <c r="H216">
        <v>1300</v>
      </c>
      <c r="I216" t="s">
        <v>43</v>
      </c>
      <c r="J216" s="2">
        <f>J217</f>
        <v>58</v>
      </c>
      <c r="K216" s="2" t="str">
        <f>K217</f>
        <v>Mostly Cloudy</v>
      </c>
      <c r="L216" s="9">
        <f>(L217*-1)</f>
        <v>-3</v>
      </c>
      <c r="M216" t="str">
        <f t="shared" si="87"/>
        <v>Y</v>
      </c>
    </row>
    <row r="217" spans="1:13" x14ac:dyDescent="0.35">
      <c r="A217" t="s">
        <v>27</v>
      </c>
      <c r="B217" s="4">
        <v>17</v>
      </c>
      <c r="C217" t="s">
        <v>1</v>
      </c>
      <c r="D217" t="str">
        <f>IF($B216&lt;$B217, "W", IF($B217&lt;$B216, "L", "T"))</f>
        <v>L</v>
      </c>
      <c r="E217" s="6">
        <v>41210</v>
      </c>
      <c r="F217" s="5">
        <v>14</v>
      </c>
      <c r="G217" t="s">
        <v>35</v>
      </c>
      <c r="H217">
        <v>1300</v>
      </c>
      <c r="I217" t="s">
        <v>43</v>
      </c>
      <c r="J217" s="2">
        <v>58</v>
      </c>
      <c r="K217" s="2" t="s">
        <v>74</v>
      </c>
      <c r="L217" s="9">
        <v>3</v>
      </c>
      <c r="M217" t="str">
        <f t="shared" si="87"/>
        <v>Y</v>
      </c>
    </row>
    <row r="218" spans="1:13" x14ac:dyDescent="0.35">
      <c r="A218" t="s">
        <v>20</v>
      </c>
      <c r="B218" s="4">
        <v>22</v>
      </c>
      <c r="C218" t="s">
        <v>1</v>
      </c>
      <c r="D218" t="str">
        <f>IF($B218&lt;$B219,"L",IF($B219&lt;$B218, "W", "T"))</f>
        <v>L</v>
      </c>
      <c r="E218" s="6">
        <f t="shared" ref="E218" si="90">$E219</f>
        <v>41210</v>
      </c>
      <c r="F218" s="5">
        <v>7</v>
      </c>
      <c r="G218" t="s">
        <v>34</v>
      </c>
      <c r="H218">
        <v>1200</v>
      </c>
      <c r="I218" t="s">
        <v>38</v>
      </c>
      <c r="J218">
        <v>49</v>
      </c>
      <c r="K218" t="s">
        <v>141</v>
      </c>
      <c r="L218" s="9">
        <f>(L219*-1)</f>
        <v>-7</v>
      </c>
      <c r="M218" t="str">
        <f t="shared" si="87"/>
        <v>N</v>
      </c>
    </row>
    <row r="219" spans="1:13" x14ac:dyDescent="0.35">
      <c r="A219" t="s">
        <v>17</v>
      </c>
      <c r="B219" s="4">
        <v>23</v>
      </c>
      <c r="C219" t="s">
        <v>1</v>
      </c>
      <c r="D219" t="str">
        <f>IF($B218&lt;$B219, "W", IF($B219&lt;$B218, "L", "T"))</f>
        <v>W</v>
      </c>
      <c r="E219" s="6">
        <v>41210</v>
      </c>
      <c r="F219" s="5">
        <v>5</v>
      </c>
      <c r="G219" t="s">
        <v>35</v>
      </c>
      <c r="H219">
        <v>1200</v>
      </c>
      <c r="I219" t="s">
        <v>38</v>
      </c>
      <c r="J219">
        <v>49</v>
      </c>
      <c r="K219" t="s">
        <v>141</v>
      </c>
      <c r="L219" s="9">
        <v>7</v>
      </c>
      <c r="M219" t="str">
        <f t="shared" si="87"/>
        <v>N</v>
      </c>
    </row>
    <row r="220" spans="1:13" x14ac:dyDescent="0.35">
      <c r="A220" t="s">
        <v>19</v>
      </c>
      <c r="B220" s="4">
        <v>15</v>
      </c>
      <c r="C220" t="s">
        <v>1</v>
      </c>
      <c r="D220" t="str">
        <f>IF($B220&lt;$B221,"L",IF($B221&lt;$B220, "W", "T"))</f>
        <v>L</v>
      </c>
      <c r="E220" s="6">
        <f t="shared" ref="E220" si="91">$E221</f>
        <v>41210</v>
      </c>
      <c r="F220" s="5">
        <v>7</v>
      </c>
      <c r="G220" t="s">
        <v>34</v>
      </c>
      <c r="H220">
        <v>1200</v>
      </c>
      <c r="I220" t="s">
        <v>38</v>
      </c>
      <c r="J220" s="2">
        <f>J221</f>
        <v>44</v>
      </c>
      <c r="K220" s="2" t="str">
        <f>K221</f>
        <v>Sunny</v>
      </c>
      <c r="L220" s="9">
        <f>(L221*-1)</f>
        <v>-15.5</v>
      </c>
      <c r="M220" t="str">
        <f t="shared" si="87"/>
        <v>N</v>
      </c>
    </row>
    <row r="221" spans="1:13" x14ac:dyDescent="0.35">
      <c r="A221" t="s">
        <v>26</v>
      </c>
      <c r="B221" s="4">
        <v>24</v>
      </c>
      <c r="C221" t="s">
        <v>1</v>
      </c>
      <c r="D221" t="str">
        <f>IF($B220&lt;$B221, "W", IF($B221&lt;$B220, "L", "T"))</f>
        <v>W</v>
      </c>
      <c r="E221" s="6">
        <v>41210</v>
      </c>
      <c r="F221" s="5">
        <v>7</v>
      </c>
      <c r="G221" t="s">
        <v>35</v>
      </c>
      <c r="H221">
        <v>1200</v>
      </c>
      <c r="I221" t="s">
        <v>38</v>
      </c>
      <c r="J221" s="2">
        <v>44</v>
      </c>
      <c r="K221" s="2" t="s">
        <v>65</v>
      </c>
      <c r="L221" s="9">
        <v>15.5</v>
      </c>
      <c r="M221" t="str">
        <f t="shared" si="87"/>
        <v>N</v>
      </c>
    </row>
    <row r="222" spans="1:13" x14ac:dyDescent="0.35">
      <c r="A222" t="s">
        <v>32</v>
      </c>
      <c r="B222" s="4">
        <v>6</v>
      </c>
      <c r="C222" t="s">
        <v>1</v>
      </c>
      <c r="D222" t="str">
        <f>IF($B222&lt;$B223,"L",IF($B223&lt;$B222, "W", "T"))</f>
        <v>L</v>
      </c>
      <c r="E222" s="6">
        <f t="shared" ref="E222" si="92">$E223</f>
        <v>41210</v>
      </c>
      <c r="F222" s="5">
        <v>13</v>
      </c>
      <c r="G222" t="s">
        <v>34</v>
      </c>
      <c r="H222">
        <v>1300</v>
      </c>
      <c r="I222" t="s">
        <v>43</v>
      </c>
      <c r="J222" s="2">
        <f>J223</f>
        <v>44</v>
      </c>
      <c r="K222" s="2" t="str">
        <f>K223</f>
        <v>Cloudy, Overcast</v>
      </c>
      <c r="L222" s="9">
        <f>(L223*-1)</f>
        <v>3</v>
      </c>
      <c r="M222" t="str">
        <f t="shared" si="87"/>
        <v>Y</v>
      </c>
    </row>
    <row r="223" spans="1:13" x14ac:dyDescent="0.35">
      <c r="A223" t="s">
        <v>8</v>
      </c>
      <c r="B223" s="4">
        <v>7</v>
      </c>
      <c r="C223" t="s">
        <v>1</v>
      </c>
      <c r="D223" t="str">
        <f>IF($B222&lt;$B223, "W", IF($B223&lt;$B222, "L", "T"))</f>
        <v>W</v>
      </c>
      <c r="E223" s="6">
        <v>41210</v>
      </c>
      <c r="F223" s="5">
        <v>7</v>
      </c>
      <c r="G223" t="s">
        <v>35</v>
      </c>
      <c r="H223">
        <v>1300</v>
      </c>
      <c r="I223" t="s">
        <v>43</v>
      </c>
      <c r="J223" s="2">
        <v>44</v>
      </c>
      <c r="K223" s="2" t="s">
        <v>160</v>
      </c>
      <c r="L223" s="9">
        <v>-3</v>
      </c>
      <c r="M223" t="str">
        <f t="shared" si="87"/>
        <v>Y</v>
      </c>
    </row>
    <row r="224" spans="1:13" x14ac:dyDescent="0.35">
      <c r="A224" t="s">
        <v>7</v>
      </c>
      <c r="B224" s="4">
        <v>45</v>
      </c>
      <c r="C224" t="s">
        <v>1</v>
      </c>
      <c r="D224" t="str">
        <f>IF($B224&lt;$B225,"L",IF($B225&lt;$B224, "W", "T"))</f>
        <v>W</v>
      </c>
      <c r="E224" s="6">
        <f t="shared" ref="E224" si="93">$E225</f>
        <v>41210</v>
      </c>
      <c r="F224" s="5">
        <v>7</v>
      </c>
      <c r="G224" t="s">
        <v>37</v>
      </c>
      <c r="H224">
        <v>1200</v>
      </c>
      <c r="I224" t="s">
        <v>38</v>
      </c>
      <c r="J224" s="2">
        <f>J225</f>
        <v>49</v>
      </c>
      <c r="K224" s="2" t="str">
        <f>K225</f>
        <v>Mostly Cloudy</v>
      </c>
      <c r="L224" s="9">
        <f>(L225*-1)</f>
        <v>7</v>
      </c>
      <c r="M224" t="str">
        <f t="shared" si="87"/>
        <v>N</v>
      </c>
    </row>
    <row r="225" spans="1:13" x14ac:dyDescent="0.35">
      <c r="A225" t="s">
        <v>23</v>
      </c>
      <c r="B225" s="4">
        <v>7</v>
      </c>
      <c r="C225" t="s">
        <v>1</v>
      </c>
      <c r="D225" t="str">
        <f>IF($B224&lt;$B225, "W", IF($B225&lt;$B224, "L", "T"))</f>
        <v>L</v>
      </c>
      <c r="E225" s="6">
        <v>41210</v>
      </c>
      <c r="F225" s="5">
        <v>7</v>
      </c>
      <c r="G225" t="s">
        <v>36</v>
      </c>
      <c r="H225">
        <v>1200</v>
      </c>
      <c r="I225" t="s">
        <v>38</v>
      </c>
      <c r="J225" s="2">
        <v>49</v>
      </c>
      <c r="K225" s="2" t="s">
        <v>74</v>
      </c>
      <c r="L225" s="9">
        <v>-7</v>
      </c>
      <c r="M225" t="str">
        <f t="shared" si="87"/>
        <v>N</v>
      </c>
    </row>
    <row r="226" spans="1:13" x14ac:dyDescent="0.35">
      <c r="A226" t="s">
        <v>10</v>
      </c>
      <c r="B226" s="4">
        <v>30</v>
      </c>
      <c r="C226" t="s">
        <v>1</v>
      </c>
      <c r="D226" t="str">
        <f>IF($B226&lt;$B227,"L",IF($B227&lt;$B226, "W", "T"))</f>
        <v>W</v>
      </c>
      <c r="E226" s="6">
        <f t="shared" ref="E226" si="94">$E227</f>
        <v>41210</v>
      </c>
      <c r="F226" s="5">
        <v>14</v>
      </c>
      <c r="G226" t="s">
        <v>34</v>
      </c>
      <c r="H226">
        <v>1300</v>
      </c>
      <c r="I226" t="s">
        <v>43</v>
      </c>
      <c r="J226">
        <v>60</v>
      </c>
      <c r="K226" t="s">
        <v>143</v>
      </c>
      <c r="L226" s="9">
        <f>(L227*-1)</f>
        <v>-1</v>
      </c>
      <c r="M226" t="str">
        <f t="shared" si="87"/>
        <v>Y</v>
      </c>
    </row>
    <row r="227" spans="1:13" x14ac:dyDescent="0.35">
      <c r="A227" t="s">
        <v>31</v>
      </c>
      <c r="B227" s="4">
        <v>9</v>
      </c>
      <c r="C227" t="s">
        <v>1</v>
      </c>
      <c r="D227" t="str">
        <f>IF($B226&lt;$B227, "W", IF($B227&lt;$B226, "L", "T"))</f>
        <v>L</v>
      </c>
      <c r="E227" s="6">
        <v>41210</v>
      </c>
      <c r="F227" s="5">
        <v>7</v>
      </c>
      <c r="G227" t="s">
        <v>35</v>
      </c>
      <c r="H227">
        <v>1300</v>
      </c>
      <c r="I227" t="s">
        <v>43</v>
      </c>
      <c r="J227">
        <v>60</v>
      </c>
      <c r="K227" t="s">
        <v>143</v>
      </c>
      <c r="L227" s="9">
        <v>1</v>
      </c>
      <c r="M227" t="str">
        <f t="shared" si="87"/>
        <v>Y</v>
      </c>
    </row>
    <row r="228" spans="1:13" x14ac:dyDescent="0.35">
      <c r="A228" t="s">
        <v>14</v>
      </c>
      <c r="B228" s="4">
        <v>19</v>
      </c>
      <c r="C228" t="s">
        <v>5</v>
      </c>
      <c r="D228" t="str">
        <f>IF($B228&lt;$B229,"L",IF($B229&lt;$B228, "W", "T"))</f>
        <v>W</v>
      </c>
      <c r="E228" s="6">
        <f t="shared" ref="E228" si="95">$E229</f>
        <v>41210</v>
      </c>
      <c r="F228" s="5">
        <v>7</v>
      </c>
      <c r="G228" t="s">
        <v>34</v>
      </c>
      <c r="H228">
        <v>1200</v>
      </c>
      <c r="I228" t="s">
        <v>38</v>
      </c>
      <c r="J228" s="2">
        <f>J229</f>
        <v>52</v>
      </c>
      <c r="K228" s="2" t="str">
        <f>K229</f>
        <v>Sunny</v>
      </c>
      <c r="L228" s="9">
        <f>(L229*-1)</f>
        <v>-3.5</v>
      </c>
      <c r="M228" t="str">
        <f t="shared" si="87"/>
        <v>Y</v>
      </c>
    </row>
    <row r="229" spans="1:13" x14ac:dyDescent="0.35">
      <c r="A229" t="s">
        <v>13</v>
      </c>
      <c r="B229" s="4">
        <v>13</v>
      </c>
      <c r="C229" t="s">
        <v>5</v>
      </c>
      <c r="D229" t="str">
        <f>IF($B228&lt;$B229, "W", IF($B229&lt;$B228, "L", "T"))</f>
        <v>L</v>
      </c>
      <c r="E229" s="6">
        <v>41210</v>
      </c>
      <c r="F229" s="5">
        <v>7</v>
      </c>
      <c r="G229" t="s">
        <v>35</v>
      </c>
      <c r="H229">
        <v>1200</v>
      </c>
      <c r="I229" t="s">
        <v>38</v>
      </c>
      <c r="J229" s="2">
        <v>52</v>
      </c>
      <c r="K229" s="2" t="s">
        <v>65</v>
      </c>
      <c r="L229" s="9">
        <v>3.5</v>
      </c>
      <c r="M229" t="str">
        <f t="shared" si="87"/>
        <v>Y</v>
      </c>
    </row>
    <row r="230" spans="1:13" x14ac:dyDescent="0.35">
      <c r="A230" t="s">
        <v>12</v>
      </c>
      <c r="B230" s="4">
        <v>26</v>
      </c>
      <c r="C230" t="s">
        <v>1</v>
      </c>
      <c r="D230" t="str">
        <f>IF($B230&lt;$B231,"L",IF($B231&lt;$B230, "W", "T"))</f>
        <v>W</v>
      </c>
      <c r="E230" s="6">
        <f t="shared" ref="E230" si="96">$E231</f>
        <v>41210</v>
      </c>
      <c r="F230" s="5">
        <v>7</v>
      </c>
      <c r="G230" t="s">
        <v>34</v>
      </c>
      <c r="H230">
        <v>1505</v>
      </c>
      <c r="I230" t="s">
        <v>38</v>
      </c>
      <c r="J230">
        <v>50</v>
      </c>
      <c r="K230" t="s">
        <v>65</v>
      </c>
      <c r="L230" s="9">
        <f>(L231*-1)</f>
        <v>-1</v>
      </c>
      <c r="M230" t="str">
        <f t="shared" si="87"/>
        <v>Y</v>
      </c>
    </row>
    <row r="231" spans="1:13" x14ac:dyDescent="0.35">
      <c r="A231" t="s">
        <v>33</v>
      </c>
      <c r="B231" s="4">
        <v>16</v>
      </c>
      <c r="C231" t="s">
        <v>1</v>
      </c>
      <c r="D231" t="str">
        <f>IF($B230&lt;$B231, "W", IF($B231&lt;$B230, "L", "T"))</f>
        <v>L</v>
      </c>
      <c r="E231" s="6">
        <v>41210</v>
      </c>
      <c r="F231" s="5">
        <v>14</v>
      </c>
      <c r="G231" t="s">
        <v>35</v>
      </c>
      <c r="H231">
        <v>1505</v>
      </c>
      <c r="I231" t="s">
        <v>38</v>
      </c>
      <c r="J231">
        <v>50</v>
      </c>
      <c r="K231" t="s">
        <v>65</v>
      </c>
      <c r="L231" s="9">
        <v>1</v>
      </c>
      <c r="M231" t="str">
        <f t="shared" si="87"/>
        <v>Y</v>
      </c>
    </row>
    <row r="232" spans="1:13" x14ac:dyDescent="0.35">
      <c r="A232" t="s">
        <v>21</v>
      </c>
      <c r="B232" s="4">
        <v>29</v>
      </c>
      <c r="C232" t="s">
        <v>1</v>
      </c>
      <c r="D232" t="str">
        <f>IF($B232&lt;$B233,"L",IF($B233&lt;$B232, "W", "T"))</f>
        <v>W</v>
      </c>
      <c r="E232" s="6">
        <f t="shared" ref="E232" si="97">$E233</f>
        <v>41210</v>
      </c>
      <c r="F232" s="5">
        <v>7</v>
      </c>
      <c r="G232" t="s">
        <v>34</v>
      </c>
      <c r="H232">
        <v>1525</v>
      </c>
      <c r="I232" t="s">
        <v>38</v>
      </c>
      <c r="J232">
        <v>62</v>
      </c>
      <c r="K232" t="s">
        <v>65</v>
      </c>
      <c r="L232" s="9">
        <f>(L233*-1)</f>
        <v>3</v>
      </c>
      <c r="M232" t="str">
        <f t="shared" si="87"/>
        <v>N</v>
      </c>
    </row>
    <row r="233" spans="1:13" x14ac:dyDescent="0.35">
      <c r="A233" t="s">
        <v>28</v>
      </c>
      <c r="B233" s="4">
        <v>24</v>
      </c>
      <c r="C233" t="s">
        <v>1</v>
      </c>
      <c r="D233" t="str">
        <f>IF($B232&lt;$B233, "W", IF($B233&lt;$B232, "L", "T"))</f>
        <v>L</v>
      </c>
      <c r="E233" s="6">
        <v>41210</v>
      </c>
      <c r="F233" s="5">
        <v>7</v>
      </c>
      <c r="G233" t="s">
        <v>35</v>
      </c>
      <c r="H233">
        <v>1525</v>
      </c>
      <c r="I233" t="s">
        <v>38</v>
      </c>
      <c r="J233">
        <v>62</v>
      </c>
      <c r="K233" t="s">
        <v>65</v>
      </c>
      <c r="L233" s="9">
        <v>-3</v>
      </c>
      <c r="M233" t="str">
        <f t="shared" si="87"/>
        <v>N</v>
      </c>
    </row>
    <row r="234" spans="1:13" x14ac:dyDescent="0.35">
      <c r="A234" t="s">
        <v>2</v>
      </c>
      <c r="B234" s="4">
        <v>14</v>
      </c>
      <c r="C234" t="s">
        <v>1</v>
      </c>
      <c r="D234" t="str">
        <f>IF($B234&lt;$B235,"L",IF($B235&lt;$B234, "W", "T"))</f>
        <v>L</v>
      </c>
      <c r="E234" s="6">
        <f t="shared" ref="E234" si="98">$E235</f>
        <v>41210</v>
      </c>
      <c r="F234" s="5">
        <v>7</v>
      </c>
      <c r="G234" t="s">
        <v>34</v>
      </c>
      <c r="H234">
        <v>1820</v>
      </c>
      <c r="I234" t="s">
        <v>40</v>
      </c>
      <c r="J234">
        <v>59</v>
      </c>
      <c r="K234" t="s">
        <v>62</v>
      </c>
      <c r="L234" s="9">
        <f>(L235*-1)</f>
        <v>-6</v>
      </c>
      <c r="M234" t="str">
        <f t="shared" si="87"/>
        <v>N</v>
      </c>
    </row>
    <row r="235" spans="1:13" x14ac:dyDescent="0.35">
      <c r="A235" t="s">
        <v>18</v>
      </c>
      <c r="B235" s="4">
        <v>34</v>
      </c>
      <c r="C235" t="s">
        <v>1</v>
      </c>
      <c r="D235" t="str">
        <f>IF($B234&lt;$B235, "W", IF($B235&lt;$B234, "L", "T"))</f>
        <v>W</v>
      </c>
      <c r="E235" s="6">
        <v>41210</v>
      </c>
      <c r="F235" s="5">
        <v>13</v>
      </c>
      <c r="G235" t="s">
        <v>35</v>
      </c>
      <c r="H235">
        <v>1820</v>
      </c>
      <c r="I235" t="s">
        <v>40</v>
      </c>
      <c r="J235">
        <v>59</v>
      </c>
      <c r="K235" t="s">
        <v>62</v>
      </c>
      <c r="L235" s="9">
        <v>6</v>
      </c>
      <c r="M235" t="str">
        <f t="shared" si="87"/>
        <v>N</v>
      </c>
    </row>
    <row r="236" spans="1:13" x14ac:dyDescent="0.35">
      <c r="A236" t="s">
        <v>24</v>
      </c>
      <c r="B236" s="4">
        <v>24</v>
      </c>
      <c r="C236" t="s">
        <v>1</v>
      </c>
      <c r="D236" t="str">
        <f>IF($B236&lt;$B237,"L",IF($B237&lt;$B236, "W", "T"))</f>
        <v>W</v>
      </c>
      <c r="E236" s="6">
        <f t="shared" ref="E236" si="99">$E237</f>
        <v>41211</v>
      </c>
      <c r="F236" s="5">
        <v>11</v>
      </c>
      <c r="G236" t="s">
        <v>34</v>
      </c>
      <c r="H236" s="2">
        <v>1730</v>
      </c>
      <c r="I236" t="s">
        <v>67</v>
      </c>
      <c r="J236">
        <v>90</v>
      </c>
      <c r="K236" t="s">
        <v>65</v>
      </c>
      <c r="L236" s="9">
        <f>(L237*-1)</f>
        <v>7</v>
      </c>
      <c r="M236" t="str">
        <f t="shared" si="87"/>
        <v>N</v>
      </c>
    </row>
    <row r="237" spans="1:13" x14ac:dyDescent="0.35">
      <c r="A237" t="s">
        <v>22</v>
      </c>
      <c r="B237" s="4">
        <v>3</v>
      </c>
      <c r="C237" t="s">
        <v>1</v>
      </c>
      <c r="D237" t="str">
        <f>IF($B236&lt;$B237, "W", IF($B237&lt;$B236, "L", "T"))</f>
        <v>L</v>
      </c>
      <c r="E237" s="6">
        <v>41211</v>
      </c>
      <c r="F237" s="5">
        <v>8</v>
      </c>
      <c r="G237" t="s">
        <v>35</v>
      </c>
      <c r="H237" s="2">
        <v>1730</v>
      </c>
      <c r="I237" t="s">
        <v>67</v>
      </c>
      <c r="J237">
        <v>90</v>
      </c>
      <c r="K237" t="s">
        <v>65</v>
      </c>
      <c r="L237" s="9">
        <v>-7</v>
      </c>
      <c r="M237" t="str">
        <f t="shared" si="87"/>
        <v>N</v>
      </c>
    </row>
    <row r="238" spans="1:13" x14ac:dyDescent="0.35">
      <c r="A238" t="s">
        <v>33</v>
      </c>
      <c r="B238" s="4">
        <v>13</v>
      </c>
      <c r="C238" t="s">
        <v>1</v>
      </c>
      <c r="D238" t="str">
        <f>IF($B238&lt;$B239,"L",IF($B239&lt;$B238, "W", "T"))</f>
        <v>L</v>
      </c>
      <c r="E238" s="6">
        <f>$E239</f>
        <v>41214</v>
      </c>
      <c r="F238" s="5">
        <v>4</v>
      </c>
      <c r="G238" t="s">
        <v>34</v>
      </c>
      <c r="H238">
        <v>1720</v>
      </c>
      <c r="I238" t="s">
        <v>67</v>
      </c>
      <c r="J238">
        <v>63</v>
      </c>
      <c r="K238" t="s">
        <v>65</v>
      </c>
      <c r="L238" s="9">
        <f>(L239*-1)</f>
        <v>-7</v>
      </c>
      <c r="M238" t="str">
        <f>IF(AND(($L238 &lt;  0), ($D238="L")), "N", IF(AND(($L238 &gt; 0), ($D238="W")),"N","Y"))</f>
        <v>N</v>
      </c>
    </row>
    <row r="239" spans="1:13" x14ac:dyDescent="0.35">
      <c r="A239" t="s">
        <v>32</v>
      </c>
      <c r="B239" s="4">
        <v>31</v>
      </c>
      <c r="C239" t="s">
        <v>1</v>
      </c>
      <c r="D239" t="str">
        <f>IF($B238&lt;$B239, "W", IF($B239&lt;$B238, "L", "T"))</f>
        <v>W</v>
      </c>
      <c r="E239" s="6">
        <v>41214</v>
      </c>
      <c r="F239" s="5">
        <v>4</v>
      </c>
      <c r="G239" t="s">
        <v>35</v>
      </c>
      <c r="H239">
        <v>1720</v>
      </c>
      <c r="I239" t="s">
        <v>67</v>
      </c>
      <c r="J239">
        <v>63</v>
      </c>
      <c r="K239" t="s">
        <v>65</v>
      </c>
      <c r="L239" s="9">
        <v>7</v>
      </c>
      <c r="M239" t="str">
        <f t="shared" ref="M239:M265" si="100">IF(AND(($L239 &lt;  0), ($D239="L")), "N", IF(AND(($L239 &gt; 0), ($D239="W")),"N","Y"))</f>
        <v>N</v>
      </c>
    </row>
    <row r="240" spans="1:13" x14ac:dyDescent="0.35">
      <c r="A240" t="s">
        <v>11</v>
      </c>
      <c r="B240" s="4">
        <v>9</v>
      </c>
      <c r="C240" t="s">
        <v>1</v>
      </c>
      <c r="D240" t="str">
        <f>IF($B240&lt;$B241,"L",IF($B241&lt;$B240, "W", "T"))</f>
        <v>L</v>
      </c>
      <c r="E240" s="6">
        <f>$E241</f>
        <v>41217</v>
      </c>
      <c r="F240" s="5">
        <v>14</v>
      </c>
      <c r="G240" t="s">
        <v>34</v>
      </c>
      <c r="H240">
        <v>1200</v>
      </c>
      <c r="I240" t="s">
        <v>38</v>
      </c>
      <c r="J240" t="s">
        <v>61</v>
      </c>
      <c r="L240" s="9">
        <f>(L241*-1)</f>
        <v>-11</v>
      </c>
      <c r="M240" t="str">
        <f t="shared" si="100"/>
        <v>N</v>
      </c>
    </row>
    <row r="241" spans="1:13" x14ac:dyDescent="0.35">
      <c r="A241" t="s">
        <v>15</v>
      </c>
      <c r="B241" s="4">
        <v>21</v>
      </c>
      <c r="C241" t="s">
        <v>1</v>
      </c>
      <c r="D241" t="str">
        <f>IF($B240&lt;$B241, "W", IF($B241&lt;$B240, "L", "T"))</f>
        <v>W</v>
      </c>
      <c r="E241" s="6">
        <v>41217</v>
      </c>
      <c r="F241" s="5">
        <v>14</v>
      </c>
      <c r="G241" t="s">
        <v>35</v>
      </c>
      <c r="H241">
        <v>1200</v>
      </c>
      <c r="I241" t="s">
        <v>38</v>
      </c>
      <c r="J241" t="s">
        <v>61</v>
      </c>
      <c r="L241" s="9">
        <v>11</v>
      </c>
      <c r="M241" t="str">
        <f t="shared" si="100"/>
        <v>N</v>
      </c>
    </row>
    <row r="242" spans="1:13" x14ac:dyDescent="0.35">
      <c r="A242" t="s">
        <v>10</v>
      </c>
      <c r="B242" s="4">
        <v>20</v>
      </c>
      <c r="C242" t="s">
        <v>1</v>
      </c>
      <c r="D242" t="str">
        <f>IF($B242&lt;$B243,"L",IF($B243&lt;$B242, "W", "T"))</f>
        <v>L</v>
      </c>
      <c r="E242" s="6">
        <f t="shared" ref="E242" si="101">$E243</f>
        <v>41217</v>
      </c>
      <c r="F242" s="5">
        <v>7</v>
      </c>
      <c r="G242" t="s">
        <v>34</v>
      </c>
      <c r="H242">
        <v>1300</v>
      </c>
      <c r="I242" t="s">
        <v>43</v>
      </c>
      <c r="J242" t="s">
        <v>61</v>
      </c>
      <c r="L242" s="9">
        <f>(L243*-1)</f>
        <v>2</v>
      </c>
      <c r="M242" t="str">
        <f t="shared" si="100"/>
        <v>Y</v>
      </c>
    </row>
    <row r="243" spans="1:13" x14ac:dyDescent="0.35">
      <c r="A243" t="s">
        <v>14</v>
      </c>
      <c r="B243" s="4">
        <v>23</v>
      </c>
      <c r="C243" t="s">
        <v>1</v>
      </c>
      <c r="D243" t="str">
        <f>IF($B242&lt;$B243, "W", IF($B243&lt;$B242, "L", "T"))</f>
        <v>W</v>
      </c>
      <c r="E243" s="6">
        <v>41217</v>
      </c>
      <c r="F243" s="5">
        <v>7</v>
      </c>
      <c r="G243" t="s">
        <v>35</v>
      </c>
      <c r="H243">
        <v>1300</v>
      </c>
      <c r="I243" t="s">
        <v>43</v>
      </c>
      <c r="J243" t="s">
        <v>61</v>
      </c>
      <c r="L243" s="9">
        <v>-2</v>
      </c>
      <c r="M243" t="str">
        <f t="shared" si="100"/>
        <v>Y</v>
      </c>
    </row>
    <row r="244" spans="1:13" x14ac:dyDescent="0.35">
      <c r="A244" t="s">
        <v>22</v>
      </c>
      <c r="B244" s="4">
        <v>17</v>
      </c>
      <c r="C244" t="s">
        <v>1</v>
      </c>
      <c r="D244" t="str">
        <f>IF($B244&lt;$B245,"L",IF($B245&lt;$B244, "W", "T"))</f>
        <v>L</v>
      </c>
      <c r="E244" s="6">
        <f t="shared" ref="E244" si="102">$E245</f>
        <v>41217</v>
      </c>
      <c r="F244" s="5">
        <v>6</v>
      </c>
      <c r="G244" t="s">
        <v>34</v>
      </c>
      <c r="H244">
        <v>1200</v>
      </c>
      <c r="I244" t="s">
        <v>38</v>
      </c>
      <c r="J244" s="2">
        <f>J245</f>
        <v>39</v>
      </c>
      <c r="K244" s="2" t="str">
        <f>K245</f>
        <v>Mostly Cloudy</v>
      </c>
      <c r="L244" s="9">
        <f>(L245*-1)</f>
        <v>-10.5</v>
      </c>
      <c r="M244" t="str">
        <f t="shared" si="100"/>
        <v>N</v>
      </c>
    </row>
    <row r="245" spans="1:13" x14ac:dyDescent="0.35">
      <c r="A245" t="s">
        <v>26</v>
      </c>
      <c r="B245" s="4">
        <v>31</v>
      </c>
      <c r="C245" t="s">
        <v>1</v>
      </c>
      <c r="D245" t="str">
        <f>IF($B244&lt;$B245, "W", IF($B245&lt;$B244, "L", "T"))</f>
        <v>W</v>
      </c>
      <c r="E245" s="6">
        <v>41217</v>
      </c>
      <c r="F245" s="5">
        <v>7</v>
      </c>
      <c r="G245" t="s">
        <v>35</v>
      </c>
      <c r="H245">
        <v>1200</v>
      </c>
      <c r="I245" t="s">
        <v>38</v>
      </c>
      <c r="J245" s="2">
        <v>39</v>
      </c>
      <c r="K245" s="2" t="s">
        <v>74</v>
      </c>
      <c r="L245" s="9">
        <v>10.5</v>
      </c>
      <c r="M245" t="str">
        <f t="shared" si="100"/>
        <v>N</v>
      </c>
    </row>
    <row r="246" spans="1:13" x14ac:dyDescent="0.35">
      <c r="A246" t="s">
        <v>18</v>
      </c>
      <c r="B246" s="4">
        <v>31</v>
      </c>
      <c r="C246" t="s">
        <v>1</v>
      </c>
      <c r="D246" t="str">
        <f>IF($B246&lt;$B247,"L",IF($B247&lt;$B246, "W", "T"))</f>
        <v>W</v>
      </c>
      <c r="E246" s="6">
        <f t="shared" ref="E246" si="103">$E247</f>
        <v>41217</v>
      </c>
      <c r="F246" s="5">
        <v>7</v>
      </c>
      <c r="G246" t="s">
        <v>34</v>
      </c>
      <c r="H246">
        <v>1300</v>
      </c>
      <c r="I246" t="s">
        <v>43</v>
      </c>
      <c r="J246">
        <v>48</v>
      </c>
      <c r="K246" t="s">
        <v>62</v>
      </c>
      <c r="L246" s="9">
        <f>(L247*-1)</f>
        <v>5</v>
      </c>
      <c r="M246" t="str">
        <f t="shared" si="100"/>
        <v>N</v>
      </c>
    </row>
    <row r="247" spans="1:13" x14ac:dyDescent="0.35">
      <c r="A247" t="s">
        <v>6</v>
      </c>
      <c r="B247" s="4">
        <v>23</v>
      </c>
      <c r="C247" t="s">
        <v>1</v>
      </c>
      <c r="D247" t="str">
        <f>IF($B246&lt;$B247, "W", IF($B247&lt;$B246, "L", "T"))</f>
        <v>L</v>
      </c>
      <c r="E247" s="6">
        <v>41217</v>
      </c>
      <c r="F247" s="5">
        <v>14</v>
      </c>
      <c r="G247" t="s">
        <v>35</v>
      </c>
      <c r="H247">
        <v>1300</v>
      </c>
      <c r="I247" t="s">
        <v>43</v>
      </c>
      <c r="J247">
        <v>48</v>
      </c>
      <c r="K247" t="s">
        <v>62</v>
      </c>
      <c r="L247" s="9">
        <v>-5</v>
      </c>
      <c r="M247" t="str">
        <f t="shared" si="100"/>
        <v>N</v>
      </c>
    </row>
    <row r="248" spans="1:13" x14ac:dyDescent="0.35">
      <c r="A248" t="s">
        <v>30</v>
      </c>
      <c r="B248" s="4">
        <v>25</v>
      </c>
      <c r="C248" t="s">
        <v>1</v>
      </c>
      <c r="D248" t="str">
        <f>IF($B248&lt;$B249,"L",IF($B249&lt;$B248, "W", "T"))</f>
        <v>W</v>
      </c>
      <c r="E248" s="6">
        <f t="shared" ref="E248" si="104">$E249</f>
        <v>41217</v>
      </c>
      <c r="F248" s="5">
        <v>14</v>
      </c>
      <c r="G248" t="s">
        <v>34</v>
      </c>
      <c r="H248">
        <v>1300</v>
      </c>
      <c r="I248" t="s">
        <v>43</v>
      </c>
      <c r="J248">
        <v>39</v>
      </c>
      <c r="K248" t="s">
        <v>64</v>
      </c>
      <c r="L248" s="9">
        <f>(L249*-1)</f>
        <v>3.5</v>
      </c>
      <c r="M248" t="str">
        <f t="shared" si="100"/>
        <v>N</v>
      </c>
    </row>
    <row r="249" spans="1:13" x14ac:dyDescent="0.35">
      <c r="A249" t="s">
        <v>8</v>
      </c>
      <c r="B249" s="4">
        <v>15</v>
      </c>
      <c r="C249" t="s">
        <v>1</v>
      </c>
      <c r="D249" t="str">
        <f>IF($B248&lt;$B249, "W", IF($B249&lt;$B248, "L", "T"))</f>
        <v>L</v>
      </c>
      <c r="E249" s="6">
        <v>41217</v>
      </c>
      <c r="F249" s="5">
        <v>7</v>
      </c>
      <c r="G249" t="s">
        <v>35</v>
      </c>
      <c r="H249">
        <v>1300</v>
      </c>
      <c r="I249" t="s">
        <v>43</v>
      </c>
      <c r="J249">
        <v>39</v>
      </c>
      <c r="K249" t="s">
        <v>64</v>
      </c>
      <c r="L249" s="9">
        <v>-3.5</v>
      </c>
      <c r="M249" t="str">
        <f t="shared" si="100"/>
        <v>N</v>
      </c>
    </row>
    <row r="250" spans="1:13" x14ac:dyDescent="0.35">
      <c r="A250" t="s">
        <v>17</v>
      </c>
      <c r="B250" s="4">
        <v>51</v>
      </c>
      <c r="C250" t="s">
        <v>1</v>
      </c>
      <c r="D250" t="str">
        <f>IF($B250&lt;$B251,"L",IF($B251&lt;$B250, "W", "T"))</f>
        <v>W</v>
      </c>
      <c r="E250" s="6">
        <f t="shared" ref="E250" si="105">$E251</f>
        <v>41217</v>
      </c>
      <c r="F250" s="5">
        <v>7</v>
      </c>
      <c r="G250" t="s">
        <v>34</v>
      </c>
      <c r="H250">
        <v>1200</v>
      </c>
      <c r="I250" t="s">
        <v>38</v>
      </c>
      <c r="J250" s="2">
        <f>J251</f>
        <v>50</v>
      </c>
      <c r="K250" s="2" t="str">
        <f>K251</f>
        <v>Sunny</v>
      </c>
      <c r="L250" s="9">
        <f>(L251*-1)</f>
        <v>5</v>
      </c>
      <c r="M250" t="str">
        <f t="shared" si="100"/>
        <v>N</v>
      </c>
    </row>
    <row r="251" spans="1:13" x14ac:dyDescent="0.35">
      <c r="A251" t="s">
        <v>13</v>
      </c>
      <c r="B251" s="4">
        <v>20</v>
      </c>
      <c r="C251" t="s">
        <v>1</v>
      </c>
      <c r="D251" t="str">
        <f>IF($B250&lt;$B251, "W", IF($B251&lt;$B250, "L", "T"))</f>
        <v>L</v>
      </c>
      <c r="E251" s="6">
        <v>41217</v>
      </c>
      <c r="F251" s="5">
        <v>7</v>
      </c>
      <c r="G251" t="s">
        <v>35</v>
      </c>
      <c r="H251">
        <v>1200</v>
      </c>
      <c r="I251" t="s">
        <v>38</v>
      </c>
      <c r="J251" s="2">
        <v>50</v>
      </c>
      <c r="K251" s="2" t="s">
        <v>65</v>
      </c>
      <c r="L251" s="9">
        <v>-5</v>
      </c>
      <c r="M251" t="str">
        <f t="shared" si="100"/>
        <v>N</v>
      </c>
    </row>
    <row r="252" spans="1:13" x14ac:dyDescent="0.35">
      <c r="A252" t="s">
        <v>16</v>
      </c>
      <c r="B252" s="4">
        <v>31</v>
      </c>
      <c r="C252" t="s">
        <v>1</v>
      </c>
      <c r="D252" t="str">
        <f>IF($B252&lt;$B253,"L",IF($B253&lt;$B252, "W", "T"))</f>
        <v>W</v>
      </c>
      <c r="E252" s="6">
        <f t="shared" ref="E252" si="106">$E253</f>
        <v>41217</v>
      </c>
      <c r="F252" s="5">
        <v>7</v>
      </c>
      <c r="G252" t="s">
        <v>34</v>
      </c>
      <c r="H252">
        <v>1300</v>
      </c>
      <c r="I252" t="s">
        <v>43</v>
      </c>
      <c r="J252">
        <v>81</v>
      </c>
      <c r="K252" t="s">
        <v>65</v>
      </c>
      <c r="L252" s="9">
        <f>(L253*-1)</f>
        <v>6</v>
      </c>
      <c r="M252" t="str">
        <f t="shared" si="100"/>
        <v>N</v>
      </c>
    </row>
    <row r="253" spans="1:13" x14ac:dyDescent="0.35">
      <c r="A253" t="s">
        <v>19</v>
      </c>
      <c r="B253" s="4">
        <v>14</v>
      </c>
      <c r="C253" t="s">
        <v>1</v>
      </c>
      <c r="D253" t="str">
        <f>IF($B252&lt;$B253, "W", IF($B253&lt;$B252, "L", "T"))</f>
        <v>L</v>
      </c>
      <c r="E253" s="6">
        <v>41217</v>
      </c>
      <c r="F253" s="5">
        <v>7</v>
      </c>
      <c r="G253" t="s">
        <v>35</v>
      </c>
      <c r="H253">
        <v>100</v>
      </c>
      <c r="I253" t="s">
        <v>43</v>
      </c>
      <c r="J253">
        <v>81</v>
      </c>
      <c r="K253" t="s">
        <v>65</v>
      </c>
      <c r="L253" s="9">
        <v>-6</v>
      </c>
      <c r="M253" t="str">
        <f t="shared" si="100"/>
        <v>N</v>
      </c>
    </row>
    <row r="254" spans="1:13" x14ac:dyDescent="0.35">
      <c r="A254" t="s">
        <v>20</v>
      </c>
      <c r="B254" s="4">
        <v>21</v>
      </c>
      <c r="C254" t="s">
        <v>1</v>
      </c>
      <c r="D254" t="str">
        <f>IF($B254&lt;$B255,"L",IF($B255&lt;$B254, "W", "T"))</f>
        <v>W</v>
      </c>
      <c r="E254" s="6">
        <f t="shared" ref="E254" si="107">$E255</f>
        <v>41217</v>
      </c>
      <c r="F254" s="5">
        <v>7</v>
      </c>
      <c r="G254" t="s">
        <v>34</v>
      </c>
      <c r="H254">
        <v>1300</v>
      </c>
      <c r="I254" t="s">
        <v>43</v>
      </c>
      <c r="J254">
        <v>50</v>
      </c>
      <c r="K254" t="s">
        <v>65</v>
      </c>
      <c r="L254" s="9">
        <f>(L255*-1)</f>
        <v>-3</v>
      </c>
      <c r="M254" t="str">
        <f t="shared" si="100"/>
        <v>Y</v>
      </c>
    </row>
    <row r="255" spans="1:13" x14ac:dyDescent="0.35">
      <c r="A255" t="s">
        <v>29</v>
      </c>
      <c r="B255" s="4">
        <v>13</v>
      </c>
      <c r="C255" t="s">
        <v>1</v>
      </c>
      <c r="D255" t="str">
        <f>IF($B254&lt;$B255, "W", IF($B255&lt;$B254, "L", "T"))</f>
        <v>L</v>
      </c>
      <c r="E255" s="6">
        <v>41217</v>
      </c>
      <c r="F255" s="5">
        <v>7</v>
      </c>
      <c r="G255" t="s">
        <v>35</v>
      </c>
      <c r="H255">
        <v>1300</v>
      </c>
      <c r="I255" t="s">
        <v>43</v>
      </c>
      <c r="J255">
        <v>50</v>
      </c>
      <c r="K255" t="s">
        <v>65</v>
      </c>
      <c r="L255" s="9">
        <v>3</v>
      </c>
      <c r="M255" t="str">
        <f t="shared" si="100"/>
        <v>Y</v>
      </c>
    </row>
    <row r="256" spans="1:13" x14ac:dyDescent="0.35">
      <c r="A256" t="s">
        <v>9</v>
      </c>
      <c r="B256" s="4">
        <v>42</v>
      </c>
      <c r="C256" t="s">
        <v>1</v>
      </c>
      <c r="D256" t="str">
        <f>IF($B256&lt;$B257,"L",IF($B257&lt;$B256, "W", "T"))</f>
        <v>W</v>
      </c>
      <c r="E256" s="6">
        <f t="shared" ref="E256" si="108">$E257</f>
        <v>41217</v>
      </c>
      <c r="F256" s="5">
        <v>10</v>
      </c>
      <c r="G256" t="s">
        <v>34</v>
      </c>
      <c r="H256">
        <v>1305</v>
      </c>
      <c r="I256" t="s">
        <v>67</v>
      </c>
      <c r="J256">
        <v>71</v>
      </c>
      <c r="K256" t="s">
        <v>65</v>
      </c>
      <c r="L256" s="9">
        <f>(L257*-1)</f>
        <v>-1.5</v>
      </c>
      <c r="M256" t="str">
        <f t="shared" si="100"/>
        <v>Y</v>
      </c>
    </row>
    <row r="257" spans="1:13" x14ac:dyDescent="0.35">
      <c r="A257" t="s">
        <v>12</v>
      </c>
      <c r="B257" s="4">
        <v>32</v>
      </c>
      <c r="C257" t="s">
        <v>1</v>
      </c>
      <c r="D257" t="str">
        <f>IF($B256&lt;$B257, "W", IF($B257&lt;$B256, "L", "T"))</f>
        <v>L</v>
      </c>
      <c r="E257" s="6">
        <v>41217</v>
      </c>
      <c r="F257" s="5">
        <v>7</v>
      </c>
      <c r="G257" t="s">
        <v>35</v>
      </c>
      <c r="H257">
        <v>1305</v>
      </c>
      <c r="I257" t="s">
        <v>67</v>
      </c>
      <c r="J257">
        <v>71</v>
      </c>
      <c r="K257" t="s">
        <v>65</v>
      </c>
      <c r="L257" s="9">
        <v>1.5</v>
      </c>
      <c r="M257" t="str">
        <f t="shared" si="100"/>
        <v>Y</v>
      </c>
    </row>
    <row r="258" spans="1:13" x14ac:dyDescent="0.35">
      <c r="A258" t="s">
        <v>0</v>
      </c>
      <c r="B258" s="4">
        <v>20</v>
      </c>
      <c r="C258" t="s">
        <v>1</v>
      </c>
      <c r="D258" t="str">
        <f>IF($B258&lt;$B259,"L",IF($B259&lt;$B258, "W", "T"))</f>
        <v>L</v>
      </c>
      <c r="E258" s="6">
        <f t="shared" ref="E258" si="109">$E259</f>
        <v>41217</v>
      </c>
      <c r="F258" s="5">
        <v>10</v>
      </c>
      <c r="G258" t="s">
        <v>34</v>
      </c>
      <c r="H258">
        <v>1305</v>
      </c>
      <c r="I258" t="s">
        <v>67</v>
      </c>
      <c r="J258">
        <v>60</v>
      </c>
      <c r="K258" t="s">
        <v>64</v>
      </c>
      <c r="L258" s="9">
        <f>(L259*-1)</f>
        <v>-4.5</v>
      </c>
      <c r="M258" t="str">
        <f t="shared" si="100"/>
        <v>N</v>
      </c>
    </row>
    <row r="259" spans="1:13" x14ac:dyDescent="0.35">
      <c r="A259" t="s">
        <v>25</v>
      </c>
      <c r="B259" s="4">
        <v>30</v>
      </c>
      <c r="C259" t="s">
        <v>1</v>
      </c>
      <c r="D259" t="str">
        <f>IF($B258&lt;$B259, "W", IF($B259&lt;$B258, "L", "T"))</f>
        <v>W</v>
      </c>
      <c r="E259" s="6">
        <v>41217</v>
      </c>
      <c r="F259" s="5">
        <v>7</v>
      </c>
      <c r="G259" t="s">
        <v>35</v>
      </c>
      <c r="H259">
        <v>1305</v>
      </c>
      <c r="I259" t="s">
        <v>67</v>
      </c>
      <c r="J259">
        <v>60</v>
      </c>
      <c r="K259" t="s">
        <v>64</v>
      </c>
      <c r="L259" s="9">
        <v>4.5</v>
      </c>
      <c r="M259" t="str">
        <f t="shared" si="100"/>
        <v>N</v>
      </c>
    </row>
    <row r="260" spans="1:13" x14ac:dyDescent="0.35">
      <c r="A260" t="s">
        <v>4</v>
      </c>
      <c r="B260" s="4">
        <v>24</v>
      </c>
      <c r="C260" t="s">
        <v>1</v>
      </c>
      <c r="D260" t="str">
        <f>IF($B260&lt;$B261,"L",IF($B261&lt;$B260, "W", "T"))</f>
        <v>W</v>
      </c>
      <c r="E260" s="6">
        <f t="shared" ref="E260" si="110">$E261</f>
        <v>41217</v>
      </c>
      <c r="F260" s="5">
        <v>7</v>
      </c>
      <c r="G260" t="s">
        <v>34</v>
      </c>
      <c r="H260">
        <v>1625</v>
      </c>
      <c r="I260" t="s">
        <v>43</v>
      </c>
      <c r="J260">
        <v>44</v>
      </c>
      <c r="K260" t="s">
        <v>117</v>
      </c>
      <c r="L260" s="9">
        <f>(L261*-1)</f>
        <v>-3.5</v>
      </c>
      <c r="M260" t="str">
        <f t="shared" si="100"/>
        <v>Y</v>
      </c>
    </row>
    <row r="261" spans="1:13" x14ac:dyDescent="0.35">
      <c r="A261" t="s">
        <v>21</v>
      </c>
      <c r="B261" s="4">
        <v>20</v>
      </c>
      <c r="C261" t="s">
        <v>1</v>
      </c>
      <c r="D261" t="str">
        <f>IF($B260&lt;$B261, "W", IF($B261&lt;$B260, "L", "T"))</f>
        <v>L</v>
      </c>
      <c r="E261" s="6">
        <v>41217</v>
      </c>
      <c r="F261" s="5">
        <v>7</v>
      </c>
      <c r="G261" t="s">
        <v>35</v>
      </c>
      <c r="H261">
        <v>1625</v>
      </c>
      <c r="I261" t="s">
        <v>43</v>
      </c>
      <c r="J261">
        <v>44</v>
      </c>
      <c r="K261" t="s">
        <v>117</v>
      </c>
      <c r="L261" s="9">
        <v>3.5</v>
      </c>
      <c r="M261" t="str">
        <f t="shared" si="100"/>
        <v>Y</v>
      </c>
    </row>
    <row r="262" spans="1:13" x14ac:dyDescent="0.35">
      <c r="A262" t="s">
        <v>28</v>
      </c>
      <c r="B262" s="4">
        <v>13</v>
      </c>
      <c r="C262" t="s">
        <v>1</v>
      </c>
      <c r="D262" t="str">
        <f>IF($B262&lt;$B263,"L",IF($B263&lt;$B262, "W", "T"))</f>
        <v>L</v>
      </c>
      <c r="E262" s="6">
        <f t="shared" ref="E262" si="111">$E263</f>
        <v>41217</v>
      </c>
      <c r="F262" s="5">
        <v>7</v>
      </c>
      <c r="G262" t="s">
        <v>34</v>
      </c>
      <c r="H262">
        <v>2020</v>
      </c>
      <c r="I262" t="s">
        <v>43</v>
      </c>
      <c r="J262" t="s">
        <v>61</v>
      </c>
      <c r="L262" s="9">
        <f>(L263*-1)</f>
        <v>-4</v>
      </c>
      <c r="M262" t="str">
        <f t="shared" si="100"/>
        <v>N</v>
      </c>
    </row>
    <row r="263" spans="1:13" x14ac:dyDescent="0.35">
      <c r="A263" t="s">
        <v>3</v>
      </c>
      <c r="B263" s="4">
        <v>19</v>
      </c>
      <c r="C263" t="s">
        <v>1</v>
      </c>
      <c r="D263" t="str">
        <f>IF($B262&lt;$B263, "W", IF($B263&lt;$B262, "L", "T"))</f>
        <v>W</v>
      </c>
      <c r="E263" s="6">
        <v>41217</v>
      </c>
      <c r="F263" s="5">
        <v>7</v>
      </c>
      <c r="G263" t="s">
        <v>35</v>
      </c>
      <c r="H263">
        <v>2020</v>
      </c>
      <c r="I263" t="s">
        <v>43</v>
      </c>
      <c r="J263" t="s">
        <v>61</v>
      </c>
      <c r="L263" s="9">
        <v>4</v>
      </c>
      <c r="M263" t="str">
        <f t="shared" si="100"/>
        <v>N</v>
      </c>
    </row>
    <row r="264" spans="1:13" x14ac:dyDescent="0.35">
      <c r="A264" t="s">
        <v>27</v>
      </c>
      <c r="B264" s="4">
        <v>13</v>
      </c>
      <c r="C264" t="s">
        <v>1</v>
      </c>
      <c r="D264" t="str">
        <f>IF($B264&lt;$B265,"L",IF($B265&lt;$B264, "W", "T"))</f>
        <v>L</v>
      </c>
      <c r="E264" s="6">
        <f t="shared" ref="E264:E292" si="112">$E265</f>
        <v>41218</v>
      </c>
      <c r="F264" s="5">
        <v>8</v>
      </c>
      <c r="G264" t="s">
        <v>34</v>
      </c>
      <c r="H264">
        <v>1930</v>
      </c>
      <c r="I264" t="s">
        <v>38</v>
      </c>
      <c r="J264" t="s">
        <v>61</v>
      </c>
      <c r="L264" s="9">
        <f>(L265*-1)</f>
        <v>-3</v>
      </c>
      <c r="M264" t="str">
        <f t="shared" si="100"/>
        <v>N</v>
      </c>
    </row>
    <row r="265" spans="1:13" x14ac:dyDescent="0.35">
      <c r="A265" t="s">
        <v>2</v>
      </c>
      <c r="B265" s="4">
        <v>28</v>
      </c>
      <c r="C265" t="s">
        <v>1</v>
      </c>
      <c r="D265" t="str">
        <f>IF($B264&lt;$B265, "W", IF($B265&lt;$B264, "L", "T"))</f>
        <v>W</v>
      </c>
      <c r="E265" s="6">
        <v>41218</v>
      </c>
      <c r="F265" s="5">
        <v>8</v>
      </c>
      <c r="G265" t="s">
        <v>35</v>
      </c>
      <c r="H265">
        <v>1930</v>
      </c>
      <c r="I265" t="s">
        <v>38</v>
      </c>
      <c r="J265" t="s">
        <v>61</v>
      </c>
      <c r="L265" s="9">
        <v>3</v>
      </c>
      <c r="M265" t="str">
        <f t="shared" si="100"/>
        <v>N</v>
      </c>
    </row>
    <row r="266" spans="1:13" x14ac:dyDescent="0.35">
      <c r="A266" t="s">
        <v>14</v>
      </c>
      <c r="B266" s="4">
        <v>27</v>
      </c>
      <c r="C266" t="s">
        <v>1</v>
      </c>
      <c r="D266" t="str">
        <f>IF($B266&lt;$B267,"L",IF($B267&lt;$B266, "W", "T"))</f>
        <v>W</v>
      </c>
      <c r="E266" s="6">
        <f t="shared" si="112"/>
        <v>41221</v>
      </c>
      <c r="F266" s="5">
        <v>4</v>
      </c>
      <c r="G266" t="s">
        <v>34</v>
      </c>
      <c r="H266">
        <v>2020</v>
      </c>
      <c r="I266" t="s">
        <v>43</v>
      </c>
      <c r="J266">
        <v>50</v>
      </c>
      <c r="K266" t="s">
        <v>69</v>
      </c>
      <c r="L266" s="9">
        <f>(L267*-1)</f>
        <v>3</v>
      </c>
      <c r="M266" t="str">
        <f>IF(AND(($L266 &lt;  0), ($D266="L")), "N", IF(AND(($L266 &gt; 0), ($D266="W")),"N","Y"))</f>
        <v>N</v>
      </c>
    </row>
    <row r="267" spans="1:13" x14ac:dyDescent="0.35">
      <c r="A267" t="s">
        <v>19</v>
      </c>
      <c r="B267" s="4">
        <v>10</v>
      </c>
      <c r="C267" t="s">
        <v>1</v>
      </c>
      <c r="D267" t="str">
        <f>IF($B266&lt;$B267, "W", IF($B267&lt;$B266, "L", "T"))</f>
        <v>L</v>
      </c>
      <c r="E267" s="6">
        <v>41221</v>
      </c>
      <c r="F267" s="5">
        <v>4</v>
      </c>
      <c r="G267" t="s">
        <v>35</v>
      </c>
      <c r="H267">
        <v>2020</v>
      </c>
      <c r="I267" t="s">
        <v>43</v>
      </c>
      <c r="J267">
        <v>50</v>
      </c>
      <c r="K267" t="s">
        <v>69</v>
      </c>
      <c r="L267" s="9">
        <v>-3</v>
      </c>
      <c r="M267" t="str">
        <f t="shared" ref="M267:M293" si="113">IF(AND(($L267 &lt;  0), ($D267="L")), "N", IF(AND(($L267 &gt; 0), ($D267="W")),"N","Y"))</f>
        <v>N</v>
      </c>
    </row>
    <row r="268" spans="1:13" x14ac:dyDescent="0.35">
      <c r="A268" t="s">
        <v>18</v>
      </c>
      <c r="B268" s="4">
        <v>36</v>
      </c>
      <c r="C268" t="s">
        <v>1</v>
      </c>
      <c r="D268" t="str">
        <f>IF($B268&lt;$B269,"L",IF($B269&lt;$B268, "W", "T"))</f>
        <v>W</v>
      </c>
      <c r="E268" s="6">
        <f t="shared" si="112"/>
        <v>41224</v>
      </c>
      <c r="F268" s="5">
        <v>7</v>
      </c>
      <c r="G268" t="s">
        <v>34</v>
      </c>
      <c r="H268">
        <v>1300</v>
      </c>
      <c r="I268" t="s">
        <v>43</v>
      </c>
      <c r="J268">
        <v>71</v>
      </c>
      <c r="K268" t="s">
        <v>65</v>
      </c>
      <c r="L268" s="9">
        <f>(L269*-1)</f>
        <v>3.5</v>
      </c>
      <c r="M268" t="str">
        <f t="shared" si="113"/>
        <v>N</v>
      </c>
    </row>
    <row r="269" spans="1:13" x14ac:dyDescent="0.35">
      <c r="A269" t="s">
        <v>20</v>
      </c>
      <c r="B269" s="4">
        <v>14</v>
      </c>
      <c r="C269" t="s">
        <v>1</v>
      </c>
      <c r="D269" t="str">
        <f>IF($B268&lt;$B269, "W", IF($B269&lt;$B268, "L", "T"))</f>
        <v>L</v>
      </c>
      <c r="E269" s="6">
        <v>41224</v>
      </c>
      <c r="F269" s="5">
        <v>7</v>
      </c>
      <c r="G269" t="s">
        <v>35</v>
      </c>
      <c r="H269">
        <v>1300</v>
      </c>
      <c r="I269" t="s">
        <v>43</v>
      </c>
      <c r="J269">
        <v>71</v>
      </c>
      <c r="K269" t="s">
        <v>65</v>
      </c>
      <c r="L269" s="9">
        <v>-3.5</v>
      </c>
      <c r="M269" t="str">
        <f t="shared" si="113"/>
        <v>N</v>
      </c>
    </row>
    <row r="270" spans="1:13" x14ac:dyDescent="0.35">
      <c r="A270" t="s">
        <v>3</v>
      </c>
      <c r="B270" s="4">
        <v>27</v>
      </c>
      <c r="C270" t="s">
        <v>1</v>
      </c>
      <c r="D270" t="str">
        <f>IF($B270&lt;$B271,"L",IF($B271&lt;$B270, "W", "T"))</f>
        <v>L</v>
      </c>
      <c r="E270" s="6">
        <f t="shared" si="112"/>
        <v>41224</v>
      </c>
      <c r="F270" s="5">
        <v>7</v>
      </c>
      <c r="G270" t="s">
        <v>34</v>
      </c>
      <c r="H270">
        <v>1200</v>
      </c>
      <c r="I270" t="s">
        <v>38</v>
      </c>
      <c r="J270" t="s">
        <v>61</v>
      </c>
      <c r="L270" s="9">
        <f>(L271*-1)</f>
        <v>2</v>
      </c>
      <c r="M270" t="str">
        <f t="shared" si="113"/>
        <v>Y</v>
      </c>
    </row>
    <row r="271" spans="1:13" x14ac:dyDescent="0.35">
      <c r="A271" t="s">
        <v>2</v>
      </c>
      <c r="B271" s="4">
        <v>31</v>
      </c>
      <c r="C271" t="s">
        <v>1</v>
      </c>
      <c r="D271" t="str">
        <f>IF($B270&lt;$B271, "W", IF($B271&lt;$B270, "L", "T"))</f>
        <v>W</v>
      </c>
      <c r="E271" s="6">
        <v>41224</v>
      </c>
      <c r="F271" s="5">
        <v>6</v>
      </c>
      <c r="G271" t="s">
        <v>35</v>
      </c>
      <c r="H271">
        <v>1200</v>
      </c>
      <c r="I271" t="s">
        <v>38</v>
      </c>
      <c r="J271" t="s">
        <v>61</v>
      </c>
      <c r="L271" s="9">
        <v>-2</v>
      </c>
      <c r="M271" t="str">
        <f t="shared" si="113"/>
        <v>Y</v>
      </c>
    </row>
    <row r="272" spans="1:13" x14ac:dyDescent="0.35">
      <c r="A272" t="s">
        <v>12</v>
      </c>
      <c r="B272" s="4">
        <v>20</v>
      </c>
      <c r="C272" t="s">
        <v>1</v>
      </c>
      <c r="D272" t="str">
        <f>IF($B272&lt;$B273,"L",IF($B273&lt;$B272, "W", "T"))</f>
        <v>L</v>
      </c>
      <c r="E272" s="6">
        <f t="shared" si="112"/>
        <v>41224</v>
      </c>
      <c r="F272" s="5">
        <v>7</v>
      </c>
      <c r="G272" t="s">
        <v>34</v>
      </c>
      <c r="H272">
        <v>1300</v>
      </c>
      <c r="I272" t="s">
        <v>43</v>
      </c>
      <c r="J272">
        <v>61</v>
      </c>
      <c r="K272" t="s">
        <v>65</v>
      </c>
      <c r="L272" s="9">
        <f>(L273*-1)</f>
        <v>-7.5</v>
      </c>
      <c r="M272" t="str">
        <f t="shared" si="113"/>
        <v>N</v>
      </c>
    </row>
    <row r="273" spans="1:13" x14ac:dyDescent="0.35">
      <c r="A273" t="s">
        <v>30</v>
      </c>
      <c r="B273" s="4">
        <v>55</v>
      </c>
      <c r="C273" t="s">
        <v>1</v>
      </c>
      <c r="D273" t="str">
        <f>IF($B272&lt;$B273, "W", IF($B273&lt;$B272, "L", "T"))</f>
        <v>W</v>
      </c>
      <c r="E273" s="6">
        <v>41224</v>
      </c>
      <c r="F273" s="5">
        <v>7</v>
      </c>
      <c r="G273" t="s">
        <v>35</v>
      </c>
      <c r="H273">
        <v>1300</v>
      </c>
      <c r="I273" t="s">
        <v>43</v>
      </c>
      <c r="J273">
        <v>61</v>
      </c>
      <c r="K273" t="s">
        <v>65</v>
      </c>
      <c r="L273" s="9">
        <v>7.5</v>
      </c>
      <c r="M273" t="str">
        <f t="shared" si="113"/>
        <v>N</v>
      </c>
    </row>
    <row r="274" spans="1:13" x14ac:dyDescent="0.35">
      <c r="A274" t="s">
        <v>11</v>
      </c>
      <c r="B274" s="4">
        <v>31</v>
      </c>
      <c r="C274" t="s">
        <v>1</v>
      </c>
      <c r="D274" t="str">
        <f>IF($B274&lt;$B275,"L",IF($B275&lt;$B274, "W", "T"))</f>
        <v>L</v>
      </c>
      <c r="E274" s="6">
        <f t="shared" si="112"/>
        <v>41224</v>
      </c>
      <c r="F274" s="5">
        <v>7</v>
      </c>
      <c r="G274" t="s">
        <v>34</v>
      </c>
      <c r="H274">
        <v>1300</v>
      </c>
      <c r="I274" t="s">
        <v>43</v>
      </c>
      <c r="J274">
        <v>60</v>
      </c>
      <c r="K274" t="s">
        <v>65</v>
      </c>
      <c r="L274" s="9">
        <f>(L275*-1)</f>
        <v>-13.5</v>
      </c>
      <c r="M274" t="str">
        <f t="shared" si="113"/>
        <v>N</v>
      </c>
    </row>
    <row r="275" spans="1:13" x14ac:dyDescent="0.35">
      <c r="A275" t="s">
        <v>7</v>
      </c>
      <c r="B275" s="4">
        <v>37</v>
      </c>
      <c r="C275" t="s">
        <v>1</v>
      </c>
      <c r="D275" t="str">
        <f>IF($B274&lt;$B275, "W", IF($B275&lt;$B274, "L", "T"))</f>
        <v>W</v>
      </c>
      <c r="E275" s="6">
        <v>41224</v>
      </c>
      <c r="F275" s="5">
        <v>14</v>
      </c>
      <c r="G275" t="s">
        <v>35</v>
      </c>
      <c r="H275">
        <v>1300</v>
      </c>
      <c r="I275" t="s">
        <v>43</v>
      </c>
      <c r="J275">
        <v>60</v>
      </c>
      <c r="K275" t="s">
        <v>65</v>
      </c>
      <c r="L275" s="9">
        <v>13.5</v>
      </c>
      <c r="M275" t="str">
        <f t="shared" si="113"/>
        <v>N</v>
      </c>
    </row>
    <row r="276" spans="1:13" x14ac:dyDescent="0.35">
      <c r="A276" t="s">
        <v>21</v>
      </c>
      <c r="B276" s="4">
        <v>13</v>
      </c>
      <c r="C276" t="s">
        <v>1</v>
      </c>
      <c r="D276" t="str">
        <f>IF($B276&lt;$B277,"L",IF($B277&lt;$B276, "W", "T"))</f>
        <v>L</v>
      </c>
      <c r="E276" s="6">
        <f t="shared" si="112"/>
        <v>41224</v>
      </c>
      <c r="F276" s="5">
        <v>7</v>
      </c>
      <c r="G276" t="s">
        <v>34</v>
      </c>
      <c r="H276">
        <v>1300</v>
      </c>
      <c r="I276" t="s">
        <v>43</v>
      </c>
      <c r="J276">
        <v>69</v>
      </c>
      <c r="K276" t="s">
        <v>62</v>
      </c>
      <c r="L276" s="9">
        <f>(L277*-1)</f>
        <v>4</v>
      </c>
      <c r="M276" t="str">
        <f t="shared" si="113"/>
        <v>Y</v>
      </c>
    </row>
    <row r="277" spans="1:13" x14ac:dyDescent="0.35">
      <c r="A277" t="s">
        <v>6</v>
      </c>
      <c r="B277" s="4">
        <v>31</v>
      </c>
      <c r="C277" t="s">
        <v>1</v>
      </c>
      <c r="D277" t="str">
        <f>IF($B276&lt;$B277, "W", IF($B277&lt;$B276, "L", "T"))</f>
        <v>W</v>
      </c>
      <c r="E277" s="6">
        <v>41224</v>
      </c>
      <c r="F277" s="5">
        <v>7</v>
      </c>
      <c r="G277" t="s">
        <v>35</v>
      </c>
      <c r="H277">
        <v>1300</v>
      </c>
      <c r="I277" t="s">
        <v>43</v>
      </c>
      <c r="J277">
        <v>69</v>
      </c>
      <c r="K277" t="s">
        <v>62</v>
      </c>
      <c r="L277" s="9">
        <v>-4</v>
      </c>
      <c r="M277" t="str">
        <f t="shared" si="113"/>
        <v>Y</v>
      </c>
    </row>
    <row r="278" spans="1:13" x14ac:dyDescent="0.35">
      <c r="A278" t="s">
        <v>13</v>
      </c>
      <c r="B278" s="4">
        <v>37</v>
      </c>
      <c r="C278" t="s">
        <v>1</v>
      </c>
      <c r="D278" t="str">
        <f>IF($B278&lt;$B279,"L",IF($B279&lt;$B278, "W", "T"))</f>
        <v>W</v>
      </c>
      <c r="E278" s="6">
        <f t="shared" si="112"/>
        <v>41224</v>
      </c>
      <c r="F278" s="5">
        <v>7</v>
      </c>
      <c r="G278" t="s">
        <v>34</v>
      </c>
      <c r="H278">
        <v>1300</v>
      </c>
      <c r="I278" t="s">
        <v>43</v>
      </c>
      <c r="J278">
        <v>78</v>
      </c>
      <c r="K278" t="s">
        <v>62</v>
      </c>
      <c r="L278" s="9">
        <f>(L279*-1)</f>
        <v>-6.5</v>
      </c>
      <c r="M278" t="str">
        <f t="shared" si="113"/>
        <v>Y</v>
      </c>
    </row>
    <row r="279" spans="1:13" x14ac:dyDescent="0.35">
      <c r="A279" t="s">
        <v>10</v>
      </c>
      <c r="B279" s="4">
        <v>3</v>
      </c>
      <c r="C279" t="s">
        <v>1</v>
      </c>
      <c r="D279" t="str">
        <f>IF($B278&lt;$B279, "W", IF($B279&lt;$B278, "L", "T"))</f>
        <v>L</v>
      </c>
      <c r="E279" s="6">
        <v>41224</v>
      </c>
      <c r="F279" s="5">
        <v>7</v>
      </c>
      <c r="G279" t="s">
        <v>35</v>
      </c>
      <c r="H279">
        <v>1300</v>
      </c>
      <c r="I279" t="s">
        <v>43</v>
      </c>
      <c r="J279">
        <v>78</v>
      </c>
      <c r="K279" t="s">
        <v>62</v>
      </c>
      <c r="L279" s="9">
        <v>6.5</v>
      </c>
      <c r="M279" t="str">
        <f t="shared" si="113"/>
        <v>Y</v>
      </c>
    </row>
    <row r="280" spans="1:13" x14ac:dyDescent="0.35">
      <c r="A280" t="s">
        <v>32</v>
      </c>
      <c r="B280" s="4">
        <v>24</v>
      </c>
      <c r="C280" t="s">
        <v>1</v>
      </c>
      <c r="D280" t="str">
        <f>IF($B280&lt;$B281,"L",IF($B281&lt;$B280, "W", "T"))</f>
        <v>L</v>
      </c>
      <c r="E280" s="6">
        <f t="shared" si="112"/>
        <v>41224</v>
      </c>
      <c r="F280" s="5">
        <v>10</v>
      </c>
      <c r="G280" t="s">
        <v>34</v>
      </c>
      <c r="H280">
        <v>1300</v>
      </c>
      <c r="I280" t="s">
        <v>43</v>
      </c>
      <c r="J280">
        <v>80</v>
      </c>
      <c r="K280" t="s">
        <v>64</v>
      </c>
      <c r="L280" s="9">
        <f>(L281*-1)</f>
        <v>-3</v>
      </c>
      <c r="M280" t="str">
        <f t="shared" si="113"/>
        <v>N</v>
      </c>
    </row>
    <row r="281" spans="1:13" x14ac:dyDescent="0.35">
      <c r="A281" t="s">
        <v>9</v>
      </c>
      <c r="B281" s="4">
        <v>34</v>
      </c>
      <c r="C281" t="s">
        <v>1</v>
      </c>
      <c r="D281" t="str">
        <f>IF($B280&lt;$B281, "W", IF($B281&lt;$B280, "L", "T"))</f>
        <v>W</v>
      </c>
      <c r="E281" s="6">
        <v>41224</v>
      </c>
      <c r="F281" s="5">
        <v>7</v>
      </c>
      <c r="G281" t="s">
        <v>35</v>
      </c>
      <c r="H281">
        <v>1300</v>
      </c>
      <c r="I281" t="s">
        <v>43</v>
      </c>
      <c r="J281">
        <v>80</v>
      </c>
      <c r="K281" t="s">
        <v>64</v>
      </c>
      <c r="L281" s="9">
        <v>3</v>
      </c>
      <c r="M281" t="str">
        <f t="shared" si="113"/>
        <v>N</v>
      </c>
    </row>
    <row r="282" spans="1:13" x14ac:dyDescent="0.35">
      <c r="A282" t="s">
        <v>16</v>
      </c>
      <c r="B282" s="4">
        <v>24</v>
      </c>
      <c r="C282" t="s">
        <v>1</v>
      </c>
      <c r="D282" t="str">
        <f>IF($B282&lt;$B283,"L",IF($B283&lt;$B282, "W", "T"))</f>
        <v>L</v>
      </c>
      <c r="E282" s="6">
        <f t="shared" si="112"/>
        <v>41224</v>
      </c>
      <c r="F282" s="5">
        <v>7</v>
      </c>
      <c r="G282" t="s">
        <v>34</v>
      </c>
      <c r="H282">
        <v>1200</v>
      </c>
      <c r="I282" t="s">
        <v>38</v>
      </c>
      <c r="J282" t="s">
        <v>61</v>
      </c>
      <c r="L282" s="9">
        <f>(L283*-1)</f>
        <v>3</v>
      </c>
      <c r="M282" t="str">
        <f t="shared" si="113"/>
        <v>Y</v>
      </c>
    </row>
    <row r="283" spans="1:13" x14ac:dyDescent="0.35">
      <c r="A283" t="s">
        <v>0</v>
      </c>
      <c r="B283" s="4">
        <v>34</v>
      </c>
      <c r="C283" t="s">
        <v>1</v>
      </c>
      <c r="D283" t="str">
        <f>IF($B282&lt;$B283, "W", IF($B283&lt;$B282, "L", "T"))</f>
        <v>W</v>
      </c>
      <c r="E283" s="6">
        <v>41224</v>
      </c>
      <c r="F283" s="5">
        <v>7</v>
      </c>
      <c r="G283" t="s">
        <v>35</v>
      </c>
      <c r="H283">
        <v>1200</v>
      </c>
      <c r="I283" t="s">
        <v>38</v>
      </c>
      <c r="J283" t="s">
        <v>61</v>
      </c>
      <c r="L283" s="9">
        <v>-3</v>
      </c>
      <c r="M283" t="str">
        <f t="shared" si="113"/>
        <v>Y</v>
      </c>
    </row>
    <row r="284" spans="1:13" x14ac:dyDescent="0.35">
      <c r="A284" t="s">
        <v>31</v>
      </c>
      <c r="B284" s="4">
        <v>7</v>
      </c>
      <c r="C284" t="s">
        <v>1</v>
      </c>
      <c r="D284" t="str">
        <f>IF($B284&lt;$B285,"L",IF($B285&lt;$B284, "W", "T"))</f>
        <v>L</v>
      </c>
      <c r="E284" s="6">
        <f t="shared" si="112"/>
        <v>41224</v>
      </c>
      <c r="F284" s="5">
        <v>14</v>
      </c>
      <c r="G284" t="s">
        <v>34</v>
      </c>
      <c r="H284">
        <v>1305</v>
      </c>
      <c r="I284" t="s">
        <v>67</v>
      </c>
      <c r="J284">
        <v>43</v>
      </c>
      <c r="K284" t="s">
        <v>64</v>
      </c>
      <c r="L284" s="9">
        <f>(L285*-1)</f>
        <v>-5.5</v>
      </c>
      <c r="M284" t="str">
        <f t="shared" si="113"/>
        <v>N</v>
      </c>
    </row>
    <row r="285" spans="1:13" x14ac:dyDescent="0.35">
      <c r="A285" t="s">
        <v>25</v>
      </c>
      <c r="B285" s="4">
        <v>28</v>
      </c>
      <c r="C285" t="s">
        <v>1</v>
      </c>
      <c r="D285" t="str">
        <f>IF($B284&lt;$B285, "W", IF($B285&lt;$B284, "L", "T"))</f>
        <v>W</v>
      </c>
      <c r="E285" s="6">
        <v>41224</v>
      </c>
      <c r="F285" s="5">
        <v>7</v>
      </c>
      <c r="G285" t="s">
        <v>35</v>
      </c>
      <c r="H285">
        <v>1305</v>
      </c>
      <c r="I285" t="s">
        <v>67</v>
      </c>
      <c r="J285">
        <v>43</v>
      </c>
      <c r="K285" t="s">
        <v>64</v>
      </c>
      <c r="L285" s="9">
        <v>5.5</v>
      </c>
      <c r="M285" t="str">
        <f t="shared" si="113"/>
        <v>N</v>
      </c>
    </row>
    <row r="286" spans="1:13" x14ac:dyDescent="0.35">
      <c r="A286" t="s">
        <v>23</v>
      </c>
      <c r="B286" s="4">
        <v>24</v>
      </c>
      <c r="C286" t="s">
        <v>5</v>
      </c>
      <c r="D286" t="str">
        <f>IF($B286&lt;$B287,"L",IF($B287&lt;$B286, "W", "T"))</f>
        <v>T</v>
      </c>
      <c r="E286" s="6">
        <f t="shared" si="112"/>
        <v>41224</v>
      </c>
      <c r="F286" s="5">
        <v>14</v>
      </c>
      <c r="G286" t="s">
        <v>34</v>
      </c>
      <c r="H286" s="2">
        <v>1325</v>
      </c>
      <c r="I286" t="s">
        <v>67</v>
      </c>
      <c r="J286" s="2">
        <f>J287</f>
        <v>55</v>
      </c>
      <c r="K286" s="2" t="str">
        <f>K287</f>
        <v>Sunny</v>
      </c>
      <c r="L286" s="9">
        <f>(L287*-1)</f>
        <v>-13.5</v>
      </c>
      <c r="M286" t="str">
        <f t="shared" si="113"/>
        <v>Y</v>
      </c>
    </row>
    <row r="287" spans="1:13" x14ac:dyDescent="0.35">
      <c r="A287" t="s">
        <v>24</v>
      </c>
      <c r="B287" s="4">
        <v>24</v>
      </c>
      <c r="C287" t="s">
        <v>5</v>
      </c>
      <c r="D287" t="str">
        <f>IF($B286&lt;$B287, "W", IF($B287&lt;$B286, "L", "T"))</f>
        <v>T</v>
      </c>
      <c r="E287" s="6">
        <v>41224</v>
      </c>
      <c r="F287" s="5">
        <v>13</v>
      </c>
      <c r="G287" t="s">
        <v>35</v>
      </c>
      <c r="H287" s="2">
        <v>1325</v>
      </c>
      <c r="I287" t="s">
        <v>67</v>
      </c>
      <c r="J287" s="2">
        <v>55</v>
      </c>
      <c r="K287" s="2" t="s">
        <v>65</v>
      </c>
      <c r="L287" s="9">
        <v>13.5</v>
      </c>
      <c r="M287" t="str">
        <f t="shared" si="113"/>
        <v>Y</v>
      </c>
    </row>
    <row r="288" spans="1:13" x14ac:dyDescent="0.35">
      <c r="A288" t="s">
        <v>28</v>
      </c>
      <c r="B288" s="4">
        <v>38</v>
      </c>
      <c r="C288" t="s">
        <v>1</v>
      </c>
      <c r="D288" t="str">
        <f>IF($B288&lt;$B289,"L",IF($B289&lt;$B288, "W", "T"))</f>
        <v>W</v>
      </c>
      <c r="E288" s="6">
        <f t="shared" si="112"/>
        <v>41224</v>
      </c>
      <c r="F288" s="5">
        <v>7</v>
      </c>
      <c r="G288" t="s">
        <v>34</v>
      </c>
      <c r="H288">
        <v>1625</v>
      </c>
      <c r="I288" t="s">
        <v>43</v>
      </c>
      <c r="J288" s="2">
        <f>J289</f>
        <v>63</v>
      </c>
      <c r="K288" s="2" t="str">
        <f>K289</f>
        <v>Sunny</v>
      </c>
      <c r="L288" s="9">
        <f>(L289*-1)</f>
        <v>2.5</v>
      </c>
      <c r="M288" t="str">
        <f t="shared" si="113"/>
        <v>N</v>
      </c>
    </row>
    <row r="289" spans="1:13" x14ac:dyDescent="0.35">
      <c r="A289" t="s">
        <v>27</v>
      </c>
      <c r="B289" s="4">
        <v>23</v>
      </c>
      <c r="C289" t="s">
        <v>1</v>
      </c>
      <c r="D289" t="str">
        <f>IF($B288&lt;$B289, "W", IF($B289&lt;$B288, "L", "T"))</f>
        <v>L</v>
      </c>
      <c r="E289" s="6">
        <v>41224</v>
      </c>
      <c r="F289" s="5">
        <v>6</v>
      </c>
      <c r="G289" t="s">
        <v>35</v>
      </c>
      <c r="H289">
        <v>1625</v>
      </c>
      <c r="I289" t="s">
        <v>43</v>
      </c>
      <c r="J289" s="2">
        <v>63</v>
      </c>
      <c r="K289" s="2" t="s">
        <v>65</v>
      </c>
      <c r="L289" s="9">
        <v>-2.5</v>
      </c>
      <c r="M289" t="str">
        <f t="shared" si="113"/>
        <v>N</v>
      </c>
    </row>
    <row r="290" spans="1:13" x14ac:dyDescent="0.35">
      <c r="A290" t="s">
        <v>15</v>
      </c>
      <c r="B290" s="4">
        <v>13</v>
      </c>
      <c r="C290" t="s">
        <v>1</v>
      </c>
      <c r="D290" t="str">
        <f>IF($B290&lt;$B291,"L",IF($B291&lt;$B290, "W", "T"))</f>
        <v>W</v>
      </c>
      <c r="E290" s="6">
        <f t="shared" si="112"/>
        <v>41224</v>
      </c>
      <c r="F290" s="5">
        <v>7</v>
      </c>
      <c r="G290" t="s">
        <v>34</v>
      </c>
      <c r="H290">
        <v>1920</v>
      </c>
      <c r="I290" t="s">
        <v>38</v>
      </c>
      <c r="J290">
        <v>54</v>
      </c>
      <c r="K290" t="s">
        <v>73</v>
      </c>
      <c r="L290" s="9">
        <f>(L291*-1)</f>
        <v>-1</v>
      </c>
      <c r="M290" t="str">
        <f t="shared" si="113"/>
        <v>Y</v>
      </c>
    </row>
    <row r="291" spans="1:13" x14ac:dyDescent="0.35">
      <c r="A291" t="s">
        <v>17</v>
      </c>
      <c r="B291" s="4">
        <v>6</v>
      </c>
      <c r="C291" t="s">
        <v>1</v>
      </c>
      <c r="D291" t="str">
        <f>IF($B290&lt;$B291, "W", IF($B291&lt;$B290, "L", "T"))</f>
        <v>L</v>
      </c>
      <c r="E291" s="6">
        <v>41224</v>
      </c>
      <c r="F291" s="5">
        <v>7</v>
      </c>
      <c r="G291" t="s">
        <v>35</v>
      </c>
      <c r="H291">
        <v>1920</v>
      </c>
      <c r="I291" t="s">
        <v>38</v>
      </c>
      <c r="J291">
        <v>54</v>
      </c>
      <c r="K291" t="s">
        <v>73</v>
      </c>
      <c r="L291" s="9">
        <v>1</v>
      </c>
      <c r="M291" t="str">
        <f t="shared" si="113"/>
        <v>Y</v>
      </c>
    </row>
    <row r="292" spans="1:13" x14ac:dyDescent="0.35">
      <c r="A292" t="s">
        <v>33</v>
      </c>
      <c r="B292" s="4">
        <v>13</v>
      </c>
      <c r="C292" t="s">
        <v>5</v>
      </c>
      <c r="D292" t="str">
        <f>IF($B292&lt;$B293,"L",IF($B293&lt;$B292, "W", "T"))</f>
        <v>L</v>
      </c>
      <c r="E292" s="6">
        <f t="shared" si="112"/>
        <v>41225</v>
      </c>
      <c r="F292" s="5">
        <v>11</v>
      </c>
      <c r="G292" t="s">
        <v>34</v>
      </c>
      <c r="H292">
        <v>2030</v>
      </c>
      <c r="I292" t="s">
        <v>43</v>
      </c>
      <c r="J292" s="2">
        <f>J293</f>
        <v>45</v>
      </c>
      <c r="K292" s="2" t="str">
        <f>K293</f>
        <v>Light Rain</v>
      </c>
      <c r="L292" s="9">
        <f>(L293*-1)</f>
        <v>-13</v>
      </c>
      <c r="M292" t="str">
        <f t="shared" si="113"/>
        <v>N</v>
      </c>
    </row>
    <row r="293" spans="1:13" x14ac:dyDescent="0.35">
      <c r="A293" t="s">
        <v>4</v>
      </c>
      <c r="B293" s="4">
        <v>16</v>
      </c>
      <c r="C293" t="s">
        <v>5</v>
      </c>
      <c r="D293" t="str">
        <f>IF($B292&lt;$B293, "W", IF($B293&lt;$B292, "L", "T"))</f>
        <v>W</v>
      </c>
      <c r="E293" s="6">
        <v>41225</v>
      </c>
      <c r="F293" s="5">
        <v>8</v>
      </c>
      <c r="G293" t="s">
        <v>35</v>
      </c>
      <c r="H293">
        <v>2030</v>
      </c>
      <c r="I293" t="s">
        <v>43</v>
      </c>
      <c r="J293" s="2">
        <v>45</v>
      </c>
      <c r="K293" s="2" t="s">
        <v>79</v>
      </c>
      <c r="L293" s="9">
        <v>13</v>
      </c>
      <c r="M293" t="str">
        <f t="shared" si="113"/>
        <v>N</v>
      </c>
    </row>
    <row r="294" spans="1:13" x14ac:dyDescent="0.35">
      <c r="A294" t="s">
        <v>10</v>
      </c>
      <c r="B294" s="4">
        <v>14</v>
      </c>
      <c r="C294" t="s">
        <v>1</v>
      </c>
      <c r="D294" t="str">
        <f>IF($B294&lt;$B295,"L",IF($B295&lt;$B294, "W", "T"))</f>
        <v>L</v>
      </c>
      <c r="E294" s="6">
        <f>$E295</f>
        <v>41228</v>
      </c>
      <c r="F294" s="5">
        <v>4</v>
      </c>
      <c r="G294" t="s">
        <v>34</v>
      </c>
      <c r="H294">
        <v>2020</v>
      </c>
      <c r="I294" t="s">
        <v>43</v>
      </c>
      <c r="J294">
        <v>35</v>
      </c>
      <c r="K294" t="s">
        <v>142</v>
      </c>
      <c r="L294" s="9">
        <f>(L295*-1)</f>
        <v>-2.5</v>
      </c>
      <c r="M294" t="str">
        <f>IF(AND(($L294 &lt;  0), ($D294="L")), "N", IF(AND(($L294 &gt; 0), ($D294="W")),"N","Y"))</f>
        <v>N</v>
      </c>
    </row>
    <row r="295" spans="1:13" x14ac:dyDescent="0.35">
      <c r="A295" t="s">
        <v>11</v>
      </c>
      <c r="B295" s="4">
        <v>19</v>
      </c>
      <c r="C295" t="s">
        <v>1</v>
      </c>
      <c r="D295" t="str">
        <f>IF($B294&lt;$B295, "W", IF($B295&lt;$B294, "L", "T"))</f>
        <v>W</v>
      </c>
      <c r="E295" s="6">
        <v>41228</v>
      </c>
      <c r="F295" s="5">
        <v>4</v>
      </c>
      <c r="G295" t="s">
        <v>35</v>
      </c>
      <c r="H295">
        <v>2020</v>
      </c>
      <c r="I295" t="s">
        <v>43</v>
      </c>
      <c r="J295">
        <v>35</v>
      </c>
      <c r="K295" t="s">
        <v>142</v>
      </c>
      <c r="L295" s="9">
        <v>2.5</v>
      </c>
      <c r="M295" t="str">
        <f t="shared" ref="M295:M321" si="114">IF(AND(($L295 &lt;  0), ($D295="L")), "N", IF(AND(($L295 &gt; 0), ($D295="W")),"N","Y"))</f>
        <v>N</v>
      </c>
    </row>
    <row r="296" spans="1:13" x14ac:dyDescent="0.35">
      <c r="A296" t="s">
        <v>31</v>
      </c>
      <c r="B296" s="4">
        <v>27</v>
      </c>
      <c r="C296" t="s">
        <v>1</v>
      </c>
      <c r="D296" t="str">
        <f>IF($B296&lt;$B297,"L",IF($B297&lt;$B296, "W", "T"))</f>
        <v>W</v>
      </c>
      <c r="E296" s="6">
        <f t="shared" ref="E296:E320" si="115">$E297</f>
        <v>41231</v>
      </c>
      <c r="F296" s="5">
        <v>7</v>
      </c>
      <c r="G296" t="s">
        <v>34</v>
      </c>
      <c r="H296">
        <v>1200</v>
      </c>
      <c r="I296" t="s">
        <v>38</v>
      </c>
      <c r="J296" t="s">
        <v>61</v>
      </c>
      <c r="L296" s="9">
        <f>(L297*-1)</f>
        <v>-3.5</v>
      </c>
      <c r="M296" t="str">
        <f t="shared" si="114"/>
        <v>Y</v>
      </c>
    </row>
    <row r="297" spans="1:13" x14ac:dyDescent="0.35">
      <c r="A297" t="s">
        <v>23</v>
      </c>
      <c r="B297" s="4">
        <v>13</v>
      </c>
      <c r="C297" t="s">
        <v>1</v>
      </c>
      <c r="D297" t="str">
        <f>IF($B296&lt;$B297, "W", IF($B297&lt;$B296, "L", "T"))</f>
        <v>L</v>
      </c>
      <c r="E297" s="6">
        <v>41231</v>
      </c>
      <c r="F297" s="5">
        <v>7</v>
      </c>
      <c r="G297" t="s">
        <v>35</v>
      </c>
      <c r="H297">
        <v>1200</v>
      </c>
      <c r="I297" t="s">
        <v>38</v>
      </c>
      <c r="J297" t="s">
        <v>61</v>
      </c>
      <c r="L297" s="9">
        <v>3.5</v>
      </c>
      <c r="M297" t="str">
        <f t="shared" si="114"/>
        <v>Y</v>
      </c>
    </row>
    <row r="298" spans="1:13" x14ac:dyDescent="0.35">
      <c r="A298" t="s">
        <v>26</v>
      </c>
      <c r="B298" s="4">
        <v>24</v>
      </c>
      <c r="C298" t="s">
        <v>1</v>
      </c>
      <c r="D298" t="str">
        <f>IF($B298&lt;$B299,"L",IF($B299&lt;$B298, "W", "T"))</f>
        <v>W</v>
      </c>
      <c r="E298" s="6">
        <f t="shared" si="115"/>
        <v>41231</v>
      </c>
      <c r="F298" s="5">
        <v>14</v>
      </c>
      <c r="G298" t="s">
        <v>34</v>
      </c>
      <c r="H298">
        <v>1300</v>
      </c>
      <c r="I298" t="s">
        <v>43</v>
      </c>
      <c r="J298" t="s">
        <v>61</v>
      </c>
      <c r="L298" s="9">
        <f>(L299*-1)</f>
        <v>3</v>
      </c>
      <c r="M298" t="str">
        <f t="shared" si="114"/>
        <v>N</v>
      </c>
    </row>
    <row r="299" spans="1:13" x14ac:dyDescent="0.35">
      <c r="A299" t="s">
        <v>16</v>
      </c>
      <c r="B299" s="4">
        <v>20</v>
      </c>
      <c r="C299" t="s">
        <v>1</v>
      </c>
      <c r="D299" t="str">
        <f>IF($B298&lt;$B299, "W", IF($B299&lt;$B298, "L", "T"))</f>
        <v>L</v>
      </c>
      <c r="E299" s="6">
        <v>41231</v>
      </c>
      <c r="F299" s="5">
        <v>7</v>
      </c>
      <c r="G299" t="s">
        <v>35</v>
      </c>
      <c r="H299">
        <v>1300</v>
      </c>
      <c r="I299" t="s">
        <v>43</v>
      </c>
      <c r="J299" t="s">
        <v>61</v>
      </c>
      <c r="L299" s="9">
        <v>-3</v>
      </c>
      <c r="M299" t="str">
        <f t="shared" si="114"/>
        <v>N</v>
      </c>
    </row>
    <row r="300" spans="1:13" x14ac:dyDescent="0.35">
      <c r="A300" t="s">
        <v>22</v>
      </c>
      <c r="B300" s="4">
        <v>19</v>
      </c>
      <c r="C300" t="s">
        <v>1</v>
      </c>
      <c r="D300" t="str">
        <f>IF($B300&lt;$B301,"L",IF($B301&lt;$B300, "W", "T"))</f>
        <v>L</v>
      </c>
      <c r="E300" s="6">
        <f t="shared" si="115"/>
        <v>41231</v>
      </c>
      <c r="F300" s="5">
        <v>14</v>
      </c>
      <c r="G300" t="s">
        <v>34</v>
      </c>
      <c r="H300">
        <v>1300</v>
      </c>
      <c r="I300" t="s">
        <v>43</v>
      </c>
      <c r="J300" t="s">
        <v>61</v>
      </c>
      <c r="L300" s="9">
        <f>(L301*-1)</f>
        <v>-9.5</v>
      </c>
      <c r="M300" t="str">
        <f t="shared" si="114"/>
        <v>N</v>
      </c>
    </row>
    <row r="301" spans="1:13" x14ac:dyDescent="0.35">
      <c r="A301" t="s">
        <v>3</v>
      </c>
      <c r="B301" s="4">
        <v>23</v>
      </c>
      <c r="C301" t="s">
        <v>1</v>
      </c>
      <c r="D301" t="str">
        <f>IF($B300&lt;$B301, "W", IF($B301&lt;$B300, "L", "T"))</f>
        <v>W</v>
      </c>
      <c r="E301" s="6">
        <v>41231</v>
      </c>
      <c r="F301" s="5">
        <v>7</v>
      </c>
      <c r="G301" t="s">
        <v>35</v>
      </c>
      <c r="H301">
        <v>1300</v>
      </c>
      <c r="I301" t="s">
        <v>43</v>
      </c>
      <c r="J301" t="s">
        <v>61</v>
      </c>
      <c r="L301" s="9">
        <v>9.5</v>
      </c>
      <c r="M301" t="str">
        <f t="shared" si="114"/>
        <v>N</v>
      </c>
    </row>
    <row r="302" spans="1:13" x14ac:dyDescent="0.35">
      <c r="A302" t="s">
        <v>6</v>
      </c>
      <c r="B302" s="4">
        <v>28</v>
      </c>
      <c r="C302" t="s">
        <v>1</v>
      </c>
      <c r="D302" t="str">
        <f>IF($B302&lt;$B303,"L",IF($B303&lt;$B302, "W", "T"))</f>
        <v>W</v>
      </c>
      <c r="E302" s="6">
        <f t="shared" si="115"/>
        <v>41231</v>
      </c>
      <c r="F302" s="5">
        <v>7</v>
      </c>
      <c r="G302" t="s">
        <v>34</v>
      </c>
      <c r="H302">
        <v>1200</v>
      </c>
      <c r="I302" t="s">
        <v>38</v>
      </c>
      <c r="J302">
        <v>59</v>
      </c>
      <c r="K302" t="s">
        <v>65</v>
      </c>
      <c r="L302" s="9">
        <f>(L303*-1)</f>
        <v>3</v>
      </c>
      <c r="M302" t="str">
        <f t="shared" si="114"/>
        <v>N</v>
      </c>
    </row>
    <row r="303" spans="1:13" x14ac:dyDescent="0.35">
      <c r="A303" t="s">
        <v>33</v>
      </c>
      <c r="B303" s="4">
        <v>6</v>
      </c>
      <c r="C303" t="s">
        <v>1</v>
      </c>
      <c r="D303" t="str">
        <f>IF($B302&lt;$B303, "W", IF($B303&lt;$B302, "L", "T"))</f>
        <v>L</v>
      </c>
      <c r="E303" s="6">
        <v>41231</v>
      </c>
      <c r="F303" s="5">
        <v>6</v>
      </c>
      <c r="G303" t="s">
        <v>35</v>
      </c>
      <c r="H303">
        <v>1200</v>
      </c>
      <c r="I303" t="s">
        <v>38</v>
      </c>
      <c r="J303">
        <v>59</v>
      </c>
      <c r="K303" t="s">
        <v>65</v>
      </c>
      <c r="L303" s="9">
        <v>-3</v>
      </c>
      <c r="M303" t="str">
        <f t="shared" si="114"/>
        <v>N</v>
      </c>
    </row>
    <row r="304" spans="1:13" x14ac:dyDescent="0.35">
      <c r="A304" t="s">
        <v>19</v>
      </c>
      <c r="B304" s="4">
        <v>37</v>
      </c>
      <c r="C304" t="s">
        <v>5</v>
      </c>
      <c r="D304" t="str">
        <f>IF($B304&lt;$B305,"L",IF($B305&lt;$B304, "W", "T"))</f>
        <v>L</v>
      </c>
      <c r="E304" s="6">
        <f t="shared" si="115"/>
        <v>41231</v>
      </c>
      <c r="F304" s="5">
        <v>13</v>
      </c>
      <c r="G304" t="s">
        <v>34</v>
      </c>
      <c r="H304">
        <v>1200</v>
      </c>
      <c r="I304" t="s">
        <v>38</v>
      </c>
      <c r="J304" t="s">
        <v>61</v>
      </c>
      <c r="L304" s="9">
        <f>(L305*-1)</f>
        <v>-15.5</v>
      </c>
      <c r="M304" t="str">
        <f t="shared" si="114"/>
        <v>N</v>
      </c>
    </row>
    <row r="305" spans="1:13" x14ac:dyDescent="0.35">
      <c r="A305" t="s">
        <v>15</v>
      </c>
      <c r="B305" s="4">
        <v>43</v>
      </c>
      <c r="C305" t="s">
        <v>5</v>
      </c>
      <c r="D305" t="str">
        <f>IF($B304&lt;$B305, "W", IF($B305&lt;$B304, "L", "T"))</f>
        <v>W</v>
      </c>
      <c r="E305" s="6">
        <v>41231</v>
      </c>
      <c r="F305" s="5">
        <v>7</v>
      </c>
      <c r="G305" t="s">
        <v>35</v>
      </c>
      <c r="H305">
        <v>1200</v>
      </c>
      <c r="I305" t="s">
        <v>38</v>
      </c>
      <c r="J305" t="s">
        <v>61</v>
      </c>
      <c r="L305" s="9">
        <v>15.5</v>
      </c>
      <c r="M305" t="str">
        <f t="shared" si="114"/>
        <v>N</v>
      </c>
    </row>
    <row r="306" spans="1:13" x14ac:dyDescent="0.35">
      <c r="A306" t="s">
        <v>27</v>
      </c>
      <c r="B306" s="4">
        <v>6</v>
      </c>
      <c r="C306" t="s">
        <v>1</v>
      </c>
      <c r="D306" t="str">
        <f>IF($B306&lt;$B307,"L",IF($B307&lt;$B306, "W", "T"))</f>
        <v>L</v>
      </c>
      <c r="E306" s="6">
        <f t="shared" si="115"/>
        <v>41231</v>
      </c>
      <c r="F306" s="5">
        <v>7</v>
      </c>
      <c r="G306" t="s">
        <v>34</v>
      </c>
      <c r="H306">
        <v>1300</v>
      </c>
      <c r="I306" t="s">
        <v>43</v>
      </c>
      <c r="J306">
        <v>52</v>
      </c>
      <c r="K306" t="s">
        <v>64</v>
      </c>
      <c r="L306" s="9">
        <f>(L307*-1)</f>
        <v>-3.5</v>
      </c>
      <c r="M306" t="str">
        <f t="shared" si="114"/>
        <v>N</v>
      </c>
    </row>
    <row r="307" spans="1:13" x14ac:dyDescent="0.35">
      <c r="A307" t="s">
        <v>29</v>
      </c>
      <c r="B307" s="4">
        <v>31</v>
      </c>
      <c r="C307" t="s">
        <v>1</v>
      </c>
      <c r="D307" t="str">
        <f>IF($B306&lt;$B307, "W", IF($B307&lt;$B306, "L", "T"))</f>
        <v>W</v>
      </c>
      <c r="E307" s="6">
        <v>41231</v>
      </c>
      <c r="F307" s="5">
        <v>14</v>
      </c>
      <c r="G307" t="s">
        <v>35</v>
      </c>
      <c r="H307">
        <v>1300</v>
      </c>
      <c r="I307" t="s">
        <v>43</v>
      </c>
      <c r="J307">
        <v>52</v>
      </c>
      <c r="K307" t="s">
        <v>64</v>
      </c>
      <c r="L307" s="9">
        <v>3.5</v>
      </c>
      <c r="M307" t="str">
        <f t="shared" si="114"/>
        <v>N</v>
      </c>
    </row>
    <row r="308" spans="1:13" x14ac:dyDescent="0.35">
      <c r="A308" t="s">
        <v>9</v>
      </c>
      <c r="B308" s="4">
        <v>27</v>
      </c>
      <c r="C308" t="s">
        <v>5</v>
      </c>
      <c r="D308" t="str">
        <f>IF($B308&lt;$B309,"L",IF($B309&lt;$B308, "W", "T"))</f>
        <v>W</v>
      </c>
      <c r="E308" s="6">
        <f t="shared" si="115"/>
        <v>41231</v>
      </c>
      <c r="F308" s="5">
        <v>7</v>
      </c>
      <c r="G308" t="s">
        <v>34</v>
      </c>
      <c r="H308">
        <v>1300</v>
      </c>
      <c r="I308" s="2" t="s">
        <v>43</v>
      </c>
      <c r="J308" s="2">
        <f>J309</f>
        <v>53</v>
      </c>
      <c r="K308" s="2" t="str">
        <f>K309</f>
        <v>Cloudy</v>
      </c>
      <c r="L308" s="9">
        <f>(L309*-1)</f>
        <v>1</v>
      </c>
      <c r="M308" t="str">
        <f t="shared" si="114"/>
        <v>N</v>
      </c>
    </row>
    <row r="309" spans="1:13" x14ac:dyDescent="0.35">
      <c r="A309" t="s">
        <v>20</v>
      </c>
      <c r="B309" s="4">
        <v>21</v>
      </c>
      <c r="C309" t="s">
        <v>5</v>
      </c>
      <c r="D309" t="str">
        <f>IF($B308&lt;$B309, "W", IF($B309&lt;$B308, "L", "T"))</f>
        <v>L</v>
      </c>
      <c r="E309" s="6">
        <v>41231</v>
      </c>
      <c r="F309" s="5">
        <v>7</v>
      </c>
      <c r="G309" t="s">
        <v>35</v>
      </c>
      <c r="H309">
        <v>1300</v>
      </c>
      <c r="I309" s="2" t="s">
        <v>43</v>
      </c>
      <c r="J309" s="2">
        <v>53</v>
      </c>
      <c r="K309" s="2" t="s">
        <v>64</v>
      </c>
      <c r="L309" s="9">
        <v>-1</v>
      </c>
      <c r="M309" t="str">
        <f t="shared" si="114"/>
        <v>N</v>
      </c>
    </row>
    <row r="310" spans="1:13" x14ac:dyDescent="0.35">
      <c r="A310" t="s">
        <v>8</v>
      </c>
      <c r="B310" s="4">
        <v>20</v>
      </c>
      <c r="C310" t="s">
        <v>5</v>
      </c>
      <c r="D310" t="str">
        <f>IF($B310&lt;$B311,"L",IF($B311&lt;$B310, "W", "T"))</f>
        <v>L</v>
      </c>
      <c r="E310" s="6">
        <f t="shared" si="115"/>
        <v>41231</v>
      </c>
      <c r="F310" s="5">
        <v>14</v>
      </c>
      <c r="G310" t="s">
        <v>34</v>
      </c>
      <c r="H310">
        <v>1200</v>
      </c>
      <c r="I310" t="s">
        <v>38</v>
      </c>
      <c r="J310" s="2" t="str">
        <f>J311</f>
        <v>Dome</v>
      </c>
      <c r="K310" s="2">
        <f>K311</f>
        <v>0</v>
      </c>
      <c r="L310" s="9">
        <f>(L311*-1)</f>
        <v>-7</v>
      </c>
      <c r="M310" t="str">
        <f t="shared" si="114"/>
        <v>N</v>
      </c>
    </row>
    <row r="311" spans="1:13" x14ac:dyDescent="0.35">
      <c r="A311" t="s">
        <v>28</v>
      </c>
      <c r="B311" s="4">
        <v>23</v>
      </c>
      <c r="C311" t="s">
        <v>5</v>
      </c>
      <c r="D311" t="str">
        <f>IF($B310&lt;$B311, "W", IF($B311&lt;$B310, "L", "T"))</f>
        <v>W</v>
      </c>
      <c r="E311" s="6">
        <v>41231</v>
      </c>
      <c r="F311" s="5">
        <v>7</v>
      </c>
      <c r="G311" t="s">
        <v>35</v>
      </c>
      <c r="H311">
        <v>1200</v>
      </c>
      <c r="I311" t="s">
        <v>38</v>
      </c>
      <c r="J311" s="2" t="s">
        <v>61</v>
      </c>
      <c r="K311" s="2"/>
      <c r="L311" s="9">
        <v>7</v>
      </c>
      <c r="M311" t="str">
        <f t="shared" si="114"/>
        <v>N</v>
      </c>
    </row>
    <row r="312" spans="1:13" x14ac:dyDescent="0.35">
      <c r="A312" t="s">
        <v>2</v>
      </c>
      <c r="B312" s="4">
        <v>38</v>
      </c>
      <c r="C312" t="s">
        <v>1</v>
      </c>
      <c r="D312" t="str">
        <f>IF($B312&lt;$B313,"L",IF($B313&lt;$B312, "W", "T"))</f>
        <v>W</v>
      </c>
      <c r="E312" s="6">
        <f t="shared" si="115"/>
        <v>41231</v>
      </c>
      <c r="F312" s="5">
        <v>7</v>
      </c>
      <c r="G312" t="s">
        <v>34</v>
      </c>
      <c r="H312">
        <v>1305</v>
      </c>
      <c r="I312" t="s">
        <v>67</v>
      </c>
      <c r="J312" s="2">
        <v>61</v>
      </c>
      <c r="K312" t="s">
        <v>62</v>
      </c>
      <c r="L312" s="9">
        <f>(L313*-1)</f>
        <v>6</v>
      </c>
      <c r="M312" t="str">
        <f t="shared" si="114"/>
        <v>N</v>
      </c>
    </row>
    <row r="313" spans="1:13" x14ac:dyDescent="0.35">
      <c r="A313" t="s">
        <v>12</v>
      </c>
      <c r="B313" s="4">
        <v>17</v>
      </c>
      <c r="C313" t="s">
        <v>1</v>
      </c>
      <c r="D313" t="str">
        <f>IF($B312&lt;$B313, "W", IF($B313&lt;$B312, "L", "T"))</f>
        <v>L</v>
      </c>
      <c r="E313" s="6">
        <v>41231</v>
      </c>
      <c r="F313" s="5">
        <v>7</v>
      </c>
      <c r="G313" t="s">
        <v>35</v>
      </c>
      <c r="H313">
        <v>1305</v>
      </c>
      <c r="I313" t="s">
        <v>67</v>
      </c>
      <c r="J313" s="2">
        <v>61</v>
      </c>
      <c r="K313" t="s">
        <v>62</v>
      </c>
      <c r="L313" s="9">
        <v>-6</v>
      </c>
      <c r="M313" t="str">
        <f t="shared" si="114"/>
        <v>N</v>
      </c>
    </row>
    <row r="314" spans="1:13" x14ac:dyDescent="0.35">
      <c r="A314" t="s">
        <v>32</v>
      </c>
      <c r="B314" s="4">
        <v>23</v>
      </c>
      <c r="C314" t="s">
        <v>1</v>
      </c>
      <c r="D314" t="str">
        <f>IF($B314&lt;$B315,"L",IF($B315&lt;$B314, "W", "T"))</f>
        <v>L</v>
      </c>
      <c r="E314" s="6">
        <f t="shared" si="115"/>
        <v>41231</v>
      </c>
      <c r="F314" s="5">
        <v>7</v>
      </c>
      <c r="G314" t="s">
        <v>34</v>
      </c>
      <c r="H314">
        <v>1425</v>
      </c>
      <c r="I314" t="s">
        <v>40</v>
      </c>
      <c r="J314">
        <v>62</v>
      </c>
      <c r="K314" t="s">
        <v>65</v>
      </c>
      <c r="L314" s="9">
        <f>(L315*-1)</f>
        <v>-7.5</v>
      </c>
      <c r="M314" t="str">
        <f t="shared" si="114"/>
        <v>N</v>
      </c>
    </row>
    <row r="315" spans="1:13" x14ac:dyDescent="0.35">
      <c r="A315" t="s">
        <v>18</v>
      </c>
      <c r="B315" s="4">
        <v>30</v>
      </c>
      <c r="C315" t="s">
        <v>1</v>
      </c>
      <c r="D315" t="str">
        <f>IF($B314&lt;$B315, "W", IF($B315&lt;$B314, "L", "T"))</f>
        <v>W</v>
      </c>
      <c r="E315" s="6">
        <v>41231</v>
      </c>
      <c r="F315" s="5">
        <v>7</v>
      </c>
      <c r="G315" t="s">
        <v>35</v>
      </c>
      <c r="H315">
        <v>1425</v>
      </c>
      <c r="I315" t="s">
        <v>40</v>
      </c>
      <c r="J315">
        <v>62</v>
      </c>
      <c r="K315" t="s">
        <v>65</v>
      </c>
      <c r="L315" s="9">
        <v>7.5</v>
      </c>
      <c r="M315" t="str">
        <f t="shared" si="114"/>
        <v>N</v>
      </c>
    </row>
    <row r="316" spans="1:13" x14ac:dyDescent="0.35">
      <c r="A316" t="s">
        <v>14</v>
      </c>
      <c r="B316" s="4">
        <v>24</v>
      </c>
      <c r="C316" t="s">
        <v>1</v>
      </c>
      <c r="D316" t="str">
        <f>IF($B316&lt;$B317,"L",IF($B317&lt;$B316, "W", "T"))</f>
        <v>L</v>
      </c>
      <c r="E316" s="6">
        <f t="shared" si="115"/>
        <v>41231</v>
      </c>
      <c r="F316" s="5">
        <v>10</v>
      </c>
      <c r="G316" t="s">
        <v>34</v>
      </c>
      <c r="H316">
        <v>1625</v>
      </c>
      <c r="I316" t="s">
        <v>43</v>
      </c>
      <c r="J316">
        <v>42</v>
      </c>
      <c r="K316" t="s">
        <v>138</v>
      </c>
      <c r="L316" s="9">
        <f>(L317*-1)</f>
        <v>-10</v>
      </c>
      <c r="M316" t="str">
        <f t="shared" si="114"/>
        <v>N</v>
      </c>
    </row>
    <row r="317" spans="1:13" x14ac:dyDescent="0.35">
      <c r="A317" t="s">
        <v>7</v>
      </c>
      <c r="B317" s="4">
        <v>59</v>
      </c>
      <c r="C317" t="s">
        <v>1</v>
      </c>
      <c r="D317" t="str">
        <f>IF($B316&lt;$B317, "W", IF($B317&lt;$B316, "L", "T"))</f>
        <v>W</v>
      </c>
      <c r="E317" s="6">
        <v>41231</v>
      </c>
      <c r="F317" s="5">
        <v>7</v>
      </c>
      <c r="G317" t="s">
        <v>35</v>
      </c>
      <c r="H317">
        <v>1625</v>
      </c>
      <c r="I317" t="s">
        <v>43</v>
      </c>
      <c r="J317">
        <v>42</v>
      </c>
      <c r="K317" t="s">
        <v>138</v>
      </c>
      <c r="L317" s="9">
        <v>10</v>
      </c>
      <c r="M317" t="str">
        <f t="shared" si="114"/>
        <v>N</v>
      </c>
    </row>
    <row r="318" spans="1:13" x14ac:dyDescent="0.35">
      <c r="A318" t="s">
        <v>30</v>
      </c>
      <c r="B318" s="4">
        <v>13</v>
      </c>
      <c r="C318" t="s">
        <v>1</v>
      </c>
      <c r="D318" t="str">
        <f>IF($B318&lt;$B319,"L",IF($B319&lt;$B318, "W", "T"))</f>
        <v>W</v>
      </c>
      <c r="E318" s="6">
        <f t="shared" si="115"/>
        <v>41231</v>
      </c>
      <c r="F318" s="5">
        <v>7</v>
      </c>
      <c r="G318" t="s">
        <v>34</v>
      </c>
      <c r="H318">
        <v>2020</v>
      </c>
      <c r="I318" t="s">
        <v>43</v>
      </c>
      <c r="J318" s="2">
        <f>J319</f>
        <v>46</v>
      </c>
      <c r="K318" s="2" t="str">
        <f>K319</f>
        <v>Clear</v>
      </c>
      <c r="L318" s="9">
        <f>(L319*-1)</f>
        <v>3</v>
      </c>
      <c r="M318" t="str">
        <f t="shared" si="114"/>
        <v>N</v>
      </c>
    </row>
    <row r="319" spans="1:13" x14ac:dyDescent="0.35">
      <c r="A319" t="s">
        <v>4</v>
      </c>
      <c r="B319" s="4">
        <v>10</v>
      </c>
      <c r="C319" t="s">
        <v>1</v>
      </c>
      <c r="D319" t="str">
        <f>IF($B318&lt;$B319, "W", IF($B319&lt;$B318, "L", "T"))</f>
        <v>L</v>
      </c>
      <c r="E319" s="6">
        <v>41231</v>
      </c>
      <c r="F319" s="5">
        <v>6</v>
      </c>
      <c r="G319" t="s">
        <v>35</v>
      </c>
      <c r="H319">
        <v>2020</v>
      </c>
      <c r="I319" t="s">
        <v>43</v>
      </c>
      <c r="J319" s="2">
        <v>46</v>
      </c>
      <c r="K319" s="2" t="s">
        <v>69</v>
      </c>
      <c r="L319" s="9">
        <v>-3</v>
      </c>
      <c r="M319" t="str">
        <f t="shared" si="114"/>
        <v>N</v>
      </c>
    </row>
    <row r="320" spans="1:13" ht="14.5" customHeight="1" x14ac:dyDescent="0.35">
      <c r="A320" t="s">
        <v>17</v>
      </c>
      <c r="B320" s="4">
        <v>7</v>
      </c>
      <c r="C320" t="s">
        <v>1</v>
      </c>
      <c r="D320" t="str">
        <f>IF($B320&lt;$B321,"L",IF($B321&lt;$B320, "W", "T"))</f>
        <v>L</v>
      </c>
      <c r="E320" s="6">
        <f t="shared" si="115"/>
        <v>41232</v>
      </c>
      <c r="F320" s="5">
        <v>8</v>
      </c>
      <c r="G320" t="s">
        <v>34</v>
      </c>
      <c r="H320" s="2">
        <v>1730</v>
      </c>
      <c r="I320" t="s">
        <v>67</v>
      </c>
      <c r="J320" s="2">
        <f>J321</f>
        <v>64</v>
      </c>
      <c r="K320" s="2" t="str">
        <f>K321</f>
        <v>Cloudy</v>
      </c>
      <c r="L320" s="9">
        <f>(L321*-1)</f>
        <v>-3.5</v>
      </c>
      <c r="M320" t="str">
        <f t="shared" si="114"/>
        <v>N</v>
      </c>
    </row>
    <row r="321" spans="1:13" ht="14.5" customHeight="1" x14ac:dyDescent="0.35">
      <c r="A321" t="s">
        <v>24</v>
      </c>
      <c r="B321" s="4">
        <v>32</v>
      </c>
      <c r="C321" t="s">
        <v>1</v>
      </c>
      <c r="D321" t="str">
        <f>IF($B320&lt;$B321, "W", IF($B321&lt;$B320, "L", "T"))</f>
        <v>W</v>
      </c>
      <c r="E321" s="6">
        <v>41232</v>
      </c>
      <c r="F321" s="5">
        <v>8</v>
      </c>
      <c r="G321" t="s">
        <v>35</v>
      </c>
      <c r="H321" s="2">
        <v>1730</v>
      </c>
      <c r="I321" t="s">
        <v>67</v>
      </c>
      <c r="J321" s="2">
        <v>64</v>
      </c>
      <c r="K321" s="2" t="s">
        <v>64</v>
      </c>
      <c r="L321" s="9">
        <v>3.5</v>
      </c>
      <c r="M321" t="str">
        <f t="shared" si="114"/>
        <v>N</v>
      </c>
    </row>
    <row r="322" spans="1:13" x14ac:dyDescent="0.35">
      <c r="A322" t="s">
        <v>15</v>
      </c>
      <c r="B322" s="4">
        <v>34</v>
      </c>
      <c r="C322" t="s">
        <v>5</v>
      </c>
      <c r="D322" t="str">
        <f>IF($B322&lt;$B323,"L",IF($B323&lt;$B322, "W", "T"))</f>
        <v>W</v>
      </c>
      <c r="E322" s="6">
        <f>$E323</f>
        <v>41235</v>
      </c>
      <c r="F322" s="5">
        <v>4</v>
      </c>
      <c r="G322" t="s">
        <v>34</v>
      </c>
      <c r="H322">
        <v>1230</v>
      </c>
      <c r="I322" t="s">
        <v>43</v>
      </c>
      <c r="J322" t="s">
        <v>61</v>
      </c>
      <c r="L322" s="9">
        <f>(L323*-1)</f>
        <v>3.5</v>
      </c>
      <c r="M322" t="str">
        <f>IF(AND(($L322 &lt;  0), ($D322="L")), "N", IF(AND(($L322 &gt; 0), ($D322="W")),"N","Y"))</f>
        <v>N</v>
      </c>
    </row>
    <row r="323" spans="1:13" x14ac:dyDescent="0.35">
      <c r="A323" t="s">
        <v>16</v>
      </c>
      <c r="B323" s="4">
        <v>31</v>
      </c>
      <c r="C323" t="s">
        <v>5</v>
      </c>
      <c r="D323" t="str">
        <f>IF($B322&lt;$B323, "W", IF($B323&lt;$B322, "L", "T"))</f>
        <v>L</v>
      </c>
      <c r="E323" s="6">
        <v>41235</v>
      </c>
      <c r="F323" s="5">
        <v>4</v>
      </c>
      <c r="G323" t="s">
        <v>35</v>
      </c>
      <c r="H323">
        <v>1230</v>
      </c>
      <c r="I323" t="s">
        <v>43</v>
      </c>
      <c r="J323" t="s">
        <v>61</v>
      </c>
      <c r="L323" s="9">
        <v>-3.5</v>
      </c>
      <c r="M323" t="str">
        <f t="shared" ref="M323:M353" si="116">IF(AND(($L323 &lt;  0), ($D323="L")), "N", IF(AND(($L323 &gt; 0), ($D323="W")),"N","Y"))</f>
        <v>N</v>
      </c>
    </row>
    <row r="324" spans="1:13" x14ac:dyDescent="0.35">
      <c r="A324" t="s">
        <v>29</v>
      </c>
      <c r="B324" s="4">
        <v>38</v>
      </c>
      <c r="C324" t="s">
        <v>1</v>
      </c>
      <c r="D324" t="str">
        <f>IF($B324&lt;$B325,"L",IF($B325&lt;$B324, "W", "T"))</f>
        <v>W</v>
      </c>
      <c r="E324" s="6">
        <f>$E325</f>
        <v>41235</v>
      </c>
      <c r="F324" s="5">
        <v>4</v>
      </c>
      <c r="G324" t="s">
        <v>34</v>
      </c>
      <c r="H324">
        <v>1525</v>
      </c>
      <c r="I324" t="s">
        <v>38</v>
      </c>
      <c r="J324" s="2" t="str">
        <f>J325</f>
        <v>Dome</v>
      </c>
      <c r="K324" s="2">
        <f>K325</f>
        <v>0</v>
      </c>
      <c r="L324" s="9">
        <f>(L325*-1)</f>
        <v>-3.5</v>
      </c>
      <c r="M324" t="str">
        <f t="shared" si="116"/>
        <v>Y</v>
      </c>
    </row>
    <row r="325" spans="1:13" x14ac:dyDescent="0.35">
      <c r="A325" t="s">
        <v>28</v>
      </c>
      <c r="B325" s="4">
        <v>31</v>
      </c>
      <c r="C325" t="s">
        <v>1</v>
      </c>
      <c r="D325" t="str">
        <f>IF($B324&lt;$B325, "W", IF($B325&lt;$B324, "L", "T"))</f>
        <v>L</v>
      </c>
      <c r="E325" s="6">
        <v>41235</v>
      </c>
      <c r="F325" s="5">
        <v>4</v>
      </c>
      <c r="G325" t="s">
        <v>35</v>
      </c>
      <c r="H325">
        <v>1525</v>
      </c>
      <c r="I325" t="s">
        <v>38</v>
      </c>
      <c r="J325" s="2" t="s">
        <v>61</v>
      </c>
      <c r="K325" s="2"/>
      <c r="L325" s="9">
        <v>3.5</v>
      </c>
      <c r="M325" t="str">
        <f t="shared" si="116"/>
        <v>Y</v>
      </c>
    </row>
    <row r="326" spans="1:13" x14ac:dyDescent="0.35">
      <c r="A326" t="s">
        <v>7</v>
      </c>
      <c r="B326" s="4">
        <v>49</v>
      </c>
      <c r="C326" t="s">
        <v>1</v>
      </c>
      <c r="D326" t="str">
        <f>IF($B326&lt;$B327,"L",IF($B327&lt;$B326, "W", "T"))</f>
        <v>W</v>
      </c>
      <c r="E326" s="6">
        <f>$E327</f>
        <v>41235</v>
      </c>
      <c r="F326" s="5">
        <v>4</v>
      </c>
      <c r="G326" t="s">
        <v>34</v>
      </c>
      <c r="H326">
        <v>2020</v>
      </c>
      <c r="I326" t="s">
        <v>43</v>
      </c>
      <c r="J326">
        <v>46</v>
      </c>
      <c r="K326" t="s">
        <v>69</v>
      </c>
      <c r="L326" s="9">
        <f>(L327*-1)</f>
        <v>7</v>
      </c>
      <c r="M326" t="str">
        <f t="shared" si="116"/>
        <v>N</v>
      </c>
    </row>
    <row r="327" spans="1:13" x14ac:dyDescent="0.35">
      <c r="A327" t="s">
        <v>31</v>
      </c>
      <c r="B327" s="4">
        <v>19</v>
      </c>
      <c r="C327" t="s">
        <v>1</v>
      </c>
      <c r="D327" t="str">
        <f>IF($B326&lt;$B327, "W", IF($B327&lt;$B326, "L", "T"))</f>
        <v>L</v>
      </c>
      <c r="E327" s="6">
        <v>41235</v>
      </c>
      <c r="F327" s="5">
        <v>4</v>
      </c>
      <c r="G327" t="s">
        <v>35</v>
      </c>
      <c r="H327">
        <v>2020</v>
      </c>
      <c r="I327" t="s">
        <v>43</v>
      </c>
      <c r="J327">
        <v>46</v>
      </c>
      <c r="K327" t="s">
        <v>69</v>
      </c>
      <c r="L327" s="9">
        <v>-7</v>
      </c>
      <c r="M327" t="str">
        <f t="shared" si="116"/>
        <v>N</v>
      </c>
    </row>
    <row r="328" spans="1:13" x14ac:dyDescent="0.35">
      <c r="A328" t="s">
        <v>0</v>
      </c>
      <c r="B328" s="4">
        <v>10</v>
      </c>
      <c r="C328" t="s">
        <v>1</v>
      </c>
      <c r="D328" t="str">
        <f>IF($B328&lt;$B329,"L",IF($B329&lt;$B328, "W", "T"))</f>
        <v>L</v>
      </c>
      <c r="E328" s="6">
        <f>$E329</f>
        <v>41238</v>
      </c>
      <c r="F328" s="5">
        <v>14</v>
      </c>
      <c r="G328" t="s">
        <v>34</v>
      </c>
      <c r="H328">
        <v>1200</v>
      </c>
      <c r="I328" t="s">
        <v>38</v>
      </c>
      <c r="J328">
        <v>41</v>
      </c>
      <c r="K328" t="s">
        <v>62</v>
      </c>
      <c r="L328" s="9">
        <f>(L329*-1)</f>
        <v>-6.5</v>
      </c>
      <c r="M328" t="str">
        <f t="shared" si="116"/>
        <v>N</v>
      </c>
    </row>
    <row r="329" spans="1:13" x14ac:dyDescent="0.35">
      <c r="A329" t="s">
        <v>17</v>
      </c>
      <c r="B329" s="4">
        <v>28</v>
      </c>
      <c r="C329" t="s">
        <v>1</v>
      </c>
      <c r="D329" t="str">
        <f>IF($B328&lt;$B329, "W", IF($B329&lt;$B328, "L", "T"))</f>
        <v>W</v>
      </c>
      <c r="E329" s="6">
        <v>41238</v>
      </c>
      <c r="F329" s="5">
        <v>6</v>
      </c>
      <c r="G329" t="s">
        <v>35</v>
      </c>
      <c r="H329">
        <v>1200</v>
      </c>
      <c r="I329" t="s">
        <v>38</v>
      </c>
      <c r="J329">
        <v>41</v>
      </c>
      <c r="K329" t="s">
        <v>62</v>
      </c>
      <c r="L329" s="9">
        <v>6.5</v>
      </c>
      <c r="M329" t="str">
        <f t="shared" si="116"/>
        <v>N</v>
      </c>
    </row>
    <row r="330" spans="1:13" x14ac:dyDescent="0.35">
      <c r="A330" t="s">
        <v>4</v>
      </c>
      <c r="B330" s="4">
        <v>14</v>
      </c>
      <c r="C330" t="s">
        <v>1</v>
      </c>
      <c r="D330" t="str">
        <f>IF($B330&lt;$B331,"L",IF($B331&lt;$B330, "W", "T"))</f>
        <v>L</v>
      </c>
      <c r="E330" s="6">
        <f>$E331</f>
        <v>41238</v>
      </c>
      <c r="F330" s="5">
        <v>7</v>
      </c>
      <c r="G330" t="s">
        <v>34</v>
      </c>
      <c r="H330">
        <v>1300</v>
      </c>
      <c r="I330" t="s">
        <v>43</v>
      </c>
      <c r="J330" s="2">
        <f>J331</f>
        <v>34</v>
      </c>
      <c r="K330" s="2" t="str">
        <f>K331</f>
        <v>Sunny</v>
      </c>
      <c r="L330" s="9">
        <f>(L331*-1)</f>
        <v>1</v>
      </c>
      <c r="M330" t="str">
        <f t="shared" si="116"/>
        <v>Y</v>
      </c>
    </row>
    <row r="331" spans="1:13" x14ac:dyDescent="0.35">
      <c r="A331" t="s">
        <v>8</v>
      </c>
      <c r="B331" s="4">
        <v>20</v>
      </c>
      <c r="C331" t="s">
        <v>1</v>
      </c>
      <c r="D331" t="str">
        <f>IF($B330&lt;$B331, "W", IF($B331&lt;$B330, "L", "T"))</f>
        <v>W</v>
      </c>
      <c r="E331" s="6">
        <v>41238</v>
      </c>
      <c r="F331" s="5">
        <v>7</v>
      </c>
      <c r="G331" t="s">
        <v>35</v>
      </c>
      <c r="H331">
        <v>1300</v>
      </c>
      <c r="I331" t="s">
        <v>43</v>
      </c>
      <c r="J331" s="2">
        <v>34</v>
      </c>
      <c r="K331" s="2" t="s">
        <v>65</v>
      </c>
      <c r="L331" s="9">
        <v>-1</v>
      </c>
      <c r="M331" t="str">
        <f t="shared" si="116"/>
        <v>Y</v>
      </c>
    </row>
    <row r="332" spans="1:13" x14ac:dyDescent="0.35">
      <c r="A332" t="s">
        <v>12</v>
      </c>
      <c r="B332" s="4">
        <v>10</v>
      </c>
      <c r="C332" t="s">
        <v>1</v>
      </c>
      <c r="D332" t="str">
        <f>IF($B332&lt;$B333,"L",IF($B333&lt;$B332, "W", "T"))</f>
        <v>L</v>
      </c>
      <c r="E332" s="6">
        <f>$E333</f>
        <v>41238</v>
      </c>
      <c r="F332" s="5">
        <v>7</v>
      </c>
      <c r="G332" t="s">
        <v>34</v>
      </c>
      <c r="H332">
        <v>1300</v>
      </c>
      <c r="I332" t="s">
        <v>43</v>
      </c>
      <c r="J332" s="2">
        <f>J333</f>
        <v>41</v>
      </c>
      <c r="K332" s="2" t="str">
        <f>K333</f>
        <v>Mostly Sunny</v>
      </c>
      <c r="L332" s="9">
        <f>(L333*-1)</f>
        <v>-7.5</v>
      </c>
      <c r="M332" t="str">
        <f t="shared" si="116"/>
        <v>N</v>
      </c>
    </row>
    <row r="333" spans="1:13" x14ac:dyDescent="0.35">
      <c r="A333" t="s">
        <v>6</v>
      </c>
      <c r="B333" s="4">
        <v>34</v>
      </c>
      <c r="C333" t="s">
        <v>1</v>
      </c>
      <c r="D333" t="str">
        <f>IF($B332&lt;$B333, "W", IF($B333&lt;$B332, "L", "T"))</f>
        <v>W</v>
      </c>
      <c r="E333" s="6">
        <v>41238</v>
      </c>
      <c r="F333" s="5">
        <v>7</v>
      </c>
      <c r="G333" t="s">
        <v>35</v>
      </c>
      <c r="H333">
        <v>1300</v>
      </c>
      <c r="I333" t="s">
        <v>43</v>
      </c>
      <c r="J333" s="2">
        <v>41</v>
      </c>
      <c r="K333" s="2" t="s">
        <v>107</v>
      </c>
      <c r="L333" s="9">
        <v>7.5</v>
      </c>
      <c r="M333" t="str">
        <f t="shared" si="116"/>
        <v>N</v>
      </c>
    </row>
    <row r="334" spans="1:13" x14ac:dyDescent="0.35">
      <c r="A334" t="s">
        <v>3</v>
      </c>
      <c r="B334" s="4">
        <v>24</v>
      </c>
      <c r="C334" t="s">
        <v>1</v>
      </c>
      <c r="D334" t="str">
        <f>IF($B334&lt;$B335,"L",IF($B335&lt;$B334, "W", "T"))</f>
        <v>W</v>
      </c>
      <c r="E334" s="6">
        <f>$E335</f>
        <v>41238</v>
      </c>
      <c r="F334" s="5">
        <v>7</v>
      </c>
      <c r="G334" t="s">
        <v>34</v>
      </c>
      <c r="H334">
        <v>1300</v>
      </c>
      <c r="I334" t="s">
        <v>43</v>
      </c>
      <c r="J334">
        <v>65</v>
      </c>
      <c r="K334" t="s">
        <v>65</v>
      </c>
      <c r="L334" s="9">
        <f>(L335*-1)</f>
        <v>1</v>
      </c>
      <c r="M334" t="str">
        <f t="shared" si="116"/>
        <v>N</v>
      </c>
    </row>
    <row r="335" spans="1:13" x14ac:dyDescent="0.35">
      <c r="A335" t="s">
        <v>9</v>
      </c>
      <c r="B335" s="4">
        <v>23</v>
      </c>
      <c r="C335" t="s">
        <v>1</v>
      </c>
      <c r="D335" t="str">
        <f>IF($B334&lt;$B335, "W", IF($B335&lt;$B334, "L", "T"))</f>
        <v>L</v>
      </c>
      <c r="E335" s="6">
        <v>41238</v>
      </c>
      <c r="F335" s="5">
        <v>7</v>
      </c>
      <c r="G335" t="s">
        <v>35</v>
      </c>
      <c r="H335">
        <v>1300</v>
      </c>
      <c r="I335" t="s">
        <v>43</v>
      </c>
      <c r="J335">
        <v>65</v>
      </c>
      <c r="K335" t="s">
        <v>65</v>
      </c>
      <c r="L335" s="9">
        <v>-1</v>
      </c>
      <c r="M335" t="str">
        <f t="shared" si="116"/>
        <v>N</v>
      </c>
    </row>
    <row r="336" spans="1:13" x14ac:dyDescent="0.35">
      <c r="A336" t="s">
        <v>25</v>
      </c>
      <c r="B336" s="4">
        <v>21</v>
      </c>
      <c r="C336" t="s">
        <v>1</v>
      </c>
      <c r="D336" t="str">
        <f>IF($B336&lt;$B337,"L",IF($B337&lt;$B336, "W", "T"))</f>
        <v>L</v>
      </c>
      <c r="E336" s="6">
        <f>$E337</f>
        <v>41238</v>
      </c>
      <c r="F336" s="5">
        <v>14</v>
      </c>
      <c r="G336" t="s">
        <v>34</v>
      </c>
      <c r="H336">
        <v>1300</v>
      </c>
      <c r="I336" t="s">
        <v>43</v>
      </c>
      <c r="J336" s="2">
        <f>J337</f>
        <v>72</v>
      </c>
      <c r="K336" s="2" t="str">
        <f>K337</f>
        <v>Sunny</v>
      </c>
      <c r="L336" s="9">
        <f>(L337*-1)</f>
        <v>3</v>
      </c>
      <c r="M336" t="str">
        <f t="shared" si="116"/>
        <v>Y</v>
      </c>
    </row>
    <row r="337" spans="1:13" x14ac:dyDescent="0.35">
      <c r="A337" t="s">
        <v>10</v>
      </c>
      <c r="B337" s="4">
        <v>24</v>
      </c>
      <c r="C337" t="s">
        <v>1</v>
      </c>
      <c r="D337" t="str">
        <f>IF($B336&lt;$B337, "W", IF($B337&lt;$B336, "L", "T"))</f>
        <v>W</v>
      </c>
      <c r="E337" s="6">
        <v>41238</v>
      </c>
      <c r="F337" s="5">
        <v>10</v>
      </c>
      <c r="G337" t="s">
        <v>35</v>
      </c>
      <c r="H337">
        <v>1300</v>
      </c>
      <c r="I337" t="s">
        <v>43</v>
      </c>
      <c r="J337" s="2">
        <v>72</v>
      </c>
      <c r="K337" s="2" t="s">
        <v>65</v>
      </c>
      <c r="L337" s="9">
        <v>-3</v>
      </c>
      <c r="M337" t="str">
        <f t="shared" si="116"/>
        <v>Y</v>
      </c>
    </row>
    <row r="338" spans="1:13" x14ac:dyDescent="0.35">
      <c r="A338" t="s">
        <v>18</v>
      </c>
      <c r="B338" s="4">
        <v>17</v>
      </c>
      <c r="C338" t="s">
        <v>1</v>
      </c>
      <c r="D338" t="str">
        <f>IF($B338&lt;$B339,"L",IF($B339&lt;$B338, "W", "T"))</f>
        <v>W</v>
      </c>
      <c r="E338" s="6">
        <f t="shared" ref="E338" si="117">$E339</f>
        <v>41238</v>
      </c>
      <c r="F338" s="5">
        <v>7</v>
      </c>
      <c r="G338" t="s">
        <v>34</v>
      </c>
      <c r="H338">
        <v>1200</v>
      </c>
      <c r="I338" t="s">
        <v>38</v>
      </c>
      <c r="J338">
        <v>52</v>
      </c>
      <c r="K338" t="s">
        <v>65</v>
      </c>
      <c r="L338" s="9">
        <f>(L339*-1)</f>
        <v>10.5</v>
      </c>
      <c r="M338" t="str">
        <f t="shared" si="116"/>
        <v>N</v>
      </c>
    </row>
    <row r="339" spans="1:13" x14ac:dyDescent="0.35">
      <c r="A339" t="s">
        <v>33</v>
      </c>
      <c r="B339" s="4">
        <v>9</v>
      </c>
      <c r="C339" t="s">
        <v>1</v>
      </c>
      <c r="D339" t="str">
        <f>IF($B338&lt;$B339, "W", IF($B339&lt;$B338, "L", "T"))</f>
        <v>L</v>
      </c>
      <c r="E339" s="6">
        <v>41238</v>
      </c>
      <c r="F339" s="5">
        <v>7</v>
      </c>
      <c r="G339" t="s">
        <v>35</v>
      </c>
      <c r="H339">
        <v>1200</v>
      </c>
      <c r="I339" t="s">
        <v>38</v>
      </c>
      <c r="J339">
        <v>52</v>
      </c>
      <c r="K339" t="s">
        <v>65</v>
      </c>
      <c r="L339" s="9">
        <v>-10.5</v>
      </c>
      <c r="M339" t="str">
        <f t="shared" si="116"/>
        <v>N</v>
      </c>
    </row>
    <row r="340" spans="1:13" x14ac:dyDescent="0.35">
      <c r="A340" t="s">
        <v>11</v>
      </c>
      <c r="B340" s="4">
        <v>13</v>
      </c>
      <c r="C340" t="s">
        <v>1</v>
      </c>
      <c r="D340" t="str">
        <f>IF($B340&lt;$B341,"L",IF($B341&lt;$B340, "W", "T"))</f>
        <v>L</v>
      </c>
      <c r="E340" s="6">
        <f t="shared" ref="E340" si="118">$E341</f>
        <v>41238</v>
      </c>
      <c r="F340" s="5">
        <v>10</v>
      </c>
      <c r="G340" t="s">
        <v>34</v>
      </c>
      <c r="H340">
        <v>1300</v>
      </c>
      <c r="I340" t="s">
        <v>43</v>
      </c>
      <c r="J340" t="s">
        <v>61</v>
      </c>
      <c r="L340" s="9">
        <f>(L341*-1)</f>
        <v>-2</v>
      </c>
      <c r="M340" t="str">
        <f t="shared" si="116"/>
        <v>N</v>
      </c>
    </row>
    <row r="341" spans="1:13" x14ac:dyDescent="0.35">
      <c r="A341" t="s">
        <v>14</v>
      </c>
      <c r="B341" s="4">
        <v>20</v>
      </c>
      <c r="C341" t="s">
        <v>1</v>
      </c>
      <c r="D341" t="str">
        <f>IF($B340&lt;$B341, "W", IF($B341&lt;$B340, "L", "T"))</f>
        <v>W</v>
      </c>
      <c r="E341" s="6">
        <v>41238</v>
      </c>
      <c r="F341" s="5">
        <v>7</v>
      </c>
      <c r="G341" t="s">
        <v>35</v>
      </c>
      <c r="H341">
        <v>1300</v>
      </c>
      <c r="I341" t="s">
        <v>43</v>
      </c>
      <c r="J341" t="s">
        <v>61</v>
      </c>
      <c r="L341" s="9">
        <v>2</v>
      </c>
      <c r="M341" t="str">
        <f t="shared" si="116"/>
        <v>N</v>
      </c>
    </row>
    <row r="342" spans="1:13" x14ac:dyDescent="0.35">
      <c r="A342" t="s">
        <v>13</v>
      </c>
      <c r="B342" s="4">
        <v>19</v>
      </c>
      <c r="C342" t="s">
        <v>1</v>
      </c>
      <c r="D342" t="str">
        <f>IF($B342&lt;$B343,"L",IF($B343&lt;$B342, "W", "T"))</f>
        <v>L</v>
      </c>
      <c r="E342" s="6">
        <f t="shared" ref="E342" si="119">$E343</f>
        <v>41238</v>
      </c>
      <c r="F342" s="5">
        <v>14</v>
      </c>
      <c r="G342" t="s">
        <v>34</v>
      </c>
      <c r="H342">
        <v>1300</v>
      </c>
      <c r="I342" t="s">
        <v>43</v>
      </c>
      <c r="J342">
        <v>60</v>
      </c>
      <c r="K342" t="s">
        <v>65</v>
      </c>
      <c r="L342" s="9">
        <f>(L343*-1)</f>
        <v>3.5</v>
      </c>
      <c r="M342" t="str">
        <f t="shared" si="116"/>
        <v>Y</v>
      </c>
    </row>
    <row r="343" spans="1:13" x14ac:dyDescent="0.35">
      <c r="A343" t="s">
        <v>19</v>
      </c>
      <c r="B343" s="4">
        <v>24</v>
      </c>
      <c r="C343" t="s">
        <v>1</v>
      </c>
      <c r="D343" t="str">
        <f>IF($B342&lt;$B343, "W", IF($B343&lt;$B342, "L", "T"))</f>
        <v>W</v>
      </c>
      <c r="E343" s="6">
        <v>41238</v>
      </c>
      <c r="F343" s="5">
        <v>4</v>
      </c>
      <c r="G343" t="s">
        <v>35</v>
      </c>
      <c r="H343">
        <v>1300</v>
      </c>
      <c r="I343" t="s">
        <v>43</v>
      </c>
      <c r="J343">
        <v>60</v>
      </c>
      <c r="K343" t="s">
        <v>65</v>
      </c>
      <c r="L343" s="9">
        <v>-3.5</v>
      </c>
      <c r="M343" t="str">
        <f t="shared" si="116"/>
        <v>Y</v>
      </c>
    </row>
    <row r="344" spans="1:13" x14ac:dyDescent="0.35">
      <c r="A344" t="s">
        <v>30</v>
      </c>
      <c r="B344" s="4">
        <v>16</v>
      </c>
      <c r="C344" t="s">
        <v>5</v>
      </c>
      <c r="D344" t="str">
        <f>IF($B344&lt;$B345,"L",IF($B345&lt;$B344, "W", "T"))</f>
        <v>W</v>
      </c>
      <c r="E344" s="6">
        <f t="shared" ref="E344" si="120">$E345</f>
        <v>41238</v>
      </c>
      <c r="F344" s="5">
        <v>7</v>
      </c>
      <c r="G344" t="s">
        <v>34</v>
      </c>
      <c r="H344">
        <v>1305</v>
      </c>
      <c r="I344" t="s">
        <v>67</v>
      </c>
      <c r="J344">
        <v>59</v>
      </c>
      <c r="K344" t="s">
        <v>62</v>
      </c>
      <c r="L344" s="9">
        <f>(L345*-1)</f>
        <v>1</v>
      </c>
      <c r="M344" t="str">
        <f t="shared" si="116"/>
        <v>N</v>
      </c>
    </row>
    <row r="345" spans="1:13" x14ac:dyDescent="0.35">
      <c r="A345" t="s">
        <v>32</v>
      </c>
      <c r="B345" s="4">
        <v>13</v>
      </c>
      <c r="C345" t="s">
        <v>5</v>
      </c>
      <c r="D345" t="str">
        <f>IF($B344&lt;$B345, "W", IF($B345&lt;$B344, "L", "T"))</f>
        <v>L</v>
      </c>
      <c r="E345" s="6">
        <v>41238</v>
      </c>
      <c r="F345" s="5">
        <v>7</v>
      </c>
      <c r="G345" t="s">
        <v>35</v>
      </c>
      <c r="H345">
        <v>1305</v>
      </c>
      <c r="I345" t="s">
        <v>67</v>
      </c>
      <c r="J345">
        <v>59</v>
      </c>
      <c r="K345" t="s">
        <v>62</v>
      </c>
      <c r="L345" s="9">
        <v>-1</v>
      </c>
      <c r="M345" t="str">
        <f t="shared" si="116"/>
        <v>N</v>
      </c>
    </row>
    <row r="346" spans="1:13" x14ac:dyDescent="0.35">
      <c r="A346" t="s">
        <v>23</v>
      </c>
      <c r="B346" s="4">
        <v>31</v>
      </c>
      <c r="C346" t="s">
        <v>1</v>
      </c>
      <c r="D346" t="str">
        <f>IF($B346&lt;$B347,"L",IF($B347&lt;$B346, "W", "T"))</f>
        <v>W</v>
      </c>
      <c r="E346" s="6">
        <f t="shared" ref="E346" si="121">$E347</f>
        <v>41238</v>
      </c>
      <c r="F346" s="5">
        <v>7</v>
      </c>
      <c r="G346" t="s">
        <v>34</v>
      </c>
      <c r="H346">
        <v>1425</v>
      </c>
      <c r="I346" t="s">
        <v>40</v>
      </c>
      <c r="J346" t="s">
        <v>61</v>
      </c>
      <c r="L346" s="9">
        <f>(L347*-1)</f>
        <v>-1.5</v>
      </c>
      <c r="M346" t="str">
        <f t="shared" si="116"/>
        <v>Y</v>
      </c>
    </row>
    <row r="347" spans="1:13" x14ac:dyDescent="0.35">
      <c r="A347" t="s">
        <v>22</v>
      </c>
      <c r="B347" s="4">
        <v>17</v>
      </c>
      <c r="C347" t="s">
        <v>1</v>
      </c>
      <c r="D347" t="str">
        <f>IF($B346&lt;$B347, "W", IF($B347&lt;$B346, "L", "T"))</f>
        <v>L</v>
      </c>
      <c r="E347" s="6">
        <v>41238</v>
      </c>
      <c r="F347" s="5">
        <v>7</v>
      </c>
      <c r="G347" t="s">
        <v>35</v>
      </c>
      <c r="H347">
        <v>1425</v>
      </c>
      <c r="I347" t="s">
        <v>40</v>
      </c>
      <c r="J347" t="s">
        <v>61</v>
      </c>
      <c r="L347" s="9">
        <v>1.5</v>
      </c>
      <c r="M347" t="str">
        <f t="shared" si="116"/>
        <v>Y</v>
      </c>
    </row>
    <row r="348" spans="1:13" x14ac:dyDescent="0.35">
      <c r="A348" t="s">
        <v>24</v>
      </c>
      <c r="B348" s="4">
        <v>31</v>
      </c>
      <c r="C348" t="s">
        <v>1</v>
      </c>
      <c r="D348" t="str">
        <f>IF($B348&lt;$B349,"L",IF($B349&lt;$B348, "W", "T"))</f>
        <v>W</v>
      </c>
      <c r="E348" s="6">
        <f t="shared" ref="E348" si="122">$E349</f>
        <v>41238</v>
      </c>
      <c r="F348" s="5">
        <v>6</v>
      </c>
      <c r="G348" t="s">
        <v>34</v>
      </c>
      <c r="H348" s="2">
        <v>1525</v>
      </c>
      <c r="I348" t="s">
        <v>38</v>
      </c>
      <c r="J348" t="s">
        <v>61</v>
      </c>
      <c r="L348" s="9">
        <f>(L349*-1)</f>
        <v>2.5</v>
      </c>
      <c r="M348" t="str">
        <f t="shared" si="116"/>
        <v>N</v>
      </c>
    </row>
    <row r="349" spans="1:13" x14ac:dyDescent="0.35">
      <c r="A349" t="s">
        <v>2</v>
      </c>
      <c r="B349" s="4">
        <v>21</v>
      </c>
      <c r="C349" t="s">
        <v>1</v>
      </c>
      <c r="D349" t="str">
        <f>IF($B348&lt;$B349, "W", IF($B349&lt;$B348, "L", "T"))</f>
        <v>L</v>
      </c>
      <c r="E349" s="6">
        <v>41238</v>
      </c>
      <c r="F349" s="5">
        <v>7</v>
      </c>
      <c r="G349" t="s">
        <v>35</v>
      </c>
      <c r="H349" s="2">
        <v>1525</v>
      </c>
      <c r="I349" t="s">
        <v>38</v>
      </c>
      <c r="J349" t="s">
        <v>61</v>
      </c>
      <c r="L349" s="9">
        <v>-2.5</v>
      </c>
      <c r="M349" t="str">
        <f t="shared" si="116"/>
        <v>N</v>
      </c>
    </row>
    <row r="350" spans="1:13" x14ac:dyDescent="0.35">
      <c r="A350" t="s">
        <v>26</v>
      </c>
      <c r="B350" s="4">
        <v>10</v>
      </c>
      <c r="C350" t="s">
        <v>1</v>
      </c>
      <c r="D350" t="str">
        <f>IF($B350&lt;$B351,"L",IF($B351&lt;$B350, "W", "T"))</f>
        <v>L</v>
      </c>
      <c r="E350" s="6">
        <f t="shared" ref="E350" si="123">$E351</f>
        <v>41238</v>
      </c>
      <c r="F350" s="5">
        <v>7</v>
      </c>
      <c r="G350" t="s">
        <v>34</v>
      </c>
      <c r="H350">
        <v>2020</v>
      </c>
      <c r="I350" t="s">
        <v>43</v>
      </c>
      <c r="J350">
        <v>34</v>
      </c>
      <c r="K350" t="s">
        <v>117</v>
      </c>
      <c r="L350" s="9">
        <f>(L351*-1)</f>
        <v>-3</v>
      </c>
      <c r="M350" t="str">
        <f t="shared" si="116"/>
        <v>N</v>
      </c>
    </row>
    <row r="351" spans="1:13" x14ac:dyDescent="0.35">
      <c r="A351" t="s">
        <v>21</v>
      </c>
      <c r="B351" s="4">
        <v>38</v>
      </c>
      <c r="C351" t="s">
        <v>1</v>
      </c>
      <c r="D351" t="str">
        <f>IF($B350&lt;$B351, "W", IF($B351&lt;$B350, "L", "T"))</f>
        <v>W</v>
      </c>
      <c r="E351" s="6">
        <v>41238</v>
      </c>
      <c r="F351" s="5">
        <v>14</v>
      </c>
      <c r="G351" t="s">
        <v>35</v>
      </c>
      <c r="H351">
        <v>2020</v>
      </c>
      <c r="I351" t="s">
        <v>43</v>
      </c>
      <c r="J351">
        <v>34</v>
      </c>
      <c r="K351" t="s">
        <v>117</v>
      </c>
      <c r="L351" s="9">
        <v>3</v>
      </c>
      <c r="M351" t="str">
        <f t="shared" si="116"/>
        <v>N</v>
      </c>
    </row>
    <row r="352" spans="1:13" x14ac:dyDescent="0.35">
      <c r="A352" t="s">
        <v>20</v>
      </c>
      <c r="B352" s="4">
        <v>30</v>
      </c>
      <c r="C352" t="s">
        <v>1</v>
      </c>
      <c r="D352" t="str">
        <f>IF($B352&lt;$B353,"L",IF($B353&lt;$B352, "W", "T"))</f>
        <v>W</v>
      </c>
      <c r="E352" s="6">
        <f t="shared" ref="E352" si="124">$E353</f>
        <v>41239</v>
      </c>
      <c r="F352" s="5">
        <v>8</v>
      </c>
      <c r="G352" t="s">
        <v>34</v>
      </c>
      <c r="H352">
        <v>2030</v>
      </c>
      <c r="I352" t="s">
        <v>43</v>
      </c>
      <c r="J352" s="2">
        <f>J353</f>
        <v>36</v>
      </c>
      <c r="K352" s="2" t="str">
        <f>K353</f>
        <v>Clear</v>
      </c>
      <c r="L352" s="9">
        <f>(L353*-1)</f>
        <v>3</v>
      </c>
      <c r="M352" t="str">
        <f t="shared" si="116"/>
        <v>N</v>
      </c>
    </row>
    <row r="353" spans="1:13" x14ac:dyDescent="0.35">
      <c r="A353" t="s">
        <v>27</v>
      </c>
      <c r="B353" s="4">
        <v>22</v>
      </c>
      <c r="C353" t="s">
        <v>1</v>
      </c>
      <c r="D353" t="str">
        <f>IF($B352&lt;$B353, "W", IF($B353&lt;$B352, "L", "T"))</f>
        <v>L</v>
      </c>
      <c r="E353" s="6">
        <v>41239</v>
      </c>
      <c r="F353" s="5">
        <v>8</v>
      </c>
      <c r="G353" t="s">
        <v>35</v>
      </c>
      <c r="H353">
        <v>2030</v>
      </c>
      <c r="I353" t="s">
        <v>43</v>
      </c>
      <c r="J353" s="2">
        <v>36</v>
      </c>
      <c r="K353" s="2" t="s">
        <v>69</v>
      </c>
      <c r="L353" s="9">
        <v>-3</v>
      </c>
      <c r="M353" t="str">
        <f t="shared" si="116"/>
        <v>N</v>
      </c>
    </row>
    <row r="354" spans="1:13" x14ac:dyDescent="0.35">
      <c r="A354" t="s">
        <v>2</v>
      </c>
      <c r="B354" s="4">
        <v>13</v>
      </c>
      <c r="C354" t="s">
        <v>1</v>
      </c>
      <c r="D354" t="str">
        <f>IF($B354&lt;$B355,"L",IF($B355&lt;$B354, "W", "T"))</f>
        <v>L</v>
      </c>
      <c r="E354" s="6">
        <f>$E355</f>
        <v>41242</v>
      </c>
      <c r="F354" s="5">
        <v>4</v>
      </c>
      <c r="G354" t="s">
        <v>34</v>
      </c>
      <c r="H354">
        <v>2020</v>
      </c>
      <c r="I354" t="s">
        <v>43</v>
      </c>
      <c r="J354" t="s">
        <v>61</v>
      </c>
      <c r="L354" s="9">
        <f>(L355*-1)</f>
        <v>-3.5</v>
      </c>
      <c r="M354" t="str">
        <f>IF(AND(($L354 &lt;  0), ($D354="L")), "N", IF(AND(($L354 &gt; 0), ($D354="W")),"N","Y"))</f>
        <v>N</v>
      </c>
    </row>
    <row r="355" spans="1:13" x14ac:dyDescent="0.35">
      <c r="A355" t="s">
        <v>3</v>
      </c>
      <c r="B355" s="4">
        <v>23</v>
      </c>
      <c r="C355" t="s">
        <v>1</v>
      </c>
      <c r="D355" t="str">
        <f>IF($B354&lt;$B355, "W", IF($B355&lt;$B354, "L", "T"))</f>
        <v>W</v>
      </c>
      <c r="E355" s="6">
        <v>41242</v>
      </c>
      <c r="F355" s="5">
        <v>4</v>
      </c>
      <c r="G355" t="s">
        <v>35</v>
      </c>
      <c r="H355">
        <v>2020</v>
      </c>
      <c r="I355" t="s">
        <v>43</v>
      </c>
      <c r="J355" t="s">
        <v>61</v>
      </c>
      <c r="L355" s="9">
        <v>3.5</v>
      </c>
      <c r="M355" t="str">
        <f t="shared" ref="M355:M385" si="125">IF(AND(($L355 &lt;  0), ($D355="L")), "N", IF(AND(($L355 &gt; 0), ($D355="W")),"N","Y"))</f>
        <v>N</v>
      </c>
    </row>
    <row r="356" spans="1:13" x14ac:dyDescent="0.35">
      <c r="A356" t="s">
        <v>24</v>
      </c>
      <c r="B356" s="4">
        <v>13</v>
      </c>
      <c r="C356" t="s">
        <v>5</v>
      </c>
      <c r="D356" t="str">
        <f>IF($B356&lt;$B357,"L",IF($B357&lt;$B356, "W", "T"))</f>
        <v>L</v>
      </c>
      <c r="E356" s="6">
        <f>$E357</f>
        <v>41245</v>
      </c>
      <c r="F356" s="5">
        <v>7</v>
      </c>
      <c r="G356" t="s">
        <v>34</v>
      </c>
      <c r="H356" s="2">
        <v>1200</v>
      </c>
      <c r="I356" t="s">
        <v>38</v>
      </c>
      <c r="J356" t="s">
        <v>61</v>
      </c>
      <c r="L356" s="9">
        <f>(L357*-1)</f>
        <v>7.5</v>
      </c>
      <c r="M356" t="str">
        <f t="shared" si="125"/>
        <v>Y</v>
      </c>
    </row>
    <row r="357" spans="1:13" x14ac:dyDescent="0.35">
      <c r="A357" t="s">
        <v>23</v>
      </c>
      <c r="B357" s="4">
        <v>16</v>
      </c>
      <c r="C357" t="s">
        <v>5</v>
      </c>
      <c r="D357" t="str">
        <f>IF($B356&lt;$B357, "W", IF($B357&lt;$B356, "L", "T"))</f>
        <v>W</v>
      </c>
      <c r="E357" s="6">
        <v>41245</v>
      </c>
      <c r="F357" s="5">
        <v>7</v>
      </c>
      <c r="G357" t="s">
        <v>35</v>
      </c>
      <c r="H357" s="2">
        <v>1200</v>
      </c>
      <c r="I357" t="s">
        <v>38</v>
      </c>
      <c r="J357" t="s">
        <v>61</v>
      </c>
      <c r="L357" s="9">
        <v>-7.5</v>
      </c>
      <c r="M357" t="str">
        <f t="shared" si="125"/>
        <v>Y</v>
      </c>
    </row>
    <row r="358" spans="1:13" x14ac:dyDescent="0.35">
      <c r="A358" t="s">
        <v>15</v>
      </c>
      <c r="B358" s="4">
        <v>24</v>
      </c>
      <c r="C358" t="s">
        <v>1</v>
      </c>
      <c r="D358" t="str">
        <f>IF($B358&lt;$B359,"L",IF($B359&lt;$B358, "W", "T"))</f>
        <v>W</v>
      </c>
      <c r="E358" s="6">
        <f t="shared" ref="E358" si="126">$E359</f>
        <v>41245</v>
      </c>
      <c r="F358" s="5">
        <v>10</v>
      </c>
      <c r="G358" t="s">
        <v>34</v>
      </c>
      <c r="H358">
        <v>1200</v>
      </c>
      <c r="I358" t="s">
        <v>38</v>
      </c>
      <c r="J358" s="2">
        <f>J359</f>
        <v>66</v>
      </c>
      <c r="K358" s="2" t="str">
        <f>K359</f>
        <v>Cloudy</v>
      </c>
      <c r="L358" s="9">
        <f>(L359*-1)</f>
        <v>7</v>
      </c>
      <c r="M358" t="str">
        <f t="shared" si="125"/>
        <v>N</v>
      </c>
    </row>
    <row r="359" spans="1:13" x14ac:dyDescent="0.35">
      <c r="A359" t="s">
        <v>13</v>
      </c>
      <c r="B359" s="4">
        <v>10</v>
      </c>
      <c r="C359" t="s">
        <v>1</v>
      </c>
      <c r="D359" t="str">
        <f>IF($B358&lt;$B359, "W", IF($B359&lt;$B358, "L", "T"))</f>
        <v>L</v>
      </c>
      <c r="E359" s="6">
        <v>41245</v>
      </c>
      <c r="F359" s="5">
        <v>7</v>
      </c>
      <c r="G359" t="s">
        <v>35</v>
      </c>
      <c r="H359">
        <v>1200</v>
      </c>
      <c r="I359" t="s">
        <v>38</v>
      </c>
      <c r="J359" s="2">
        <v>66</v>
      </c>
      <c r="K359" s="2" t="s">
        <v>64</v>
      </c>
      <c r="L359" s="9">
        <v>-7</v>
      </c>
      <c r="M359" t="str">
        <f t="shared" si="125"/>
        <v>N</v>
      </c>
    </row>
    <row r="360" spans="1:13" x14ac:dyDescent="0.35">
      <c r="A360" t="s">
        <v>7</v>
      </c>
      <c r="B360" s="4">
        <v>23</v>
      </c>
      <c r="C360" t="s">
        <v>1</v>
      </c>
      <c r="D360" t="str">
        <f>IF($B360&lt;$B361,"L",IF($B361&lt;$B360, "W", "T"))</f>
        <v>W</v>
      </c>
      <c r="E360" s="6">
        <f t="shared" ref="E360" si="127">$E361</f>
        <v>41245</v>
      </c>
      <c r="F360" s="5">
        <v>10</v>
      </c>
      <c r="G360" t="s">
        <v>34</v>
      </c>
      <c r="H360">
        <v>1300</v>
      </c>
      <c r="I360" t="s">
        <v>43</v>
      </c>
      <c r="J360" s="2">
        <v>77</v>
      </c>
      <c r="K360" s="2" t="s">
        <v>64</v>
      </c>
      <c r="L360" s="9">
        <f>(L361*-1)</f>
        <v>7.5</v>
      </c>
      <c r="M360" t="str">
        <f t="shared" si="125"/>
        <v>N</v>
      </c>
    </row>
    <row r="361" spans="1:13" x14ac:dyDescent="0.35">
      <c r="A361" t="s">
        <v>10</v>
      </c>
      <c r="B361" s="4">
        <v>16</v>
      </c>
      <c r="C361" t="s">
        <v>1</v>
      </c>
      <c r="D361" t="str">
        <f>IF($B360&lt;$B361, "W", IF($B361&lt;$B360, "L", "T"))</f>
        <v>L</v>
      </c>
      <c r="E361" s="6">
        <v>41245</v>
      </c>
      <c r="F361" s="5">
        <v>7</v>
      </c>
      <c r="G361" t="s">
        <v>35</v>
      </c>
      <c r="H361">
        <v>1300</v>
      </c>
      <c r="I361" t="s">
        <v>43</v>
      </c>
      <c r="J361" s="2">
        <v>77</v>
      </c>
      <c r="K361" s="2" t="s">
        <v>64</v>
      </c>
      <c r="L361" s="9">
        <v>-7.5</v>
      </c>
      <c r="M361" t="str">
        <f t="shared" si="125"/>
        <v>N</v>
      </c>
    </row>
    <row r="362" spans="1:13" x14ac:dyDescent="0.35">
      <c r="A362" t="s">
        <v>0</v>
      </c>
      <c r="B362" s="4">
        <v>14</v>
      </c>
      <c r="C362" t="s">
        <v>1</v>
      </c>
      <c r="D362" t="str">
        <f>IF($B362&lt;$B363,"L",IF($B363&lt;$B362, "W", "T"))</f>
        <v>L</v>
      </c>
      <c r="E362" s="6">
        <f t="shared" ref="E362" si="128">$E363</f>
        <v>41245</v>
      </c>
      <c r="F362" s="5">
        <v>7</v>
      </c>
      <c r="G362" t="s">
        <v>34</v>
      </c>
      <c r="H362">
        <v>1200</v>
      </c>
      <c r="I362" t="s">
        <v>38</v>
      </c>
      <c r="J362" s="2">
        <f>J363</f>
        <v>45</v>
      </c>
      <c r="K362" s="2" t="str">
        <f>K363</f>
        <v>Cloudy</v>
      </c>
      <c r="L362" s="9">
        <f>(L363*-1)</f>
        <v>-7.5</v>
      </c>
      <c r="M362" t="str">
        <f t="shared" si="125"/>
        <v>N</v>
      </c>
    </row>
    <row r="363" spans="1:13" x14ac:dyDescent="0.35">
      <c r="A363" t="s">
        <v>26</v>
      </c>
      <c r="B363" s="4">
        <v>23</v>
      </c>
      <c r="C363" t="s">
        <v>1</v>
      </c>
      <c r="D363" t="str">
        <f>IF($B362&lt;$B363, "W", IF($B363&lt;$B362, "L", "T"))</f>
        <v>W</v>
      </c>
      <c r="E363" s="6">
        <v>41245</v>
      </c>
      <c r="F363" s="5">
        <v>7</v>
      </c>
      <c r="G363" t="s">
        <v>35</v>
      </c>
      <c r="H363">
        <v>1200</v>
      </c>
      <c r="I363" t="s">
        <v>38</v>
      </c>
      <c r="J363" s="2">
        <v>45</v>
      </c>
      <c r="K363" s="2" t="s">
        <v>64</v>
      </c>
      <c r="L363" s="9">
        <v>7.5</v>
      </c>
      <c r="M363" t="str">
        <f t="shared" si="125"/>
        <v>N</v>
      </c>
    </row>
    <row r="364" spans="1:13" x14ac:dyDescent="0.35">
      <c r="A364" t="s">
        <v>19</v>
      </c>
      <c r="B364" s="4">
        <v>18</v>
      </c>
      <c r="C364" t="s">
        <v>1</v>
      </c>
      <c r="D364" t="str">
        <f>IF($B364&lt;$B365,"L",IF($B365&lt;$B364, "W", "T"))</f>
        <v>L</v>
      </c>
      <c r="E364" s="6">
        <f t="shared" ref="E364" si="129">$E365</f>
        <v>41245</v>
      </c>
      <c r="F364" s="5">
        <v>7</v>
      </c>
      <c r="G364" t="s">
        <v>34</v>
      </c>
      <c r="H364">
        <v>1300</v>
      </c>
      <c r="I364" t="s">
        <v>43</v>
      </c>
      <c r="J364" s="2">
        <v>52</v>
      </c>
      <c r="K364" s="2" t="s">
        <v>73</v>
      </c>
      <c r="L364" s="9">
        <f>(L365*-1)</f>
        <v>-6</v>
      </c>
      <c r="M364" t="str">
        <f t="shared" si="125"/>
        <v>N</v>
      </c>
    </row>
    <row r="365" spans="1:13" x14ac:dyDescent="0.35">
      <c r="A365" t="s">
        <v>11</v>
      </c>
      <c r="B365" s="4">
        <v>34</v>
      </c>
      <c r="C365" t="s">
        <v>1</v>
      </c>
      <c r="D365" t="str">
        <f>IF($B364&lt;$B365, "W", IF($B365&lt;$B364, "L", "T"))</f>
        <v>W</v>
      </c>
      <c r="E365" s="6">
        <v>41245</v>
      </c>
      <c r="F365" s="5">
        <v>7</v>
      </c>
      <c r="G365" t="s">
        <v>35</v>
      </c>
      <c r="H365">
        <v>1300</v>
      </c>
      <c r="I365" t="s">
        <v>43</v>
      </c>
      <c r="J365" s="2">
        <v>52</v>
      </c>
      <c r="K365" s="2" t="s">
        <v>73</v>
      </c>
      <c r="L365" s="9">
        <v>6</v>
      </c>
      <c r="M365" t="str">
        <f t="shared" si="125"/>
        <v>N</v>
      </c>
    </row>
    <row r="366" spans="1:13" x14ac:dyDescent="0.35">
      <c r="A366" t="s">
        <v>22</v>
      </c>
      <c r="B366" s="4">
        <v>6</v>
      </c>
      <c r="C366" t="s">
        <v>1</v>
      </c>
      <c r="D366" t="str">
        <f>IF($B366&lt;$B367,"L",IF($B367&lt;$B366, "W", "T"))</f>
        <v>L</v>
      </c>
      <c r="E366" s="6">
        <f t="shared" ref="E366" si="130">$E367</f>
        <v>41245</v>
      </c>
      <c r="F366" s="5">
        <v>7</v>
      </c>
      <c r="G366" t="s">
        <v>34</v>
      </c>
      <c r="H366">
        <v>1300</v>
      </c>
      <c r="I366" t="s">
        <v>43</v>
      </c>
      <c r="J366" s="2">
        <v>46</v>
      </c>
      <c r="K366" s="2" t="s">
        <v>64</v>
      </c>
      <c r="L366" s="9">
        <f>(L367*-1)</f>
        <v>-6.5</v>
      </c>
      <c r="M366" t="str">
        <f t="shared" si="125"/>
        <v>N</v>
      </c>
    </row>
    <row r="367" spans="1:13" x14ac:dyDescent="0.35">
      <c r="A367" t="s">
        <v>31</v>
      </c>
      <c r="B367" s="4">
        <v>7</v>
      </c>
      <c r="C367" t="s">
        <v>1</v>
      </c>
      <c r="D367" t="str">
        <f>IF($B366&lt;$B367, "W", IF($B367&lt;$B366, "L", "T"))</f>
        <v>W</v>
      </c>
      <c r="E367" s="6">
        <v>41245</v>
      </c>
      <c r="F367" s="5">
        <v>10</v>
      </c>
      <c r="G367" t="s">
        <v>35</v>
      </c>
      <c r="H367">
        <v>1300</v>
      </c>
      <c r="I367" t="s">
        <v>43</v>
      </c>
      <c r="J367" s="2">
        <v>46</v>
      </c>
      <c r="K367" s="2" t="s">
        <v>64</v>
      </c>
      <c r="L367" s="9">
        <v>6.5</v>
      </c>
      <c r="M367" t="str">
        <f t="shared" si="125"/>
        <v>N</v>
      </c>
    </row>
    <row r="368" spans="1:13" x14ac:dyDescent="0.35">
      <c r="A368" t="s">
        <v>20</v>
      </c>
      <c r="B368" s="4">
        <v>21</v>
      </c>
      <c r="C368" t="s">
        <v>1</v>
      </c>
      <c r="D368" t="str">
        <f>IF($B368&lt;$B369,"L",IF($B369&lt;$B368, "W", "T"))</f>
        <v>L</v>
      </c>
      <c r="E368" s="6">
        <f t="shared" ref="E368" si="131">$E369</f>
        <v>41245</v>
      </c>
      <c r="F368" s="5">
        <v>6</v>
      </c>
      <c r="G368" t="s">
        <v>34</v>
      </c>
      <c r="H368">
        <v>1200</v>
      </c>
      <c r="I368" t="s">
        <v>38</v>
      </c>
      <c r="J368" s="2">
        <v>61</v>
      </c>
      <c r="K368" s="2" t="s">
        <v>65</v>
      </c>
      <c r="L368" s="9">
        <f>(L369*-1)</f>
        <v>5.5</v>
      </c>
      <c r="M368" t="str">
        <f t="shared" si="125"/>
        <v>Y</v>
      </c>
    </row>
    <row r="369" spans="1:13" x14ac:dyDescent="0.35">
      <c r="A369" t="s">
        <v>33</v>
      </c>
      <c r="B369" s="4">
        <v>27</v>
      </c>
      <c r="C369" t="s">
        <v>1</v>
      </c>
      <c r="D369" t="str">
        <f>IF($B368&lt;$B369, "W", IF($B369&lt;$B368, "L", "T"))</f>
        <v>W</v>
      </c>
      <c r="E369" s="6">
        <v>41245</v>
      </c>
      <c r="F369" s="5">
        <v>7</v>
      </c>
      <c r="G369" t="s">
        <v>35</v>
      </c>
      <c r="H369">
        <v>1200</v>
      </c>
      <c r="I369" t="s">
        <v>38</v>
      </c>
      <c r="J369" s="2">
        <v>61</v>
      </c>
      <c r="K369" s="2" t="s">
        <v>65</v>
      </c>
      <c r="L369" s="9">
        <v>-5.5</v>
      </c>
      <c r="M369" t="str">
        <f t="shared" si="125"/>
        <v>Y</v>
      </c>
    </row>
    <row r="370" spans="1:13" x14ac:dyDescent="0.35">
      <c r="A370" t="s">
        <v>25</v>
      </c>
      <c r="B370" s="4">
        <v>23</v>
      </c>
      <c r="C370" t="s">
        <v>5</v>
      </c>
      <c r="D370" t="str">
        <f>IF($B370&lt;$B371,"L",IF($B371&lt;$B370, "W", "T"))</f>
        <v>W</v>
      </c>
      <c r="E370" s="6">
        <f t="shared" ref="E370" si="132">$E371</f>
        <v>41245</v>
      </c>
      <c r="F370" s="5">
        <v>7</v>
      </c>
      <c r="G370" t="s">
        <v>34</v>
      </c>
      <c r="H370">
        <v>1200</v>
      </c>
      <c r="I370" t="s">
        <v>38</v>
      </c>
      <c r="J370" s="2">
        <v>61</v>
      </c>
      <c r="K370" s="2" t="s">
        <v>64</v>
      </c>
      <c r="L370" s="9">
        <f>(L371*-1)</f>
        <v>-3</v>
      </c>
      <c r="M370" t="str">
        <f t="shared" si="125"/>
        <v>Y</v>
      </c>
    </row>
    <row r="371" spans="1:13" x14ac:dyDescent="0.35">
      <c r="A371" t="s">
        <v>17</v>
      </c>
      <c r="B371" s="4">
        <v>17</v>
      </c>
      <c r="C371" t="s">
        <v>5</v>
      </c>
      <c r="D371" t="str">
        <f>IF($B370&lt;$B371, "W", IF($B371&lt;$B370, "L", "T"))</f>
        <v>L</v>
      </c>
      <c r="E371" s="6">
        <v>41245</v>
      </c>
      <c r="F371" s="5">
        <v>7</v>
      </c>
      <c r="G371" t="s">
        <v>35</v>
      </c>
      <c r="H371">
        <v>1200</v>
      </c>
      <c r="I371" t="s">
        <v>38</v>
      </c>
      <c r="J371" s="2">
        <v>61</v>
      </c>
      <c r="K371" s="2" t="s">
        <v>64</v>
      </c>
      <c r="L371" s="9">
        <v>3</v>
      </c>
      <c r="M371" t="str">
        <f t="shared" si="125"/>
        <v>Y</v>
      </c>
    </row>
    <row r="372" spans="1:13" x14ac:dyDescent="0.35">
      <c r="A372" t="s">
        <v>14</v>
      </c>
      <c r="B372" s="4">
        <v>35</v>
      </c>
      <c r="C372" t="s">
        <v>1</v>
      </c>
      <c r="D372" t="str">
        <f>IF($B372&lt;$B373,"L",IF($B373&lt;$B372, "W", "T"))</f>
        <v>W</v>
      </c>
      <c r="E372" s="6">
        <f t="shared" ref="E372" si="133">$E373</f>
        <v>41245</v>
      </c>
      <c r="F372" s="5">
        <v>7</v>
      </c>
      <c r="G372" t="s">
        <v>34</v>
      </c>
      <c r="H372">
        <v>1300</v>
      </c>
      <c r="I372" t="s">
        <v>43</v>
      </c>
      <c r="J372" s="2" t="s">
        <v>61</v>
      </c>
      <c r="K372" s="2"/>
      <c r="L372" s="9">
        <f>(L373*-1)</f>
        <v>-7</v>
      </c>
      <c r="M372" t="str">
        <f t="shared" si="125"/>
        <v>Y</v>
      </c>
    </row>
    <row r="373" spans="1:13" x14ac:dyDescent="0.35">
      <c r="A373" t="s">
        <v>16</v>
      </c>
      <c r="B373" s="4">
        <v>33</v>
      </c>
      <c r="C373" t="s">
        <v>1</v>
      </c>
      <c r="D373" t="str">
        <f>IF($B372&lt;$B373, "W", IF($B373&lt;$B372, "L", "T"))</f>
        <v>L</v>
      </c>
      <c r="E373" s="6">
        <v>41245</v>
      </c>
      <c r="F373" s="5">
        <v>10</v>
      </c>
      <c r="G373" t="s">
        <v>35</v>
      </c>
      <c r="H373">
        <v>1300</v>
      </c>
      <c r="I373" t="s">
        <v>43</v>
      </c>
      <c r="J373" s="2" t="s">
        <v>61</v>
      </c>
      <c r="K373" s="2"/>
      <c r="L373" s="9">
        <v>7</v>
      </c>
      <c r="M373" t="str">
        <f t="shared" si="125"/>
        <v>Y</v>
      </c>
    </row>
    <row r="374" spans="1:13" x14ac:dyDescent="0.35">
      <c r="A374" t="s">
        <v>9</v>
      </c>
      <c r="B374" s="4">
        <v>23</v>
      </c>
      <c r="C374" t="s">
        <v>1</v>
      </c>
      <c r="D374" t="str">
        <f>IF($B374&lt;$B375,"L",IF($B375&lt;$B374, "W", "T"))</f>
        <v>L</v>
      </c>
      <c r="E374" s="6">
        <f t="shared" ref="E374" si="134">$E375</f>
        <v>41245</v>
      </c>
      <c r="F374" s="5">
        <v>7</v>
      </c>
      <c r="G374" t="s">
        <v>34</v>
      </c>
      <c r="H374">
        <v>1405</v>
      </c>
      <c r="I374" t="s">
        <v>40</v>
      </c>
      <c r="J374" s="2">
        <v>64</v>
      </c>
      <c r="K374" s="2" t="s">
        <v>62</v>
      </c>
      <c r="L374" s="9">
        <f>(L375*-1)</f>
        <v>-8</v>
      </c>
      <c r="M374" t="str">
        <f t="shared" si="125"/>
        <v>N</v>
      </c>
    </row>
    <row r="375" spans="1:13" x14ac:dyDescent="0.35">
      <c r="A375" t="s">
        <v>18</v>
      </c>
      <c r="B375" s="4">
        <v>31</v>
      </c>
      <c r="C375" t="s">
        <v>1</v>
      </c>
      <c r="D375" t="str">
        <f>IF($B374&lt;$B375, "W", IF($B375&lt;$B374, "L", "T"))</f>
        <v>W</v>
      </c>
      <c r="E375" s="6">
        <v>41245</v>
      </c>
      <c r="F375" s="5">
        <v>7</v>
      </c>
      <c r="G375" t="s">
        <v>35</v>
      </c>
      <c r="H375">
        <v>1405</v>
      </c>
      <c r="I375" t="s">
        <v>40</v>
      </c>
      <c r="J375" s="2">
        <v>64</v>
      </c>
      <c r="K375" s="2" t="s">
        <v>62</v>
      </c>
      <c r="L375" s="9">
        <v>8</v>
      </c>
      <c r="M375" t="str">
        <f t="shared" si="125"/>
        <v>N</v>
      </c>
    </row>
    <row r="376" spans="1:13" x14ac:dyDescent="0.35">
      <c r="A376" t="s">
        <v>6</v>
      </c>
      <c r="B376" s="4">
        <v>20</v>
      </c>
      <c r="C376" t="s">
        <v>1</v>
      </c>
      <c r="D376" t="str">
        <f>IF($B376&lt;$B377,"L",IF($B377&lt;$B376, "W", "T"))</f>
        <v>W</v>
      </c>
      <c r="E376" s="6">
        <f t="shared" ref="E376" si="135">$E377</f>
        <v>41245</v>
      </c>
      <c r="F376" s="5">
        <v>7</v>
      </c>
      <c r="G376" t="s">
        <v>34</v>
      </c>
      <c r="H376">
        <v>1325</v>
      </c>
      <c r="I376" t="s">
        <v>67</v>
      </c>
      <c r="J376" s="2">
        <v>66</v>
      </c>
      <c r="K376" s="2" t="s">
        <v>64</v>
      </c>
      <c r="L376" s="9">
        <f>(L377*-1)</f>
        <v>0</v>
      </c>
      <c r="M376" t="str">
        <f t="shared" si="125"/>
        <v>Y</v>
      </c>
    </row>
    <row r="377" spans="1:13" x14ac:dyDescent="0.35">
      <c r="A377" t="s">
        <v>32</v>
      </c>
      <c r="B377" s="4">
        <v>13</v>
      </c>
      <c r="C377" t="s">
        <v>1</v>
      </c>
      <c r="D377" t="str">
        <f>IF($B376&lt;$B377, "W", IF($B377&lt;$B376, "L", "T"))</f>
        <v>L</v>
      </c>
      <c r="E377" s="6">
        <v>41245</v>
      </c>
      <c r="F377" s="5">
        <v>7</v>
      </c>
      <c r="G377" t="s">
        <v>35</v>
      </c>
      <c r="H377">
        <v>1325</v>
      </c>
      <c r="I377" t="s">
        <v>67</v>
      </c>
      <c r="J377" s="2">
        <v>66</v>
      </c>
      <c r="K377" s="2" t="s">
        <v>64</v>
      </c>
      <c r="L377" s="9">
        <v>0</v>
      </c>
      <c r="M377" t="str">
        <f t="shared" si="125"/>
        <v>Y</v>
      </c>
    </row>
    <row r="378" spans="1:13" x14ac:dyDescent="0.35">
      <c r="A378" t="s">
        <v>4</v>
      </c>
      <c r="B378" s="4">
        <v>23</v>
      </c>
      <c r="C378" t="s">
        <v>1</v>
      </c>
      <c r="D378" t="str">
        <f>IF($B378&lt;$B379,"L",IF($B379&lt;$B378, "W", "T"))</f>
        <v>W</v>
      </c>
      <c r="E378" s="6">
        <f t="shared" ref="E378" si="136">$E379</f>
        <v>41245</v>
      </c>
      <c r="F378" s="5">
        <v>7</v>
      </c>
      <c r="G378" t="s">
        <v>34</v>
      </c>
      <c r="H378">
        <v>1625</v>
      </c>
      <c r="I378" t="s">
        <v>43</v>
      </c>
      <c r="J378" s="2">
        <v>57</v>
      </c>
      <c r="K378" s="2" t="s">
        <v>62</v>
      </c>
      <c r="L378" s="9">
        <f>(L379*-1)</f>
        <v>-7</v>
      </c>
      <c r="M378" t="str">
        <f t="shared" si="125"/>
        <v>Y</v>
      </c>
    </row>
    <row r="379" spans="1:13" x14ac:dyDescent="0.35">
      <c r="A379" t="s">
        <v>30</v>
      </c>
      <c r="B379" s="4">
        <v>20</v>
      </c>
      <c r="C379" t="s">
        <v>1</v>
      </c>
      <c r="D379" t="str">
        <f>IF($B378&lt;$B379, "W", IF($B379&lt;$B378, "L", "T"))</f>
        <v>L</v>
      </c>
      <c r="E379" s="6">
        <v>41245</v>
      </c>
      <c r="F379" s="5">
        <v>7</v>
      </c>
      <c r="G379" t="s">
        <v>35</v>
      </c>
      <c r="H379">
        <v>1625</v>
      </c>
      <c r="I379" t="s">
        <v>43</v>
      </c>
      <c r="J379" s="2">
        <v>57</v>
      </c>
      <c r="K379" s="2" t="s">
        <v>62</v>
      </c>
      <c r="L379" s="9">
        <v>7</v>
      </c>
      <c r="M379" t="str">
        <f t="shared" si="125"/>
        <v>Y</v>
      </c>
    </row>
    <row r="380" spans="1:13" x14ac:dyDescent="0.35">
      <c r="A380" t="s">
        <v>8</v>
      </c>
      <c r="B380" s="4">
        <v>20</v>
      </c>
      <c r="C380" t="s">
        <v>1</v>
      </c>
      <c r="D380" t="str">
        <f>IF($B380&lt;$B381,"L",IF($B381&lt;$B380, "W", "T"))</f>
        <v>W</v>
      </c>
      <c r="E380" s="6">
        <f t="shared" ref="E380" si="137">$E381</f>
        <v>41245</v>
      </c>
      <c r="F380" s="5">
        <v>7</v>
      </c>
      <c r="G380" t="s">
        <v>34</v>
      </c>
      <c r="H380">
        <v>1325</v>
      </c>
      <c r="I380" t="s">
        <v>67</v>
      </c>
      <c r="J380" s="2">
        <v>61</v>
      </c>
      <c r="K380" s="2" t="s">
        <v>64</v>
      </c>
      <c r="L380" s="9">
        <f>(L381*-1)</f>
        <v>2.5</v>
      </c>
      <c r="M380" t="str">
        <f t="shared" si="125"/>
        <v>N</v>
      </c>
    </row>
    <row r="381" spans="1:13" x14ac:dyDescent="0.35">
      <c r="A381" t="s">
        <v>12</v>
      </c>
      <c r="B381" s="4">
        <v>17</v>
      </c>
      <c r="C381" t="s">
        <v>1</v>
      </c>
      <c r="D381" t="str">
        <f>IF($B380&lt;$B381, "W", IF($B381&lt;$B380, "L", "T"))</f>
        <v>L</v>
      </c>
      <c r="E381" s="6">
        <v>41245</v>
      </c>
      <c r="F381" s="5">
        <v>7</v>
      </c>
      <c r="G381" t="s">
        <v>35</v>
      </c>
      <c r="H381">
        <v>1325</v>
      </c>
      <c r="I381" t="s">
        <v>67</v>
      </c>
      <c r="J381" s="2">
        <v>61</v>
      </c>
      <c r="K381" s="2" t="s">
        <v>64</v>
      </c>
      <c r="L381" s="9">
        <v>-2.5</v>
      </c>
      <c r="M381" t="str">
        <f t="shared" si="125"/>
        <v>N</v>
      </c>
    </row>
    <row r="382" spans="1:13" x14ac:dyDescent="0.35">
      <c r="A382" t="s">
        <v>27</v>
      </c>
      <c r="B382" s="4">
        <v>33</v>
      </c>
      <c r="C382" t="s">
        <v>1</v>
      </c>
      <c r="D382" t="str">
        <f>IF($B382&lt;$B383,"L",IF($B383&lt;$B382, "W", "T"))</f>
        <v>L</v>
      </c>
      <c r="E382" s="6">
        <f t="shared" ref="E382" si="138">$E383</f>
        <v>41245</v>
      </c>
      <c r="F382" s="5">
        <v>6</v>
      </c>
      <c r="G382" t="s">
        <v>34</v>
      </c>
      <c r="H382">
        <v>1920</v>
      </c>
      <c r="I382" t="s">
        <v>38</v>
      </c>
      <c r="J382" s="2" t="str">
        <f>J383</f>
        <v>Dome</v>
      </c>
      <c r="K382" s="2">
        <f>K383</f>
        <v>0</v>
      </c>
      <c r="L382" s="9">
        <f>(L383*-1)</f>
        <v>-10.5</v>
      </c>
      <c r="M382" t="str">
        <f t="shared" si="125"/>
        <v>N</v>
      </c>
    </row>
    <row r="383" spans="1:13" x14ac:dyDescent="0.35">
      <c r="A383" t="s">
        <v>28</v>
      </c>
      <c r="B383" s="4">
        <v>38</v>
      </c>
      <c r="C383" t="s">
        <v>1</v>
      </c>
      <c r="D383" t="str">
        <f>IF($B382&lt;$B383, "W", IF($B383&lt;$B382, "L", "T"))</f>
        <v>W</v>
      </c>
      <c r="E383" s="6">
        <v>41245</v>
      </c>
      <c r="F383" s="5">
        <v>10</v>
      </c>
      <c r="G383" t="s">
        <v>35</v>
      </c>
      <c r="H383">
        <v>1920</v>
      </c>
      <c r="I383" t="s">
        <v>38</v>
      </c>
      <c r="J383" s="2" t="s">
        <v>61</v>
      </c>
      <c r="K383" s="2"/>
      <c r="L383" s="9">
        <v>10.5</v>
      </c>
      <c r="M383" t="str">
        <f t="shared" si="125"/>
        <v>N</v>
      </c>
    </row>
    <row r="384" spans="1:13" x14ac:dyDescent="0.35">
      <c r="A384" t="s">
        <v>21</v>
      </c>
      <c r="B384" s="4">
        <v>16</v>
      </c>
      <c r="C384" t="s">
        <v>1</v>
      </c>
      <c r="D384" t="str">
        <f>IF($B384&lt;$B385,"L",IF($B385&lt;$B384, "W", "T"))</f>
        <v>L</v>
      </c>
      <c r="E384" s="6">
        <f t="shared" ref="E384:E416" si="139">$E385</f>
        <v>41246</v>
      </c>
      <c r="F384" s="5">
        <v>8</v>
      </c>
      <c r="G384" t="s">
        <v>34</v>
      </c>
      <c r="H384">
        <v>2030</v>
      </c>
      <c r="I384" t="s">
        <v>43</v>
      </c>
      <c r="J384" s="2">
        <v>55</v>
      </c>
      <c r="K384" s="2" t="s">
        <v>62</v>
      </c>
      <c r="L384" s="9">
        <f>(L385*-1)</f>
        <v>3</v>
      </c>
      <c r="M384" t="str">
        <f t="shared" si="125"/>
        <v>Y</v>
      </c>
    </row>
    <row r="385" spans="1:13" x14ac:dyDescent="0.35">
      <c r="A385" t="s">
        <v>29</v>
      </c>
      <c r="B385" s="4">
        <v>17</v>
      </c>
      <c r="C385" t="s">
        <v>1</v>
      </c>
      <c r="D385" t="str">
        <f>IF($B384&lt;$B385, "W", IF($B385&lt;$B384, "L", "T"))</f>
        <v>W</v>
      </c>
      <c r="E385" s="6">
        <v>41246</v>
      </c>
      <c r="F385" s="5">
        <v>11</v>
      </c>
      <c r="G385" t="s">
        <v>35</v>
      </c>
      <c r="H385">
        <v>2030</v>
      </c>
      <c r="I385" t="s">
        <v>43</v>
      </c>
      <c r="J385" s="2">
        <v>55</v>
      </c>
      <c r="K385" s="2" t="s">
        <v>62</v>
      </c>
      <c r="L385" s="9">
        <v>-3</v>
      </c>
      <c r="M385" t="str">
        <f t="shared" si="125"/>
        <v>Y</v>
      </c>
    </row>
    <row r="386" spans="1:13" x14ac:dyDescent="0.35">
      <c r="A386" t="s">
        <v>18</v>
      </c>
      <c r="B386" s="4">
        <v>26</v>
      </c>
      <c r="C386" t="s">
        <v>1</v>
      </c>
      <c r="D386" t="str">
        <f>IF($B386&lt;$B387,"L",IF($B387&lt;$B386, "W", "T"))</f>
        <v>W</v>
      </c>
      <c r="E386" s="6">
        <f t="shared" si="139"/>
        <v>41249</v>
      </c>
      <c r="F386" s="5">
        <v>4</v>
      </c>
      <c r="G386" t="s">
        <v>34</v>
      </c>
      <c r="H386">
        <v>1720</v>
      </c>
      <c r="I386" t="s">
        <v>67</v>
      </c>
      <c r="J386" s="2">
        <v>57</v>
      </c>
      <c r="K386" s="2" t="s">
        <v>64</v>
      </c>
      <c r="L386" s="9">
        <f>(L387*-1)</f>
        <v>10</v>
      </c>
      <c r="M386" t="str">
        <f>IF(AND(($L386 &lt;  0), ($D386="L")), "N", IF(AND(($L386 &gt; 0), ($D386="W")),"N","Y"))</f>
        <v>N</v>
      </c>
    </row>
    <row r="387" spans="1:13" x14ac:dyDescent="0.35">
      <c r="A387" t="s">
        <v>12</v>
      </c>
      <c r="B387" s="4">
        <v>13</v>
      </c>
      <c r="C387" t="s">
        <v>1</v>
      </c>
      <c r="D387" t="str">
        <f>IF($B386&lt;$B387, "W", IF($B387&lt;$B386, "L", "T"))</f>
        <v>L</v>
      </c>
      <c r="E387" s="6">
        <v>41249</v>
      </c>
      <c r="F387" s="5">
        <v>4</v>
      </c>
      <c r="G387" t="s">
        <v>35</v>
      </c>
      <c r="H387">
        <v>1720</v>
      </c>
      <c r="I387" t="s">
        <v>67</v>
      </c>
      <c r="J387" s="2">
        <v>57</v>
      </c>
      <c r="K387" s="2" t="s">
        <v>64</v>
      </c>
      <c r="L387" s="9">
        <v>-10</v>
      </c>
      <c r="M387" t="str">
        <f t="shared" ref="M387:M417" si="140">IF(AND(($L387 &lt;  0), ($D387="L")), "N", IF(AND(($L387 &gt; 0), ($D387="W")),"N","Y"))</f>
        <v>N</v>
      </c>
    </row>
    <row r="388" spans="1:13" x14ac:dyDescent="0.35">
      <c r="A388" t="s">
        <v>13</v>
      </c>
      <c r="B388" s="4">
        <v>23</v>
      </c>
      <c r="C388" t="s">
        <v>1</v>
      </c>
      <c r="D388" t="str">
        <f>IF($B388&lt;$B389,"L",IF($B389&lt;$B388, "W", "T"))</f>
        <v>L</v>
      </c>
      <c r="E388" s="6">
        <f t="shared" si="139"/>
        <v>41252</v>
      </c>
      <c r="F388" s="5">
        <v>7</v>
      </c>
      <c r="G388" t="s">
        <v>34</v>
      </c>
      <c r="H388">
        <v>1300</v>
      </c>
      <c r="I388" t="s">
        <v>43</v>
      </c>
      <c r="J388" s="2" t="s">
        <v>61</v>
      </c>
      <c r="K388" s="2"/>
      <c r="L388" s="9">
        <f>(L389*-1)</f>
        <v>-3.5</v>
      </c>
      <c r="M388" t="str">
        <f t="shared" si="140"/>
        <v>N</v>
      </c>
    </row>
    <row r="389" spans="1:13" x14ac:dyDescent="0.35">
      <c r="A389" t="s">
        <v>14</v>
      </c>
      <c r="B389" s="4">
        <v>27</v>
      </c>
      <c r="C389" t="s">
        <v>1</v>
      </c>
      <c r="D389" t="str">
        <f>IF($B388&lt;$B389, "W", IF($B389&lt;$B388, "L", "T"))</f>
        <v>W</v>
      </c>
      <c r="E389" s="6">
        <v>41252</v>
      </c>
      <c r="F389" s="5">
        <v>7</v>
      </c>
      <c r="G389" t="s">
        <v>35</v>
      </c>
      <c r="H389">
        <v>1300</v>
      </c>
      <c r="I389" t="s">
        <v>43</v>
      </c>
      <c r="J389" s="2" t="s">
        <v>61</v>
      </c>
      <c r="K389" s="2"/>
      <c r="L389" s="9">
        <v>3.5</v>
      </c>
      <c r="M389" t="str">
        <f t="shared" si="140"/>
        <v>N</v>
      </c>
    </row>
    <row r="390" spans="1:13" x14ac:dyDescent="0.35">
      <c r="A390" t="s">
        <v>23</v>
      </c>
      <c r="B390" s="4">
        <v>15</v>
      </c>
      <c r="C390" t="s">
        <v>1</v>
      </c>
      <c r="D390" t="str">
        <f>IF($B390&lt;$B391,"L",IF($B391&lt;$B390, "W", "T"))</f>
        <v>W</v>
      </c>
      <c r="E390" s="6">
        <f t="shared" si="139"/>
        <v>41252</v>
      </c>
      <c r="F390" s="5">
        <v>7</v>
      </c>
      <c r="G390" t="s">
        <v>34</v>
      </c>
      <c r="H390">
        <v>1300</v>
      </c>
      <c r="I390" t="s">
        <v>43</v>
      </c>
      <c r="J390" s="2">
        <v>37</v>
      </c>
      <c r="K390" s="2" t="s">
        <v>64</v>
      </c>
      <c r="L390" s="9">
        <f>(L391*-1)</f>
        <v>-3.5</v>
      </c>
      <c r="M390" t="str">
        <f t="shared" si="140"/>
        <v>Y</v>
      </c>
    </row>
    <row r="391" spans="1:13" x14ac:dyDescent="0.35">
      <c r="A391" t="s">
        <v>11</v>
      </c>
      <c r="B391" s="4">
        <v>12</v>
      </c>
      <c r="C391" t="s">
        <v>1</v>
      </c>
      <c r="D391" t="str">
        <f>IF($B390&lt;$B391, "W", IF($B391&lt;$B390, "L", "T"))</f>
        <v>L</v>
      </c>
      <c r="E391" s="6">
        <v>41252</v>
      </c>
      <c r="F391" s="5">
        <v>7</v>
      </c>
      <c r="G391" t="s">
        <v>35</v>
      </c>
      <c r="H391">
        <v>1300</v>
      </c>
      <c r="I391" t="s">
        <v>43</v>
      </c>
      <c r="J391" s="2">
        <v>37</v>
      </c>
      <c r="K391" s="2" t="s">
        <v>64</v>
      </c>
      <c r="L391" s="9">
        <v>3.5</v>
      </c>
      <c r="M391" t="str">
        <f t="shared" si="140"/>
        <v>Y</v>
      </c>
    </row>
    <row r="392" spans="1:13" x14ac:dyDescent="0.35">
      <c r="A392" t="s">
        <v>31</v>
      </c>
      <c r="B392" s="4">
        <v>17</v>
      </c>
      <c r="C392" t="s">
        <v>1</v>
      </c>
      <c r="D392" t="str">
        <f>IF($B392&lt;$B393,"L",IF($B393&lt;$B392, "W", "T"))</f>
        <v>W</v>
      </c>
      <c r="E392" s="6">
        <f t="shared" si="139"/>
        <v>41252</v>
      </c>
      <c r="F392" s="5">
        <v>7</v>
      </c>
      <c r="G392" t="s">
        <v>34</v>
      </c>
      <c r="H392">
        <v>1300</v>
      </c>
      <c r="I392" t="s">
        <v>43</v>
      </c>
      <c r="J392" s="2">
        <v>67</v>
      </c>
      <c r="K392" s="2" t="s">
        <v>73</v>
      </c>
      <c r="L392" s="9">
        <f>(L393*-1)</f>
        <v>3</v>
      </c>
      <c r="M392" t="str">
        <f t="shared" si="140"/>
        <v>N</v>
      </c>
    </row>
    <row r="393" spans="1:13" x14ac:dyDescent="0.35">
      <c r="A393" t="s">
        <v>19</v>
      </c>
      <c r="B393" s="4">
        <v>10</v>
      </c>
      <c r="C393" t="s">
        <v>1</v>
      </c>
      <c r="D393" t="str">
        <f>IF($B392&lt;$B393, "W", IF($B393&lt;$B392, "L", "T"))</f>
        <v>L</v>
      </c>
      <c r="E393" s="6">
        <v>41252</v>
      </c>
      <c r="F393" s="5">
        <v>7</v>
      </c>
      <c r="G393" t="s">
        <v>35</v>
      </c>
      <c r="H393">
        <v>1300</v>
      </c>
      <c r="I393" t="s">
        <v>43</v>
      </c>
      <c r="J393" s="2">
        <v>67</v>
      </c>
      <c r="K393" s="2" t="s">
        <v>73</v>
      </c>
      <c r="L393" s="9">
        <v>-3</v>
      </c>
      <c r="M393" t="str">
        <f t="shared" si="140"/>
        <v>N</v>
      </c>
    </row>
    <row r="394" spans="1:13" x14ac:dyDescent="0.35">
      <c r="A394" t="s">
        <v>33</v>
      </c>
      <c r="B394" s="4">
        <v>7</v>
      </c>
      <c r="C394" t="s">
        <v>1</v>
      </c>
      <c r="D394" t="str">
        <f>IF($B394&lt;$B395,"L",IF($B395&lt;$B394, "W", "T"))</f>
        <v>L</v>
      </c>
      <c r="E394" s="6">
        <f t="shared" si="139"/>
        <v>41252</v>
      </c>
      <c r="F394" s="5">
        <v>7</v>
      </c>
      <c r="G394" t="s">
        <v>34</v>
      </c>
      <c r="H394">
        <v>1300</v>
      </c>
      <c r="I394" t="s">
        <v>43</v>
      </c>
      <c r="J394" s="2">
        <f>J395</f>
        <v>44</v>
      </c>
      <c r="K394" s="2" t="str">
        <f>K395</f>
        <v>Cloudy</v>
      </c>
      <c r="L394" s="9">
        <f>(L395*-1)</f>
        <v>-7</v>
      </c>
      <c r="M394" t="str">
        <f t="shared" si="140"/>
        <v>N</v>
      </c>
    </row>
    <row r="395" spans="1:13" x14ac:dyDescent="0.35">
      <c r="A395" t="s">
        <v>8</v>
      </c>
      <c r="B395" s="4">
        <v>30</v>
      </c>
      <c r="C395" t="s">
        <v>1</v>
      </c>
      <c r="D395" t="str">
        <f>IF($B394&lt;$B395, "W", IF($B395&lt;$B394, "L", "T"))</f>
        <v>W</v>
      </c>
      <c r="E395" s="6">
        <v>41252</v>
      </c>
      <c r="F395" s="5">
        <v>7</v>
      </c>
      <c r="G395" t="s">
        <v>35</v>
      </c>
      <c r="H395">
        <v>1300</v>
      </c>
      <c r="I395" t="s">
        <v>43</v>
      </c>
      <c r="J395" s="2">
        <v>44</v>
      </c>
      <c r="K395" s="2" t="s">
        <v>64</v>
      </c>
      <c r="L395" s="9">
        <v>7</v>
      </c>
      <c r="M395" t="str">
        <f t="shared" si="140"/>
        <v>N</v>
      </c>
    </row>
    <row r="396" spans="1:13" x14ac:dyDescent="0.35">
      <c r="A396" t="s">
        <v>32</v>
      </c>
      <c r="B396" s="4">
        <v>34</v>
      </c>
      <c r="C396" t="s">
        <v>1</v>
      </c>
      <c r="D396" t="str">
        <f>IF($B396&lt;$B397,"L",IF($B397&lt;$B396, "W", "T"))</f>
        <v>W</v>
      </c>
      <c r="E396" s="6">
        <f t="shared" si="139"/>
        <v>41252</v>
      </c>
      <c r="F396" s="5">
        <v>7</v>
      </c>
      <c r="G396" t="s">
        <v>34</v>
      </c>
      <c r="H396">
        <v>1300</v>
      </c>
      <c r="I396" t="s">
        <v>43</v>
      </c>
      <c r="J396" s="2">
        <f>J397</f>
        <v>45</v>
      </c>
      <c r="K396" s="2" t="str">
        <f>K397</f>
        <v>Cloudy</v>
      </c>
      <c r="L396" s="9">
        <f>(L397*-1)</f>
        <v>-7.5</v>
      </c>
      <c r="M396" t="str">
        <f t="shared" si="140"/>
        <v>Y</v>
      </c>
    </row>
    <row r="397" spans="1:13" x14ac:dyDescent="0.35">
      <c r="A397" t="s">
        <v>4</v>
      </c>
      <c r="B397" s="4">
        <v>24</v>
      </c>
      <c r="C397" t="s">
        <v>1</v>
      </c>
      <c r="D397" t="str">
        <f>IF($B396&lt;$B397, "W", IF($B397&lt;$B396, "L", "T"))</f>
        <v>L</v>
      </c>
      <c r="E397" s="6">
        <v>41252</v>
      </c>
      <c r="F397" s="5">
        <v>7</v>
      </c>
      <c r="G397" t="s">
        <v>35</v>
      </c>
      <c r="H397">
        <v>1300</v>
      </c>
      <c r="I397" t="s">
        <v>43</v>
      </c>
      <c r="J397" s="2">
        <v>45</v>
      </c>
      <c r="K397" s="2" t="s">
        <v>64</v>
      </c>
      <c r="L397" s="9">
        <v>7.5</v>
      </c>
      <c r="M397" t="str">
        <f t="shared" si="140"/>
        <v>Y</v>
      </c>
    </row>
    <row r="398" spans="1:13" x14ac:dyDescent="0.35">
      <c r="A398" t="s">
        <v>30</v>
      </c>
      <c r="B398" s="4">
        <v>28</v>
      </c>
      <c r="C398" t="s">
        <v>5</v>
      </c>
      <c r="D398" t="str">
        <f>IF($B398&lt;$B399,"L",IF($B399&lt;$B398, "W", "T"))</f>
        <v>L</v>
      </c>
      <c r="E398" s="6">
        <f t="shared" si="139"/>
        <v>41252</v>
      </c>
      <c r="F398" s="5">
        <v>7</v>
      </c>
      <c r="G398" t="s">
        <v>34</v>
      </c>
      <c r="H398">
        <v>1300</v>
      </c>
      <c r="I398" t="s">
        <v>43</v>
      </c>
      <c r="J398" s="2">
        <v>51</v>
      </c>
      <c r="K398" s="2" t="s">
        <v>64</v>
      </c>
      <c r="L398" s="9">
        <f>(L399*-1)</f>
        <v>-2</v>
      </c>
      <c r="M398" t="str">
        <f t="shared" si="140"/>
        <v>N</v>
      </c>
    </row>
    <row r="399" spans="1:13" x14ac:dyDescent="0.35">
      <c r="A399" t="s">
        <v>29</v>
      </c>
      <c r="B399" s="4">
        <v>31</v>
      </c>
      <c r="C399" t="s">
        <v>5</v>
      </c>
      <c r="D399" t="str">
        <f>IF($B398&lt;$B399, "W", IF($B399&lt;$B398, "L", "T"))</f>
        <v>W</v>
      </c>
      <c r="E399" s="6">
        <v>41252</v>
      </c>
      <c r="F399" s="5">
        <v>6</v>
      </c>
      <c r="G399" t="s">
        <v>35</v>
      </c>
      <c r="H399">
        <v>1300</v>
      </c>
      <c r="I399" t="s">
        <v>43</v>
      </c>
      <c r="J399" s="2">
        <v>51</v>
      </c>
      <c r="K399" s="2" t="s">
        <v>64</v>
      </c>
      <c r="L399" s="9">
        <v>2</v>
      </c>
      <c r="M399" t="str">
        <f t="shared" si="140"/>
        <v>N</v>
      </c>
    </row>
    <row r="400" spans="1:13" x14ac:dyDescent="0.35">
      <c r="A400" t="s">
        <v>27</v>
      </c>
      <c r="B400" s="4">
        <v>23</v>
      </c>
      <c r="C400" t="s">
        <v>1</v>
      </c>
      <c r="D400" t="str">
        <f>IF($B400&lt;$B401,"L",IF($B401&lt;$B400, "W", "T"))</f>
        <v>W</v>
      </c>
      <c r="E400" s="6">
        <f t="shared" si="139"/>
        <v>41252</v>
      </c>
      <c r="F400" s="5">
        <v>7</v>
      </c>
      <c r="G400" t="s">
        <v>34</v>
      </c>
      <c r="H400">
        <v>1300</v>
      </c>
      <c r="I400" t="s">
        <v>43</v>
      </c>
      <c r="J400" s="2">
        <v>69</v>
      </c>
      <c r="K400" s="2" t="s">
        <v>64</v>
      </c>
      <c r="L400" s="9">
        <f>(L401*-1)</f>
        <v>-7</v>
      </c>
      <c r="M400" t="str">
        <f t="shared" si="140"/>
        <v>Y</v>
      </c>
    </row>
    <row r="401" spans="1:13" x14ac:dyDescent="0.35">
      <c r="A401" t="s">
        <v>9</v>
      </c>
      <c r="B401" s="4">
        <v>21</v>
      </c>
      <c r="C401" t="s">
        <v>1</v>
      </c>
      <c r="D401" t="str">
        <f>IF($B400&lt;$B401, "W", IF($B401&lt;$B400, "L", "T"))</f>
        <v>L</v>
      </c>
      <c r="E401" s="6">
        <v>41252</v>
      </c>
      <c r="F401" s="5">
        <v>7</v>
      </c>
      <c r="G401" t="s">
        <v>35</v>
      </c>
      <c r="H401">
        <v>1300</v>
      </c>
      <c r="I401" t="s">
        <v>43</v>
      </c>
      <c r="J401" s="2">
        <v>69</v>
      </c>
      <c r="K401" s="2" t="s">
        <v>64</v>
      </c>
      <c r="L401" s="9">
        <v>7</v>
      </c>
      <c r="M401" t="str">
        <f t="shared" si="140"/>
        <v>Y</v>
      </c>
    </row>
    <row r="402" spans="1:13" x14ac:dyDescent="0.35">
      <c r="A402" t="s">
        <v>28</v>
      </c>
      <c r="B402" s="4">
        <v>20</v>
      </c>
      <c r="C402" t="s">
        <v>1</v>
      </c>
      <c r="D402" t="str">
        <f>IF($B402&lt;$B403,"L",IF($B403&lt;$B402, "W", "T"))</f>
        <v>W</v>
      </c>
      <c r="E402" s="6">
        <f t="shared" si="139"/>
        <v>41252</v>
      </c>
      <c r="F402" s="5">
        <v>7</v>
      </c>
      <c r="G402" t="s">
        <v>34</v>
      </c>
      <c r="H402">
        <v>1300</v>
      </c>
      <c r="I402" t="s">
        <v>43</v>
      </c>
      <c r="J402" s="2">
        <v>38</v>
      </c>
      <c r="K402" s="2" t="s">
        <v>64</v>
      </c>
      <c r="L402" s="9">
        <f>(L403*-1)</f>
        <v>-3</v>
      </c>
      <c r="M402" t="str">
        <f t="shared" si="140"/>
        <v>Y</v>
      </c>
    </row>
    <row r="403" spans="1:13" x14ac:dyDescent="0.35">
      <c r="A403" t="s">
        <v>6</v>
      </c>
      <c r="B403" s="4">
        <v>19</v>
      </c>
      <c r="C403" t="s">
        <v>1</v>
      </c>
      <c r="D403" t="str">
        <f>IF($B402&lt;$B403, "W", IF($B403&lt;$B402, "L", "T"))</f>
        <v>L</v>
      </c>
      <c r="E403" s="6">
        <v>41252</v>
      </c>
      <c r="F403" s="5">
        <v>7</v>
      </c>
      <c r="G403" t="s">
        <v>35</v>
      </c>
      <c r="H403">
        <v>1300</v>
      </c>
      <c r="I403" t="s">
        <v>43</v>
      </c>
      <c r="J403" s="2">
        <v>38</v>
      </c>
      <c r="K403" s="2" t="s">
        <v>64</v>
      </c>
      <c r="L403" s="9">
        <v>3</v>
      </c>
      <c r="M403" t="str">
        <f t="shared" si="140"/>
        <v>Y</v>
      </c>
    </row>
    <row r="404" spans="1:13" x14ac:dyDescent="0.35">
      <c r="A404" t="s">
        <v>3</v>
      </c>
      <c r="B404" s="4">
        <v>20</v>
      </c>
      <c r="C404" t="s">
        <v>1</v>
      </c>
      <c r="D404" t="str">
        <f>IF($B404&lt;$B405,"L",IF($B405&lt;$B404, "W", "T"))</f>
        <v>L</v>
      </c>
      <c r="E404" s="6">
        <f t="shared" si="139"/>
        <v>41252</v>
      </c>
      <c r="F404" s="5">
        <v>10</v>
      </c>
      <c r="G404" t="s">
        <v>34</v>
      </c>
      <c r="H404">
        <v>1300</v>
      </c>
      <c r="I404" t="s">
        <v>43</v>
      </c>
      <c r="J404" s="2">
        <f>J405</f>
        <v>70</v>
      </c>
      <c r="K404" s="2" t="str">
        <f>K405</f>
        <v>Cloudy</v>
      </c>
      <c r="L404" s="9">
        <f>(L405*-1)</f>
        <v>3.5</v>
      </c>
      <c r="M404" t="str">
        <f t="shared" si="140"/>
        <v>Y</v>
      </c>
    </row>
    <row r="405" spans="1:13" x14ac:dyDescent="0.35">
      <c r="A405" t="s">
        <v>20</v>
      </c>
      <c r="B405" s="4">
        <v>30</v>
      </c>
      <c r="C405" t="s">
        <v>1</v>
      </c>
      <c r="D405" t="str">
        <f>IF($B404&lt;$B405, "W", IF($B405&lt;$B404, "L", "T"))</f>
        <v>W</v>
      </c>
      <c r="E405" s="6">
        <v>41252</v>
      </c>
      <c r="F405" s="5">
        <v>7</v>
      </c>
      <c r="G405" t="s">
        <v>35</v>
      </c>
      <c r="H405">
        <v>1300</v>
      </c>
      <c r="I405" t="s">
        <v>43</v>
      </c>
      <c r="J405" s="2">
        <v>70</v>
      </c>
      <c r="K405" s="2" t="s">
        <v>64</v>
      </c>
      <c r="L405" s="9">
        <v>-3.5</v>
      </c>
      <c r="M405" t="str">
        <f t="shared" si="140"/>
        <v>Y</v>
      </c>
    </row>
    <row r="406" spans="1:13" x14ac:dyDescent="0.35">
      <c r="A406" t="s">
        <v>17</v>
      </c>
      <c r="B406" s="4">
        <v>14</v>
      </c>
      <c r="C406" t="s">
        <v>1</v>
      </c>
      <c r="D406" t="str">
        <f>IF($B406&lt;$B407,"L",IF($B407&lt;$B406, "W", "T"))</f>
        <v>L</v>
      </c>
      <c r="E406" s="6">
        <f t="shared" si="139"/>
        <v>41252</v>
      </c>
      <c r="F406" s="5">
        <v>7</v>
      </c>
      <c r="G406" t="s">
        <v>34</v>
      </c>
      <c r="H406">
        <v>1200</v>
      </c>
      <c r="I406" t="s">
        <v>38</v>
      </c>
      <c r="J406" s="2" t="s">
        <v>61</v>
      </c>
      <c r="K406" s="2"/>
      <c r="L406" s="9">
        <f>(L407*-1)</f>
        <v>1.5</v>
      </c>
      <c r="M406" t="str">
        <f t="shared" si="140"/>
        <v>Y</v>
      </c>
    </row>
    <row r="407" spans="1:13" x14ac:dyDescent="0.35">
      <c r="A407" t="s">
        <v>0</v>
      </c>
      <c r="B407" s="4">
        <v>21</v>
      </c>
      <c r="C407" t="s">
        <v>1</v>
      </c>
      <c r="D407" t="str">
        <f>IF($B406&lt;$B407, "W", IF($B407&lt;$B406, "L", "T"))</f>
        <v>W</v>
      </c>
      <c r="E407" s="6">
        <v>41252</v>
      </c>
      <c r="F407" s="5">
        <v>7</v>
      </c>
      <c r="G407" t="s">
        <v>35</v>
      </c>
      <c r="H407">
        <v>1200</v>
      </c>
      <c r="I407" t="s">
        <v>38</v>
      </c>
      <c r="J407" s="2" t="s">
        <v>61</v>
      </c>
      <c r="K407" s="2"/>
      <c r="L407" s="9">
        <v>-1.5</v>
      </c>
      <c r="M407" t="str">
        <f t="shared" si="140"/>
        <v>Y</v>
      </c>
    </row>
    <row r="408" spans="1:13" x14ac:dyDescent="0.35">
      <c r="A408" t="s">
        <v>10</v>
      </c>
      <c r="B408" s="4">
        <v>13</v>
      </c>
      <c r="C408" t="s">
        <v>1</v>
      </c>
      <c r="D408" t="str">
        <f>IF($B408&lt;$B409,"L",IF($B409&lt;$B408, "W", "T"))</f>
        <v>L</v>
      </c>
      <c r="E408" s="6">
        <f t="shared" si="139"/>
        <v>41252</v>
      </c>
      <c r="F408" s="5">
        <v>7</v>
      </c>
      <c r="G408" t="s">
        <v>34</v>
      </c>
      <c r="H408">
        <v>1305</v>
      </c>
      <c r="I408" t="s">
        <v>67</v>
      </c>
      <c r="J408" s="2">
        <f>J409</f>
        <v>62</v>
      </c>
      <c r="K408" s="2" t="str">
        <f>K409</f>
        <v>Sunny</v>
      </c>
      <c r="L408" s="9">
        <f>(L409*-1)</f>
        <v>-11</v>
      </c>
      <c r="M408" t="str">
        <f t="shared" si="140"/>
        <v>N</v>
      </c>
    </row>
    <row r="409" spans="1:13" x14ac:dyDescent="0.35">
      <c r="A409" t="s">
        <v>24</v>
      </c>
      <c r="B409" s="4">
        <v>27</v>
      </c>
      <c r="C409" t="s">
        <v>1</v>
      </c>
      <c r="D409" t="str">
        <f>IF($B408&lt;$B409, "W", IF($B409&lt;$B408, "L", "T"))</f>
        <v>W</v>
      </c>
      <c r="E409" s="6">
        <v>41252</v>
      </c>
      <c r="F409" s="5">
        <v>7</v>
      </c>
      <c r="G409" t="s">
        <v>35</v>
      </c>
      <c r="H409">
        <v>1305</v>
      </c>
      <c r="I409" t="s">
        <v>67</v>
      </c>
      <c r="J409" s="2">
        <v>62</v>
      </c>
      <c r="K409" s="2" t="s">
        <v>65</v>
      </c>
      <c r="L409" s="9">
        <v>11</v>
      </c>
      <c r="M409" t="str">
        <f t="shared" si="140"/>
        <v>N</v>
      </c>
    </row>
    <row r="410" spans="1:13" x14ac:dyDescent="0.35">
      <c r="A410" t="s">
        <v>2</v>
      </c>
      <c r="B410" s="4">
        <v>27</v>
      </c>
      <c r="C410" t="s">
        <v>1</v>
      </c>
      <c r="D410" t="str">
        <f>IF($B410&lt;$B411,"L",IF($B411&lt;$B410, "W", "T"))</f>
        <v>L</v>
      </c>
      <c r="E410" s="6">
        <f t="shared" si="139"/>
        <v>41252</v>
      </c>
      <c r="F410" s="5">
        <v>10</v>
      </c>
      <c r="G410" t="s">
        <v>34</v>
      </c>
      <c r="H410">
        <v>1625</v>
      </c>
      <c r="I410" t="s">
        <v>43</v>
      </c>
      <c r="J410" s="2">
        <v>42</v>
      </c>
      <c r="K410" s="2" t="s">
        <v>73</v>
      </c>
      <c r="L410" s="9">
        <f>(L411*-1)</f>
        <v>-4.5</v>
      </c>
      <c r="M410" t="str">
        <f t="shared" si="140"/>
        <v>N</v>
      </c>
    </row>
    <row r="411" spans="1:13" x14ac:dyDescent="0.35">
      <c r="A411" t="s">
        <v>21</v>
      </c>
      <c r="B411" s="4">
        <v>52</v>
      </c>
      <c r="C411" t="s">
        <v>1</v>
      </c>
      <c r="D411" t="str">
        <f>IF($B410&lt;$B411, "W", IF($B411&lt;$B410, "L", "T"))</f>
        <v>W</v>
      </c>
      <c r="E411" s="6">
        <v>41252</v>
      </c>
      <c r="F411" s="5">
        <v>6</v>
      </c>
      <c r="G411" t="s">
        <v>35</v>
      </c>
      <c r="H411">
        <v>1625</v>
      </c>
      <c r="I411" t="s">
        <v>43</v>
      </c>
      <c r="J411" s="2">
        <v>42</v>
      </c>
      <c r="K411" s="2" t="s">
        <v>73</v>
      </c>
      <c r="L411" s="9">
        <v>4.5</v>
      </c>
      <c r="M411" t="str">
        <f t="shared" si="140"/>
        <v>N</v>
      </c>
    </row>
    <row r="412" spans="1:13" x14ac:dyDescent="0.35">
      <c r="A412" t="s">
        <v>22</v>
      </c>
      <c r="B412" s="4">
        <v>0</v>
      </c>
      <c r="C412" t="s">
        <v>1</v>
      </c>
      <c r="D412" t="str">
        <f>IF($B412&lt;$B413,"L",IF($B413&lt;$B412, "W", "T"))</f>
        <v>L</v>
      </c>
      <c r="E412" s="6">
        <f t="shared" si="139"/>
        <v>41252</v>
      </c>
      <c r="F412" s="5">
        <v>7</v>
      </c>
      <c r="G412" t="s">
        <v>34</v>
      </c>
      <c r="H412">
        <v>1325</v>
      </c>
      <c r="I412" t="s">
        <v>67</v>
      </c>
      <c r="J412" s="2">
        <v>48</v>
      </c>
      <c r="K412" s="2" t="s">
        <v>73</v>
      </c>
      <c r="L412" s="9">
        <f>(L413*-1)</f>
        <v>-10.5</v>
      </c>
      <c r="M412" t="str">
        <f t="shared" si="140"/>
        <v>N</v>
      </c>
    </row>
    <row r="413" spans="1:13" x14ac:dyDescent="0.35">
      <c r="A413" t="s">
        <v>25</v>
      </c>
      <c r="B413" s="4">
        <v>58</v>
      </c>
      <c r="C413" t="s">
        <v>1</v>
      </c>
      <c r="D413" t="str">
        <f>IF($B412&lt;$B413, "W", IF($B413&lt;$B412, "L", "T"))</f>
        <v>W</v>
      </c>
      <c r="E413" s="6">
        <v>41252</v>
      </c>
      <c r="F413" s="5">
        <v>7</v>
      </c>
      <c r="G413" t="s">
        <v>35</v>
      </c>
      <c r="H413">
        <v>1325</v>
      </c>
      <c r="I413" t="s">
        <v>67</v>
      </c>
      <c r="J413" s="2">
        <v>48</v>
      </c>
      <c r="K413" s="2" t="s">
        <v>73</v>
      </c>
      <c r="L413" s="9">
        <v>10.5</v>
      </c>
      <c r="M413" t="str">
        <f t="shared" si="140"/>
        <v>N</v>
      </c>
    </row>
    <row r="414" spans="1:13" x14ac:dyDescent="0.35">
      <c r="A414" t="s">
        <v>16</v>
      </c>
      <c r="B414" s="4">
        <v>20</v>
      </c>
      <c r="C414" t="s">
        <v>1</v>
      </c>
      <c r="D414" t="str">
        <f>IF($B414&lt;$B415,"L",IF($B415&lt;$B414, "W", "T"))</f>
        <v>L</v>
      </c>
      <c r="E414" s="6">
        <f t="shared" si="139"/>
        <v>41252</v>
      </c>
      <c r="F414" s="5">
        <v>7</v>
      </c>
      <c r="G414" t="s">
        <v>34</v>
      </c>
      <c r="H414">
        <v>1920</v>
      </c>
      <c r="I414" t="s">
        <v>38</v>
      </c>
      <c r="J414" s="2">
        <f>J415</f>
        <v>33</v>
      </c>
      <c r="K414" s="2" t="str">
        <f>K415</f>
        <v>Snow</v>
      </c>
      <c r="L414" s="9">
        <f>(L415*-1)</f>
        <v>-6</v>
      </c>
      <c r="M414" t="str">
        <f t="shared" si="140"/>
        <v>N</v>
      </c>
    </row>
    <row r="415" spans="1:13" x14ac:dyDescent="0.35">
      <c r="A415" t="s">
        <v>26</v>
      </c>
      <c r="B415" s="4">
        <v>27</v>
      </c>
      <c r="C415" t="s">
        <v>1</v>
      </c>
      <c r="D415" t="str">
        <f>IF($B414&lt;$B415, "W", IF($B415&lt;$B414, "L", "T"))</f>
        <v>W</v>
      </c>
      <c r="E415" s="6">
        <v>41252</v>
      </c>
      <c r="F415" s="5">
        <v>7</v>
      </c>
      <c r="G415" t="s">
        <v>35</v>
      </c>
      <c r="H415">
        <v>1920</v>
      </c>
      <c r="I415" t="s">
        <v>38</v>
      </c>
      <c r="J415" s="2">
        <v>33</v>
      </c>
      <c r="K415" s="2" t="s">
        <v>66</v>
      </c>
      <c r="L415" s="9">
        <v>6</v>
      </c>
      <c r="M415" t="str">
        <f t="shared" si="140"/>
        <v>N</v>
      </c>
    </row>
    <row r="416" spans="1:13" x14ac:dyDescent="0.35">
      <c r="A416" t="s">
        <v>15</v>
      </c>
      <c r="B416" s="4">
        <v>14</v>
      </c>
      <c r="C416" t="s">
        <v>1</v>
      </c>
      <c r="D416" t="str">
        <f>IF($B416&lt;$B417,"L",IF($B417&lt;$B416, "W", "T"))</f>
        <v>L</v>
      </c>
      <c r="E416" s="6">
        <f t="shared" si="139"/>
        <v>41253</v>
      </c>
      <c r="F416" s="5">
        <v>8</v>
      </c>
      <c r="G416" s="2" t="s">
        <v>34</v>
      </c>
      <c r="H416">
        <v>2030</v>
      </c>
      <c r="I416" t="s">
        <v>43</v>
      </c>
      <c r="J416" s="2">
        <f>J417</f>
        <v>59</v>
      </c>
      <c r="K416" s="2" t="str">
        <f>K417</f>
        <v>Rainy, warm</v>
      </c>
      <c r="L416" s="9">
        <f>(L417*-1)</f>
        <v>-5.5</v>
      </c>
      <c r="M416" t="str">
        <f t="shared" si="140"/>
        <v>N</v>
      </c>
    </row>
    <row r="417" spans="1:13" x14ac:dyDescent="0.35">
      <c r="A417" t="s">
        <v>7</v>
      </c>
      <c r="B417" s="4">
        <v>42</v>
      </c>
      <c r="C417" t="s">
        <v>1</v>
      </c>
      <c r="D417" t="str">
        <f>IF($B416&lt;$B417, "W", IF($B417&lt;$B416, "L", "T"))</f>
        <v>W</v>
      </c>
      <c r="E417" s="6">
        <v>41253</v>
      </c>
      <c r="F417" s="5">
        <v>8</v>
      </c>
      <c r="G417" s="2" t="s">
        <v>35</v>
      </c>
      <c r="H417">
        <v>2030</v>
      </c>
      <c r="I417" t="s">
        <v>43</v>
      </c>
      <c r="J417">
        <v>59</v>
      </c>
      <c r="K417" t="s">
        <v>137</v>
      </c>
      <c r="L417" s="9">
        <v>5.5</v>
      </c>
      <c r="M417" t="str">
        <f t="shared" si="140"/>
        <v>N</v>
      </c>
    </row>
    <row r="418" spans="1:13" x14ac:dyDescent="0.35">
      <c r="A418" t="s">
        <v>6</v>
      </c>
      <c r="B418" s="4">
        <v>34</v>
      </c>
      <c r="C418" t="s">
        <v>1</v>
      </c>
      <c r="D418" t="str">
        <f>IF($B418&lt;$B419,"L",IF($B419&lt;$B418, "W", "T"))</f>
        <v>W</v>
      </c>
      <c r="E418" s="6">
        <f t="shared" ref="E418" si="141">$E419</f>
        <v>41256</v>
      </c>
      <c r="F418" s="5">
        <v>4</v>
      </c>
      <c r="G418" t="s">
        <v>34</v>
      </c>
      <c r="H418">
        <v>2020</v>
      </c>
      <c r="I418" t="s">
        <v>43</v>
      </c>
      <c r="J418" s="2">
        <f>J419</f>
        <v>36</v>
      </c>
      <c r="K418" s="2" t="str">
        <f>K419</f>
        <v>Cloudy</v>
      </c>
      <c r="L418" s="9">
        <f>(L419*-1)</f>
        <v>5</v>
      </c>
      <c r="M418" t="str">
        <f>IF(AND(($L418 &lt;  0), ($D418="L")), "N", IF(AND(($L418 &gt; 0), ($D418="W")),"N","Y"))</f>
        <v>N</v>
      </c>
    </row>
    <row r="419" spans="1:13" x14ac:dyDescent="0.35">
      <c r="A419" t="s">
        <v>27</v>
      </c>
      <c r="B419" s="4">
        <v>13</v>
      </c>
      <c r="C419" t="s">
        <v>1</v>
      </c>
      <c r="D419" t="str">
        <f>IF($B418&lt;$B419, "W", IF($B419&lt;$B418, "L", "T"))</f>
        <v>L</v>
      </c>
      <c r="E419" s="6">
        <v>41256</v>
      </c>
      <c r="F419" s="5">
        <v>4</v>
      </c>
      <c r="G419" t="s">
        <v>35</v>
      </c>
      <c r="H419">
        <v>2020</v>
      </c>
      <c r="I419" t="s">
        <v>43</v>
      </c>
      <c r="J419" s="2">
        <v>36</v>
      </c>
      <c r="K419" s="2" t="s">
        <v>64</v>
      </c>
      <c r="L419" s="9">
        <v>-5</v>
      </c>
      <c r="M419" t="str">
        <f t="shared" ref="M419:M449" si="142">IF(AND(($L419 &lt;  0), ($D419="L")), "N", IF(AND(($L419 &gt; 0), ($D419="W")),"N","Y"))</f>
        <v>N</v>
      </c>
    </row>
    <row r="420" spans="1:13" x14ac:dyDescent="0.35">
      <c r="A420" t="s">
        <v>0</v>
      </c>
      <c r="B420" s="4">
        <v>36</v>
      </c>
      <c r="C420" t="s">
        <v>1</v>
      </c>
      <c r="D420" t="str">
        <f>IF($B420&lt;$B421,"L",IF($B421&lt;$B420, "W", "T"))</f>
        <v>W</v>
      </c>
      <c r="E420" s="6">
        <f t="shared" ref="E420:E448" si="143">$E421</f>
        <v>41259</v>
      </c>
      <c r="F420" s="5">
        <v>7</v>
      </c>
      <c r="G420" t="s">
        <v>34</v>
      </c>
      <c r="H420">
        <v>1200</v>
      </c>
      <c r="I420" t="s">
        <v>38</v>
      </c>
      <c r="J420" t="s">
        <v>61</v>
      </c>
      <c r="L420" s="9">
        <f>(L421*-1)</f>
        <v>-2.5</v>
      </c>
      <c r="M420" t="str">
        <f t="shared" si="142"/>
        <v>Y</v>
      </c>
    </row>
    <row r="421" spans="1:13" x14ac:dyDescent="0.35">
      <c r="A421" t="s">
        <v>23</v>
      </c>
      <c r="B421" s="4">
        <v>22</v>
      </c>
      <c r="C421" t="s">
        <v>1</v>
      </c>
      <c r="D421" t="str">
        <f>IF($B420&lt;$B421, "W", IF($B421&lt;$B420, "L", "T"))</f>
        <v>L</v>
      </c>
      <c r="E421" s="6">
        <v>41259</v>
      </c>
      <c r="F421" s="5">
        <v>7</v>
      </c>
      <c r="G421" t="s">
        <v>35</v>
      </c>
      <c r="H421">
        <v>1200</v>
      </c>
      <c r="I421" t="s">
        <v>38</v>
      </c>
      <c r="J421" t="s">
        <v>61</v>
      </c>
      <c r="L421" s="9">
        <v>2.5</v>
      </c>
      <c r="M421" t="str">
        <f t="shared" si="142"/>
        <v>Y</v>
      </c>
    </row>
    <row r="422" spans="1:13" x14ac:dyDescent="0.35">
      <c r="A422" t="s">
        <v>14</v>
      </c>
      <c r="B422" s="4">
        <v>17</v>
      </c>
      <c r="C422" t="s">
        <v>1</v>
      </c>
      <c r="D422" t="str">
        <f>IF($B422&lt;$B423,"L",IF($B423&lt;$B422, "W", "T"))</f>
        <v>L</v>
      </c>
      <c r="E422" s="6">
        <f t="shared" si="143"/>
        <v>41259</v>
      </c>
      <c r="F422" s="5">
        <v>7</v>
      </c>
      <c r="G422" t="s">
        <v>34</v>
      </c>
      <c r="H422">
        <v>1200</v>
      </c>
      <c r="I422" t="s">
        <v>38</v>
      </c>
      <c r="J422" t="s">
        <v>61</v>
      </c>
      <c r="L422" s="9">
        <f>(L423*-1)</f>
        <v>-10.5</v>
      </c>
      <c r="M422" t="str">
        <f t="shared" si="142"/>
        <v>N</v>
      </c>
    </row>
    <row r="423" spans="1:13" x14ac:dyDescent="0.35">
      <c r="A423" t="s">
        <v>15</v>
      </c>
      <c r="B423" s="4">
        <v>29</v>
      </c>
      <c r="C423" t="s">
        <v>1</v>
      </c>
      <c r="D423" t="str">
        <f>IF($B422&lt;$B423, "W", IF($B423&lt;$B422, "L", "T"))</f>
        <v>W</v>
      </c>
      <c r="E423" s="6">
        <v>41259</v>
      </c>
      <c r="F423" s="5">
        <v>6</v>
      </c>
      <c r="G423" t="s">
        <v>35</v>
      </c>
      <c r="H423">
        <v>1200</v>
      </c>
      <c r="I423" t="s">
        <v>38</v>
      </c>
      <c r="J423" t="s">
        <v>61</v>
      </c>
      <c r="L423" s="9">
        <v>10.5</v>
      </c>
      <c r="M423" t="str">
        <f t="shared" si="142"/>
        <v>N</v>
      </c>
    </row>
    <row r="424" spans="1:13" x14ac:dyDescent="0.35">
      <c r="A424" t="s">
        <v>18</v>
      </c>
      <c r="B424" s="4">
        <v>34</v>
      </c>
      <c r="C424" t="s">
        <v>1</v>
      </c>
      <c r="D424" t="str">
        <f>IF($B424&lt;$B425,"L",IF($B425&lt;$B424, "W", "T"))</f>
        <v>W</v>
      </c>
      <c r="E424" s="6">
        <f t="shared" si="143"/>
        <v>41259</v>
      </c>
      <c r="F424" s="5">
        <v>10</v>
      </c>
      <c r="G424" t="s">
        <v>34</v>
      </c>
      <c r="H424">
        <v>1300</v>
      </c>
      <c r="I424" t="s">
        <v>43</v>
      </c>
      <c r="J424">
        <v>53</v>
      </c>
      <c r="K424" t="s">
        <v>64</v>
      </c>
      <c r="L424" s="9">
        <f>(L425*-1)</f>
        <v>3</v>
      </c>
      <c r="M424" t="str">
        <f t="shared" si="142"/>
        <v>N</v>
      </c>
    </row>
    <row r="425" spans="1:13" x14ac:dyDescent="0.35">
      <c r="A425" t="s">
        <v>30</v>
      </c>
      <c r="B425" s="4">
        <v>17</v>
      </c>
      <c r="C425" t="s">
        <v>1</v>
      </c>
      <c r="D425" t="str">
        <f>IF($B424&lt;$B425, "W", IF($B425&lt;$B424, "L", "T"))</f>
        <v>L</v>
      </c>
      <c r="E425" s="6">
        <v>41259</v>
      </c>
      <c r="F425" s="5">
        <v>7</v>
      </c>
      <c r="G425" t="s">
        <v>35</v>
      </c>
      <c r="H425">
        <v>1300</v>
      </c>
      <c r="I425" t="s">
        <v>43</v>
      </c>
      <c r="J425">
        <v>53</v>
      </c>
      <c r="K425" t="s">
        <v>64</v>
      </c>
      <c r="L425" s="9">
        <v>-3</v>
      </c>
      <c r="M425" t="str">
        <f t="shared" si="142"/>
        <v>N</v>
      </c>
    </row>
    <row r="426" spans="1:13" x14ac:dyDescent="0.35">
      <c r="A426" t="s">
        <v>29</v>
      </c>
      <c r="B426" s="4">
        <v>38</v>
      </c>
      <c r="C426" t="s">
        <v>1</v>
      </c>
      <c r="D426" t="str">
        <f>IF($B426&lt;$B427,"L",IF($B427&lt;$B426, "W", "T"))</f>
        <v>W</v>
      </c>
      <c r="E426" s="6">
        <f t="shared" si="143"/>
        <v>41259</v>
      </c>
      <c r="F426" s="5">
        <v>7</v>
      </c>
      <c r="G426" t="s">
        <v>34</v>
      </c>
      <c r="H426">
        <v>1300</v>
      </c>
      <c r="I426" t="s">
        <v>43</v>
      </c>
      <c r="J426">
        <v>58</v>
      </c>
      <c r="K426" t="s">
        <v>64</v>
      </c>
      <c r="L426" s="9">
        <f>(L427*-1)</f>
        <v>-4</v>
      </c>
      <c r="M426" t="str">
        <f t="shared" si="142"/>
        <v>Y</v>
      </c>
    </row>
    <row r="427" spans="1:13" x14ac:dyDescent="0.35">
      <c r="A427" t="s">
        <v>8</v>
      </c>
      <c r="B427" s="4">
        <v>21</v>
      </c>
      <c r="C427" t="s">
        <v>1</v>
      </c>
      <c r="D427" t="str">
        <f>IF($B426&lt;$B427, "W", IF($B427&lt;$B426, "L", "T"))</f>
        <v>L</v>
      </c>
      <c r="E427" s="6">
        <v>41259</v>
      </c>
      <c r="F427" s="5">
        <v>7</v>
      </c>
      <c r="G427" t="s">
        <v>35</v>
      </c>
      <c r="H427">
        <v>1300</v>
      </c>
      <c r="I427" t="s">
        <v>43</v>
      </c>
      <c r="J427">
        <v>58</v>
      </c>
      <c r="K427" t="s">
        <v>64</v>
      </c>
      <c r="L427" s="9">
        <v>4</v>
      </c>
      <c r="M427" t="str">
        <f t="shared" si="142"/>
        <v>Y</v>
      </c>
    </row>
    <row r="428" spans="1:13" x14ac:dyDescent="0.35">
      <c r="A428" t="s">
        <v>26</v>
      </c>
      <c r="B428" s="4">
        <v>21</v>
      </c>
      <c r="C428" t="s">
        <v>1</v>
      </c>
      <c r="D428" t="str">
        <f>IF($B428&lt;$B429,"L",IF($B429&lt;$B428, "W", "T"))</f>
        <v>W</v>
      </c>
      <c r="E428" s="6">
        <f t="shared" si="143"/>
        <v>41259</v>
      </c>
      <c r="F428" s="5">
        <v>7</v>
      </c>
      <c r="G428" t="s">
        <v>34</v>
      </c>
      <c r="H428">
        <v>1200</v>
      </c>
      <c r="I428" t="s">
        <v>38</v>
      </c>
      <c r="J428">
        <v>45</v>
      </c>
      <c r="K428" t="s">
        <v>64</v>
      </c>
      <c r="L428" s="9">
        <f>(L429*-1)</f>
        <v>3</v>
      </c>
      <c r="M428" t="str">
        <f t="shared" si="142"/>
        <v>N</v>
      </c>
    </row>
    <row r="429" spans="1:13" x14ac:dyDescent="0.35">
      <c r="A429" t="s">
        <v>17</v>
      </c>
      <c r="B429" s="4">
        <v>13</v>
      </c>
      <c r="C429" t="s">
        <v>1</v>
      </c>
      <c r="D429" t="str">
        <f>IF($B428&lt;$B429, "W", IF($B429&lt;$B428, "L", "T"))</f>
        <v>L</v>
      </c>
      <c r="E429" s="6">
        <v>41259</v>
      </c>
      <c r="F429" s="5">
        <v>7</v>
      </c>
      <c r="G429" t="s">
        <v>35</v>
      </c>
      <c r="H429">
        <v>1200</v>
      </c>
      <c r="I429" t="s">
        <v>38</v>
      </c>
      <c r="J429">
        <v>45</v>
      </c>
      <c r="K429" t="s">
        <v>64</v>
      </c>
      <c r="L429" s="9">
        <v>-3</v>
      </c>
      <c r="M429" t="str">
        <f t="shared" si="142"/>
        <v>N</v>
      </c>
    </row>
    <row r="430" spans="1:13" x14ac:dyDescent="0.35">
      <c r="A430" t="s">
        <v>21</v>
      </c>
      <c r="B430" s="4">
        <v>0</v>
      </c>
      <c r="C430" t="s">
        <v>1</v>
      </c>
      <c r="D430" t="str">
        <f>IF($B430&lt;$B431,"L",IF($B431&lt;$B430, "W", "T"))</f>
        <v>L</v>
      </c>
      <c r="E430" s="6">
        <f t="shared" si="143"/>
        <v>41259</v>
      </c>
      <c r="F430" s="5">
        <v>7</v>
      </c>
      <c r="G430" t="s">
        <v>34</v>
      </c>
      <c r="H430">
        <v>1300</v>
      </c>
      <c r="I430" t="s">
        <v>43</v>
      </c>
      <c r="J430" t="s">
        <v>61</v>
      </c>
      <c r="L430" s="9">
        <f>(L431*-1)</f>
        <v>-1</v>
      </c>
      <c r="M430" t="str">
        <f t="shared" si="142"/>
        <v>N</v>
      </c>
    </row>
    <row r="431" spans="1:13" x14ac:dyDescent="0.35">
      <c r="A431" t="s">
        <v>3</v>
      </c>
      <c r="B431" s="4">
        <v>34</v>
      </c>
      <c r="C431" t="s">
        <v>1</v>
      </c>
      <c r="D431" t="str">
        <f>IF($B430&lt;$B431, "W", IF($B431&lt;$B430, "L", "T"))</f>
        <v>W</v>
      </c>
      <c r="E431" s="6">
        <v>41259</v>
      </c>
      <c r="F431" s="5">
        <v>7</v>
      </c>
      <c r="G431" t="s">
        <v>35</v>
      </c>
      <c r="H431">
        <v>1300</v>
      </c>
      <c r="I431" t="s">
        <v>43</v>
      </c>
      <c r="J431" t="s">
        <v>61</v>
      </c>
      <c r="L431" s="9">
        <v>1</v>
      </c>
      <c r="M431" t="str">
        <f t="shared" si="142"/>
        <v>N</v>
      </c>
    </row>
    <row r="432" spans="1:13" x14ac:dyDescent="0.35">
      <c r="A432" t="s">
        <v>9</v>
      </c>
      <c r="B432" s="4">
        <v>0</v>
      </c>
      <c r="C432" t="s">
        <v>1</v>
      </c>
      <c r="D432" t="str">
        <f>IF($B432&lt;$B433,"L",IF($B433&lt;$B432, "W", "T"))</f>
        <v>L</v>
      </c>
      <c r="E432" s="6">
        <f t="shared" si="143"/>
        <v>41259</v>
      </c>
      <c r="F432" s="5">
        <v>7</v>
      </c>
      <c r="G432" t="s">
        <v>34</v>
      </c>
      <c r="H432">
        <v>1200</v>
      </c>
      <c r="I432" t="s">
        <v>38</v>
      </c>
      <c r="J432" t="s">
        <v>61</v>
      </c>
      <c r="L432" s="9">
        <f>(L433*-1)</f>
        <v>-3.5</v>
      </c>
      <c r="M432" t="str">
        <f t="shared" si="142"/>
        <v>N</v>
      </c>
    </row>
    <row r="433" spans="1:13" x14ac:dyDescent="0.35">
      <c r="A433" t="s">
        <v>2</v>
      </c>
      <c r="B433" s="4">
        <v>41</v>
      </c>
      <c r="C433" t="s">
        <v>1</v>
      </c>
      <c r="D433" t="str">
        <f>IF($B432&lt;$B433, "W", IF($B433&lt;$B432, "L", "T"))</f>
        <v>W</v>
      </c>
      <c r="E433" s="6">
        <v>41259</v>
      </c>
      <c r="F433" s="5">
        <v>7</v>
      </c>
      <c r="G433" t="s">
        <v>35</v>
      </c>
      <c r="H433">
        <v>1200</v>
      </c>
      <c r="I433" t="s">
        <v>38</v>
      </c>
      <c r="J433" t="s">
        <v>61</v>
      </c>
      <c r="L433" s="9">
        <v>3.5</v>
      </c>
      <c r="M433" t="str">
        <f t="shared" si="142"/>
        <v>N</v>
      </c>
    </row>
    <row r="434" spans="1:13" x14ac:dyDescent="0.35">
      <c r="A434" t="s">
        <v>19</v>
      </c>
      <c r="B434" s="4">
        <v>3</v>
      </c>
      <c r="C434" t="s">
        <v>1</v>
      </c>
      <c r="D434" t="str">
        <f>IF($B434&lt;$B435,"L",IF($B435&lt;$B434, "W", "T"))</f>
        <v>L</v>
      </c>
      <c r="E434" s="6">
        <f t="shared" si="143"/>
        <v>41259</v>
      </c>
      <c r="F434" s="5">
        <v>7</v>
      </c>
      <c r="G434" t="s">
        <v>34</v>
      </c>
      <c r="H434">
        <v>1300</v>
      </c>
      <c r="I434" t="s">
        <v>43</v>
      </c>
      <c r="J434">
        <v>80</v>
      </c>
      <c r="K434" t="s">
        <v>64</v>
      </c>
      <c r="L434" s="9">
        <f>(L435*-1)</f>
        <v>-7.5</v>
      </c>
      <c r="M434" t="str">
        <f t="shared" si="142"/>
        <v>N</v>
      </c>
    </row>
    <row r="435" spans="1:13" x14ac:dyDescent="0.35">
      <c r="A435" t="s">
        <v>10</v>
      </c>
      <c r="B435" s="4">
        <v>24</v>
      </c>
      <c r="C435" t="s">
        <v>1</v>
      </c>
      <c r="D435" t="str">
        <f>IF($B434&lt;$B435, "W", IF($B435&lt;$B434, "L", "T"))</f>
        <v>W</v>
      </c>
      <c r="E435" s="6">
        <v>41259</v>
      </c>
      <c r="F435" s="5">
        <v>7</v>
      </c>
      <c r="G435" t="s">
        <v>35</v>
      </c>
      <c r="H435">
        <v>1300</v>
      </c>
      <c r="I435" t="s">
        <v>43</v>
      </c>
      <c r="J435">
        <v>80</v>
      </c>
      <c r="K435" t="s">
        <v>64</v>
      </c>
      <c r="L435" s="9">
        <v>7.5</v>
      </c>
      <c r="M435" t="str">
        <f t="shared" si="142"/>
        <v>N</v>
      </c>
    </row>
    <row r="436" spans="1:13" x14ac:dyDescent="0.35">
      <c r="A436" t="s">
        <v>25</v>
      </c>
      <c r="B436" s="4">
        <v>50</v>
      </c>
      <c r="C436" t="s">
        <v>1</v>
      </c>
      <c r="D436" t="str">
        <f>IF($B436&lt;$B437,"L",IF($B437&lt;$B436, "W", "T"))</f>
        <v>W</v>
      </c>
      <c r="E436" s="6">
        <f t="shared" si="143"/>
        <v>41259</v>
      </c>
      <c r="F436" s="5">
        <v>7</v>
      </c>
      <c r="G436" t="s">
        <v>37</v>
      </c>
      <c r="H436">
        <v>1605</v>
      </c>
      <c r="I436" t="s">
        <v>43</v>
      </c>
      <c r="J436" t="s">
        <v>61</v>
      </c>
      <c r="L436" s="9">
        <f>(L437*-1)</f>
        <v>4.5</v>
      </c>
      <c r="M436" t="str">
        <f t="shared" si="142"/>
        <v>N</v>
      </c>
    </row>
    <row r="437" spans="1:13" x14ac:dyDescent="0.35">
      <c r="A437" t="s">
        <v>11</v>
      </c>
      <c r="B437" s="4">
        <v>17</v>
      </c>
      <c r="C437" t="s">
        <v>1</v>
      </c>
      <c r="D437" t="str">
        <f>IF($B436&lt;$B437, "W", IF($B437&lt;$B436, "L", "T"))</f>
        <v>L</v>
      </c>
      <c r="E437" s="6">
        <v>41259</v>
      </c>
      <c r="F437" s="5">
        <v>7</v>
      </c>
      <c r="G437" t="s">
        <v>36</v>
      </c>
      <c r="H437">
        <v>1605</v>
      </c>
      <c r="I437" t="s">
        <v>43</v>
      </c>
      <c r="J437" t="s">
        <v>61</v>
      </c>
      <c r="L437" s="9">
        <v>-4.5</v>
      </c>
      <c r="M437" t="str">
        <f t="shared" si="142"/>
        <v>N</v>
      </c>
    </row>
    <row r="438" spans="1:13" x14ac:dyDescent="0.35">
      <c r="A438" t="s">
        <v>16</v>
      </c>
      <c r="B438" s="4">
        <v>10</v>
      </c>
      <c r="C438" t="s">
        <v>1</v>
      </c>
      <c r="D438" t="str">
        <f>IF($B438&lt;$B439,"L",IF($B439&lt;$B438, "W", "T"))</f>
        <v>L</v>
      </c>
      <c r="E438" s="6">
        <f t="shared" si="143"/>
        <v>41259</v>
      </c>
      <c r="F438" s="5">
        <v>7</v>
      </c>
      <c r="G438" t="s">
        <v>34</v>
      </c>
      <c r="H438">
        <v>1405</v>
      </c>
      <c r="I438" t="s">
        <v>40</v>
      </c>
      <c r="J438">
        <v>57</v>
      </c>
      <c r="K438" t="s">
        <v>65</v>
      </c>
      <c r="L438" s="9">
        <f>(L439*-1)</f>
        <v>5.5</v>
      </c>
      <c r="M438" t="str">
        <f t="shared" si="142"/>
        <v>Y</v>
      </c>
    </row>
    <row r="439" spans="1:13" x14ac:dyDescent="0.35">
      <c r="A439" t="s">
        <v>22</v>
      </c>
      <c r="B439" s="4">
        <v>38</v>
      </c>
      <c r="C439" t="s">
        <v>1</v>
      </c>
      <c r="D439" t="str">
        <f>IF($B438&lt;$B439, "W", IF($B439&lt;$B438, "L", "T"))</f>
        <v>W</v>
      </c>
      <c r="E439" s="6">
        <v>41259</v>
      </c>
      <c r="F439" s="5">
        <v>7</v>
      </c>
      <c r="G439" t="s">
        <v>35</v>
      </c>
      <c r="H439">
        <v>1405</v>
      </c>
      <c r="I439" t="s">
        <v>40</v>
      </c>
      <c r="J439">
        <v>57</v>
      </c>
      <c r="K439" t="s">
        <v>65</v>
      </c>
      <c r="L439" s="9">
        <v>-5.5</v>
      </c>
      <c r="M439" t="str">
        <f t="shared" si="142"/>
        <v>Y</v>
      </c>
    </row>
    <row r="440" spans="1:13" x14ac:dyDescent="0.35">
      <c r="A440" t="s">
        <v>20</v>
      </c>
      <c r="B440" s="4">
        <v>31</v>
      </c>
      <c r="C440" t="s">
        <v>1</v>
      </c>
      <c r="D440" t="str">
        <f>IF($B440&lt;$B441,"L",IF($B441&lt;$B440, "W", "T"))</f>
        <v>W</v>
      </c>
      <c r="E440" s="6">
        <f t="shared" si="143"/>
        <v>41259</v>
      </c>
      <c r="F440" s="5">
        <v>7</v>
      </c>
      <c r="G440" t="s">
        <v>34</v>
      </c>
      <c r="H440">
        <v>1305</v>
      </c>
      <c r="I440" t="s">
        <v>67</v>
      </c>
      <c r="J440">
        <v>59</v>
      </c>
      <c r="K440" t="s">
        <v>64</v>
      </c>
      <c r="L440" s="9">
        <f>(L441*-1)</f>
        <v>-3</v>
      </c>
      <c r="M440" t="str">
        <f t="shared" si="142"/>
        <v>Y</v>
      </c>
    </row>
    <row r="441" spans="1:13" x14ac:dyDescent="0.35">
      <c r="A441" t="s">
        <v>32</v>
      </c>
      <c r="B441" s="4">
        <v>7</v>
      </c>
      <c r="C441" t="s">
        <v>1</v>
      </c>
      <c r="D441" t="str">
        <f>IF($B440&lt;$B441, "W", IF($B441&lt;$B440, "L", "T"))</f>
        <v>L</v>
      </c>
      <c r="E441" s="6">
        <v>41259</v>
      </c>
      <c r="F441" s="5">
        <v>7</v>
      </c>
      <c r="G441" t="s">
        <v>35</v>
      </c>
      <c r="H441">
        <v>1305</v>
      </c>
      <c r="I441" t="s">
        <v>67</v>
      </c>
      <c r="J441">
        <v>59</v>
      </c>
      <c r="K441" t="s">
        <v>64</v>
      </c>
      <c r="L441" s="9">
        <v>3</v>
      </c>
      <c r="M441" t="str">
        <f t="shared" si="142"/>
        <v>Y</v>
      </c>
    </row>
    <row r="442" spans="1:13" x14ac:dyDescent="0.35">
      <c r="A442" t="s">
        <v>4</v>
      </c>
      <c r="B442" s="4">
        <v>24</v>
      </c>
      <c r="C442" t="s">
        <v>5</v>
      </c>
      <c r="D442" t="str">
        <f>IF($B442&lt;$B443,"L",IF($B443&lt;$B442, "W", "T"))</f>
        <v>L</v>
      </c>
      <c r="E442" s="6">
        <f t="shared" si="143"/>
        <v>41259</v>
      </c>
      <c r="F442" s="5">
        <v>7</v>
      </c>
      <c r="G442" t="s">
        <v>34</v>
      </c>
      <c r="H442">
        <v>1525</v>
      </c>
      <c r="I442" t="s">
        <v>38</v>
      </c>
      <c r="J442">
        <v>72</v>
      </c>
      <c r="K442" t="s">
        <v>69</v>
      </c>
      <c r="L442" s="9">
        <f>(L443*-1)</f>
        <v>2</v>
      </c>
      <c r="M442" t="str">
        <f t="shared" si="142"/>
        <v>Y</v>
      </c>
    </row>
    <row r="443" spans="1:13" x14ac:dyDescent="0.35">
      <c r="A443" t="s">
        <v>28</v>
      </c>
      <c r="B443" s="4">
        <v>27</v>
      </c>
      <c r="C443" t="s">
        <v>5</v>
      </c>
      <c r="D443" t="str">
        <f>IF($B442&lt;$B443, "W", IF($B443&lt;$B442, "L", "T"))</f>
        <v>W</v>
      </c>
      <c r="E443" s="6">
        <v>41259</v>
      </c>
      <c r="F443" s="5">
        <v>7</v>
      </c>
      <c r="G443" t="s">
        <v>35</v>
      </c>
      <c r="H443">
        <v>1525</v>
      </c>
      <c r="I443" t="s">
        <v>38</v>
      </c>
      <c r="J443">
        <v>72</v>
      </c>
      <c r="K443" t="s">
        <v>69</v>
      </c>
      <c r="L443" s="9">
        <v>-2</v>
      </c>
      <c r="M443" t="str">
        <f t="shared" si="142"/>
        <v>Y</v>
      </c>
    </row>
    <row r="444" spans="1:13" x14ac:dyDescent="0.35">
      <c r="A444" t="s">
        <v>33</v>
      </c>
      <c r="B444" s="4">
        <v>0</v>
      </c>
      <c r="C444" t="s">
        <v>1</v>
      </c>
      <c r="D444" t="str">
        <f>IF($B444&lt;$B445,"L",IF($B445&lt;$B444, "W", "T"))</f>
        <v>L</v>
      </c>
      <c r="E444" s="6">
        <f>$E445</f>
        <v>41259</v>
      </c>
      <c r="F444" s="5">
        <v>7</v>
      </c>
      <c r="G444" t="s">
        <v>34</v>
      </c>
      <c r="H444">
        <v>1325</v>
      </c>
      <c r="I444" t="s">
        <v>67</v>
      </c>
      <c r="J444">
        <v>54</v>
      </c>
      <c r="K444" t="s">
        <v>64</v>
      </c>
      <c r="L444" s="9">
        <f>(L445*-1)</f>
        <v>-4</v>
      </c>
      <c r="M444" t="str">
        <f t="shared" si="142"/>
        <v>N</v>
      </c>
    </row>
    <row r="445" spans="1:13" x14ac:dyDescent="0.35">
      <c r="A445" t="s">
        <v>12</v>
      </c>
      <c r="B445" s="4">
        <v>15</v>
      </c>
      <c r="C445" t="s">
        <v>1</v>
      </c>
      <c r="D445" t="str">
        <f>IF($B444&lt;$B445, "W", IF($B445&lt;$B444, "L", "T"))</f>
        <v>W</v>
      </c>
      <c r="E445" s="6">
        <v>41259</v>
      </c>
      <c r="F445" s="5">
        <v>10</v>
      </c>
      <c r="G445" t="s">
        <v>35</v>
      </c>
      <c r="H445">
        <v>1325</v>
      </c>
      <c r="I445" t="s">
        <v>67</v>
      </c>
      <c r="J445">
        <v>54</v>
      </c>
      <c r="K445" t="s">
        <v>64</v>
      </c>
      <c r="L445" s="9">
        <v>4</v>
      </c>
      <c r="M445" t="str">
        <f t="shared" si="142"/>
        <v>N</v>
      </c>
    </row>
    <row r="446" spans="1:13" x14ac:dyDescent="0.35">
      <c r="A446" t="s">
        <v>24</v>
      </c>
      <c r="B446" s="4">
        <v>41</v>
      </c>
      <c r="C446" t="s">
        <v>1</v>
      </c>
      <c r="D446" t="str">
        <f>IF($B446&lt;$B447,"L",IF($B447&lt;$B446, "W", "T"))</f>
        <v>W</v>
      </c>
      <c r="E446" s="6">
        <f t="shared" si="143"/>
        <v>41259</v>
      </c>
      <c r="F446" s="5">
        <v>7</v>
      </c>
      <c r="G446" t="s">
        <v>34</v>
      </c>
      <c r="H446">
        <v>2020</v>
      </c>
      <c r="I446" t="s">
        <v>43</v>
      </c>
      <c r="J446">
        <v>34</v>
      </c>
      <c r="K446" t="s">
        <v>139</v>
      </c>
      <c r="L446" s="9">
        <f>(L447*-1)</f>
        <v>-4</v>
      </c>
      <c r="M446" t="str">
        <f t="shared" si="142"/>
        <v>Y</v>
      </c>
    </row>
    <row r="447" spans="1:13" x14ac:dyDescent="0.35">
      <c r="A447" t="s">
        <v>7</v>
      </c>
      <c r="B447" s="4">
        <v>34</v>
      </c>
      <c r="C447" t="s">
        <v>1</v>
      </c>
      <c r="D447" t="str">
        <f>IF($B446&lt;$B447, "W", IF($B447&lt;$B446, "L", "T"))</f>
        <v>L</v>
      </c>
      <c r="E447" s="6">
        <v>41259</v>
      </c>
      <c r="F447" s="5">
        <v>6</v>
      </c>
      <c r="G447" t="s">
        <v>35</v>
      </c>
      <c r="H447">
        <v>2020</v>
      </c>
      <c r="I447" t="s">
        <v>43</v>
      </c>
      <c r="J447">
        <v>34</v>
      </c>
      <c r="K447" t="s">
        <v>139</v>
      </c>
      <c r="L447" s="9">
        <v>4</v>
      </c>
      <c r="M447" t="str">
        <f t="shared" si="142"/>
        <v>Y</v>
      </c>
    </row>
    <row r="448" spans="1:13" x14ac:dyDescent="0.35">
      <c r="A448" t="s">
        <v>31</v>
      </c>
      <c r="B448" s="4">
        <v>10</v>
      </c>
      <c r="C448" t="s">
        <v>1</v>
      </c>
      <c r="D448" t="str">
        <f>IF($B448&lt;$B449,"L",IF($B449&lt;$B448, "W", "T"))</f>
        <v>L</v>
      </c>
      <c r="E448" s="6">
        <f t="shared" si="143"/>
        <v>41260</v>
      </c>
      <c r="F448" s="5">
        <v>8</v>
      </c>
      <c r="G448" t="s">
        <v>34</v>
      </c>
      <c r="H448">
        <v>1930</v>
      </c>
      <c r="I448" t="s">
        <v>38</v>
      </c>
      <c r="J448" s="2">
        <f>J449</f>
        <v>54</v>
      </c>
      <c r="K448" s="2" t="str">
        <f>K449</f>
        <v>Cloudy</v>
      </c>
      <c r="L448" s="9">
        <f>(L449*-1)</f>
        <v>1</v>
      </c>
      <c r="M448" t="str">
        <f t="shared" si="142"/>
        <v>Y</v>
      </c>
    </row>
    <row r="449" spans="1:13" x14ac:dyDescent="0.35">
      <c r="A449" t="s">
        <v>13</v>
      </c>
      <c r="B449" s="4">
        <v>14</v>
      </c>
      <c r="C449" t="s">
        <v>1</v>
      </c>
      <c r="D449" t="str">
        <f>IF($B448&lt;$B449, "W", IF($B449&lt;$B448, "L", "T"))</f>
        <v>W</v>
      </c>
      <c r="E449" s="6">
        <v>41260</v>
      </c>
      <c r="F449" s="5">
        <v>8</v>
      </c>
      <c r="G449" t="s">
        <v>35</v>
      </c>
      <c r="H449">
        <v>1930</v>
      </c>
      <c r="I449" t="s">
        <v>38</v>
      </c>
      <c r="J449" s="2">
        <v>54</v>
      </c>
      <c r="K449" s="2" t="s">
        <v>64</v>
      </c>
      <c r="L449" s="9">
        <v>-1</v>
      </c>
      <c r="M449" t="str">
        <f t="shared" si="142"/>
        <v>Y</v>
      </c>
    </row>
    <row r="450" spans="1:13" x14ac:dyDescent="0.35">
      <c r="A450" t="s">
        <v>3</v>
      </c>
      <c r="B450" s="4">
        <v>31</v>
      </c>
      <c r="C450" t="s">
        <v>1</v>
      </c>
      <c r="D450" t="str">
        <f>IF($B450&lt;$B451,"L",IF($B451&lt;$B450, "W", "T"))</f>
        <v>W</v>
      </c>
      <c r="E450" s="6">
        <f>$E451</f>
        <v>41265</v>
      </c>
      <c r="F450" s="5">
        <v>6</v>
      </c>
      <c r="G450" t="s">
        <v>34</v>
      </c>
      <c r="H450">
        <v>2030</v>
      </c>
      <c r="I450" t="s">
        <v>43</v>
      </c>
      <c r="J450" t="s">
        <v>61</v>
      </c>
      <c r="L450" s="9">
        <f>(L451*-1)</f>
        <v>3.5</v>
      </c>
      <c r="M450" t="str">
        <f>IF(AND(($L450 &lt;  0), ($D450="L")), "N", IF(AND(($L450 &gt; 0), ($D450="W")),"N","Y"))</f>
        <v>N</v>
      </c>
    </row>
    <row r="451" spans="1:13" x14ac:dyDescent="0.35">
      <c r="A451" t="s">
        <v>16</v>
      </c>
      <c r="B451" s="4">
        <v>18</v>
      </c>
      <c r="C451" t="s">
        <v>1</v>
      </c>
      <c r="D451" t="str">
        <f>IF($B450&lt;$B451, "W", IF($B451&lt;$B450, "L", "T"))</f>
        <v>L</v>
      </c>
      <c r="E451" s="6">
        <v>41265</v>
      </c>
      <c r="F451" s="5">
        <v>6</v>
      </c>
      <c r="G451" t="s">
        <v>35</v>
      </c>
      <c r="H451">
        <v>2030</v>
      </c>
      <c r="I451" t="s">
        <v>43</v>
      </c>
      <c r="J451" t="s">
        <v>61</v>
      </c>
      <c r="L451" s="9">
        <v>-3.5</v>
      </c>
      <c r="M451" t="str">
        <f t="shared" ref="M451:M481" si="144">IF(AND(($L451 &lt;  0), ($D451="L")), "N", IF(AND(($L451 &gt; 0), ($D451="W")),"N","Y"))</f>
        <v>N</v>
      </c>
    </row>
    <row r="452" spans="1:13" x14ac:dyDescent="0.35">
      <c r="A452" t="s">
        <v>6</v>
      </c>
      <c r="B452" s="4">
        <v>13</v>
      </c>
      <c r="C452" t="s">
        <v>1</v>
      </c>
      <c r="D452" t="str">
        <f>IF($B452&lt;$B453,"L",IF($B453&lt;$B452, "W", "T"))</f>
        <v>W</v>
      </c>
      <c r="E452" s="6">
        <f t="shared" ref="E452:E480" si="145">$E453</f>
        <v>41266</v>
      </c>
      <c r="F452" s="5">
        <v>10</v>
      </c>
      <c r="G452" t="s">
        <v>34</v>
      </c>
      <c r="H452">
        <v>1300</v>
      </c>
      <c r="I452" t="s">
        <v>43</v>
      </c>
      <c r="J452" s="2">
        <f>J453</f>
        <v>35</v>
      </c>
      <c r="K452" s="2" t="str">
        <f>K453</f>
        <v>Sunny</v>
      </c>
      <c r="L452" s="9">
        <f>(L453*-1)</f>
        <v>-3</v>
      </c>
      <c r="M452" t="str">
        <f t="shared" si="144"/>
        <v>Y</v>
      </c>
    </row>
    <row r="453" spans="1:13" x14ac:dyDescent="0.35">
      <c r="A453" t="s">
        <v>4</v>
      </c>
      <c r="B453" s="4">
        <v>10</v>
      </c>
      <c r="C453" t="s">
        <v>1</v>
      </c>
      <c r="D453" t="str">
        <f>IF($B452&lt;$B453, "W", IF($B453&lt;$B452, "L", "T"))</f>
        <v>L</v>
      </c>
      <c r="E453" s="6">
        <v>41266</v>
      </c>
      <c r="F453" s="5">
        <v>7</v>
      </c>
      <c r="G453" t="s">
        <v>35</v>
      </c>
      <c r="H453">
        <v>1300</v>
      </c>
      <c r="I453" t="s">
        <v>43</v>
      </c>
      <c r="J453" s="2">
        <v>35</v>
      </c>
      <c r="K453" s="2" t="s">
        <v>65</v>
      </c>
      <c r="L453" s="9">
        <v>3</v>
      </c>
      <c r="M453" t="str">
        <f t="shared" si="144"/>
        <v>Y</v>
      </c>
    </row>
    <row r="454" spans="1:13" x14ac:dyDescent="0.35">
      <c r="A454" t="s">
        <v>13</v>
      </c>
      <c r="B454" s="4">
        <v>7</v>
      </c>
      <c r="C454" t="s">
        <v>1</v>
      </c>
      <c r="D454" t="str">
        <f>IF($B454&lt;$B455,"L",IF($B455&lt;$B454, "W", "T"))</f>
        <v>L</v>
      </c>
      <c r="E454" s="6">
        <f t="shared" si="145"/>
        <v>41266</v>
      </c>
      <c r="F454" s="5">
        <v>6</v>
      </c>
      <c r="G454" t="s">
        <v>34</v>
      </c>
      <c r="H454">
        <v>1200</v>
      </c>
      <c r="I454" t="s">
        <v>38</v>
      </c>
      <c r="J454" s="2">
        <f>J455</f>
        <v>24</v>
      </c>
      <c r="K454" s="2" t="str">
        <f>K455</f>
        <v>Mostly Sunny</v>
      </c>
      <c r="L454" s="9">
        <f>(L455*-1)</f>
        <v>-10.5</v>
      </c>
      <c r="M454" t="str">
        <f t="shared" si="144"/>
        <v>N</v>
      </c>
    </row>
    <row r="455" spans="1:13" x14ac:dyDescent="0.35">
      <c r="A455" t="s">
        <v>26</v>
      </c>
      <c r="B455" s="4">
        <v>55</v>
      </c>
      <c r="C455" t="s">
        <v>1</v>
      </c>
      <c r="D455" t="str">
        <f>IF($B454&lt;$B455, "W", IF($B455&lt;$B454, "L", "T"))</f>
        <v>W</v>
      </c>
      <c r="E455" s="6">
        <v>41266</v>
      </c>
      <c r="F455" s="5">
        <v>7</v>
      </c>
      <c r="G455" t="s">
        <v>35</v>
      </c>
      <c r="H455">
        <v>1200</v>
      </c>
      <c r="I455" t="s">
        <v>38</v>
      </c>
      <c r="J455" s="2">
        <v>24</v>
      </c>
      <c r="K455" s="2" t="s">
        <v>107</v>
      </c>
      <c r="L455" s="9">
        <v>10.5</v>
      </c>
      <c r="M455" t="str">
        <f t="shared" si="144"/>
        <v>N</v>
      </c>
    </row>
    <row r="456" spans="1:13" x14ac:dyDescent="0.35">
      <c r="A456" t="s">
        <v>2</v>
      </c>
      <c r="B456" s="4">
        <v>34</v>
      </c>
      <c r="C456" t="s">
        <v>5</v>
      </c>
      <c r="D456" t="str">
        <f>IF($B456&lt;$B457,"L",IF($B457&lt;$B456, "W", "T"))</f>
        <v>W</v>
      </c>
      <c r="E456" s="6">
        <f t="shared" si="145"/>
        <v>41266</v>
      </c>
      <c r="F456" s="5">
        <v>7</v>
      </c>
      <c r="G456" t="s">
        <v>34</v>
      </c>
      <c r="H456">
        <v>1200</v>
      </c>
      <c r="I456" t="s">
        <v>38</v>
      </c>
      <c r="J456" s="2" t="s">
        <v>61</v>
      </c>
      <c r="K456" s="2"/>
      <c r="L456" s="9">
        <f>(L457*-1)</f>
        <v>-3</v>
      </c>
      <c r="M456" t="str">
        <f t="shared" si="144"/>
        <v>Y</v>
      </c>
    </row>
    <row r="457" spans="1:13" x14ac:dyDescent="0.35">
      <c r="A457" t="s">
        <v>28</v>
      </c>
      <c r="B457" s="4">
        <v>31</v>
      </c>
      <c r="C457" t="s">
        <v>5</v>
      </c>
      <c r="D457" t="str">
        <f>IF($B456&lt;$B457, "W", IF($B457&lt;$B456, "L", "T"))</f>
        <v>L</v>
      </c>
      <c r="E457" s="6">
        <v>41266</v>
      </c>
      <c r="F457" s="5">
        <v>7</v>
      </c>
      <c r="G457" t="s">
        <v>35</v>
      </c>
      <c r="H457">
        <v>1200</v>
      </c>
      <c r="I457" t="s">
        <v>38</v>
      </c>
      <c r="J457" s="2" t="s">
        <v>61</v>
      </c>
      <c r="K457" s="2"/>
      <c r="L457" s="9">
        <v>3</v>
      </c>
      <c r="M457" t="str">
        <f t="shared" si="144"/>
        <v>Y</v>
      </c>
    </row>
    <row r="458" spans="1:13" x14ac:dyDescent="0.35">
      <c r="A458" t="s">
        <v>7</v>
      </c>
      <c r="B458" s="4">
        <v>23</v>
      </c>
      <c r="C458" t="s">
        <v>1</v>
      </c>
      <c r="D458" t="str">
        <f>IF($B458&lt;$B459,"L",IF($B459&lt;$B458, "W", "T"))</f>
        <v>W</v>
      </c>
      <c r="E458" s="6">
        <f t="shared" si="145"/>
        <v>41266</v>
      </c>
      <c r="F458" s="5">
        <v>7</v>
      </c>
      <c r="G458" t="s">
        <v>34</v>
      </c>
      <c r="H458">
        <v>1300</v>
      </c>
      <c r="I458" t="s">
        <v>43</v>
      </c>
      <c r="J458">
        <v>58</v>
      </c>
      <c r="K458" t="s">
        <v>145</v>
      </c>
      <c r="L458" s="9">
        <f>(L459*-1)</f>
        <v>14</v>
      </c>
      <c r="M458" t="str">
        <f t="shared" si="144"/>
        <v>N</v>
      </c>
    </row>
    <row r="459" spans="1:13" x14ac:dyDescent="0.35">
      <c r="A459" t="s">
        <v>19</v>
      </c>
      <c r="B459" s="4">
        <v>16</v>
      </c>
      <c r="C459" t="s">
        <v>1</v>
      </c>
      <c r="D459" t="str">
        <f>IF($B458&lt;$B459, "W", IF($B459&lt;$B458, "L", "T"))</f>
        <v>L</v>
      </c>
      <c r="E459" s="6">
        <v>41266</v>
      </c>
      <c r="F459" s="5">
        <v>7</v>
      </c>
      <c r="G459" t="s">
        <v>35</v>
      </c>
      <c r="H459">
        <v>1300</v>
      </c>
      <c r="I459" t="s">
        <v>43</v>
      </c>
      <c r="J459">
        <v>58</v>
      </c>
      <c r="K459" t="s">
        <v>145</v>
      </c>
      <c r="L459" s="9">
        <v>-14</v>
      </c>
      <c r="M459" t="str">
        <f t="shared" si="144"/>
        <v>N</v>
      </c>
    </row>
    <row r="460" spans="1:13" x14ac:dyDescent="0.35">
      <c r="A460" t="s">
        <v>11</v>
      </c>
      <c r="B460" s="4">
        <v>10</v>
      </c>
      <c r="C460" t="s">
        <v>1</v>
      </c>
      <c r="D460" t="str">
        <f>IF($B460&lt;$B461,"L",IF($B461&lt;$B460, "W", "T"))</f>
        <v>L</v>
      </c>
      <c r="E460" s="6">
        <f t="shared" si="145"/>
        <v>41266</v>
      </c>
      <c r="F460" s="5">
        <v>7</v>
      </c>
      <c r="G460" t="s">
        <v>34</v>
      </c>
      <c r="H460">
        <v>1300</v>
      </c>
      <c r="I460" t="s">
        <v>43</v>
      </c>
      <c r="J460">
        <v>73</v>
      </c>
      <c r="K460" t="s">
        <v>65</v>
      </c>
      <c r="L460" s="9">
        <f>(L461*-1)</f>
        <v>-4.5</v>
      </c>
      <c r="M460" t="str">
        <f t="shared" si="144"/>
        <v>N</v>
      </c>
    </row>
    <row r="461" spans="1:13" x14ac:dyDescent="0.35">
      <c r="A461" t="s">
        <v>10</v>
      </c>
      <c r="B461" s="4">
        <v>24</v>
      </c>
      <c r="C461" t="s">
        <v>1</v>
      </c>
      <c r="D461" t="str">
        <f>IF($B460&lt;$B461, "W", IF($B461&lt;$B460, "L", "T"))</f>
        <v>W</v>
      </c>
      <c r="E461" s="6">
        <v>41266</v>
      </c>
      <c r="F461" s="5">
        <v>7</v>
      </c>
      <c r="G461" t="s">
        <v>35</v>
      </c>
      <c r="H461">
        <v>1300</v>
      </c>
      <c r="I461" t="s">
        <v>43</v>
      </c>
      <c r="J461">
        <v>73</v>
      </c>
      <c r="K461" t="s">
        <v>65</v>
      </c>
      <c r="L461" s="9">
        <v>4.5</v>
      </c>
      <c r="M461" t="str">
        <f t="shared" si="144"/>
        <v>N</v>
      </c>
    </row>
    <row r="462" spans="1:13" x14ac:dyDescent="0.35">
      <c r="A462" t="s">
        <v>29</v>
      </c>
      <c r="B462" s="4">
        <v>27</v>
      </c>
      <c r="C462" t="s">
        <v>1</v>
      </c>
      <c r="D462" t="str">
        <f>IF($B462&lt;$B463,"L",IF($B463&lt;$B462, "W", "T"))</f>
        <v>W</v>
      </c>
      <c r="E462" s="6">
        <f t="shared" si="145"/>
        <v>41266</v>
      </c>
      <c r="F462" s="5">
        <v>7</v>
      </c>
      <c r="G462" t="s">
        <v>34</v>
      </c>
      <c r="H462">
        <v>1300</v>
      </c>
      <c r="I462" t="s">
        <v>43</v>
      </c>
      <c r="J462" s="2">
        <f>J463</f>
        <v>40</v>
      </c>
      <c r="K462" s="2" t="str">
        <f>K463</f>
        <v>Sunny</v>
      </c>
      <c r="L462" s="9">
        <f>(L463*-1)</f>
        <v>4.5</v>
      </c>
      <c r="M462" t="str">
        <f t="shared" si="144"/>
        <v>N</v>
      </c>
    </row>
    <row r="463" spans="1:13" x14ac:dyDescent="0.35">
      <c r="A463" t="s">
        <v>27</v>
      </c>
      <c r="B463" s="4">
        <v>20</v>
      </c>
      <c r="C463" t="s">
        <v>1</v>
      </c>
      <c r="D463" t="str">
        <f>IF($B462&lt;$B463, "W", IF($B463&lt;$B462, "L", "T"))</f>
        <v>L</v>
      </c>
      <c r="E463" s="6">
        <v>41266</v>
      </c>
      <c r="F463" s="5">
        <v>10</v>
      </c>
      <c r="G463" t="s">
        <v>35</v>
      </c>
      <c r="H463">
        <v>1300</v>
      </c>
      <c r="I463" t="s">
        <v>43</v>
      </c>
      <c r="J463" s="2">
        <v>40</v>
      </c>
      <c r="K463" s="2" t="s">
        <v>65</v>
      </c>
      <c r="L463" s="9">
        <v>-4.5</v>
      </c>
      <c r="M463" t="str">
        <f t="shared" si="144"/>
        <v>N</v>
      </c>
    </row>
    <row r="464" spans="1:13" x14ac:dyDescent="0.35">
      <c r="A464" t="s">
        <v>0</v>
      </c>
      <c r="B464" s="4">
        <v>23</v>
      </c>
      <c r="C464" t="s">
        <v>1</v>
      </c>
      <c r="D464" t="str">
        <f>IF($B464&lt;$B465,"L",IF($B465&lt;$B464, "W", "T"))</f>
        <v>W</v>
      </c>
      <c r="E464" s="6">
        <f t="shared" si="145"/>
        <v>41266</v>
      </c>
      <c r="F464" s="5">
        <v>7</v>
      </c>
      <c r="G464" t="s">
        <v>34</v>
      </c>
      <c r="H464">
        <v>1200</v>
      </c>
      <c r="I464" t="s">
        <v>38</v>
      </c>
      <c r="J464" t="s">
        <v>61</v>
      </c>
      <c r="L464" s="9">
        <f>(L465*-1)</f>
        <v>-7.5</v>
      </c>
      <c r="M464" t="str">
        <f t="shared" si="144"/>
        <v>Y</v>
      </c>
    </row>
    <row r="465" spans="1:13" x14ac:dyDescent="0.35">
      <c r="A465" t="s">
        <v>15</v>
      </c>
      <c r="B465" s="4">
        <v>6</v>
      </c>
      <c r="C465" t="s">
        <v>1</v>
      </c>
      <c r="D465" t="str">
        <f>IF($B464&lt;$B465, "W", IF($B465&lt;$B464, "L", "T"))</f>
        <v>L</v>
      </c>
      <c r="E465" s="6">
        <v>41266</v>
      </c>
      <c r="F465" s="5">
        <v>7</v>
      </c>
      <c r="G465" t="s">
        <v>35</v>
      </c>
      <c r="H465">
        <v>1200</v>
      </c>
      <c r="I465" t="s">
        <v>38</v>
      </c>
      <c r="J465" t="s">
        <v>61</v>
      </c>
      <c r="L465" s="9">
        <v>7.5</v>
      </c>
      <c r="M465" t="str">
        <f t="shared" si="144"/>
        <v>Y</v>
      </c>
    </row>
    <row r="466" spans="1:13" x14ac:dyDescent="0.35">
      <c r="A466" t="s">
        <v>32</v>
      </c>
      <c r="B466" s="4">
        <v>27</v>
      </c>
      <c r="C466" t="s">
        <v>1</v>
      </c>
      <c r="D466" t="str">
        <f>IF($B466&lt;$B467,"L",IF($B467&lt;$B466, "W", "T"))</f>
        <v>W</v>
      </c>
      <c r="E466" s="6">
        <f t="shared" si="145"/>
        <v>41266</v>
      </c>
      <c r="F466" s="5">
        <v>7</v>
      </c>
      <c r="G466" t="s">
        <v>34</v>
      </c>
      <c r="H466">
        <v>1300</v>
      </c>
      <c r="I466" t="s">
        <v>43</v>
      </c>
      <c r="J466">
        <v>39</v>
      </c>
      <c r="K466" t="s">
        <v>65</v>
      </c>
      <c r="L466" s="9">
        <f>(L467*-1)</f>
        <v>-3</v>
      </c>
      <c r="M466" t="str">
        <f t="shared" si="144"/>
        <v>Y</v>
      </c>
    </row>
    <row r="467" spans="1:13" x14ac:dyDescent="0.35">
      <c r="A467" t="s">
        <v>31</v>
      </c>
      <c r="B467" s="4">
        <v>17</v>
      </c>
      <c r="C467" t="s">
        <v>1</v>
      </c>
      <c r="D467" t="str">
        <f>IF($B466&lt;$B467, "W", IF($B467&lt;$B466, "L", "T"))</f>
        <v>L</v>
      </c>
      <c r="E467" s="6">
        <v>41266</v>
      </c>
      <c r="F467" s="5">
        <v>6</v>
      </c>
      <c r="G467" t="s">
        <v>35</v>
      </c>
      <c r="H467">
        <v>1300</v>
      </c>
      <c r="I467" t="s">
        <v>43</v>
      </c>
      <c r="J467">
        <v>39</v>
      </c>
      <c r="K467" t="s">
        <v>65</v>
      </c>
      <c r="L467" s="9">
        <v>3</v>
      </c>
      <c r="M467" t="str">
        <f t="shared" si="144"/>
        <v>Y</v>
      </c>
    </row>
    <row r="468" spans="1:13" x14ac:dyDescent="0.35">
      <c r="A468" t="s">
        <v>14</v>
      </c>
      <c r="B468" s="4">
        <v>20</v>
      </c>
      <c r="C468" t="s">
        <v>1</v>
      </c>
      <c r="D468" t="str">
        <f>IF($B468&lt;$B469,"L",IF($B469&lt;$B468, "W", "T"))</f>
        <v>W</v>
      </c>
      <c r="E468" s="6">
        <f t="shared" si="145"/>
        <v>41266</v>
      </c>
      <c r="F468" s="5">
        <v>7</v>
      </c>
      <c r="G468" t="s">
        <v>34</v>
      </c>
      <c r="H468">
        <v>1200</v>
      </c>
      <c r="I468" t="s">
        <v>38</v>
      </c>
      <c r="J468">
        <v>25</v>
      </c>
      <c r="K468" t="s">
        <v>65</v>
      </c>
      <c r="L468" s="9">
        <f>(L469*-1)</f>
        <v>5</v>
      </c>
      <c r="M468" t="str">
        <f t="shared" si="144"/>
        <v>N</v>
      </c>
    </row>
    <row r="469" spans="1:13" x14ac:dyDescent="0.35">
      <c r="A469" t="s">
        <v>33</v>
      </c>
      <c r="B469" s="4">
        <v>13</v>
      </c>
      <c r="C469" t="s">
        <v>1</v>
      </c>
      <c r="D469" t="str">
        <f>IF($B468&lt;$B469, "W", IF($B469&lt;$B468, "L", "T"))</f>
        <v>L</v>
      </c>
      <c r="E469" s="6">
        <v>41266</v>
      </c>
      <c r="F469" s="5">
        <v>7</v>
      </c>
      <c r="G469" t="s">
        <v>35</v>
      </c>
      <c r="H469">
        <v>1200</v>
      </c>
      <c r="I469" t="s">
        <v>38</v>
      </c>
      <c r="J469">
        <v>25</v>
      </c>
      <c r="K469" t="s">
        <v>65</v>
      </c>
      <c r="L469" s="9">
        <v>-5</v>
      </c>
      <c r="M469" t="str">
        <f t="shared" si="144"/>
        <v>N</v>
      </c>
    </row>
    <row r="470" spans="1:13" x14ac:dyDescent="0.35">
      <c r="A470" t="s">
        <v>23</v>
      </c>
      <c r="B470" s="4">
        <v>28</v>
      </c>
      <c r="C470" t="s">
        <v>1</v>
      </c>
      <c r="D470" t="str">
        <f>IF($B470&lt;$B471,"L",IF($B471&lt;$B470, "W", "T"))</f>
        <v>W</v>
      </c>
      <c r="E470" s="6">
        <f t="shared" si="145"/>
        <v>41266</v>
      </c>
      <c r="F470" s="5">
        <v>7</v>
      </c>
      <c r="G470" t="s">
        <v>34</v>
      </c>
      <c r="H470">
        <v>1300</v>
      </c>
      <c r="I470" t="s">
        <v>43</v>
      </c>
      <c r="J470">
        <v>59</v>
      </c>
      <c r="K470" t="s">
        <v>64</v>
      </c>
      <c r="L470" s="9">
        <f>(L471*-1)</f>
        <v>-3</v>
      </c>
      <c r="M470" t="str">
        <f t="shared" si="144"/>
        <v>Y</v>
      </c>
    </row>
    <row r="471" spans="1:13" x14ac:dyDescent="0.35">
      <c r="A471" t="s">
        <v>9</v>
      </c>
      <c r="B471" s="4">
        <v>13</v>
      </c>
      <c r="C471" t="s">
        <v>1</v>
      </c>
      <c r="D471" t="str">
        <f>IF($B470&lt;$B471, "W", IF($B471&lt;$B470, "L", "T"))</f>
        <v>L</v>
      </c>
      <c r="E471" s="6">
        <v>41266</v>
      </c>
      <c r="F471" s="5">
        <v>7</v>
      </c>
      <c r="G471" t="s">
        <v>35</v>
      </c>
      <c r="H471">
        <v>1300</v>
      </c>
      <c r="I471" t="s">
        <v>43</v>
      </c>
      <c r="J471">
        <v>59</v>
      </c>
      <c r="K471" t="s">
        <v>64</v>
      </c>
      <c r="L471" s="9">
        <v>3</v>
      </c>
      <c r="M471" t="str">
        <f t="shared" si="144"/>
        <v>Y</v>
      </c>
    </row>
    <row r="472" spans="1:13" x14ac:dyDescent="0.35">
      <c r="A472" t="s">
        <v>12</v>
      </c>
      <c r="B472" s="4">
        <v>6</v>
      </c>
      <c r="C472" t="s">
        <v>1</v>
      </c>
      <c r="D472" t="str">
        <f>IF($B472&lt;$B473,"L",IF($B473&lt;$B472, "W", "T"))</f>
        <v>L</v>
      </c>
      <c r="E472" s="6">
        <f t="shared" si="145"/>
        <v>41266</v>
      </c>
      <c r="F472" s="5">
        <v>7</v>
      </c>
      <c r="G472" t="s">
        <v>34</v>
      </c>
      <c r="H472">
        <v>1300</v>
      </c>
      <c r="I472" t="s">
        <v>43</v>
      </c>
      <c r="J472" s="2">
        <f>J473</f>
        <v>53</v>
      </c>
      <c r="K472" s="2" t="str">
        <f>K473</f>
        <v>Cloudy</v>
      </c>
      <c r="L472" s="9">
        <f>(L473*-1)</f>
        <v>-9</v>
      </c>
      <c r="M472" t="str">
        <f t="shared" si="144"/>
        <v>N</v>
      </c>
    </row>
    <row r="473" spans="1:13" x14ac:dyDescent="0.35">
      <c r="A473" t="s">
        <v>20</v>
      </c>
      <c r="B473" s="4">
        <v>17</v>
      </c>
      <c r="C473" t="s">
        <v>1</v>
      </c>
      <c r="D473" t="str">
        <f>IF($B472&lt;$B473, "W", IF($B473&lt;$B472, "L", "T"))</f>
        <v>W</v>
      </c>
      <c r="E473" s="6">
        <v>41266</v>
      </c>
      <c r="F473" s="5">
        <v>7</v>
      </c>
      <c r="G473" t="s">
        <v>35</v>
      </c>
      <c r="H473">
        <v>1300</v>
      </c>
      <c r="I473" t="s">
        <v>43</v>
      </c>
      <c r="J473" s="2">
        <v>53</v>
      </c>
      <c r="K473" s="2" t="s">
        <v>64</v>
      </c>
      <c r="L473" s="9">
        <v>9</v>
      </c>
      <c r="M473" t="str">
        <f t="shared" si="144"/>
        <v>N</v>
      </c>
    </row>
    <row r="474" spans="1:13" x14ac:dyDescent="0.35">
      <c r="A474" t="s">
        <v>8</v>
      </c>
      <c r="B474" s="4">
        <v>12</v>
      </c>
      <c r="C474" t="s">
        <v>1</v>
      </c>
      <c r="D474" t="str">
        <f>IF($B474&lt;$B475,"L",IF($B475&lt;$B474, "W", "T"))</f>
        <v>L</v>
      </c>
      <c r="E474" s="6">
        <f t="shared" si="145"/>
        <v>41266</v>
      </c>
      <c r="F474" s="5">
        <v>7</v>
      </c>
      <c r="G474" t="s">
        <v>34</v>
      </c>
      <c r="H474">
        <v>1405</v>
      </c>
      <c r="I474" t="s">
        <v>40</v>
      </c>
      <c r="J474">
        <v>51</v>
      </c>
      <c r="K474" t="s">
        <v>62</v>
      </c>
      <c r="L474" s="9">
        <f>(L475*-1)</f>
        <v>-11</v>
      </c>
      <c r="M474" t="str">
        <f t="shared" si="144"/>
        <v>N</v>
      </c>
    </row>
    <row r="475" spans="1:13" x14ac:dyDescent="0.35">
      <c r="A475" t="s">
        <v>18</v>
      </c>
      <c r="B475" s="4">
        <v>34</v>
      </c>
      <c r="C475" t="s">
        <v>1</v>
      </c>
      <c r="D475" t="str">
        <f>IF($B474&lt;$B475, "W", IF($B475&lt;$B474, "L", "T"))</f>
        <v>W</v>
      </c>
      <c r="E475" s="6">
        <v>41266</v>
      </c>
      <c r="F475" s="5">
        <v>7</v>
      </c>
      <c r="G475" t="s">
        <v>35</v>
      </c>
      <c r="H475">
        <v>1405</v>
      </c>
      <c r="I475" t="s">
        <v>40</v>
      </c>
      <c r="J475">
        <v>51</v>
      </c>
      <c r="K475" t="s">
        <v>62</v>
      </c>
      <c r="L475" s="9">
        <v>11</v>
      </c>
      <c r="M475" t="str">
        <f t="shared" si="144"/>
        <v>N</v>
      </c>
    </row>
    <row r="476" spans="1:13" x14ac:dyDescent="0.35">
      <c r="A476" t="s">
        <v>17</v>
      </c>
      <c r="B476" s="4">
        <v>28</v>
      </c>
      <c r="C476" t="s">
        <v>1</v>
      </c>
      <c r="D476" t="str">
        <f>IF($B476&lt;$B477,"L",IF($B477&lt;$B476, "W", "T"))</f>
        <v>W</v>
      </c>
      <c r="E476" s="6">
        <f t="shared" si="145"/>
        <v>41266</v>
      </c>
      <c r="F476" s="5">
        <v>7</v>
      </c>
      <c r="G476" t="s">
        <v>34</v>
      </c>
      <c r="H476">
        <v>1425</v>
      </c>
      <c r="I476" t="s">
        <v>40</v>
      </c>
      <c r="J476">
        <v>62</v>
      </c>
      <c r="K476" t="s">
        <v>65</v>
      </c>
      <c r="L476" s="9">
        <f>(L477*-1)</f>
        <v>7</v>
      </c>
      <c r="M476" t="str">
        <f t="shared" si="144"/>
        <v>N</v>
      </c>
    </row>
    <row r="477" spans="1:13" x14ac:dyDescent="0.35">
      <c r="A477" t="s">
        <v>22</v>
      </c>
      <c r="B477" s="4">
        <v>13</v>
      </c>
      <c r="C477" t="s">
        <v>1</v>
      </c>
      <c r="D477" t="str">
        <f>IF($B476&lt;$B477, "W", IF($B477&lt;$B476, "L", "T"))</f>
        <v>L</v>
      </c>
      <c r="E477" s="6">
        <v>41266</v>
      </c>
      <c r="F477" s="5">
        <v>7</v>
      </c>
      <c r="G477" t="s">
        <v>35</v>
      </c>
      <c r="H477">
        <v>1425</v>
      </c>
      <c r="I477" t="s">
        <v>40</v>
      </c>
      <c r="J477">
        <v>62</v>
      </c>
      <c r="K477" t="s">
        <v>65</v>
      </c>
      <c r="L477" s="9">
        <v>-7</v>
      </c>
      <c r="M477" t="str">
        <f t="shared" si="144"/>
        <v>N</v>
      </c>
    </row>
    <row r="478" spans="1:13" x14ac:dyDescent="0.35">
      <c r="A478" t="s">
        <v>21</v>
      </c>
      <c r="B478" s="4">
        <v>14</v>
      </c>
      <c r="C478" t="s">
        <v>1</v>
      </c>
      <c r="D478" t="str">
        <f>IF($B478&lt;$B479,"L",IF($B479&lt;$B478, "W", "T"))</f>
        <v>L</v>
      </c>
      <c r="E478" s="6">
        <f t="shared" si="145"/>
        <v>41266</v>
      </c>
      <c r="F478" s="5">
        <v>7</v>
      </c>
      <c r="G478" t="s">
        <v>34</v>
      </c>
      <c r="H478">
        <v>1625</v>
      </c>
      <c r="I478" t="s">
        <v>43</v>
      </c>
      <c r="J478">
        <v>51</v>
      </c>
      <c r="K478" t="s">
        <v>65</v>
      </c>
      <c r="L478" s="9">
        <f>(L479*-1)</f>
        <v>2.5</v>
      </c>
      <c r="M478" t="str">
        <f t="shared" si="144"/>
        <v>Y</v>
      </c>
    </row>
    <row r="479" spans="1:13" x14ac:dyDescent="0.35">
      <c r="A479" t="s">
        <v>30</v>
      </c>
      <c r="B479" s="4">
        <v>33</v>
      </c>
      <c r="C479" t="s">
        <v>1</v>
      </c>
      <c r="D479" t="str">
        <f>IF($B478&lt;$B479, "W", IF($B479&lt;$B478, "L", "T"))</f>
        <v>W</v>
      </c>
      <c r="E479" s="6">
        <v>41266</v>
      </c>
      <c r="F479" s="5">
        <v>7</v>
      </c>
      <c r="G479" t="s">
        <v>35</v>
      </c>
      <c r="H479">
        <v>1625</v>
      </c>
      <c r="I479" t="s">
        <v>43</v>
      </c>
      <c r="J479">
        <v>51</v>
      </c>
      <c r="K479" t="s">
        <v>65</v>
      </c>
      <c r="L479" s="9">
        <v>-2.5</v>
      </c>
      <c r="M479" t="str">
        <f t="shared" si="144"/>
        <v>Y</v>
      </c>
    </row>
    <row r="480" spans="1:13" x14ac:dyDescent="0.35">
      <c r="A480" t="s">
        <v>24</v>
      </c>
      <c r="B480" s="4">
        <v>13</v>
      </c>
      <c r="C480" t="s">
        <v>1</v>
      </c>
      <c r="D480" t="str">
        <f>IF($B480&lt;$B481,"L",IF($B481&lt;$B480, "W", "T"))</f>
        <v>L</v>
      </c>
      <c r="E480" s="6">
        <f t="shared" si="145"/>
        <v>41266</v>
      </c>
      <c r="F480" s="5">
        <v>7</v>
      </c>
      <c r="G480" t="s">
        <v>34</v>
      </c>
      <c r="H480">
        <v>1520</v>
      </c>
      <c r="I480" t="s">
        <v>67</v>
      </c>
      <c r="J480">
        <v>45</v>
      </c>
      <c r="K480" t="s">
        <v>73</v>
      </c>
      <c r="L480" s="9">
        <f>(L481*-1)</f>
        <v>-2.5</v>
      </c>
      <c r="M480" t="str">
        <f t="shared" si="144"/>
        <v>N</v>
      </c>
    </row>
    <row r="481" spans="1:13" x14ac:dyDescent="0.35">
      <c r="A481" t="s">
        <v>25</v>
      </c>
      <c r="B481" s="4">
        <v>42</v>
      </c>
      <c r="C481" t="s">
        <v>1</v>
      </c>
      <c r="D481" t="str">
        <f>IF($B480&lt;$B481, "W", IF($B481&lt;$B480, "L", "T"))</f>
        <v>W</v>
      </c>
      <c r="E481" s="6">
        <v>41266</v>
      </c>
      <c r="F481" s="5">
        <v>7</v>
      </c>
      <c r="G481" t="s">
        <v>35</v>
      </c>
      <c r="H481">
        <v>1520</v>
      </c>
      <c r="I481" t="s">
        <v>67</v>
      </c>
      <c r="J481">
        <v>45</v>
      </c>
      <c r="K481" t="s">
        <v>73</v>
      </c>
      <c r="L481" s="9">
        <v>2.5</v>
      </c>
      <c r="M481" t="str">
        <f t="shared" si="144"/>
        <v>N</v>
      </c>
    </row>
    <row r="482" spans="1:13" x14ac:dyDescent="0.35">
      <c r="A482" t="s">
        <v>19</v>
      </c>
      <c r="B482" s="4">
        <v>20</v>
      </c>
      <c r="C482" t="s">
        <v>1</v>
      </c>
      <c r="D482" t="str">
        <f>IF($B482&lt;$B483,"L",IF($B483&lt;$B482, "W", "T"))</f>
        <v>L</v>
      </c>
      <c r="E482" s="6">
        <f t="shared" ref="E482:E512" si="146">$E483</f>
        <v>41273</v>
      </c>
      <c r="F482" s="5">
        <v>7</v>
      </c>
      <c r="G482" t="s">
        <v>34</v>
      </c>
      <c r="H482">
        <v>1200</v>
      </c>
      <c r="I482" t="s">
        <v>38</v>
      </c>
      <c r="J482" s="2">
        <f>J483</f>
        <v>39</v>
      </c>
      <c r="K482" s="2" t="str">
        <f>K483</f>
        <v>Sunny</v>
      </c>
      <c r="L482" s="9">
        <f>(L483*-1)</f>
        <v>-6</v>
      </c>
      <c r="M482" t="str">
        <f>IF(AND(($L482 &lt;  0), ($D482="L")), "N", IF(AND(($L482 &gt; 0), ($D482="W")),"N","Y"))</f>
        <v>N</v>
      </c>
    </row>
    <row r="483" spans="1:13" x14ac:dyDescent="0.35">
      <c r="A483" t="s">
        <v>13</v>
      </c>
      <c r="B483" s="4">
        <v>38</v>
      </c>
      <c r="C483" t="s">
        <v>1</v>
      </c>
      <c r="D483" t="str">
        <f>IF($B482&lt;$B483, "W", IF($B483&lt;$B482, "L", "T"))</f>
        <v>W</v>
      </c>
      <c r="E483" s="6">
        <v>41273</v>
      </c>
      <c r="F483" s="5">
        <v>7</v>
      </c>
      <c r="G483" t="s">
        <v>35</v>
      </c>
      <c r="H483">
        <v>1200</v>
      </c>
      <c r="I483" t="s">
        <v>38</v>
      </c>
      <c r="J483" s="2">
        <v>39</v>
      </c>
      <c r="K483" s="2" t="s">
        <v>65</v>
      </c>
      <c r="L483" s="9">
        <v>6</v>
      </c>
      <c r="M483" t="str">
        <f t="shared" ref="M483:M513" si="147">IF(AND(($L483 &lt;  0), ($D483="L")), "N", IF(AND(($L483 &gt; 0), ($D483="W")),"N","Y"))</f>
        <v>N</v>
      </c>
    </row>
    <row r="484" spans="1:13" x14ac:dyDescent="0.35">
      <c r="A484" t="s">
        <v>9</v>
      </c>
      <c r="B484" s="4">
        <v>22</v>
      </c>
      <c r="C484" t="s">
        <v>1</v>
      </c>
      <c r="D484" t="str">
        <f>IF($B484&lt;$B485,"L",IF($B485&lt;$B484, "W", "T"))</f>
        <v>W</v>
      </c>
      <c r="E484" s="6">
        <f t="shared" si="146"/>
        <v>41273</v>
      </c>
      <c r="F484" s="5">
        <v>7</v>
      </c>
      <c r="G484" t="s">
        <v>34</v>
      </c>
      <c r="H484">
        <v>1300</v>
      </c>
      <c r="I484" t="s">
        <v>43</v>
      </c>
      <c r="J484" t="s">
        <v>61</v>
      </c>
      <c r="L484" s="9">
        <f>(L485*-1)</f>
        <v>-3</v>
      </c>
      <c r="M484" t="str">
        <f t="shared" si="147"/>
        <v>Y</v>
      </c>
    </row>
    <row r="485" spans="1:13" x14ac:dyDescent="0.35">
      <c r="A485" t="s">
        <v>3</v>
      </c>
      <c r="B485" s="4">
        <v>17</v>
      </c>
      <c r="C485" t="s">
        <v>1</v>
      </c>
      <c r="D485" t="str">
        <f>IF($B484&lt;$B485, "W", IF($B485&lt;$B484, "L", "T"))</f>
        <v>L</v>
      </c>
      <c r="E485" s="6">
        <v>41273</v>
      </c>
      <c r="F485" s="5">
        <v>8</v>
      </c>
      <c r="G485" t="s">
        <v>35</v>
      </c>
      <c r="H485">
        <v>1300</v>
      </c>
      <c r="I485" t="s">
        <v>43</v>
      </c>
      <c r="J485" t="s">
        <v>61</v>
      </c>
      <c r="L485" s="9">
        <v>3</v>
      </c>
      <c r="M485" t="str">
        <f t="shared" si="147"/>
        <v>Y</v>
      </c>
    </row>
    <row r="486" spans="1:13" ht="14.5" customHeight="1" x14ac:dyDescent="0.35">
      <c r="A486" t="s">
        <v>8</v>
      </c>
      <c r="B486" s="4">
        <v>10</v>
      </c>
      <c r="C486" t="s">
        <v>1</v>
      </c>
      <c r="D486" t="str">
        <f>IF($B486&lt;$B487,"L",IF($B487&lt;$B486, "W", "T"))</f>
        <v>L</v>
      </c>
      <c r="E486" s="6">
        <f t="shared" si="146"/>
        <v>41273</v>
      </c>
      <c r="F486" s="5">
        <v>7</v>
      </c>
      <c r="G486" t="s">
        <v>34</v>
      </c>
      <c r="H486">
        <v>1300</v>
      </c>
      <c r="I486" t="s">
        <v>43</v>
      </c>
      <c r="J486" s="2">
        <f>J487</f>
        <v>28</v>
      </c>
      <c r="K486" s="2" t="str">
        <f>K487</f>
        <v>Cloudy</v>
      </c>
      <c r="L486" s="9">
        <f>(L487*-1)</f>
        <v>-10</v>
      </c>
      <c r="M486" t="str">
        <f t="shared" si="147"/>
        <v>N</v>
      </c>
    </row>
    <row r="487" spans="1:13" ht="14.5" customHeight="1" x14ac:dyDescent="0.35">
      <c r="A487" t="s">
        <v>4</v>
      </c>
      <c r="B487" s="4">
        <v>24</v>
      </c>
      <c r="C487" t="s">
        <v>1</v>
      </c>
      <c r="D487" t="str">
        <f>IF($B486&lt;$B487, "W", IF($B487&lt;$B486, "L", "T"))</f>
        <v>W</v>
      </c>
      <c r="E487" s="6">
        <v>41273</v>
      </c>
      <c r="F487" s="5">
        <v>7</v>
      </c>
      <c r="G487" t="s">
        <v>35</v>
      </c>
      <c r="H487">
        <v>1300</v>
      </c>
      <c r="I487" t="s">
        <v>43</v>
      </c>
      <c r="J487" s="2">
        <v>28</v>
      </c>
      <c r="K487" s="2" t="s">
        <v>64</v>
      </c>
      <c r="L487" s="9">
        <v>10</v>
      </c>
      <c r="M487" t="str">
        <f t="shared" si="147"/>
        <v>N</v>
      </c>
    </row>
    <row r="488" spans="1:13" x14ac:dyDescent="0.35">
      <c r="A488" t="s">
        <v>15</v>
      </c>
      <c r="B488" s="4">
        <v>16</v>
      </c>
      <c r="C488" t="s">
        <v>1</v>
      </c>
      <c r="D488" t="str">
        <f>IF($B488&lt;$B489,"L",IF($B489&lt;$B488, "W", "T"))</f>
        <v>L</v>
      </c>
      <c r="E488" s="6">
        <f t="shared" si="146"/>
        <v>41273</v>
      </c>
      <c r="F488" s="5">
        <v>7</v>
      </c>
      <c r="G488" t="s">
        <v>34</v>
      </c>
      <c r="H488">
        <v>1300</v>
      </c>
      <c r="I488" t="s">
        <v>43</v>
      </c>
      <c r="J488" t="s">
        <v>61</v>
      </c>
      <c r="L488" s="9">
        <f>(L489*-1)</f>
        <v>6.5</v>
      </c>
      <c r="M488" t="str">
        <f t="shared" si="147"/>
        <v>Y</v>
      </c>
    </row>
    <row r="489" spans="1:13" x14ac:dyDescent="0.35">
      <c r="A489" t="s">
        <v>14</v>
      </c>
      <c r="B489" s="4">
        <v>28</v>
      </c>
      <c r="C489" t="s">
        <v>1</v>
      </c>
      <c r="D489" t="str">
        <f>IF($B488&lt;$B489, "W", IF($B489&lt;$B488, "L", "T"))</f>
        <v>W</v>
      </c>
      <c r="E489" s="6">
        <v>41273</v>
      </c>
      <c r="F489" s="5">
        <v>7</v>
      </c>
      <c r="G489" t="s">
        <v>35</v>
      </c>
      <c r="H489">
        <v>1300</v>
      </c>
      <c r="I489" t="s">
        <v>43</v>
      </c>
      <c r="J489" t="s">
        <v>61</v>
      </c>
      <c r="L489" s="9">
        <v>-6.5</v>
      </c>
      <c r="M489" t="str">
        <f t="shared" si="147"/>
        <v>Y</v>
      </c>
    </row>
    <row r="490" spans="1:13" x14ac:dyDescent="0.35">
      <c r="A490" t="s">
        <v>31</v>
      </c>
      <c r="B490" s="4">
        <v>9</v>
      </c>
      <c r="C490" t="s">
        <v>1</v>
      </c>
      <c r="D490" t="str">
        <f>IF($B490&lt;$B491,"L",IF($B491&lt;$B490, "W", "T"))</f>
        <v>L</v>
      </c>
      <c r="E490" s="6">
        <f t="shared" si="146"/>
        <v>41273</v>
      </c>
      <c r="F490" s="5">
        <v>7</v>
      </c>
      <c r="G490" t="s">
        <v>34</v>
      </c>
      <c r="H490">
        <v>1300</v>
      </c>
      <c r="I490" t="s">
        <v>43</v>
      </c>
      <c r="J490">
        <v>28</v>
      </c>
      <c r="K490" t="s">
        <v>107</v>
      </c>
      <c r="L490" s="9">
        <f>(L491*-1)</f>
        <v>-3.5</v>
      </c>
      <c r="M490" t="str">
        <f t="shared" si="147"/>
        <v>N</v>
      </c>
    </row>
    <row r="491" spans="1:13" x14ac:dyDescent="0.35">
      <c r="A491" t="s">
        <v>11</v>
      </c>
      <c r="B491" s="4">
        <v>28</v>
      </c>
      <c r="C491" t="s">
        <v>1</v>
      </c>
      <c r="D491" t="str">
        <f>IF($B490&lt;$B491, "W", IF($B491&lt;$B490, "L", "T"))</f>
        <v>W</v>
      </c>
      <c r="E491" s="6">
        <v>41273</v>
      </c>
      <c r="F491" s="5">
        <v>7</v>
      </c>
      <c r="G491" t="s">
        <v>35</v>
      </c>
      <c r="H491">
        <v>1300</v>
      </c>
      <c r="I491" t="s">
        <v>43</v>
      </c>
      <c r="J491">
        <v>28</v>
      </c>
      <c r="K491" t="s">
        <v>107</v>
      </c>
      <c r="L491" s="9">
        <v>3.5</v>
      </c>
      <c r="M491" t="str">
        <f t="shared" si="147"/>
        <v>N</v>
      </c>
    </row>
    <row r="492" spans="1:13" x14ac:dyDescent="0.35">
      <c r="A492" t="s">
        <v>17</v>
      </c>
      <c r="B492" s="4">
        <v>26</v>
      </c>
      <c r="C492" t="s">
        <v>1</v>
      </c>
      <c r="D492" t="str">
        <f>IF($B492&lt;$B493,"L",IF($B493&lt;$B492, "W", "T"))</f>
        <v>W</v>
      </c>
      <c r="E492" s="6">
        <f t="shared" si="146"/>
        <v>41273</v>
      </c>
      <c r="F492" s="5">
        <v>7</v>
      </c>
      <c r="G492" t="s">
        <v>34</v>
      </c>
      <c r="H492">
        <v>1300</v>
      </c>
      <c r="I492" t="s">
        <v>43</v>
      </c>
      <c r="J492" t="s">
        <v>61</v>
      </c>
      <c r="L492" s="9">
        <f>(L493*-1)</f>
        <v>3</v>
      </c>
      <c r="M492" t="str">
        <f t="shared" si="147"/>
        <v>N</v>
      </c>
    </row>
    <row r="493" spans="1:13" x14ac:dyDescent="0.35">
      <c r="A493" t="s">
        <v>16</v>
      </c>
      <c r="B493" s="4">
        <v>24</v>
      </c>
      <c r="C493" t="s">
        <v>1</v>
      </c>
      <c r="D493" t="str">
        <f>IF($B492&lt;$B493, "W", IF($B493&lt;$B492, "L", "T"))</f>
        <v>L</v>
      </c>
      <c r="E493" s="6">
        <v>41273</v>
      </c>
      <c r="F493" s="5">
        <v>8</v>
      </c>
      <c r="G493" t="s">
        <v>35</v>
      </c>
      <c r="H493">
        <v>1300</v>
      </c>
      <c r="I493" t="s">
        <v>43</v>
      </c>
      <c r="J493" t="s">
        <v>61</v>
      </c>
      <c r="L493" s="9">
        <v>-3</v>
      </c>
      <c r="M493" t="str">
        <f t="shared" si="147"/>
        <v>N</v>
      </c>
    </row>
    <row r="494" spans="1:13" x14ac:dyDescent="0.35">
      <c r="A494" t="s">
        <v>30</v>
      </c>
      <c r="B494" s="4">
        <v>17</v>
      </c>
      <c r="C494" t="s">
        <v>1</v>
      </c>
      <c r="D494" t="str">
        <f>IF($B494&lt;$B495,"L",IF($B495&lt;$B494, "W", "T"))</f>
        <v>L</v>
      </c>
      <c r="E494" s="6">
        <f t="shared" si="146"/>
        <v>41273</v>
      </c>
      <c r="F494" s="5">
        <v>7</v>
      </c>
      <c r="G494" t="s">
        <v>34</v>
      </c>
      <c r="H494">
        <v>1300</v>
      </c>
      <c r="I494" t="s">
        <v>43</v>
      </c>
      <c r="J494">
        <v>26</v>
      </c>
      <c r="K494" t="s">
        <v>62</v>
      </c>
      <c r="L494" s="9">
        <f>(L495*-1)</f>
        <v>-5.5</v>
      </c>
      <c r="M494" t="str">
        <f t="shared" si="147"/>
        <v>N</v>
      </c>
    </row>
    <row r="495" spans="1:13" x14ac:dyDescent="0.35">
      <c r="A495" t="s">
        <v>6</v>
      </c>
      <c r="B495" s="4">
        <v>23</v>
      </c>
      <c r="C495" t="s">
        <v>1</v>
      </c>
      <c r="D495" t="str">
        <f>IF($B494&lt;$B495, "W", IF($B495&lt;$B494, "L", "T"))</f>
        <v>W</v>
      </c>
      <c r="E495" s="6">
        <v>41273</v>
      </c>
      <c r="F495" s="5">
        <v>7</v>
      </c>
      <c r="G495" t="s">
        <v>35</v>
      </c>
      <c r="H495">
        <v>1300</v>
      </c>
      <c r="I495" t="s">
        <v>43</v>
      </c>
      <c r="J495">
        <v>26</v>
      </c>
      <c r="K495" t="s">
        <v>62</v>
      </c>
      <c r="L495" s="9">
        <v>5.5</v>
      </c>
      <c r="M495" t="str">
        <f t="shared" si="147"/>
        <v>N</v>
      </c>
    </row>
    <row r="496" spans="1:13" x14ac:dyDescent="0.35">
      <c r="A496" t="s">
        <v>20</v>
      </c>
      <c r="B496" s="4">
        <v>44</v>
      </c>
      <c r="C496" t="s">
        <v>1</v>
      </c>
      <c r="D496" t="str">
        <f>IF($B496&lt;$B497,"L",IF($B497&lt;$B496, "W", "T"))</f>
        <v>W</v>
      </c>
      <c r="E496" s="6">
        <f t="shared" si="146"/>
        <v>41273</v>
      </c>
      <c r="F496" s="5">
        <v>7</v>
      </c>
      <c r="G496" t="s">
        <v>34</v>
      </c>
      <c r="H496">
        <v>1200</v>
      </c>
      <c r="I496" t="s">
        <v>38</v>
      </c>
      <c r="J496" t="s">
        <v>61</v>
      </c>
      <c r="L496" s="9">
        <f>(L497*-1)</f>
        <v>-4.5</v>
      </c>
      <c r="M496" t="str">
        <f t="shared" si="147"/>
        <v>Y</v>
      </c>
    </row>
    <row r="497" spans="1:13" x14ac:dyDescent="0.35">
      <c r="A497" t="s">
        <v>2</v>
      </c>
      <c r="B497" s="4">
        <v>38</v>
      </c>
      <c r="C497" t="s">
        <v>1</v>
      </c>
      <c r="D497" t="str">
        <f>IF($B496&lt;$B497, "W", IF($B497&lt;$B496, "L", "T"))</f>
        <v>L</v>
      </c>
      <c r="E497" s="6">
        <v>41273</v>
      </c>
      <c r="F497" s="5">
        <v>7</v>
      </c>
      <c r="G497" t="s">
        <v>35</v>
      </c>
      <c r="H497">
        <v>1200</v>
      </c>
      <c r="I497" t="s">
        <v>38</v>
      </c>
      <c r="J497" t="s">
        <v>61</v>
      </c>
      <c r="L497" s="9">
        <v>4.5</v>
      </c>
      <c r="M497" t="str">
        <f t="shared" si="147"/>
        <v>Y</v>
      </c>
    </row>
    <row r="498" spans="1:13" x14ac:dyDescent="0.35">
      <c r="A498" t="s">
        <v>27</v>
      </c>
      <c r="B498" s="4">
        <v>7</v>
      </c>
      <c r="C498" t="s">
        <v>1</v>
      </c>
      <c r="D498" t="str">
        <f>IF($B498&lt;$B499,"L",IF($B499&lt;$B498, "W", "T"))</f>
        <v>L</v>
      </c>
      <c r="E498" s="6">
        <f t="shared" si="146"/>
        <v>41273</v>
      </c>
      <c r="F498" s="5">
        <v>7</v>
      </c>
      <c r="G498" t="s">
        <v>34</v>
      </c>
      <c r="H498">
        <v>1300</v>
      </c>
      <c r="I498" t="s">
        <v>43</v>
      </c>
      <c r="J498">
        <v>32</v>
      </c>
      <c r="K498" t="s">
        <v>144</v>
      </c>
      <c r="L498" s="9">
        <f>(L499*-1)</f>
        <v>-6.5</v>
      </c>
      <c r="M498" t="str">
        <f t="shared" si="147"/>
        <v>N</v>
      </c>
    </row>
    <row r="499" spans="1:13" x14ac:dyDescent="0.35">
      <c r="A499" t="s">
        <v>21</v>
      </c>
      <c r="B499" s="4">
        <v>42</v>
      </c>
      <c r="C499" t="s">
        <v>1</v>
      </c>
      <c r="D499" t="str">
        <f>IF($B498&lt;$B499, "W", IF($B499&lt;$B498, "L", "T"))</f>
        <v>W</v>
      </c>
      <c r="E499" s="6">
        <v>41273</v>
      </c>
      <c r="F499" s="5">
        <v>7</v>
      </c>
      <c r="G499" t="s">
        <v>35</v>
      </c>
      <c r="H499">
        <v>1300</v>
      </c>
      <c r="I499" t="s">
        <v>43</v>
      </c>
      <c r="J499">
        <v>32</v>
      </c>
      <c r="K499" t="s">
        <v>144</v>
      </c>
      <c r="L499" s="9">
        <v>6.5</v>
      </c>
      <c r="M499" t="str">
        <f t="shared" si="147"/>
        <v>N</v>
      </c>
    </row>
    <row r="500" spans="1:13" x14ac:dyDescent="0.35">
      <c r="A500" t="s">
        <v>12</v>
      </c>
      <c r="B500" s="4">
        <v>21</v>
      </c>
      <c r="C500" t="s">
        <v>1</v>
      </c>
      <c r="D500" t="str">
        <f>IF($B500&lt;$B501,"L",IF($B501&lt;$B500, "W", "T"))</f>
        <v>L</v>
      </c>
      <c r="E500" s="6">
        <f t="shared" si="146"/>
        <v>41273</v>
      </c>
      <c r="F500" s="5">
        <v>7</v>
      </c>
      <c r="G500" t="s">
        <v>34</v>
      </c>
      <c r="H500">
        <v>1325</v>
      </c>
      <c r="I500" t="s">
        <v>67</v>
      </c>
      <c r="J500">
        <v>50</v>
      </c>
      <c r="K500" t="s">
        <v>64</v>
      </c>
      <c r="L500" s="9">
        <f>(L501*-1)</f>
        <v>-8.5</v>
      </c>
      <c r="M500" t="str">
        <f t="shared" si="147"/>
        <v>N</v>
      </c>
    </row>
    <row r="501" spans="1:13" x14ac:dyDescent="0.35">
      <c r="A501" t="s">
        <v>32</v>
      </c>
      <c r="B501" s="4">
        <v>24</v>
      </c>
      <c r="C501" t="s">
        <v>1</v>
      </c>
      <c r="D501" t="str">
        <f>IF($B500&lt;$B501, "W", IF($B501&lt;$B500, "L", "T"))</f>
        <v>W</v>
      </c>
      <c r="E501" s="6">
        <v>41273</v>
      </c>
      <c r="F501" s="5">
        <v>7</v>
      </c>
      <c r="G501" t="s">
        <v>35</v>
      </c>
      <c r="H501">
        <v>1325</v>
      </c>
      <c r="I501" t="s">
        <v>67</v>
      </c>
      <c r="J501">
        <v>50</v>
      </c>
      <c r="K501" t="s">
        <v>64</v>
      </c>
      <c r="L501" s="9">
        <v>8.5</v>
      </c>
      <c r="M501" t="str">
        <f t="shared" si="147"/>
        <v>N</v>
      </c>
    </row>
    <row r="502" spans="1:13" x14ac:dyDescent="0.35">
      <c r="A502" t="s">
        <v>26</v>
      </c>
      <c r="B502" s="4">
        <v>34</v>
      </c>
      <c r="C502" t="s">
        <v>1</v>
      </c>
      <c r="D502" t="str">
        <f>IF($B502&lt;$B503,"L",IF($B503&lt;$B502, "W", "T"))</f>
        <v>L</v>
      </c>
      <c r="E502" s="6">
        <f t="shared" si="146"/>
        <v>41273</v>
      </c>
      <c r="F502" s="5">
        <v>7</v>
      </c>
      <c r="G502" t="s">
        <v>34</v>
      </c>
      <c r="H502">
        <v>1525</v>
      </c>
      <c r="I502" t="s">
        <v>38</v>
      </c>
      <c r="J502" t="s">
        <v>61</v>
      </c>
      <c r="L502" s="9">
        <f>(L503*-1)</f>
        <v>3</v>
      </c>
      <c r="M502" t="str">
        <f t="shared" si="147"/>
        <v>Y</v>
      </c>
    </row>
    <row r="503" spans="1:13" x14ac:dyDescent="0.35">
      <c r="A503" t="s">
        <v>0</v>
      </c>
      <c r="B503" s="4">
        <v>37</v>
      </c>
      <c r="C503" t="s">
        <v>1</v>
      </c>
      <c r="D503" t="str">
        <f>IF($B502&lt;$B503, "W", IF($B503&lt;$B502, "L", "T"))</f>
        <v>W</v>
      </c>
      <c r="E503" s="6">
        <v>41273</v>
      </c>
      <c r="F503" s="5">
        <v>7</v>
      </c>
      <c r="G503" t="s">
        <v>35</v>
      </c>
      <c r="H503">
        <v>1525</v>
      </c>
      <c r="I503" t="s">
        <v>38</v>
      </c>
      <c r="J503" t="s">
        <v>61</v>
      </c>
      <c r="L503" s="9">
        <v>-3</v>
      </c>
      <c r="M503" t="str">
        <f t="shared" si="147"/>
        <v>Y</v>
      </c>
    </row>
    <row r="504" spans="1:13" x14ac:dyDescent="0.35">
      <c r="A504" t="s">
        <v>33</v>
      </c>
      <c r="B504" s="4">
        <v>3</v>
      </c>
      <c r="C504" t="s">
        <v>1</v>
      </c>
      <c r="D504" t="str">
        <f>IF($B504&lt;$B505,"L",IF($B505&lt;$B504, "W", "T"))</f>
        <v>L</v>
      </c>
      <c r="E504" s="6">
        <f t="shared" si="146"/>
        <v>41273</v>
      </c>
      <c r="F504" s="5">
        <v>7</v>
      </c>
      <c r="G504" t="s">
        <v>34</v>
      </c>
      <c r="H504">
        <v>1425</v>
      </c>
      <c r="I504" t="s">
        <v>40</v>
      </c>
      <c r="J504">
        <v>35</v>
      </c>
      <c r="K504" t="s">
        <v>62</v>
      </c>
      <c r="L504" s="9">
        <f>(L505*-1)</f>
        <v>-17</v>
      </c>
      <c r="M504" t="str">
        <f t="shared" si="147"/>
        <v>N</v>
      </c>
    </row>
    <row r="505" spans="1:13" x14ac:dyDescent="0.35">
      <c r="A505" t="s">
        <v>18</v>
      </c>
      <c r="B505" s="4">
        <v>38</v>
      </c>
      <c r="C505" t="s">
        <v>1</v>
      </c>
      <c r="D505" t="str">
        <f>IF($B504&lt;$B505, "W", IF($B505&lt;$B504, "L", "T"))</f>
        <v>W</v>
      </c>
      <c r="E505" s="6">
        <v>41273</v>
      </c>
      <c r="F505" s="5">
        <v>7</v>
      </c>
      <c r="G505" t="s">
        <v>35</v>
      </c>
      <c r="H505">
        <v>1425</v>
      </c>
      <c r="I505" t="s">
        <v>40</v>
      </c>
      <c r="J505">
        <v>35</v>
      </c>
      <c r="K505" t="s">
        <v>62</v>
      </c>
      <c r="L505" s="9">
        <v>17</v>
      </c>
      <c r="M505" t="str">
        <f t="shared" si="147"/>
        <v>N</v>
      </c>
    </row>
    <row r="506" spans="1:13" x14ac:dyDescent="0.35">
      <c r="A506" t="s">
        <v>22</v>
      </c>
      <c r="B506" s="4">
        <v>13</v>
      </c>
      <c r="C506" t="s">
        <v>1</v>
      </c>
      <c r="D506" t="str">
        <f>IF($B506&lt;$B507,"L",IF($B507&lt;$B506, "W", "T"))</f>
        <v>L</v>
      </c>
      <c r="E506" s="6">
        <f t="shared" si="146"/>
        <v>41273</v>
      </c>
      <c r="F506" s="5">
        <v>7</v>
      </c>
      <c r="G506" t="s">
        <v>34</v>
      </c>
      <c r="H506">
        <v>1325</v>
      </c>
      <c r="I506" t="s">
        <v>67</v>
      </c>
      <c r="J506" s="2">
        <f>J507</f>
        <v>50</v>
      </c>
      <c r="K506" s="2" t="str">
        <f>K507</f>
        <v>Sunny</v>
      </c>
      <c r="L506" s="9">
        <f>(L507*-1)</f>
        <v>-16.5</v>
      </c>
      <c r="M506" t="str">
        <f t="shared" si="147"/>
        <v>N</v>
      </c>
    </row>
    <row r="507" spans="1:13" x14ac:dyDescent="0.35">
      <c r="A507" t="s">
        <v>24</v>
      </c>
      <c r="B507" s="4">
        <v>27</v>
      </c>
      <c r="C507" t="s">
        <v>1</v>
      </c>
      <c r="D507" t="str">
        <f>IF($B506&lt;$B507, "W", IF($B507&lt;$B506, "L", "T"))</f>
        <v>W</v>
      </c>
      <c r="E507" s="6">
        <v>41273</v>
      </c>
      <c r="F507" s="5">
        <v>7</v>
      </c>
      <c r="G507" t="s">
        <v>35</v>
      </c>
      <c r="H507">
        <v>1325</v>
      </c>
      <c r="I507" t="s">
        <v>67</v>
      </c>
      <c r="J507" s="2">
        <v>50</v>
      </c>
      <c r="K507" s="2" t="s">
        <v>65</v>
      </c>
      <c r="L507" s="9">
        <v>16.5</v>
      </c>
      <c r="M507" t="str">
        <f t="shared" si="147"/>
        <v>N</v>
      </c>
    </row>
    <row r="508" spans="1:13" x14ac:dyDescent="0.35">
      <c r="A508" t="s">
        <v>10</v>
      </c>
      <c r="B508" s="4">
        <v>0</v>
      </c>
      <c r="C508" t="s">
        <v>1</v>
      </c>
      <c r="D508" t="str">
        <f>IF($B508&lt;$B509,"L",IF($B509&lt;$B508, "W", "T"))</f>
        <v>L</v>
      </c>
      <c r="E508" s="6">
        <f t="shared" si="146"/>
        <v>41273</v>
      </c>
      <c r="F508" s="5">
        <v>7</v>
      </c>
      <c r="G508" t="s">
        <v>34</v>
      </c>
      <c r="H508">
        <v>1625</v>
      </c>
      <c r="I508" t="s">
        <v>43</v>
      </c>
      <c r="J508">
        <v>28</v>
      </c>
      <c r="K508" t="s">
        <v>140</v>
      </c>
      <c r="L508" s="9">
        <f>(L509*-1)</f>
        <v>-11.5</v>
      </c>
      <c r="M508" t="str">
        <f t="shared" si="147"/>
        <v>N</v>
      </c>
    </row>
    <row r="509" spans="1:13" x14ac:dyDescent="0.35">
      <c r="A509" t="s">
        <v>7</v>
      </c>
      <c r="B509" s="4">
        <v>28</v>
      </c>
      <c r="C509" t="s">
        <v>1</v>
      </c>
      <c r="D509" t="str">
        <f>IF($B508&lt;$B509, "W", IF($B509&lt;$B508, "L", "T"))</f>
        <v>W</v>
      </c>
      <c r="E509" s="6">
        <v>41273</v>
      </c>
      <c r="F509" s="5">
        <v>7</v>
      </c>
      <c r="G509" t="s">
        <v>35</v>
      </c>
      <c r="H509">
        <v>1625</v>
      </c>
      <c r="I509" t="s">
        <v>43</v>
      </c>
      <c r="J509">
        <v>28</v>
      </c>
      <c r="K509" t="s">
        <v>140</v>
      </c>
      <c r="L509" s="9">
        <v>11.5</v>
      </c>
      <c r="M509" t="str">
        <f t="shared" si="147"/>
        <v>N</v>
      </c>
    </row>
    <row r="510" spans="1:13" x14ac:dyDescent="0.35">
      <c r="A510" t="s">
        <v>23</v>
      </c>
      <c r="B510" s="4">
        <v>13</v>
      </c>
      <c r="C510" t="s">
        <v>1</v>
      </c>
      <c r="D510" t="str">
        <f>IF($B510&lt;$B511,"L",IF($B511&lt;$B510, "W", "T"))</f>
        <v>L</v>
      </c>
      <c r="E510" s="6">
        <f t="shared" si="146"/>
        <v>41273</v>
      </c>
      <c r="F510" s="5">
        <v>7</v>
      </c>
      <c r="G510" t="s">
        <v>34</v>
      </c>
      <c r="H510">
        <v>1325</v>
      </c>
      <c r="I510" t="s">
        <v>67</v>
      </c>
      <c r="J510" s="2">
        <f>J511</f>
        <v>41</v>
      </c>
      <c r="K510" s="2" t="str">
        <f>K511</f>
        <v>Sunny</v>
      </c>
      <c r="L510" s="9">
        <f>(L511*-1)</f>
        <v>-11.5</v>
      </c>
      <c r="M510" t="str">
        <f t="shared" si="147"/>
        <v>N</v>
      </c>
    </row>
    <row r="511" spans="1:13" x14ac:dyDescent="0.35">
      <c r="A511" t="s">
        <v>25</v>
      </c>
      <c r="B511" s="4">
        <v>20</v>
      </c>
      <c r="C511" t="s">
        <v>1</v>
      </c>
      <c r="D511" t="str">
        <f>IF($B510&lt;$B511, "W", IF($B511&lt;$B510, "L", "T"))</f>
        <v>W</v>
      </c>
      <c r="E511" s="6">
        <v>41273</v>
      </c>
      <c r="F511" s="5">
        <v>7</v>
      </c>
      <c r="G511" t="s">
        <v>35</v>
      </c>
      <c r="H511">
        <v>1325</v>
      </c>
      <c r="I511" t="s">
        <v>67</v>
      </c>
      <c r="J511" s="2">
        <v>41</v>
      </c>
      <c r="K511" s="2" t="s">
        <v>65</v>
      </c>
      <c r="L511" s="9">
        <v>11.5</v>
      </c>
      <c r="M511" t="str">
        <f t="shared" si="147"/>
        <v>N</v>
      </c>
    </row>
    <row r="512" spans="1:13" x14ac:dyDescent="0.35">
      <c r="A512" t="s">
        <v>28</v>
      </c>
      <c r="B512" s="4">
        <v>18</v>
      </c>
      <c r="C512" t="s">
        <v>1</v>
      </c>
      <c r="D512" t="str">
        <f>IF($B512&lt;$B513,"L",IF($B513&lt;$B512, "W", "T"))</f>
        <v>L</v>
      </c>
      <c r="E512" s="6">
        <f t="shared" si="146"/>
        <v>41273</v>
      </c>
      <c r="F512" s="5">
        <v>7</v>
      </c>
      <c r="G512" t="s">
        <v>34</v>
      </c>
      <c r="H512">
        <v>2020</v>
      </c>
      <c r="I512" t="s">
        <v>43</v>
      </c>
      <c r="J512">
        <v>37</v>
      </c>
      <c r="K512" t="s">
        <v>64</v>
      </c>
      <c r="L512" s="9">
        <f>(L513*-1)</f>
        <v>-3</v>
      </c>
      <c r="M512" t="str">
        <f t="shared" si="147"/>
        <v>N</v>
      </c>
    </row>
    <row r="513" spans="1:13" x14ac:dyDescent="0.35">
      <c r="A513" t="s">
        <v>29</v>
      </c>
      <c r="B513" s="4">
        <v>28</v>
      </c>
      <c r="C513" t="s">
        <v>1</v>
      </c>
      <c r="D513" t="str">
        <f>IF($B512&lt;$B513, "W", IF($B513&lt;$B512, "L", "T"))</f>
        <v>W</v>
      </c>
      <c r="E513" s="6">
        <v>41273</v>
      </c>
      <c r="F513" s="5">
        <v>7</v>
      </c>
      <c r="G513" t="s">
        <v>35</v>
      </c>
      <c r="H513">
        <v>2020</v>
      </c>
      <c r="I513" t="s">
        <v>43</v>
      </c>
      <c r="J513">
        <v>37</v>
      </c>
      <c r="K513" t="s">
        <v>64</v>
      </c>
      <c r="L513" s="9">
        <v>3</v>
      </c>
      <c r="M513" t="str">
        <f t="shared" si="147"/>
        <v>N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9"/>
  <sheetViews>
    <sheetView topLeftCell="A241" workbookViewId="0">
      <selection activeCell="C251" sqref="C251"/>
    </sheetView>
  </sheetViews>
  <sheetFormatPr defaultRowHeight="14.5" x14ac:dyDescent="0.35"/>
  <cols>
    <col min="1" max="1" width="20.1796875" bestFit="1" customWidth="1"/>
    <col min="2" max="2" width="5.453125" bestFit="1" customWidth="1"/>
    <col min="3" max="3" width="6.453125" bestFit="1" customWidth="1"/>
    <col min="4" max="4" width="8.453125" bestFit="1" customWidth="1"/>
    <col min="5" max="5" width="8.1796875" bestFit="1" customWidth="1"/>
    <col min="6" max="6" width="8.453125" bestFit="1" customWidth="1"/>
    <col min="7" max="7" width="5.1796875" bestFit="1" customWidth="1"/>
    <col min="8" max="8" width="4.81640625" bestFit="1" customWidth="1"/>
    <col min="9" max="9" width="11.1796875" customWidth="1"/>
    <col min="10" max="10" width="10.453125" customWidth="1"/>
    <col min="11" max="11" width="30.81640625" customWidth="1"/>
    <col min="12" max="12" width="7.453125" style="9" customWidth="1"/>
    <col min="13" max="13" width="5.54296875" bestFit="1" customWidth="1"/>
    <col min="14" max="24" width="0" hidden="1" customWidth="1"/>
    <col min="26" max="30" width="0" hidden="1" customWidth="1"/>
    <col min="31" max="33" width="9.453125" hidden="1" customWidth="1"/>
    <col min="34" max="37" width="0" hidden="1" customWidth="1"/>
  </cols>
  <sheetData>
    <row r="1" spans="1:38" x14ac:dyDescent="0.35">
      <c r="A1" t="s">
        <v>52</v>
      </c>
      <c r="B1" t="s">
        <v>53</v>
      </c>
      <c r="C1" t="s">
        <v>54</v>
      </c>
      <c r="D1" t="s">
        <v>55</v>
      </c>
      <c r="E1" s="6" t="s">
        <v>146</v>
      </c>
      <c r="F1" t="s">
        <v>214</v>
      </c>
      <c r="G1" t="s">
        <v>215</v>
      </c>
      <c r="H1" t="s">
        <v>57</v>
      </c>
      <c r="I1" t="s">
        <v>58</v>
      </c>
      <c r="J1" t="s">
        <v>60</v>
      </c>
      <c r="K1" t="s">
        <v>63</v>
      </c>
      <c r="L1" s="9" t="s">
        <v>176</v>
      </c>
      <c r="M1" t="s">
        <v>177</v>
      </c>
      <c r="N1" t="s">
        <v>186</v>
      </c>
      <c r="O1" t="s">
        <v>187</v>
      </c>
      <c r="P1" t="s">
        <v>188</v>
      </c>
      <c r="Q1" t="s">
        <v>189</v>
      </c>
      <c r="R1" t="s">
        <v>192</v>
      </c>
      <c r="S1" t="s">
        <v>190</v>
      </c>
      <c r="T1" t="s">
        <v>191</v>
      </c>
      <c r="U1" t="s">
        <v>193</v>
      </c>
      <c r="V1" t="s">
        <v>194</v>
      </c>
      <c r="W1" t="s">
        <v>205</v>
      </c>
      <c r="X1" t="s">
        <v>206</v>
      </c>
      <c r="Y1" t="s">
        <v>211</v>
      </c>
      <c r="Z1" t="s">
        <v>207</v>
      </c>
      <c r="AA1" t="s">
        <v>208</v>
      </c>
      <c r="AB1" t="s">
        <v>196</v>
      </c>
      <c r="AC1" t="s">
        <v>197</v>
      </c>
      <c r="AD1" t="s">
        <v>199</v>
      </c>
      <c r="AE1" t="s">
        <v>205</v>
      </c>
      <c r="AF1" t="s">
        <v>206</v>
      </c>
      <c r="AG1" t="s">
        <v>213</v>
      </c>
      <c r="AH1" t="s">
        <v>200</v>
      </c>
      <c r="AI1" t="s">
        <v>201</v>
      </c>
      <c r="AJ1" t="s">
        <v>202</v>
      </c>
      <c r="AK1" t="s">
        <v>210</v>
      </c>
      <c r="AL1" t="s">
        <v>212</v>
      </c>
    </row>
    <row r="2" spans="1:38" ht="14.5" customHeight="1" x14ac:dyDescent="0.35">
      <c r="A2" t="s">
        <v>2</v>
      </c>
      <c r="B2">
        <v>34</v>
      </c>
      <c r="C2" t="s">
        <v>1</v>
      </c>
      <c r="D2" t="str">
        <f>IF($B2&lt;$B3,"L",IF($B3&lt;$B2, "W", "T"))</f>
        <v>L</v>
      </c>
      <c r="E2" s="6">
        <f>$E3</f>
        <v>40794</v>
      </c>
      <c r="G2" t="s">
        <v>34</v>
      </c>
      <c r="H2">
        <v>1930</v>
      </c>
      <c r="I2" t="s">
        <v>38</v>
      </c>
      <c r="J2">
        <v>68</v>
      </c>
      <c r="K2" t="s">
        <v>69</v>
      </c>
      <c r="L2" s="9">
        <f>(L3*-1)</f>
        <v>-5</v>
      </c>
      <c r="M2" t="str">
        <f t="shared" ref="M2:M33" si="0">IF(AND(($L2 &lt;  0), ($D2="L")), "N", IF(AND(($L2 &gt; 0), ($D2="W")),"N","Y"))</f>
        <v>N</v>
      </c>
      <c r="Y2">
        <f>IF(ISBLANK($N2),0,IF($N2="O",2,1))+IF(ISBLANK($O2),0,IF($O2="O",2,1))+IF(ISBLANK($P2),0,IF($P2="O",2,1))+IF(ISBLANK($Q2),0,IF($Q2="O",2,1))+IF(ISBLANK($R2),0,IF($R2="O",2,1))+IF(ISBLANK($S2),0,IF($S2="O",2,1))+IF(ISBLANK($T2),0,IF($T2="O",2,1))+IF(ISBLANK($U2),0,IF($U2="O",2,1))+IF(ISBLANK($V2),0,IF($V2="O",2,1))+IF(ISBLANK($W2),0,IF($W2="O",2,1))+IF(ISBLANK($X2),0,IF($X2="O",2,1))</f>
        <v>0</v>
      </c>
      <c r="Z2" t="s">
        <v>203</v>
      </c>
      <c r="AB2" t="s">
        <v>203</v>
      </c>
      <c r="AL2">
        <f>IF(ISBLANK($Z2),0,IF($Z2="O",2,1))+IF(ISBLANK($AA2),0,IF($AA2="O",2,1))+IF(ISBLANK($AB2),0,IF($AB2="O",2,1))+IF(ISBLANK($AC2),0,IF($AC2="O",2,1))+IF(ISBLANK($AD2),0,IF($AD2="O",2,1))+IF(ISBLANK($AE2),0,IF($AE2="O",2,1))+IF(ISBLANK($AF2),0,IF($AF2="O",2,1))+IF(ISBLANK($AG2),0,IF($AG2="O",2,1))+IF(ISBLANK($AH2),0,IF($AH2="O",2,1))+IF(ISBLANK($AI2),0,IF($AI2="O",2,1))+IF(ISBLANK($AJ2),0,IF($AJ2="O",2,1))+IF(ISBLANK($AK2),0,IF($AK2="O",2,1))</f>
        <v>2</v>
      </c>
    </row>
    <row r="3" spans="1:38" ht="14.5" customHeight="1" x14ac:dyDescent="0.35">
      <c r="A3" t="s">
        <v>26</v>
      </c>
      <c r="B3">
        <v>42</v>
      </c>
      <c r="C3" t="s">
        <v>1</v>
      </c>
      <c r="D3" t="str">
        <f>IF($B2&lt;$B3, "W", IF($B3&lt;$B2, "L", "T"))</f>
        <v>W</v>
      </c>
      <c r="E3" s="6">
        <v>40794</v>
      </c>
      <c r="G3" t="s">
        <v>35</v>
      </c>
      <c r="H3">
        <v>1930</v>
      </c>
      <c r="I3" t="s">
        <v>38</v>
      </c>
      <c r="J3">
        <v>68</v>
      </c>
      <c r="K3" t="s">
        <v>69</v>
      </c>
      <c r="L3" s="9">
        <v>5</v>
      </c>
      <c r="M3" t="str">
        <f t="shared" si="0"/>
        <v>N</v>
      </c>
      <c r="P3" t="s">
        <v>203</v>
      </c>
      <c r="Q3" t="s">
        <v>203</v>
      </c>
      <c r="Y3">
        <f t="shared" ref="Y3:Y24" si="1">IF(ISBLANK($N3),0,IF($N3="O",2,1))+IF(ISBLANK($O3),0,IF($O3="O",2,1))+IF(ISBLANK($P3),0,IF($P3="O",2,1))+IF(ISBLANK($Q3),0,IF($Q3="O",2,1))+IF(ISBLANK($R3),0,IF($R3="O",2,1))+IF(ISBLANK($S3),0,IF($S3="O",2,1))+IF(ISBLANK($T3),0,IF($T3="O",2,1))+IF(ISBLANK($U3),0,IF($U3="O",2,1))+IF(ISBLANK($V3),0,IF($V3="O",2,1))+IF(ISBLANK($W3),0,IF($W3="O",2,1))+IF(ISBLANK($X3),0,IF($X3="O",2,1))</f>
        <v>2</v>
      </c>
      <c r="AL3">
        <f t="shared" ref="AL3:AL32" si="2">IF(ISBLANK($Z3),0,IF($Z3="O",2,1))+IF(ISBLANK($AA3),0,IF($AA3="O",2,1))+IF(ISBLANK($AB3),0,IF($AB3="O",2,1))+IF(ISBLANK($AC3),0,IF($AC3="O",2,1))+IF(ISBLANK($AD3),0,IF($AD3="O",2,1))+IF(ISBLANK($AE3),0,IF($AE3="O",2,1))+IF(ISBLANK($AF3),0,IF($AF3="O",2,1))+IF(ISBLANK($AG3),0,IF($AG3="O",2,1))+IF(ISBLANK($AH3),0,IF($AH3="O",2,1))+IF(ISBLANK($AI3),0,IF($AI3="O",2,1))+IF(ISBLANK($AJ3),0,IF($AJ3="O",2,1))+IF(ISBLANK($AK3),0,IF($AK3="O",2,1))</f>
        <v>0</v>
      </c>
    </row>
    <row r="4" spans="1:38" ht="14.5" customHeight="1" x14ac:dyDescent="0.35">
      <c r="A4" t="s">
        <v>27</v>
      </c>
      <c r="B4">
        <v>31</v>
      </c>
      <c r="C4" t="s">
        <v>1</v>
      </c>
      <c r="D4" t="str">
        <f>IF($B4&lt;$B5,"L",IF($B5&lt;$B4, "W", "T"))</f>
        <v>W</v>
      </c>
      <c r="E4" s="6">
        <f>$E5</f>
        <v>40797</v>
      </c>
      <c r="G4" t="s">
        <v>34</v>
      </c>
      <c r="H4">
        <v>1200</v>
      </c>
      <c r="I4" t="s">
        <v>38</v>
      </c>
      <c r="J4" t="s">
        <v>61</v>
      </c>
      <c r="L4" s="9">
        <f>(L5*-1)</f>
        <v>4</v>
      </c>
      <c r="M4" t="str">
        <f t="shared" si="0"/>
        <v>N</v>
      </c>
      <c r="U4" t="s">
        <v>204</v>
      </c>
      <c r="V4" t="s">
        <v>203</v>
      </c>
      <c r="Y4">
        <f t="shared" si="1"/>
        <v>3</v>
      </c>
      <c r="AH4" t="s">
        <v>203</v>
      </c>
      <c r="AJ4" t="s">
        <v>203</v>
      </c>
      <c r="AL4">
        <f t="shared" si="2"/>
        <v>2</v>
      </c>
    </row>
    <row r="5" spans="1:38" ht="14.5" customHeight="1" x14ac:dyDescent="0.35">
      <c r="A5" t="s">
        <v>23</v>
      </c>
      <c r="B5">
        <v>13</v>
      </c>
      <c r="C5" t="s">
        <v>1</v>
      </c>
      <c r="D5" t="str">
        <f>IF($B4&lt;$B5, "W", IF($B5&lt;$B4, "L", "T"))</f>
        <v>L</v>
      </c>
      <c r="E5" s="6">
        <v>40797</v>
      </c>
      <c r="G5" t="s">
        <v>35</v>
      </c>
      <c r="H5">
        <v>1200</v>
      </c>
      <c r="I5" t="s">
        <v>38</v>
      </c>
      <c r="J5" t="s">
        <v>61</v>
      </c>
      <c r="L5" s="9">
        <v>-4</v>
      </c>
      <c r="M5" t="str">
        <f t="shared" si="0"/>
        <v>N</v>
      </c>
      <c r="Y5">
        <f t="shared" si="1"/>
        <v>0</v>
      </c>
      <c r="Z5" t="s">
        <v>203</v>
      </c>
      <c r="AL5">
        <f t="shared" si="2"/>
        <v>1</v>
      </c>
    </row>
    <row r="6" spans="1:38" ht="14.5" customHeight="1" x14ac:dyDescent="0.35">
      <c r="A6" t="s">
        <v>4</v>
      </c>
      <c r="B6">
        <v>7</v>
      </c>
      <c r="C6" t="s">
        <v>1</v>
      </c>
      <c r="D6" t="str">
        <f>IF($B6&lt;$B7,"L",IF($B7&lt;$B6, "W", "T"))</f>
        <v>L</v>
      </c>
      <c r="E6" s="6">
        <f t="shared" ref="E6" si="3">$E7</f>
        <v>40797</v>
      </c>
      <c r="G6" t="s">
        <v>34</v>
      </c>
      <c r="H6">
        <v>1300</v>
      </c>
      <c r="I6" t="s">
        <v>43</v>
      </c>
      <c r="J6">
        <v>75</v>
      </c>
      <c r="K6" t="s">
        <v>62</v>
      </c>
      <c r="L6" s="9">
        <f>(L7*-1)</f>
        <v>-1</v>
      </c>
      <c r="M6" t="str">
        <f t="shared" si="0"/>
        <v>N</v>
      </c>
      <c r="V6" t="s">
        <v>204</v>
      </c>
      <c r="Y6">
        <f t="shared" si="1"/>
        <v>2</v>
      </c>
      <c r="AL6">
        <f t="shared" si="2"/>
        <v>0</v>
      </c>
    </row>
    <row r="7" spans="1:38" ht="14.5" customHeight="1" x14ac:dyDescent="0.35">
      <c r="A7" t="s">
        <v>30</v>
      </c>
      <c r="B7">
        <v>35</v>
      </c>
      <c r="C7" t="s">
        <v>1</v>
      </c>
      <c r="D7" t="str">
        <f>IF($B6&lt;$B7, "W", IF($B7&lt;$B6, "L", "T"))</f>
        <v>W</v>
      </c>
      <c r="E7" s="6">
        <v>40797</v>
      </c>
      <c r="G7" t="s">
        <v>35</v>
      </c>
      <c r="H7">
        <v>1300</v>
      </c>
      <c r="I7" t="s">
        <v>43</v>
      </c>
      <c r="J7">
        <v>75</v>
      </c>
      <c r="K7" t="s">
        <v>62</v>
      </c>
      <c r="L7" s="9">
        <v>1</v>
      </c>
      <c r="M7" t="str">
        <f t="shared" si="0"/>
        <v>N</v>
      </c>
      <c r="T7" t="s">
        <v>203</v>
      </c>
      <c r="Y7">
        <f t="shared" si="1"/>
        <v>1</v>
      </c>
      <c r="AL7">
        <f t="shared" si="2"/>
        <v>0</v>
      </c>
    </row>
    <row r="8" spans="1:38" ht="14.5" customHeight="1" x14ac:dyDescent="0.35">
      <c r="A8" t="s">
        <v>14</v>
      </c>
      <c r="B8">
        <v>7</v>
      </c>
      <c r="C8" t="s">
        <v>1</v>
      </c>
      <c r="D8" t="str">
        <f>IF($B8&lt;$B9,"L",IF($B9&lt;$B8, "W", "T"))</f>
        <v>L</v>
      </c>
      <c r="E8" s="6">
        <f t="shared" ref="E8" si="4">$E9</f>
        <v>40797</v>
      </c>
      <c r="G8" t="s">
        <v>34</v>
      </c>
      <c r="H8">
        <v>1200</v>
      </c>
      <c r="I8" t="s">
        <v>38</v>
      </c>
      <c r="J8" t="s">
        <v>61</v>
      </c>
      <c r="L8" s="9">
        <f>(L9*-1)</f>
        <v>-8.5</v>
      </c>
      <c r="M8" t="str">
        <f t="shared" si="0"/>
        <v>N</v>
      </c>
      <c r="Y8">
        <f t="shared" si="1"/>
        <v>0</v>
      </c>
      <c r="AJ8" t="s">
        <v>203</v>
      </c>
      <c r="AL8">
        <f t="shared" si="2"/>
        <v>1</v>
      </c>
    </row>
    <row r="9" spans="1:38" ht="14.5" customHeight="1" x14ac:dyDescent="0.35">
      <c r="A9" t="s">
        <v>15</v>
      </c>
      <c r="B9">
        <v>34</v>
      </c>
      <c r="C9" t="s">
        <v>1</v>
      </c>
      <c r="D9" t="str">
        <f>IF($B8&lt;$B9, "W", IF($B9&lt;$B8, "L", "T"))</f>
        <v>W</v>
      </c>
      <c r="E9" s="6">
        <v>40797</v>
      </c>
      <c r="G9" t="s">
        <v>35</v>
      </c>
      <c r="H9">
        <v>1200</v>
      </c>
      <c r="I9" t="s">
        <v>38</v>
      </c>
      <c r="J9" t="s">
        <v>61</v>
      </c>
      <c r="L9" s="9">
        <v>8.5</v>
      </c>
      <c r="M9" t="str">
        <f t="shared" si="0"/>
        <v>N</v>
      </c>
      <c r="O9" t="s">
        <v>204</v>
      </c>
      <c r="Y9">
        <f t="shared" si="1"/>
        <v>2</v>
      </c>
      <c r="AF9" t="s">
        <v>203</v>
      </c>
      <c r="AG9" t="s">
        <v>203</v>
      </c>
      <c r="AK9" t="s">
        <v>203</v>
      </c>
      <c r="AL9">
        <f t="shared" si="2"/>
        <v>3</v>
      </c>
    </row>
    <row r="10" spans="1:38" ht="14.5" customHeight="1" x14ac:dyDescent="0.35">
      <c r="A10" t="s">
        <v>13</v>
      </c>
      <c r="B10">
        <v>14</v>
      </c>
      <c r="C10" t="s">
        <v>1</v>
      </c>
      <c r="D10" t="str">
        <f>IF($B10&lt;$B11,"L",IF($B11&lt;$B10, "W", "T"))</f>
        <v>L</v>
      </c>
      <c r="E10" s="6">
        <f t="shared" ref="E10" si="5">$E11</f>
        <v>40797</v>
      </c>
      <c r="G10" t="s">
        <v>34</v>
      </c>
      <c r="H10">
        <v>1300</v>
      </c>
      <c r="I10" t="s">
        <v>43</v>
      </c>
      <c r="J10">
        <v>90</v>
      </c>
      <c r="K10" t="s">
        <v>112</v>
      </c>
      <c r="L10" s="9">
        <f>(L11*-1)</f>
        <v>1</v>
      </c>
      <c r="M10" t="str">
        <f t="shared" si="0"/>
        <v>Y</v>
      </c>
      <c r="Y10">
        <f t="shared" si="1"/>
        <v>0</v>
      </c>
      <c r="AF10" t="s">
        <v>204</v>
      </c>
      <c r="AG10" t="s">
        <v>204</v>
      </c>
      <c r="AL10">
        <f t="shared" si="2"/>
        <v>4</v>
      </c>
    </row>
    <row r="11" spans="1:38" ht="14.5" customHeight="1" x14ac:dyDescent="0.35">
      <c r="A11" t="s">
        <v>19</v>
      </c>
      <c r="B11">
        <v>16</v>
      </c>
      <c r="C11" t="s">
        <v>1</v>
      </c>
      <c r="D11" t="str">
        <f>IF($B10&lt;$B11, "W", IF($B11&lt;$B10, "L", "T"))</f>
        <v>W</v>
      </c>
      <c r="E11" s="6">
        <v>40797</v>
      </c>
      <c r="G11" t="s">
        <v>35</v>
      </c>
      <c r="H11">
        <v>1300</v>
      </c>
      <c r="I11" t="s">
        <v>43</v>
      </c>
      <c r="J11">
        <v>90</v>
      </c>
      <c r="K11" t="s">
        <v>112</v>
      </c>
      <c r="L11" s="9">
        <v>-1</v>
      </c>
      <c r="M11" t="str">
        <f t="shared" si="0"/>
        <v>Y</v>
      </c>
      <c r="Y11">
        <f t="shared" si="1"/>
        <v>0</v>
      </c>
      <c r="AD11" t="s">
        <v>204</v>
      </c>
      <c r="AL11">
        <f t="shared" si="2"/>
        <v>2</v>
      </c>
    </row>
    <row r="12" spans="1:38" ht="14.5" customHeight="1" x14ac:dyDescent="0.35">
      <c r="A12" t="s">
        <v>16</v>
      </c>
      <c r="B12">
        <v>27</v>
      </c>
      <c r="C12" t="s">
        <v>1</v>
      </c>
      <c r="D12" t="str">
        <f>IF($B12&lt;$B13,"L",IF($B13&lt;$B12, "W", "T"))</f>
        <v>W</v>
      </c>
      <c r="E12" s="6">
        <f t="shared" ref="E12" si="6">$E13</f>
        <v>40797</v>
      </c>
      <c r="G12" t="s">
        <v>34</v>
      </c>
      <c r="H12">
        <v>1300</v>
      </c>
      <c r="I12" t="s">
        <v>43</v>
      </c>
      <c r="J12">
        <v>86</v>
      </c>
      <c r="K12" t="s">
        <v>65</v>
      </c>
      <c r="L12" s="9">
        <f>(L13*-1)</f>
        <v>-1.5</v>
      </c>
      <c r="M12" t="str">
        <f t="shared" si="0"/>
        <v>Y</v>
      </c>
      <c r="Y12">
        <f t="shared" si="1"/>
        <v>0</v>
      </c>
      <c r="AL12">
        <f t="shared" si="2"/>
        <v>0</v>
      </c>
    </row>
    <row r="13" spans="1:38" ht="14.5" customHeight="1" x14ac:dyDescent="0.35">
      <c r="A13" t="s">
        <v>9</v>
      </c>
      <c r="B13">
        <v>20</v>
      </c>
      <c r="C13" t="s">
        <v>1</v>
      </c>
      <c r="D13" t="str">
        <f>IF($B12&lt;$B13, "W", IF($B13&lt;$B12, "L", "T"))</f>
        <v>L</v>
      </c>
      <c r="E13" s="6">
        <v>40797</v>
      </c>
      <c r="G13" t="s">
        <v>35</v>
      </c>
      <c r="H13">
        <v>1300</v>
      </c>
      <c r="I13" t="s">
        <v>43</v>
      </c>
      <c r="J13">
        <v>86</v>
      </c>
      <c r="K13" t="s">
        <v>65</v>
      </c>
      <c r="L13" s="9">
        <v>1.5</v>
      </c>
      <c r="M13" t="str">
        <f t="shared" si="0"/>
        <v>Y</v>
      </c>
      <c r="X13" t="s">
        <v>203</v>
      </c>
      <c r="Y13">
        <f t="shared" si="1"/>
        <v>1</v>
      </c>
      <c r="AL13">
        <f t="shared" si="2"/>
        <v>0</v>
      </c>
    </row>
    <row r="14" spans="1:38" ht="14.5" customHeight="1" x14ac:dyDescent="0.35">
      <c r="A14" t="s">
        <v>11</v>
      </c>
      <c r="B14">
        <v>41</v>
      </c>
      <c r="C14" t="s">
        <v>1</v>
      </c>
      <c r="D14" t="str">
        <f>IF($B14&lt;$B15,"L",IF($B15&lt;$B14, "W", "T"))</f>
        <v>W</v>
      </c>
      <c r="E14" s="6">
        <f t="shared" ref="E14" si="7">$E15</f>
        <v>40797</v>
      </c>
      <c r="G14" t="s">
        <v>34</v>
      </c>
      <c r="H14">
        <v>1200</v>
      </c>
      <c r="I14" t="s">
        <v>38</v>
      </c>
      <c r="J14">
        <v>75</v>
      </c>
      <c r="K14" t="s">
        <v>65</v>
      </c>
      <c r="L14" s="9">
        <f>(L15*-1)</f>
        <v>-4</v>
      </c>
      <c r="M14" t="str">
        <f t="shared" si="0"/>
        <v>Y</v>
      </c>
      <c r="Y14">
        <f t="shared" si="1"/>
        <v>0</v>
      </c>
      <c r="AL14">
        <f t="shared" si="2"/>
        <v>0</v>
      </c>
    </row>
    <row r="15" spans="1:38" ht="14.5" customHeight="1" x14ac:dyDescent="0.35">
      <c r="A15" t="s">
        <v>33</v>
      </c>
      <c r="B15">
        <v>7</v>
      </c>
      <c r="C15" t="s">
        <v>1</v>
      </c>
      <c r="D15" t="str">
        <f>IF($B14&lt;$B15, "W", IF($B15&lt;$B14, "L", "T"))</f>
        <v>L</v>
      </c>
      <c r="E15" s="6">
        <v>40797</v>
      </c>
      <c r="G15" t="s">
        <v>35</v>
      </c>
      <c r="H15">
        <v>1200</v>
      </c>
      <c r="I15" t="s">
        <v>38</v>
      </c>
      <c r="J15">
        <v>75</v>
      </c>
      <c r="K15" t="s">
        <v>65</v>
      </c>
      <c r="L15" s="9">
        <v>4</v>
      </c>
      <c r="M15" t="str">
        <f t="shared" si="0"/>
        <v>Y</v>
      </c>
      <c r="N15" t="s">
        <v>203</v>
      </c>
      <c r="P15" t="s">
        <v>203</v>
      </c>
      <c r="Y15">
        <f t="shared" si="1"/>
        <v>2</v>
      </c>
      <c r="AL15">
        <f t="shared" si="2"/>
        <v>0</v>
      </c>
    </row>
    <row r="16" spans="1:38" ht="14.5" customHeight="1" x14ac:dyDescent="0.35">
      <c r="A16" t="s">
        <v>3</v>
      </c>
      <c r="B16">
        <v>12</v>
      </c>
      <c r="C16" t="s">
        <v>1</v>
      </c>
      <c r="D16" t="str">
        <f>IF($B16&lt;$B17,"L",IF($B17&lt;$B16, "W", "T"))</f>
        <v>L</v>
      </c>
      <c r="E16" s="6">
        <f t="shared" ref="E16" si="8">$E17</f>
        <v>40797</v>
      </c>
      <c r="G16" t="s">
        <v>34</v>
      </c>
      <c r="H16">
        <v>1200</v>
      </c>
      <c r="I16" t="s">
        <v>38</v>
      </c>
      <c r="J16" s="2">
        <f>J17</f>
        <v>76</v>
      </c>
      <c r="K16" s="2" t="str">
        <f>K17</f>
        <v>Partly Cloudy</v>
      </c>
      <c r="L16" s="9">
        <f>(L17*-1)</f>
        <v>2</v>
      </c>
      <c r="M16" t="str">
        <f t="shared" si="0"/>
        <v>Y</v>
      </c>
      <c r="R16" t="s">
        <v>204</v>
      </c>
      <c r="V16" t="s">
        <v>203</v>
      </c>
      <c r="W16" t="s">
        <v>203</v>
      </c>
      <c r="Y16">
        <f t="shared" si="1"/>
        <v>4</v>
      </c>
      <c r="AA16" t="s">
        <v>203</v>
      </c>
      <c r="AE16" t="s">
        <v>204</v>
      </c>
      <c r="AI16" t="s">
        <v>203</v>
      </c>
      <c r="AL16">
        <f t="shared" si="2"/>
        <v>4</v>
      </c>
    </row>
    <row r="17" spans="1:38" ht="14.5" customHeight="1" x14ac:dyDescent="0.35">
      <c r="A17" t="s">
        <v>17</v>
      </c>
      <c r="B17">
        <v>30</v>
      </c>
      <c r="C17" t="s">
        <v>1</v>
      </c>
      <c r="D17" t="str">
        <f>IF($B16&lt;$B17, "W", IF($B17&lt;$B16, "L", "T"))</f>
        <v>W</v>
      </c>
      <c r="E17" s="6">
        <v>40797</v>
      </c>
      <c r="G17" t="s">
        <v>35</v>
      </c>
      <c r="H17">
        <v>1200</v>
      </c>
      <c r="I17" t="s">
        <v>38</v>
      </c>
      <c r="J17" s="2">
        <v>76</v>
      </c>
      <c r="K17" s="2" t="s">
        <v>62</v>
      </c>
      <c r="L17" s="9">
        <v>-2</v>
      </c>
      <c r="M17" t="str">
        <f t="shared" si="0"/>
        <v>Y</v>
      </c>
      <c r="Q17" t="s">
        <v>203</v>
      </c>
      <c r="Y17">
        <f t="shared" si="1"/>
        <v>1</v>
      </c>
      <c r="AD17" t="s">
        <v>203</v>
      </c>
      <c r="AJ17" t="s">
        <v>203</v>
      </c>
      <c r="AL17">
        <f t="shared" si="2"/>
        <v>2</v>
      </c>
    </row>
    <row r="18" spans="1:38" ht="14.5" customHeight="1" x14ac:dyDescent="0.35">
      <c r="A18" t="s">
        <v>6</v>
      </c>
      <c r="B18">
        <v>27</v>
      </c>
      <c r="C18" t="s">
        <v>1</v>
      </c>
      <c r="D18" t="str">
        <f>IF($B18&lt;$B19,"L",IF($B19&lt;$B18, "W", "T"))</f>
        <v>W</v>
      </c>
      <c r="E18" s="6">
        <f t="shared" ref="E18" si="9">$E19</f>
        <v>40797</v>
      </c>
      <c r="G18" t="s">
        <v>34</v>
      </c>
      <c r="H18">
        <v>1300</v>
      </c>
      <c r="I18" t="s">
        <v>43</v>
      </c>
      <c r="J18" s="2">
        <f>J19</f>
        <v>72</v>
      </c>
      <c r="K18" s="2" t="str">
        <f>K19</f>
        <v>Sunny</v>
      </c>
      <c r="L18" s="9">
        <f>(L19*-1)</f>
        <v>-7</v>
      </c>
      <c r="M18" t="str">
        <f t="shared" si="0"/>
        <v>Y</v>
      </c>
      <c r="O18" t="s">
        <v>203</v>
      </c>
      <c r="Y18">
        <f t="shared" si="1"/>
        <v>1</v>
      </c>
      <c r="AL18">
        <f t="shared" si="2"/>
        <v>0</v>
      </c>
    </row>
    <row r="19" spans="1:38" ht="14.5" customHeight="1" x14ac:dyDescent="0.35">
      <c r="A19" t="s">
        <v>8</v>
      </c>
      <c r="B19">
        <v>17</v>
      </c>
      <c r="C19" t="s">
        <v>1</v>
      </c>
      <c r="D19" t="str">
        <f>IF($B18&lt;$B19, "W", IF($B19&lt;$B18, "L", "T"))</f>
        <v>L</v>
      </c>
      <c r="E19" s="6">
        <v>40797</v>
      </c>
      <c r="G19" t="s">
        <v>35</v>
      </c>
      <c r="H19">
        <v>1300</v>
      </c>
      <c r="I19" t="s">
        <v>43</v>
      </c>
      <c r="J19" s="2">
        <v>72</v>
      </c>
      <c r="K19" s="2" t="s">
        <v>65</v>
      </c>
      <c r="L19" s="9">
        <v>7</v>
      </c>
      <c r="M19" t="str">
        <f t="shared" si="0"/>
        <v>Y</v>
      </c>
      <c r="Q19" t="s">
        <v>203</v>
      </c>
      <c r="T19" t="s">
        <v>203</v>
      </c>
      <c r="V19" t="s">
        <v>204</v>
      </c>
      <c r="Y19">
        <f t="shared" si="1"/>
        <v>4</v>
      </c>
      <c r="AE19" t="s">
        <v>203</v>
      </c>
      <c r="AF19" t="s">
        <v>203</v>
      </c>
      <c r="AK19" t="s">
        <v>203</v>
      </c>
      <c r="AL19">
        <f t="shared" si="2"/>
        <v>3</v>
      </c>
    </row>
    <row r="20" spans="1:38" ht="14.5" customHeight="1" x14ac:dyDescent="0.35">
      <c r="A20" t="s">
        <v>20</v>
      </c>
      <c r="B20">
        <v>21</v>
      </c>
      <c r="C20" t="s">
        <v>1</v>
      </c>
      <c r="D20" t="str">
        <f>IF($B20&lt;$B21,"L",IF($B21&lt;$B20, "W", "T"))</f>
        <v>L</v>
      </c>
      <c r="E20" s="6">
        <f t="shared" ref="E20" si="10">$E21</f>
        <v>40797</v>
      </c>
      <c r="G20" t="s">
        <v>34</v>
      </c>
      <c r="H20">
        <v>1315</v>
      </c>
      <c r="I20" t="s">
        <v>67</v>
      </c>
      <c r="J20" t="s">
        <v>61</v>
      </c>
      <c r="L20" s="9">
        <f>(L21*-1)</f>
        <v>-6.5</v>
      </c>
      <c r="M20" t="str">
        <f t="shared" si="0"/>
        <v>N</v>
      </c>
      <c r="Y20">
        <f t="shared" si="1"/>
        <v>0</v>
      </c>
      <c r="Z20" t="s">
        <v>203</v>
      </c>
      <c r="AL20">
        <f t="shared" si="2"/>
        <v>1</v>
      </c>
    </row>
    <row r="21" spans="1:38" ht="14.5" customHeight="1" x14ac:dyDescent="0.35">
      <c r="A21" t="s">
        <v>22</v>
      </c>
      <c r="B21">
        <v>28</v>
      </c>
      <c r="C21" t="s">
        <v>1</v>
      </c>
      <c r="D21" t="str">
        <f>IF($B20&lt;$B21, "W", IF($B21&lt;$B20, "L", "T"))</f>
        <v>W</v>
      </c>
      <c r="E21" s="6">
        <v>40797</v>
      </c>
      <c r="G21" t="s">
        <v>35</v>
      </c>
      <c r="H21">
        <v>1315</v>
      </c>
      <c r="I21" t="s">
        <v>67</v>
      </c>
      <c r="J21" t="s">
        <v>61</v>
      </c>
      <c r="L21" s="9">
        <v>6.5</v>
      </c>
      <c r="M21" t="str">
        <f t="shared" si="0"/>
        <v>N</v>
      </c>
      <c r="Y21">
        <f t="shared" si="1"/>
        <v>0</v>
      </c>
      <c r="AK21" t="s">
        <v>203</v>
      </c>
      <c r="AL21">
        <f t="shared" si="2"/>
        <v>1</v>
      </c>
    </row>
    <row r="22" spans="1:38" ht="14.5" customHeight="1" x14ac:dyDescent="0.35">
      <c r="A22" t="s">
        <v>0</v>
      </c>
      <c r="B22">
        <v>17</v>
      </c>
      <c r="C22" t="s">
        <v>1</v>
      </c>
      <c r="D22" t="str">
        <f>IF($B22&lt;$B23,"L",IF($B23&lt;$B22, "W", "T"))</f>
        <v>L</v>
      </c>
      <c r="E22" s="6">
        <f t="shared" ref="E22" si="11">$E23</f>
        <v>40797</v>
      </c>
      <c r="G22" t="s">
        <v>34</v>
      </c>
      <c r="H22">
        <v>1315</v>
      </c>
      <c r="I22" t="s">
        <v>67</v>
      </c>
      <c r="J22">
        <v>74</v>
      </c>
      <c r="K22" t="s">
        <v>65</v>
      </c>
      <c r="L22" s="9">
        <f>(L23*-1)</f>
        <v>-9</v>
      </c>
      <c r="M22" t="str">
        <f t="shared" si="0"/>
        <v>N</v>
      </c>
      <c r="X22" t="s">
        <v>203</v>
      </c>
      <c r="Y22">
        <f t="shared" si="1"/>
        <v>1</v>
      </c>
      <c r="AL22">
        <f t="shared" si="2"/>
        <v>0</v>
      </c>
    </row>
    <row r="23" spans="1:38" ht="14.5" customHeight="1" x14ac:dyDescent="0.35">
      <c r="A23" t="s">
        <v>32</v>
      </c>
      <c r="B23">
        <v>24</v>
      </c>
      <c r="C23" t="s">
        <v>1</v>
      </c>
      <c r="D23" t="str">
        <f>IF($B22&lt;$B23, "W", IF($B23&lt;$B22, "L", "T"))</f>
        <v>W</v>
      </c>
      <c r="E23" s="6">
        <v>40797</v>
      </c>
      <c r="G23" t="s">
        <v>35</v>
      </c>
      <c r="H23">
        <v>1315</v>
      </c>
      <c r="I23" t="s">
        <v>67</v>
      </c>
      <c r="J23">
        <v>74</v>
      </c>
      <c r="K23" t="s">
        <v>65</v>
      </c>
      <c r="L23" s="9">
        <v>9</v>
      </c>
      <c r="M23" t="str">
        <f t="shared" si="0"/>
        <v>N</v>
      </c>
      <c r="Q23" t="s">
        <v>203</v>
      </c>
      <c r="S23" t="s">
        <v>203</v>
      </c>
      <c r="Y23">
        <f t="shared" si="1"/>
        <v>2</v>
      </c>
      <c r="AI23" t="s">
        <v>203</v>
      </c>
      <c r="AL23">
        <f t="shared" si="2"/>
        <v>1</v>
      </c>
    </row>
    <row r="24" spans="1:38" ht="14.5" customHeight="1" x14ac:dyDescent="0.35">
      <c r="A24" t="s">
        <v>25</v>
      </c>
      <c r="B24">
        <v>17</v>
      </c>
      <c r="C24" t="s">
        <v>1</v>
      </c>
      <c r="D24" t="str">
        <f>IF($B24&lt;$B25,"L",IF($B25&lt;$B24, "W", "T"))</f>
        <v>L</v>
      </c>
      <c r="E24" s="6">
        <f t="shared" ref="E24" si="12">$E25</f>
        <v>40797</v>
      </c>
      <c r="G24" t="s">
        <v>34</v>
      </c>
      <c r="H24">
        <v>1315</v>
      </c>
      <c r="I24" t="s">
        <v>67</v>
      </c>
      <c r="J24" s="2">
        <f>J25</f>
        <v>68</v>
      </c>
      <c r="K24" s="2" t="str">
        <f>K25</f>
        <v>Cloudy, Wind 15 mph</v>
      </c>
      <c r="L24" s="9">
        <f>(L25*-1)</f>
        <v>-6</v>
      </c>
      <c r="M24" t="str">
        <f t="shared" si="0"/>
        <v>N</v>
      </c>
      <c r="O24" t="s">
        <v>203</v>
      </c>
      <c r="P24" t="s">
        <v>204</v>
      </c>
      <c r="S24" t="s">
        <v>203</v>
      </c>
      <c r="T24" t="s">
        <v>204</v>
      </c>
      <c r="Y24">
        <f t="shared" si="1"/>
        <v>6</v>
      </c>
      <c r="Z24" t="s">
        <v>203</v>
      </c>
      <c r="AE24" t="s">
        <v>204</v>
      </c>
      <c r="AL24">
        <f t="shared" si="2"/>
        <v>3</v>
      </c>
    </row>
    <row r="25" spans="1:38" ht="14.5" customHeight="1" x14ac:dyDescent="0.35">
      <c r="A25" t="s">
        <v>24</v>
      </c>
      <c r="B25">
        <v>33</v>
      </c>
      <c r="C25" t="s">
        <v>1</v>
      </c>
      <c r="D25" t="str">
        <f>IF($B24&lt;$B25, "W", IF($B25&lt;$B24, "L", "T"))</f>
        <v>W</v>
      </c>
      <c r="E25" s="6">
        <v>40797</v>
      </c>
      <c r="G25" t="s">
        <v>35</v>
      </c>
      <c r="H25">
        <v>1315</v>
      </c>
      <c r="I25" t="s">
        <v>67</v>
      </c>
      <c r="J25" s="2">
        <v>68</v>
      </c>
      <c r="K25" s="2" t="s">
        <v>135</v>
      </c>
      <c r="L25" s="9">
        <v>6</v>
      </c>
      <c r="M25" t="str">
        <f t="shared" si="0"/>
        <v>N</v>
      </c>
      <c r="P25" t="s">
        <v>203</v>
      </c>
      <c r="Y25">
        <f>IF(ISBLANK($N25),0,IF($N25="O",2,1))+IF(ISBLANK($O25),0,IF($O25="O",2,1))+IF(ISBLANK($P25),0,IF($P25="O",2,1))+IF(ISBLANK($Q25),0,IF($Q25="O",2,1))+IF(ISBLANK($R25),0,IF($R25="O",2,1))+IF(ISBLANK($S25),0,IF($S25="O",2,1))+IF(ISBLANK($T25),0,IF($T25="O",2,1))+IF(ISBLANK($U25),0,IF($U25="O",2,1))+IF(ISBLANK($V25),0,IF($V25="O",2,1))+IF(ISBLANK($W25),0,IF($W25="O",2,1))+IF(ISBLANK($X25),0,IF($X25="O",2,1))</f>
        <v>1</v>
      </c>
      <c r="AJ25" t="s">
        <v>204</v>
      </c>
      <c r="AL25">
        <f t="shared" si="2"/>
        <v>2</v>
      </c>
    </row>
    <row r="26" spans="1:38" ht="14.5" customHeight="1" x14ac:dyDescent="0.35">
      <c r="A26" t="s">
        <v>21</v>
      </c>
      <c r="B26">
        <v>14</v>
      </c>
      <c r="C26" t="s">
        <v>1</v>
      </c>
      <c r="D26" t="str">
        <f>IF($B26&lt;$B27,"L",IF($B27&lt;$B26, "W", "T"))</f>
        <v>L</v>
      </c>
      <c r="E26" s="6">
        <f t="shared" ref="E26" si="13">$E27</f>
        <v>40797</v>
      </c>
      <c r="G26" t="s">
        <v>34</v>
      </c>
      <c r="H26">
        <v>1615</v>
      </c>
      <c r="I26" t="s">
        <v>43</v>
      </c>
      <c r="J26">
        <v>87</v>
      </c>
      <c r="K26" t="s">
        <v>65</v>
      </c>
      <c r="L26" s="9">
        <f>(L27*-1)</f>
        <v>1</v>
      </c>
      <c r="M26" t="str">
        <f t="shared" si="0"/>
        <v>Y</v>
      </c>
      <c r="Y26">
        <f t="shared" ref="Y26:Y89" si="14">IF(ISBLANK($N26),0,IF($N26="O",2,1))+IF(ISBLANK($O26),0,IF($O26="O",2,1))+IF(ISBLANK($P26),0,IF($P26="O",2,1))+IF(ISBLANK($Q26),0,IF($Q26="O",2,1))+IF(ISBLANK($R26),0,IF($R26="O",2,1))+IF(ISBLANK($S26),0,IF($S26="O",2,1))+IF(ISBLANK($T26),0,IF($T26="O",2,1))+IF(ISBLANK($U26),0,IF($U26="O",2,1))+IF(ISBLANK($V26),0,IF($V26="O",2,1))+IF(ISBLANK($W26),0,IF($W26="O",2,1))+IF(ISBLANK($X26),0,IF($X26="O",2,1))</f>
        <v>0</v>
      </c>
      <c r="AG26" t="s">
        <v>204</v>
      </c>
      <c r="AL26">
        <f t="shared" si="2"/>
        <v>2</v>
      </c>
    </row>
    <row r="27" spans="1:38" ht="14.5" customHeight="1" x14ac:dyDescent="0.35">
      <c r="A27" t="s">
        <v>29</v>
      </c>
      <c r="B27">
        <v>28</v>
      </c>
      <c r="C27" t="s">
        <v>1</v>
      </c>
      <c r="D27" t="str">
        <f>IF($B26&lt;$B27, "W", IF($B27&lt;$B26, "L", "T"))</f>
        <v>W</v>
      </c>
      <c r="E27" s="6">
        <v>40797</v>
      </c>
      <c r="G27" t="s">
        <v>35</v>
      </c>
      <c r="H27">
        <v>1615</v>
      </c>
      <c r="I27" t="s">
        <v>43</v>
      </c>
      <c r="J27">
        <v>87</v>
      </c>
      <c r="K27" t="s">
        <v>65</v>
      </c>
      <c r="L27" s="9">
        <v>-1</v>
      </c>
      <c r="M27" t="str">
        <f t="shared" si="0"/>
        <v>Y</v>
      </c>
      <c r="Y27">
        <f t="shared" si="14"/>
        <v>0</v>
      </c>
      <c r="AJ27" t="s">
        <v>203</v>
      </c>
      <c r="AK27" t="s">
        <v>204</v>
      </c>
      <c r="AL27">
        <f t="shared" si="2"/>
        <v>3</v>
      </c>
    </row>
    <row r="28" spans="1:38" ht="14.5" customHeight="1" x14ac:dyDescent="0.35">
      <c r="A28" t="s">
        <v>28</v>
      </c>
      <c r="B28">
        <v>24</v>
      </c>
      <c r="C28" t="s">
        <v>1</v>
      </c>
      <c r="D28" t="str">
        <f>IF($B28&lt;$B29,"L",IF($B29&lt;$B28, "W", "T"))</f>
        <v>L</v>
      </c>
      <c r="E28" s="6">
        <f t="shared" ref="E28" si="15">$E29</f>
        <v>40797</v>
      </c>
      <c r="G28" t="s">
        <v>34</v>
      </c>
      <c r="H28">
        <v>2020</v>
      </c>
      <c r="I28" t="s">
        <v>43</v>
      </c>
      <c r="J28">
        <v>70</v>
      </c>
      <c r="K28" t="s">
        <v>64</v>
      </c>
      <c r="L28" s="9">
        <f>(L29*-1)</f>
        <v>-6.5</v>
      </c>
      <c r="M28" t="str">
        <f t="shared" si="0"/>
        <v>N</v>
      </c>
      <c r="P28" t="s">
        <v>203</v>
      </c>
      <c r="R28" t="s">
        <v>203</v>
      </c>
      <c r="Y28">
        <f t="shared" si="14"/>
        <v>2</v>
      </c>
      <c r="AE28" t="s">
        <v>203</v>
      </c>
      <c r="AH28" t="s">
        <v>204</v>
      </c>
      <c r="AI28" t="s">
        <v>203</v>
      </c>
      <c r="AL28">
        <f t="shared" si="2"/>
        <v>4</v>
      </c>
    </row>
    <row r="29" spans="1:38" ht="14.5" customHeight="1" x14ac:dyDescent="0.35">
      <c r="A29" t="s">
        <v>31</v>
      </c>
      <c r="B29">
        <v>27</v>
      </c>
      <c r="C29" t="s">
        <v>1</v>
      </c>
      <c r="D29" t="str">
        <f>IF($B28&lt;$B29, "W", IF($B29&lt;$B28, "L", "T"))</f>
        <v>W</v>
      </c>
      <c r="E29" s="6">
        <v>40797</v>
      </c>
      <c r="G29" t="s">
        <v>35</v>
      </c>
      <c r="H29">
        <v>2020</v>
      </c>
      <c r="I29" t="s">
        <v>43</v>
      </c>
      <c r="J29">
        <v>70</v>
      </c>
      <c r="K29" t="s">
        <v>64</v>
      </c>
      <c r="L29" s="9">
        <v>6.5</v>
      </c>
      <c r="M29" t="str">
        <f t="shared" si="0"/>
        <v>N</v>
      </c>
      <c r="P29" t="s">
        <v>203</v>
      </c>
      <c r="S29" t="s">
        <v>203</v>
      </c>
      <c r="U29" t="s">
        <v>203</v>
      </c>
      <c r="X29" t="s">
        <v>203</v>
      </c>
      <c r="Y29">
        <f t="shared" si="14"/>
        <v>4</v>
      </c>
      <c r="AB29" t="s">
        <v>203</v>
      </c>
      <c r="AH29" t="s">
        <v>203</v>
      </c>
      <c r="AL29">
        <f t="shared" si="2"/>
        <v>2</v>
      </c>
    </row>
    <row r="30" spans="1:38" ht="14.5" customHeight="1" x14ac:dyDescent="0.35">
      <c r="A30" t="s">
        <v>7</v>
      </c>
      <c r="B30">
        <v>38</v>
      </c>
      <c r="C30" t="s">
        <v>1</v>
      </c>
      <c r="D30" t="str">
        <f>IF($B30&lt;$B31,"L",IF($B31&lt;$B30, "W", "T"))</f>
        <v>W</v>
      </c>
      <c r="E30" s="6">
        <f t="shared" ref="E30" si="16">$E31</f>
        <v>40798</v>
      </c>
      <c r="G30" t="s">
        <v>34</v>
      </c>
      <c r="H30">
        <v>1900</v>
      </c>
      <c r="I30" t="s">
        <v>43</v>
      </c>
      <c r="J30">
        <v>82</v>
      </c>
      <c r="K30" t="s">
        <v>62</v>
      </c>
      <c r="L30" s="9">
        <f>(L31*-1)</f>
        <v>7</v>
      </c>
      <c r="M30" t="str">
        <f t="shared" si="0"/>
        <v>N</v>
      </c>
      <c r="R30" t="s">
        <v>203</v>
      </c>
      <c r="Y30">
        <f t="shared" si="14"/>
        <v>1</v>
      </c>
      <c r="AI30" t="s">
        <v>203</v>
      </c>
      <c r="AL30">
        <f t="shared" si="2"/>
        <v>1</v>
      </c>
    </row>
    <row r="31" spans="1:38" ht="14.5" customHeight="1" x14ac:dyDescent="0.35">
      <c r="A31" t="s">
        <v>10</v>
      </c>
      <c r="B31">
        <v>24</v>
      </c>
      <c r="C31" t="s">
        <v>1</v>
      </c>
      <c r="D31" t="str">
        <f>IF($B30&lt;$B31, "W", IF($B31&lt;$B30, "L", "T"))</f>
        <v>L</v>
      </c>
      <c r="E31" s="6">
        <v>40798</v>
      </c>
      <c r="G31" t="s">
        <v>35</v>
      </c>
      <c r="H31">
        <v>1900</v>
      </c>
      <c r="I31" t="s">
        <v>43</v>
      </c>
      <c r="J31">
        <v>82</v>
      </c>
      <c r="K31" t="s">
        <v>62</v>
      </c>
      <c r="L31" s="9">
        <v>-7</v>
      </c>
      <c r="M31" t="str">
        <f t="shared" si="0"/>
        <v>N</v>
      </c>
      <c r="W31" t="s">
        <v>204</v>
      </c>
      <c r="Y31">
        <f t="shared" si="14"/>
        <v>2</v>
      </c>
      <c r="AL31">
        <f t="shared" si="2"/>
        <v>0</v>
      </c>
    </row>
    <row r="32" spans="1:38" ht="14.5" customHeight="1" x14ac:dyDescent="0.35">
      <c r="A32" t="s">
        <v>12</v>
      </c>
      <c r="B32">
        <v>23</v>
      </c>
      <c r="C32" t="s">
        <v>1</v>
      </c>
      <c r="D32" t="str">
        <f>IF($B32&lt;$B33,"L",IF($B33&lt;$B32, "W", "T"))</f>
        <v>W</v>
      </c>
      <c r="E32" s="6">
        <f t="shared" ref="E32" si="17">$E33</f>
        <v>40798</v>
      </c>
      <c r="G32" t="s">
        <v>34</v>
      </c>
      <c r="H32">
        <v>2015</v>
      </c>
      <c r="I32" t="s">
        <v>40</v>
      </c>
      <c r="J32" s="2">
        <f>J33</f>
        <v>75</v>
      </c>
      <c r="K32" s="2" t="str">
        <f>K33</f>
        <v>Mostly Cloudy</v>
      </c>
      <c r="L32" s="9">
        <f>(L33*-1)</f>
        <v>-3</v>
      </c>
      <c r="M32" t="str">
        <f t="shared" si="0"/>
        <v>Y</v>
      </c>
      <c r="Q32" t="s">
        <v>204</v>
      </c>
      <c r="Y32">
        <f t="shared" si="14"/>
        <v>2</v>
      </c>
      <c r="AL32">
        <f t="shared" si="2"/>
        <v>0</v>
      </c>
    </row>
    <row r="33" spans="1:38" ht="14.5" customHeight="1" x14ac:dyDescent="0.35">
      <c r="A33" t="s">
        <v>18</v>
      </c>
      <c r="B33">
        <v>20</v>
      </c>
      <c r="C33" t="s">
        <v>1</v>
      </c>
      <c r="D33" t="str">
        <f>IF($B32&lt;$B33, "W", IF($B33&lt;$B32, "L", "T"))</f>
        <v>L</v>
      </c>
      <c r="E33" s="6">
        <v>40798</v>
      </c>
      <c r="G33" t="s">
        <v>35</v>
      </c>
      <c r="H33">
        <v>2015</v>
      </c>
      <c r="I33" t="s">
        <v>40</v>
      </c>
      <c r="J33" s="2">
        <v>75</v>
      </c>
      <c r="K33" s="2" t="s">
        <v>74</v>
      </c>
      <c r="L33" s="9">
        <v>3</v>
      </c>
      <c r="M33" t="str">
        <f t="shared" si="0"/>
        <v>Y</v>
      </c>
      <c r="U33" t="s">
        <v>203</v>
      </c>
      <c r="Y33">
        <f t="shared" si="14"/>
        <v>1</v>
      </c>
      <c r="AA33" t="s">
        <v>204</v>
      </c>
      <c r="AB33" t="s">
        <v>203</v>
      </c>
      <c r="AE33" t="s">
        <v>204</v>
      </c>
      <c r="AJ33" t="s">
        <v>203</v>
      </c>
      <c r="AL33">
        <f t="shared" ref="AL33:AL64" si="18">IF(ISBLANK($Z33),0,IF($Z33="O",2,1))+IF(ISBLANK($AA33),0,IF($AA33="O",2,1))+IF(ISBLANK($AB33),0,IF($AB33="O",2,1))+IF(ISBLANK($AC33),0,IF($AC33="O",2,1))+IF(ISBLANK($AD33),0,IF($AD33="O",2,1))+IF(ISBLANK($AE33),0,IF($AE33="O",2,1))+IF(ISBLANK($AF33),0,IF($AF33="O",2,1))+IF(ISBLANK($AG33),0,IF($AG33="O",2,1))+IF(ISBLANK($AH33),0,IF($AH33="O",2,1))+IF(ISBLANK($AI33),0,IF($AI33="O",2,1))+IF(ISBLANK($AJ33),0,IF($AJ33="O",2,1))+IF(ISBLANK($AK33),0,IF($AK33="O",2,1))</f>
        <v>6</v>
      </c>
    </row>
    <row r="34" spans="1:38" ht="14.5" customHeight="1" x14ac:dyDescent="0.35">
      <c r="A34" t="s">
        <v>8</v>
      </c>
      <c r="B34">
        <v>27</v>
      </c>
      <c r="C34" t="s">
        <v>1</v>
      </c>
      <c r="D34" t="str">
        <f t="shared" ref="D34" si="19">IF($B34&lt;$B35,"L",IF($B35&lt;$B34, "W", "T"))</f>
        <v>W</v>
      </c>
      <c r="E34" s="6">
        <f>$E35</f>
        <v>40804</v>
      </c>
      <c r="F34" s="5">
        <f t="shared" ref="F34:F65" si="20">VLOOKUP($A34,$A34:$E34,5,FALSE)-VLOOKUP($A34,$A$2:$E$33,5,FALSE)</f>
        <v>7</v>
      </c>
      <c r="G34" t="s">
        <v>34</v>
      </c>
      <c r="H34">
        <v>1300</v>
      </c>
      <c r="I34" t="s">
        <v>43</v>
      </c>
      <c r="J34" t="s">
        <v>61</v>
      </c>
      <c r="L34" s="9">
        <f>(L35*-1)</f>
        <v>1.5</v>
      </c>
      <c r="M34" t="str">
        <f>IF(AND(($L34 &lt;  0), ($D34="L")), "N", IF(AND(($L34 &gt; 0), ($D34="W")),"N","Y"))</f>
        <v>N</v>
      </c>
      <c r="T34" t="s">
        <v>203</v>
      </c>
      <c r="V34" t="s">
        <v>204</v>
      </c>
      <c r="Y34">
        <f t="shared" si="14"/>
        <v>3</v>
      </c>
      <c r="AF34" t="s">
        <v>203</v>
      </c>
      <c r="AK34" t="s">
        <v>203</v>
      </c>
      <c r="AL34">
        <f t="shared" si="18"/>
        <v>2</v>
      </c>
    </row>
    <row r="35" spans="1:38" ht="14.5" customHeight="1" x14ac:dyDescent="0.35">
      <c r="A35" t="s">
        <v>14</v>
      </c>
      <c r="B35">
        <v>19</v>
      </c>
      <c r="C35" t="s">
        <v>1</v>
      </c>
      <c r="D35" t="str">
        <f t="shared" ref="D35" si="21">IF($B34&lt;$B35, "W", IF($B35&lt;$B34, "L", "T"))</f>
        <v>L</v>
      </c>
      <c r="E35" s="6">
        <v>40804</v>
      </c>
      <c r="F35" s="5">
        <f t="shared" si="20"/>
        <v>7</v>
      </c>
      <c r="G35" t="s">
        <v>35</v>
      </c>
      <c r="H35">
        <v>1300</v>
      </c>
      <c r="I35" t="s">
        <v>43</v>
      </c>
      <c r="J35" t="s">
        <v>61</v>
      </c>
      <c r="L35" s="9">
        <v>-1.5</v>
      </c>
      <c r="M35" t="str">
        <f t="shared" ref="M35:M65" si="22">IF(AND(($L35 &lt;  0), ($D35="L")), "N", IF(AND(($L35 &gt; 0), ($D35="W")),"N","Y"))</f>
        <v>N</v>
      </c>
      <c r="W35" t="s">
        <v>203</v>
      </c>
      <c r="Y35">
        <f t="shared" si="14"/>
        <v>1</v>
      </c>
      <c r="AD35" t="s">
        <v>203</v>
      </c>
      <c r="AG35" t="s">
        <v>203</v>
      </c>
      <c r="AL35">
        <f t="shared" si="18"/>
        <v>2</v>
      </c>
    </row>
    <row r="36" spans="1:38" ht="14.5" customHeight="1" x14ac:dyDescent="0.35">
      <c r="A36" t="s">
        <v>26</v>
      </c>
      <c r="B36">
        <v>30</v>
      </c>
      <c r="C36" t="s">
        <v>1</v>
      </c>
      <c r="D36" t="str">
        <f t="shared" ref="D36" si="23">IF($B36&lt;$B37,"L",IF($B37&lt;$B36, "W", "T"))</f>
        <v>W</v>
      </c>
      <c r="E36" s="6">
        <f>$E37</f>
        <v>40804</v>
      </c>
      <c r="F36" s="5">
        <f t="shared" si="20"/>
        <v>10</v>
      </c>
      <c r="G36" t="s">
        <v>34</v>
      </c>
      <c r="H36">
        <v>1300</v>
      </c>
      <c r="I36" t="s">
        <v>43</v>
      </c>
      <c r="J36">
        <v>64</v>
      </c>
      <c r="K36" t="s">
        <v>64</v>
      </c>
      <c r="L36" s="9">
        <f>(L37*-1)</f>
        <v>10.5</v>
      </c>
      <c r="M36" t="str">
        <f t="shared" si="22"/>
        <v>N</v>
      </c>
      <c r="Q36" t="s">
        <v>203</v>
      </c>
      <c r="Y36">
        <f t="shared" si="14"/>
        <v>1</v>
      </c>
      <c r="AI36" t="s">
        <v>204</v>
      </c>
      <c r="AL36">
        <f t="shared" si="18"/>
        <v>2</v>
      </c>
    </row>
    <row r="37" spans="1:38" ht="14.5" customHeight="1" x14ac:dyDescent="0.35">
      <c r="A37" t="s">
        <v>20</v>
      </c>
      <c r="B37">
        <v>23</v>
      </c>
      <c r="C37" t="s">
        <v>1</v>
      </c>
      <c r="D37" t="str">
        <f t="shared" ref="D37" si="24">IF($B36&lt;$B37, "W", IF($B37&lt;$B36, "L", "T"))</f>
        <v>L</v>
      </c>
      <c r="E37" s="6">
        <v>40804</v>
      </c>
      <c r="F37" s="5">
        <f t="shared" si="20"/>
        <v>7</v>
      </c>
      <c r="G37" t="s">
        <v>35</v>
      </c>
      <c r="H37">
        <v>1300</v>
      </c>
      <c r="I37" t="s">
        <v>43</v>
      </c>
      <c r="J37">
        <v>64</v>
      </c>
      <c r="K37" t="s">
        <v>64</v>
      </c>
      <c r="L37" s="9">
        <v>-10.5</v>
      </c>
      <c r="M37" t="str">
        <f t="shared" si="22"/>
        <v>N</v>
      </c>
      <c r="Y37">
        <f t="shared" si="14"/>
        <v>0</v>
      </c>
      <c r="AL37">
        <f t="shared" si="18"/>
        <v>0</v>
      </c>
    </row>
    <row r="38" spans="1:38" ht="14.5" customHeight="1" x14ac:dyDescent="0.35">
      <c r="A38" t="s">
        <v>30</v>
      </c>
      <c r="B38">
        <v>13</v>
      </c>
      <c r="C38" t="s">
        <v>1</v>
      </c>
      <c r="D38" t="str">
        <f t="shared" ref="D38" si="25">IF($B38&lt;$B39,"L",IF($B39&lt;$B38, "W", "T"))</f>
        <v>L</v>
      </c>
      <c r="E38" s="6">
        <f t="shared" ref="E38" si="26">$E39</f>
        <v>40804</v>
      </c>
      <c r="F38" s="5">
        <f t="shared" si="20"/>
        <v>7</v>
      </c>
      <c r="G38" t="s">
        <v>34</v>
      </c>
      <c r="H38">
        <v>1200</v>
      </c>
      <c r="I38" t="s">
        <v>38</v>
      </c>
      <c r="J38" s="2">
        <f>J39</f>
        <v>76</v>
      </c>
      <c r="K38" s="2" t="str">
        <f>K39</f>
        <v>Sunny</v>
      </c>
      <c r="L38" s="9">
        <f>(L39*-1)</f>
        <v>5.5</v>
      </c>
      <c r="M38" t="str">
        <f t="shared" si="22"/>
        <v>Y</v>
      </c>
      <c r="T38" t="s">
        <v>204</v>
      </c>
      <c r="W38" t="s">
        <v>203</v>
      </c>
      <c r="X38" t="s">
        <v>204</v>
      </c>
      <c r="Y38">
        <f t="shared" si="14"/>
        <v>5</v>
      </c>
      <c r="AL38">
        <f t="shared" si="18"/>
        <v>0</v>
      </c>
    </row>
    <row r="39" spans="1:38" ht="14.5" customHeight="1" x14ac:dyDescent="0.35">
      <c r="A39" t="s">
        <v>13</v>
      </c>
      <c r="B39">
        <v>26</v>
      </c>
      <c r="C39" t="s">
        <v>1</v>
      </c>
      <c r="D39" t="str">
        <f t="shared" ref="D39" si="27">IF($B38&lt;$B39, "W", IF($B39&lt;$B38, "L", "T"))</f>
        <v>W</v>
      </c>
      <c r="E39" s="6">
        <v>40804</v>
      </c>
      <c r="F39" s="5">
        <f t="shared" si="20"/>
        <v>7</v>
      </c>
      <c r="G39" t="s">
        <v>35</v>
      </c>
      <c r="H39">
        <v>1200</v>
      </c>
      <c r="I39" t="s">
        <v>38</v>
      </c>
      <c r="J39" s="2">
        <v>76</v>
      </c>
      <c r="K39" s="2" t="s">
        <v>65</v>
      </c>
      <c r="L39" s="9">
        <v>-5.5</v>
      </c>
      <c r="M39" t="str">
        <f t="shared" si="22"/>
        <v>Y</v>
      </c>
      <c r="X39" t="s">
        <v>204</v>
      </c>
      <c r="Y39">
        <f t="shared" si="14"/>
        <v>2</v>
      </c>
      <c r="AF39" t="s">
        <v>203</v>
      </c>
      <c r="AG39" t="s">
        <v>203</v>
      </c>
      <c r="AL39">
        <f t="shared" si="18"/>
        <v>2</v>
      </c>
    </row>
    <row r="40" spans="1:38" ht="14.5" customHeight="1" x14ac:dyDescent="0.35">
      <c r="A40" t="s">
        <v>33</v>
      </c>
      <c r="B40">
        <v>3</v>
      </c>
      <c r="C40" t="s">
        <v>1</v>
      </c>
      <c r="D40" t="str">
        <f t="shared" ref="D40" si="28">IF($B40&lt;$B41,"L",IF($B41&lt;$B40, "W", "T"))</f>
        <v>L</v>
      </c>
      <c r="E40" s="6">
        <f t="shared" ref="E40" si="29">$E41</f>
        <v>40804</v>
      </c>
      <c r="F40" s="5">
        <f t="shared" si="20"/>
        <v>7</v>
      </c>
      <c r="G40" t="s">
        <v>34</v>
      </c>
      <c r="H40">
        <v>1300</v>
      </c>
      <c r="I40" t="s">
        <v>43</v>
      </c>
      <c r="J40" t="s">
        <v>61</v>
      </c>
      <c r="L40" s="9">
        <f>(L41*-1)</f>
        <v>-8</v>
      </c>
      <c r="M40" t="str">
        <f t="shared" si="22"/>
        <v>N</v>
      </c>
      <c r="Y40">
        <f t="shared" si="14"/>
        <v>0</v>
      </c>
      <c r="AL40">
        <f t="shared" si="18"/>
        <v>0</v>
      </c>
    </row>
    <row r="41" spans="1:38" ht="14.5" customHeight="1" x14ac:dyDescent="0.35">
      <c r="A41" t="s">
        <v>16</v>
      </c>
      <c r="B41">
        <v>48</v>
      </c>
      <c r="C41" t="s">
        <v>1</v>
      </c>
      <c r="D41" t="str">
        <f t="shared" ref="D41" si="30">IF($B40&lt;$B41, "W", IF($B41&lt;$B40, "L", "T"))</f>
        <v>W</v>
      </c>
      <c r="E41" s="6">
        <v>40804</v>
      </c>
      <c r="F41" s="5">
        <f t="shared" si="20"/>
        <v>7</v>
      </c>
      <c r="G41" t="s">
        <v>35</v>
      </c>
      <c r="H41">
        <v>1300</v>
      </c>
      <c r="I41" t="s">
        <v>43</v>
      </c>
      <c r="J41" t="s">
        <v>61</v>
      </c>
      <c r="L41" s="9">
        <v>8</v>
      </c>
      <c r="M41" t="str">
        <f t="shared" si="22"/>
        <v>N</v>
      </c>
      <c r="P41" t="s">
        <v>203</v>
      </c>
      <c r="Y41">
        <f t="shared" si="14"/>
        <v>1</v>
      </c>
      <c r="AJ41" t="s">
        <v>203</v>
      </c>
      <c r="AL41">
        <f t="shared" si="18"/>
        <v>1</v>
      </c>
    </row>
    <row r="42" spans="1:38" ht="14.5" customHeight="1" x14ac:dyDescent="0.35">
      <c r="A42" t="s">
        <v>17</v>
      </c>
      <c r="B42">
        <v>13</v>
      </c>
      <c r="C42" t="s">
        <v>1</v>
      </c>
      <c r="D42" t="str">
        <f t="shared" ref="D42" si="31">IF($B42&lt;$B43,"L",IF($B43&lt;$B42, "W", "T"))</f>
        <v>L</v>
      </c>
      <c r="E42" s="6">
        <f t="shared" ref="E42" si="32">$E43</f>
        <v>40804</v>
      </c>
      <c r="F42" s="5">
        <f t="shared" si="20"/>
        <v>7</v>
      </c>
      <c r="G42" t="s">
        <v>34</v>
      </c>
      <c r="H42">
        <v>1200</v>
      </c>
      <c r="I42" t="s">
        <v>38</v>
      </c>
      <c r="J42" t="s">
        <v>61</v>
      </c>
      <c r="L42" s="9">
        <f>(L43*-1)</f>
        <v>-5</v>
      </c>
      <c r="M42" t="str">
        <f t="shared" si="22"/>
        <v>N</v>
      </c>
      <c r="S42" t="s">
        <v>204</v>
      </c>
      <c r="V42" t="s">
        <v>204</v>
      </c>
      <c r="Y42">
        <f t="shared" si="14"/>
        <v>4</v>
      </c>
      <c r="AD42" t="s">
        <v>203</v>
      </c>
      <c r="AF42" t="s">
        <v>203</v>
      </c>
      <c r="AL42">
        <f t="shared" si="18"/>
        <v>2</v>
      </c>
    </row>
    <row r="43" spans="1:38" ht="14.5" customHeight="1" x14ac:dyDescent="0.35">
      <c r="A43" t="s">
        <v>2</v>
      </c>
      <c r="B43">
        <v>30</v>
      </c>
      <c r="C43" t="s">
        <v>1</v>
      </c>
      <c r="D43" t="str">
        <f t="shared" ref="D43" si="33">IF($B42&lt;$B43, "W", IF($B43&lt;$B42, "L", "T"))</f>
        <v>W</v>
      </c>
      <c r="E43" s="6">
        <v>40804</v>
      </c>
      <c r="F43" s="5">
        <f t="shared" si="20"/>
        <v>10</v>
      </c>
      <c r="G43" t="s">
        <v>35</v>
      </c>
      <c r="H43">
        <v>1200</v>
      </c>
      <c r="I43" t="s">
        <v>38</v>
      </c>
      <c r="J43" t="s">
        <v>61</v>
      </c>
      <c r="L43" s="9">
        <v>5</v>
      </c>
      <c r="M43" t="str">
        <f t="shared" si="22"/>
        <v>N</v>
      </c>
      <c r="T43" t="s">
        <v>203</v>
      </c>
      <c r="Y43">
        <f t="shared" si="14"/>
        <v>1</v>
      </c>
      <c r="AI43" t="s">
        <v>204</v>
      </c>
      <c r="AK43" t="s">
        <v>203</v>
      </c>
      <c r="AL43">
        <f t="shared" si="18"/>
        <v>3</v>
      </c>
    </row>
    <row r="44" spans="1:38" ht="14.5" customHeight="1" x14ac:dyDescent="0.35">
      <c r="A44" t="s">
        <v>19</v>
      </c>
      <c r="B44">
        <v>3</v>
      </c>
      <c r="C44" t="s">
        <v>1</v>
      </c>
      <c r="D44" t="str">
        <f t="shared" ref="D44" si="34">IF($B44&lt;$B45,"L",IF($B45&lt;$B44, "W", "T"))</f>
        <v>L</v>
      </c>
      <c r="E44" s="6">
        <f t="shared" ref="E44" si="35">$E45</f>
        <v>40804</v>
      </c>
      <c r="F44" s="5">
        <f t="shared" si="20"/>
        <v>7</v>
      </c>
      <c r="G44" t="s">
        <v>34</v>
      </c>
      <c r="H44">
        <v>1300</v>
      </c>
      <c r="I44" t="s">
        <v>43</v>
      </c>
      <c r="J44">
        <v>66</v>
      </c>
      <c r="K44" t="s">
        <v>69</v>
      </c>
      <c r="L44" s="9">
        <f>(L45*-1)</f>
        <v>-9</v>
      </c>
      <c r="M44" t="str">
        <f t="shared" si="22"/>
        <v>N</v>
      </c>
      <c r="P44" t="s">
        <v>204</v>
      </c>
      <c r="Q44" t="s">
        <v>204</v>
      </c>
      <c r="Y44">
        <f t="shared" si="14"/>
        <v>4</v>
      </c>
      <c r="AA44" t="s">
        <v>203</v>
      </c>
      <c r="AD44" t="s">
        <v>204</v>
      </c>
      <c r="AL44">
        <f t="shared" si="18"/>
        <v>3</v>
      </c>
    </row>
    <row r="45" spans="1:38" ht="14.5" customHeight="1" x14ac:dyDescent="0.35">
      <c r="A45" t="s">
        <v>31</v>
      </c>
      <c r="B45">
        <v>32</v>
      </c>
      <c r="C45" t="s">
        <v>1</v>
      </c>
      <c r="D45" t="str">
        <f t="shared" ref="D45" si="36">IF($B44&lt;$B45, "W", IF($B45&lt;$B44, "L", "T"))</f>
        <v>W</v>
      </c>
      <c r="E45" s="6">
        <v>40804</v>
      </c>
      <c r="F45" s="5">
        <f t="shared" si="20"/>
        <v>7</v>
      </c>
      <c r="G45" t="s">
        <v>35</v>
      </c>
      <c r="H45">
        <v>1300</v>
      </c>
      <c r="I45" t="s">
        <v>43</v>
      </c>
      <c r="J45">
        <v>66</v>
      </c>
      <c r="K45" t="s">
        <v>69</v>
      </c>
      <c r="L45" s="9">
        <v>9</v>
      </c>
      <c r="M45" t="str">
        <f t="shared" si="22"/>
        <v>N</v>
      </c>
      <c r="P45" t="s">
        <v>203</v>
      </c>
      <c r="S45" t="s">
        <v>203</v>
      </c>
      <c r="V45" t="s">
        <v>203</v>
      </c>
      <c r="X45" t="s">
        <v>203</v>
      </c>
      <c r="Y45">
        <f t="shared" si="14"/>
        <v>4</v>
      </c>
      <c r="AB45" t="s">
        <v>203</v>
      </c>
      <c r="AE45" t="s">
        <v>203</v>
      </c>
      <c r="AJ45" t="s">
        <v>203</v>
      </c>
      <c r="AL45">
        <f t="shared" si="18"/>
        <v>3</v>
      </c>
    </row>
    <row r="46" spans="1:38" ht="14.5" customHeight="1" x14ac:dyDescent="0.35">
      <c r="A46" t="s">
        <v>25</v>
      </c>
      <c r="B46">
        <v>0</v>
      </c>
      <c r="C46" t="s">
        <v>1</v>
      </c>
      <c r="D46" t="str">
        <f t="shared" ref="D46" si="37">IF($B46&lt;$B47,"L",IF($B47&lt;$B46, "W", "T"))</f>
        <v>L</v>
      </c>
      <c r="E46" s="6">
        <f t="shared" ref="E46" si="38">$E47</f>
        <v>40804</v>
      </c>
      <c r="F46" s="5">
        <f t="shared" si="20"/>
        <v>7</v>
      </c>
      <c r="G46" t="s">
        <v>34</v>
      </c>
      <c r="H46">
        <v>1300</v>
      </c>
      <c r="I46" t="s">
        <v>43</v>
      </c>
      <c r="J46">
        <v>63</v>
      </c>
      <c r="K46" t="s">
        <v>62</v>
      </c>
      <c r="L46" s="9">
        <f>(L47*-1)</f>
        <v>-14</v>
      </c>
      <c r="M46" t="str">
        <f t="shared" si="22"/>
        <v>N</v>
      </c>
      <c r="P46" t="s">
        <v>204</v>
      </c>
      <c r="T46" t="s">
        <v>203</v>
      </c>
      <c r="Y46">
        <f t="shared" si="14"/>
        <v>3</v>
      </c>
      <c r="AE46" t="s">
        <v>203</v>
      </c>
      <c r="AL46">
        <f t="shared" si="18"/>
        <v>1</v>
      </c>
    </row>
    <row r="47" spans="1:38" ht="14.5" customHeight="1" x14ac:dyDescent="0.35">
      <c r="A47" t="s">
        <v>4</v>
      </c>
      <c r="B47">
        <v>24</v>
      </c>
      <c r="C47" t="s">
        <v>1</v>
      </c>
      <c r="D47" t="str">
        <f t="shared" ref="D47" si="39">IF($B46&lt;$B47, "W", IF($B47&lt;$B46, "L", "T"))</f>
        <v>W</v>
      </c>
      <c r="E47" s="6">
        <v>40804</v>
      </c>
      <c r="F47" s="5">
        <f t="shared" si="20"/>
        <v>7</v>
      </c>
      <c r="G47" t="s">
        <v>35</v>
      </c>
      <c r="H47">
        <v>1300</v>
      </c>
      <c r="I47" t="s">
        <v>43</v>
      </c>
      <c r="J47">
        <v>63</v>
      </c>
      <c r="K47" t="s">
        <v>62</v>
      </c>
      <c r="L47" s="9">
        <v>14</v>
      </c>
      <c r="M47" t="str">
        <f t="shared" si="22"/>
        <v>N</v>
      </c>
      <c r="T47" t="s">
        <v>204</v>
      </c>
      <c r="Y47">
        <f t="shared" si="14"/>
        <v>2</v>
      </c>
      <c r="AF47" t="s">
        <v>203</v>
      </c>
      <c r="AL47">
        <f t="shared" si="18"/>
        <v>1</v>
      </c>
    </row>
    <row r="48" spans="1:38" ht="14.5" customHeight="1" x14ac:dyDescent="0.35">
      <c r="A48" t="s">
        <v>12</v>
      </c>
      <c r="B48">
        <v>35</v>
      </c>
      <c r="C48" t="s">
        <v>1</v>
      </c>
      <c r="D48" t="str">
        <f t="shared" ref="D48" si="40">IF($B48&lt;$B49,"L",IF($B49&lt;$B48, "W", "T"))</f>
        <v>L</v>
      </c>
      <c r="E48" s="6">
        <f>$E49</f>
        <v>40804</v>
      </c>
      <c r="F48" s="5">
        <f t="shared" si="20"/>
        <v>6</v>
      </c>
      <c r="G48" t="s">
        <v>34</v>
      </c>
      <c r="H48">
        <v>1300</v>
      </c>
      <c r="I48" t="s">
        <v>43</v>
      </c>
      <c r="J48">
        <v>65</v>
      </c>
      <c r="K48" t="s">
        <v>65</v>
      </c>
      <c r="L48" s="9">
        <f>(L49*-1)</f>
        <v>-3.5</v>
      </c>
      <c r="M48" t="str">
        <f t="shared" si="22"/>
        <v>N</v>
      </c>
      <c r="P48" t="s">
        <v>204</v>
      </c>
      <c r="Q48" t="s">
        <v>204</v>
      </c>
      <c r="Y48">
        <f t="shared" si="14"/>
        <v>4</v>
      </c>
      <c r="AF48" t="s">
        <v>203</v>
      </c>
      <c r="AJ48" t="s">
        <v>203</v>
      </c>
      <c r="AL48">
        <f t="shared" si="18"/>
        <v>2</v>
      </c>
    </row>
    <row r="49" spans="1:38" ht="14.5" customHeight="1" x14ac:dyDescent="0.35">
      <c r="A49" t="s">
        <v>11</v>
      </c>
      <c r="B49">
        <v>38</v>
      </c>
      <c r="C49" t="s">
        <v>1</v>
      </c>
      <c r="D49" t="str">
        <f t="shared" ref="D49" si="41">IF($B48&lt;$B49, "W", IF($B49&lt;$B48, "L", "T"))</f>
        <v>W</v>
      </c>
      <c r="E49" s="6">
        <v>40804</v>
      </c>
      <c r="F49" s="5">
        <f t="shared" si="20"/>
        <v>7</v>
      </c>
      <c r="G49" t="s">
        <v>35</v>
      </c>
      <c r="H49">
        <v>1300</v>
      </c>
      <c r="I49" t="s">
        <v>43</v>
      </c>
      <c r="J49">
        <v>65</v>
      </c>
      <c r="K49" t="s">
        <v>65</v>
      </c>
      <c r="L49" s="9">
        <v>3.5</v>
      </c>
      <c r="M49" t="str">
        <f t="shared" si="22"/>
        <v>N</v>
      </c>
      <c r="P49" t="s">
        <v>203</v>
      </c>
      <c r="Y49">
        <f t="shared" si="14"/>
        <v>1</v>
      </c>
      <c r="AL49">
        <f t="shared" si="18"/>
        <v>0</v>
      </c>
    </row>
    <row r="50" spans="1:38" ht="14.5" customHeight="1" x14ac:dyDescent="0.35">
      <c r="A50" t="s">
        <v>22</v>
      </c>
      <c r="B50">
        <v>21</v>
      </c>
      <c r="C50" t="s">
        <v>1</v>
      </c>
      <c r="D50" t="str">
        <f t="shared" ref="D50" si="42">IF($B50&lt;$B51,"L",IF($B51&lt;$B50, "W", "T"))</f>
        <v>L</v>
      </c>
      <c r="E50" s="6">
        <f t="shared" ref="E50" si="43">$E51</f>
        <v>40804</v>
      </c>
      <c r="F50" s="5">
        <f t="shared" si="20"/>
        <v>7</v>
      </c>
      <c r="G50" t="s">
        <v>34</v>
      </c>
      <c r="H50" s="2">
        <v>1300</v>
      </c>
      <c r="I50" t="s">
        <v>43</v>
      </c>
      <c r="J50">
        <v>66</v>
      </c>
      <c r="K50" t="s">
        <v>64</v>
      </c>
      <c r="L50" s="9">
        <f>(L51*-1)</f>
        <v>-4.5</v>
      </c>
      <c r="M50" t="str">
        <f t="shared" si="22"/>
        <v>N</v>
      </c>
      <c r="Y50">
        <f t="shared" si="14"/>
        <v>0</v>
      </c>
      <c r="AF50" t="s">
        <v>204</v>
      </c>
      <c r="AL50">
        <f t="shared" si="18"/>
        <v>2</v>
      </c>
    </row>
    <row r="51" spans="1:38" ht="14.5" customHeight="1" x14ac:dyDescent="0.35">
      <c r="A51" t="s">
        <v>29</v>
      </c>
      <c r="B51">
        <v>22</v>
      </c>
      <c r="C51" t="s">
        <v>1</v>
      </c>
      <c r="D51" t="str">
        <f t="shared" ref="D51" si="44">IF($B50&lt;$B51, "W", IF($B51&lt;$B50, "L", "T"))</f>
        <v>W</v>
      </c>
      <c r="E51" s="6">
        <v>40804</v>
      </c>
      <c r="F51" s="5">
        <f t="shared" si="20"/>
        <v>7</v>
      </c>
      <c r="G51" t="s">
        <v>35</v>
      </c>
      <c r="H51" s="2">
        <v>1300</v>
      </c>
      <c r="I51" t="s">
        <v>43</v>
      </c>
      <c r="J51">
        <v>66</v>
      </c>
      <c r="K51" t="s">
        <v>64</v>
      </c>
      <c r="L51" s="9">
        <v>4.5</v>
      </c>
      <c r="M51" t="str">
        <f t="shared" si="22"/>
        <v>N</v>
      </c>
      <c r="Y51">
        <f t="shared" si="14"/>
        <v>0</v>
      </c>
      <c r="AF51" t="s">
        <v>203</v>
      </c>
      <c r="AH51" t="s">
        <v>203</v>
      </c>
      <c r="AK51" t="s">
        <v>204</v>
      </c>
      <c r="AL51">
        <f t="shared" si="18"/>
        <v>4</v>
      </c>
    </row>
    <row r="52" spans="1:38" ht="14.5" customHeight="1" x14ac:dyDescent="0.35">
      <c r="A52" t="s">
        <v>9</v>
      </c>
      <c r="B52">
        <v>24</v>
      </c>
      <c r="C52" t="s">
        <v>1</v>
      </c>
      <c r="D52" t="str">
        <f t="shared" ref="D52" si="45">IF($B52&lt;$B53,"L",IF($B53&lt;$B52, "W", "T"))</f>
        <v>W</v>
      </c>
      <c r="E52" s="6">
        <f t="shared" ref="E52" si="46">$E53</f>
        <v>40804</v>
      </c>
      <c r="F52" s="5">
        <f t="shared" si="20"/>
        <v>7</v>
      </c>
      <c r="G52" t="s">
        <v>34</v>
      </c>
      <c r="H52">
        <v>1200</v>
      </c>
      <c r="I52" t="s">
        <v>38</v>
      </c>
      <c r="J52" t="s">
        <v>61</v>
      </c>
      <c r="L52" s="9">
        <f>(L53*-1)</f>
        <v>-1</v>
      </c>
      <c r="M52" t="str">
        <f t="shared" si="22"/>
        <v>Y</v>
      </c>
      <c r="Y52">
        <f t="shared" si="14"/>
        <v>0</v>
      </c>
      <c r="AA52" t="s">
        <v>203</v>
      </c>
      <c r="AL52">
        <f t="shared" si="18"/>
        <v>1</v>
      </c>
    </row>
    <row r="53" spans="1:38" ht="14.5" customHeight="1" x14ac:dyDescent="0.35">
      <c r="A53" t="s">
        <v>0</v>
      </c>
      <c r="B53">
        <v>20</v>
      </c>
      <c r="C53" t="s">
        <v>1</v>
      </c>
      <c r="D53" t="str">
        <f t="shared" ref="D53" si="47">IF($B52&lt;$B53, "W", IF($B53&lt;$B52, "L", "T"))</f>
        <v>L</v>
      </c>
      <c r="E53" s="6">
        <v>40804</v>
      </c>
      <c r="F53" s="5">
        <f t="shared" si="20"/>
        <v>7</v>
      </c>
      <c r="G53" t="s">
        <v>35</v>
      </c>
      <c r="H53">
        <v>1200</v>
      </c>
      <c r="I53" t="s">
        <v>38</v>
      </c>
      <c r="J53" t="s">
        <v>61</v>
      </c>
      <c r="L53" s="9">
        <v>1</v>
      </c>
      <c r="M53" t="str">
        <f t="shared" si="22"/>
        <v>Y</v>
      </c>
      <c r="Y53">
        <f t="shared" si="14"/>
        <v>0</v>
      </c>
      <c r="AE53" t="s">
        <v>203</v>
      </c>
      <c r="AL53">
        <f t="shared" si="18"/>
        <v>1</v>
      </c>
    </row>
    <row r="54" spans="1:38" ht="14.5" customHeight="1" x14ac:dyDescent="0.35">
      <c r="A54" t="s">
        <v>28</v>
      </c>
      <c r="B54">
        <v>27</v>
      </c>
      <c r="C54" t="s">
        <v>5</v>
      </c>
      <c r="D54" t="str">
        <f t="shared" ref="D54" si="48">IF($B54&lt;$B55,"L",IF($B55&lt;$B54, "W", "T"))</f>
        <v>W</v>
      </c>
      <c r="E54" s="6">
        <f t="shared" ref="E54" si="49">$E55</f>
        <v>40804</v>
      </c>
      <c r="F54" s="5">
        <f t="shared" si="20"/>
        <v>7</v>
      </c>
      <c r="G54" t="s">
        <v>34</v>
      </c>
      <c r="H54">
        <v>1305</v>
      </c>
      <c r="I54" t="s">
        <v>67</v>
      </c>
      <c r="J54" s="2">
        <f>J55</f>
        <v>70</v>
      </c>
      <c r="K54" s="2" t="str">
        <f>K55</f>
        <v>Sunny</v>
      </c>
      <c r="L54" s="9">
        <f>(L55*-1)</f>
        <v>3</v>
      </c>
      <c r="M54" t="str">
        <f t="shared" si="22"/>
        <v>N</v>
      </c>
      <c r="P54" t="s">
        <v>203</v>
      </c>
      <c r="R54" t="s">
        <v>203</v>
      </c>
      <c r="V54" t="s">
        <v>203</v>
      </c>
      <c r="W54" t="s">
        <v>204</v>
      </c>
      <c r="Y54">
        <f t="shared" si="14"/>
        <v>5</v>
      </c>
      <c r="AF54" t="s">
        <v>203</v>
      </c>
      <c r="AH54" t="s">
        <v>204</v>
      </c>
      <c r="AI54" t="s">
        <v>203</v>
      </c>
      <c r="AL54">
        <f t="shared" si="18"/>
        <v>4</v>
      </c>
    </row>
    <row r="55" spans="1:38" ht="14.5" customHeight="1" x14ac:dyDescent="0.35">
      <c r="A55" t="s">
        <v>24</v>
      </c>
      <c r="B55">
        <v>24</v>
      </c>
      <c r="C55" t="s">
        <v>5</v>
      </c>
      <c r="D55" t="str">
        <f t="shared" ref="D55" si="50">IF($B54&lt;$B55, "W", IF($B55&lt;$B54, "L", "T"))</f>
        <v>L</v>
      </c>
      <c r="E55" s="6">
        <v>40804</v>
      </c>
      <c r="F55" s="5">
        <f t="shared" si="20"/>
        <v>7</v>
      </c>
      <c r="G55" t="s">
        <v>35</v>
      </c>
      <c r="H55">
        <v>1305</v>
      </c>
      <c r="I55" t="s">
        <v>67</v>
      </c>
      <c r="J55" s="2">
        <v>70</v>
      </c>
      <c r="K55" s="2" t="s">
        <v>65</v>
      </c>
      <c r="L55" s="9">
        <v>-3</v>
      </c>
      <c r="M55" t="str">
        <f t="shared" si="22"/>
        <v>N</v>
      </c>
      <c r="P55" t="s">
        <v>204</v>
      </c>
      <c r="Y55">
        <f t="shared" si="14"/>
        <v>2</v>
      </c>
      <c r="AJ55" t="s">
        <v>204</v>
      </c>
      <c r="AL55">
        <f t="shared" si="18"/>
        <v>2</v>
      </c>
    </row>
    <row r="56" spans="1:38" ht="14.5" customHeight="1" x14ac:dyDescent="0.35">
      <c r="A56" t="s">
        <v>15</v>
      </c>
      <c r="B56">
        <v>23</v>
      </c>
      <c r="C56" t="s">
        <v>1</v>
      </c>
      <c r="D56" t="str">
        <f t="shared" ref="D56" si="51">IF($B56&lt;$B57,"L",IF($B57&lt;$B56, "W", "T"))</f>
        <v>W</v>
      </c>
      <c r="E56" s="6">
        <f t="shared" ref="E56" si="52">$E57</f>
        <v>40804</v>
      </c>
      <c r="F56" s="5">
        <f t="shared" si="20"/>
        <v>7</v>
      </c>
      <c r="G56" t="s">
        <v>34</v>
      </c>
      <c r="H56">
        <v>1615</v>
      </c>
      <c r="I56" t="s">
        <v>43</v>
      </c>
      <c r="J56">
        <v>87</v>
      </c>
      <c r="K56" t="s">
        <v>65</v>
      </c>
      <c r="L56" s="9">
        <f>(L57*-1)</f>
        <v>3</v>
      </c>
      <c r="M56" t="str">
        <f t="shared" si="22"/>
        <v>N</v>
      </c>
      <c r="O56" t="s">
        <v>203</v>
      </c>
      <c r="W56" t="s">
        <v>204</v>
      </c>
      <c r="Y56">
        <f t="shared" si="14"/>
        <v>3</v>
      </c>
      <c r="Z56" t="s">
        <v>203</v>
      </c>
      <c r="AB56" t="s">
        <v>203</v>
      </c>
      <c r="AF56" t="s">
        <v>203</v>
      </c>
      <c r="AG56" t="s">
        <v>203</v>
      </c>
      <c r="AL56">
        <f t="shared" si="18"/>
        <v>4</v>
      </c>
    </row>
    <row r="57" spans="1:38" ht="14.5" customHeight="1" x14ac:dyDescent="0.35">
      <c r="A57" t="s">
        <v>10</v>
      </c>
      <c r="B57">
        <v>13</v>
      </c>
      <c r="C57" t="s">
        <v>1</v>
      </c>
      <c r="D57" t="str">
        <f t="shared" ref="D57" si="53">IF($B56&lt;$B57, "W", IF($B57&lt;$B56, "L", "T"))</f>
        <v>L</v>
      </c>
      <c r="E57" s="6">
        <v>40804</v>
      </c>
      <c r="F57" s="5">
        <f t="shared" si="20"/>
        <v>6</v>
      </c>
      <c r="G57" t="s">
        <v>35</v>
      </c>
      <c r="H57">
        <v>1615</v>
      </c>
      <c r="I57" t="s">
        <v>43</v>
      </c>
      <c r="J57">
        <v>87</v>
      </c>
      <c r="K57" t="s">
        <v>65</v>
      </c>
      <c r="L57" s="9">
        <v>-3</v>
      </c>
      <c r="M57" t="str">
        <f t="shared" si="22"/>
        <v>N</v>
      </c>
      <c r="P57" t="s">
        <v>203</v>
      </c>
      <c r="W57" t="s">
        <v>204</v>
      </c>
      <c r="Y57">
        <f t="shared" si="14"/>
        <v>3</v>
      </c>
      <c r="AL57">
        <f t="shared" si="18"/>
        <v>0</v>
      </c>
    </row>
    <row r="58" spans="1:38" ht="14.5" customHeight="1" x14ac:dyDescent="0.35">
      <c r="A58" t="s">
        <v>32</v>
      </c>
      <c r="B58">
        <v>21</v>
      </c>
      <c r="C58" t="s">
        <v>1</v>
      </c>
      <c r="D58" t="str">
        <f t="shared" ref="D58" si="54">IF($B58&lt;$B59,"L",IF($B59&lt;$B58, "W", "T"))</f>
        <v>L</v>
      </c>
      <c r="E58" s="6">
        <f t="shared" ref="E58" si="55">$E59</f>
        <v>40804</v>
      </c>
      <c r="F58" s="5">
        <f t="shared" si="20"/>
        <v>7</v>
      </c>
      <c r="G58" t="s">
        <v>34</v>
      </c>
      <c r="H58">
        <v>1615</v>
      </c>
      <c r="I58" t="s">
        <v>43</v>
      </c>
      <c r="J58">
        <v>63</v>
      </c>
      <c r="K58" t="s">
        <v>85</v>
      </c>
      <c r="L58" s="9">
        <f>(L59*-1)</f>
        <v>-6.5</v>
      </c>
      <c r="M58" t="str">
        <f t="shared" si="22"/>
        <v>N</v>
      </c>
      <c r="Y58">
        <f t="shared" si="14"/>
        <v>0</v>
      </c>
      <c r="AL58">
        <f t="shared" si="18"/>
        <v>0</v>
      </c>
    </row>
    <row r="59" spans="1:38" ht="14.5" customHeight="1" x14ac:dyDescent="0.35">
      <c r="A59" t="s">
        <v>7</v>
      </c>
      <c r="B59">
        <v>35</v>
      </c>
      <c r="C59" t="s">
        <v>1</v>
      </c>
      <c r="D59" t="str">
        <f t="shared" ref="D59" si="56">IF($B58&lt;$B59, "W", IF($B59&lt;$B58, "L", "T"))</f>
        <v>W</v>
      </c>
      <c r="E59" s="6">
        <v>40804</v>
      </c>
      <c r="F59" s="5">
        <f t="shared" si="20"/>
        <v>6</v>
      </c>
      <c r="G59" t="s">
        <v>35</v>
      </c>
      <c r="H59">
        <v>1615</v>
      </c>
      <c r="I59" t="s">
        <v>43</v>
      </c>
      <c r="J59">
        <v>63</v>
      </c>
      <c r="K59" t="s">
        <v>85</v>
      </c>
      <c r="L59" s="9">
        <v>6.5</v>
      </c>
      <c r="M59" t="str">
        <f t="shared" si="22"/>
        <v>N</v>
      </c>
      <c r="Q59" t="s">
        <v>203</v>
      </c>
      <c r="Y59">
        <f t="shared" si="14"/>
        <v>1</v>
      </c>
      <c r="AD59" t="s">
        <v>203</v>
      </c>
      <c r="AL59">
        <f t="shared" si="18"/>
        <v>1</v>
      </c>
    </row>
    <row r="60" spans="1:38" ht="14.5" customHeight="1" x14ac:dyDescent="0.35">
      <c r="A60" t="s">
        <v>6</v>
      </c>
      <c r="B60">
        <v>22</v>
      </c>
      <c r="C60" t="s">
        <v>1</v>
      </c>
      <c r="D60" t="str">
        <f t="shared" ref="D60" si="57">IF($B60&lt;$B61,"L",IF($B61&lt;$B60, "W", "T"))</f>
        <v>L</v>
      </c>
      <c r="E60" s="6">
        <f t="shared" ref="E60" si="58">$E61</f>
        <v>40804</v>
      </c>
      <c r="F60" s="5">
        <f t="shared" si="20"/>
        <v>7</v>
      </c>
      <c r="G60" t="s">
        <v>34</v>
      </c>
      <c r="H60">
        <v>1415</v>
      </c>
      <c r="I60" t="s">
        <v>40</v>
      </c>
      <c r="J60" s="2">
        <f>J61</f>
        <v>69</v>
      </c>
      <c r="K60" s="2" t="str">
        <f>K61</f>
        <v>Sunny</v>
      </c>
      <c r="L60" s="9">
        <f>(L61*-1)</f>
        <v>-3</v>
      </c>
      <c r="M60" t="str">
        <f t="shared" si="22"/>
        <v>N</v>
      </c>
      <c r="N60" t="s">
        <v>203</v>
      </c>
      <c r="S60" t="s">
        <v>203</v>
      </c>
      <c r="Y60">
        <f t="shared" si="14"/>
        <v>2</v>
      </c>
      <c r="Z60" t="s">
        <v>204</v>
      </c>
      <c r="AG60" t="s">
        <v>203</v>
      </c>
      <c r="AL60">
        <f t="shared" si="18"/>
        <v>3</v>
      </c>
    </row>
    <row r="61" spans="1:38" ht="14.5" customHeight="1" x14ac:dyDescent="0.35">
      <c r="A61" t="s">
        <v>18</v>
      </c>
      <c r="B61">
        <v>24</v>
      </c>
      <c r="C61" t="s">
        <v>1</v>
      </c>
      <c r="D61" t="str">
        <f t="shared" ref="D61" si="59">IF($B60&lt;$B61, "W", IF($B61&lt;$B60, "L", "T"))</f>
        <v>W</v>
      </c>
      <c r="E61" s="6">
        <v>40804</v>
      </c>
      <c r="F61" s="5">
        <f t="shared" si="20"/>
        <v>6</v>
      </c>
      <c r="G61" t="s">
        <v>35</v>
      </c>
      <c r="H61">
        <v>1415</v>
      </c>
      <c r="I61" t="s">
        <v>40</v>
      </c>
      <c r="J61" s="2">
        <v>69</v>
      </c>
      <c r="K61" s="2" t="s">
        <v>65</v>
      </c>
      <c r="L61" s="9">
        <v>3</v>
      </c>
      <c r="M61" t="str">
        <f t="shared" si="22"/>
        <v>N</v>
      </c>
      <c r="Y61">
        <f t="shared" si="14"/>
        <v>0</v>
      </c>
      <c r="Z61" t="s">
        <v>204</v>
      </c>
      <c r="AA61" t="s">
        <v>204</v>
      </c>
      <c r="AE61" t="s">
        <v>204</v>
      </c>
      <c r="AH61" t="s">
        <v>204</v>
      </c>
      <c r="AL61">
        <f t="shared" si="18"/>
        <v>8</v>
      </c>
    </row>
    <row r="62" spans="1:38" ht="14.5" customHeight="1" x14ac:dyDescent="0.35">
      <c r="A62" t="s">
        <v>27</v>
      </c>
      <c r="B62">
        <v>31</v>
      </c>
      <c r="C62" t="s">
        <v>1</v>
      </c>
      <c r="D62" t="str">
        <f t="shared" ref="D62" si="60">IF($B62&lt;$B63,"L",IF($B63&lt;$B62, "W", "T"))</f>
        <v>L</v>
      </c>
      <c r="E62" s="6">
        <f t="shared" ref="E62" si="61">$E63</f>
        <v>40804</v>
      </c>
      <c r="F62" s="5">
        <f t="shared" si="20"/>
        <v>7</v>
      </c>
      <c r="G62" t="s">
        <v>34</v>
      </c>
      <c r="H62">
        <v>2020</v>
      </c>
      <c r="I62" t="s">
        <v>43</v>
      </c>
      <c r="J62" t="s">
        <v>61</v>
      </c>
      <c r="L62" s="9">
        <f>(L63*-1)</f>
        <v>2.5</v>
      </c>
      <c r="M62" t="str">
        <f t="shared" si="22"/>
        <v>Y</v>
      </c>
      <c r="S62" t="s">
        <v>203</v>
      </c>
      <c r="U62" t="s">
        <v>203</v>
      </c>
      <c r="Y62">
        <f t="shared" si="14"/>
        <v>2</v>
      </c>
      <c r="AJ62" t="s">
        <v>203</v>
      </c>
      <c r="AL62">
        <f t="shared" si="18"/>
        <v>1</v>
      </c>
    </row>
    <row r="63" spans="1:38" ht="14.5" customHeight="1" x14ac:dyDescent="0.35">
      <c r="A63" t="s">
        <v>3</v>
      </c>
      <c r="B63">
        <v>35</v>
      </c>
      <c r="C63" t="s">
        <v>1</v>
      </c>
      <c r="D63" t="str">
        <f t="shared" ref="D63" si="62">IF($B62&lt;$B63, "W", IF($B63&lt;$B62, "L", "T"))</f>
        <v>W</v>
      </c>
      <c r="E63" s="6">
        <v>40804</v>
      </c>
      <c r="F63" s="5">
        <f t="shared" si="20"/>
        <v>7</v>
      </c>
      <c r="G63" t="s">
        <v>35</v>
      </c>
      <c r="H63">
        <v>2020</v>
      </c>
      <c r="I63" t="s">
        <v>43</v>
      </c>
      <c r="J63" t="s">
        <v>61</v>
      </c>
      <c r="L63" s="9">
        <v>-2.5</v>
      </c>
      <c r="M63" t="str">
        <f t="shared" si="22"/>
        <v>Y</v>
      </c>
      <c r="R63" t="s">
        <v>204</v>
      </c>
      <c r="W63" t="s">
        <v>203</v>
      </c>
      <c r="Y63">
        <f t="shared" si="14"/>
        <v>3</v>
      </c>
      <c r="AA63" t="s">
        <v>204</v>
      </c>
      <c r="AE63" t="s">
        <v>203</v>
      </c>
      <c r="AL63">
        <f t="shared" si="18"/>
        <v>3</v>
      </c>
    </row>
    <row r="64" spans="1:38" ht="14.5" customHeight="1" x14ac:dyDescent="0.35">
      <c r="A64" t="s">
        <v>23</v>
      </c>
      <c r="B64">
        <v>16</v>
      </c>
      <c r="C64" t="s">
        <v>1</v>
      </c>
      <c r="D64" t="str">
        <f t="shared" ref="D64:D96" si="63">IF($B64&lt;$B65,"L",IF($B65&lt;$B64, "W", "T"))</f>
        <v>L</v>
      </c>
      <c r="E64" s="6">
        <f t="shared" ref="E64" si="64">$E65</f>
        <v>40805</v>
      </c>
      <c r="F64" s="5">
        <f t="shared" si="20"/>
        <v>8</v>
      </c>
      <c r="G64" t="s">
        <v>34</v>
      </c>
      <c r="H64">
        <v>2030</v>
      </c>
      <c r="I64" t="s">
        <v>43</v>
      </c>
      <c r="J64">
        <v>60</v>
      </c>
      <c r="K64" t="s">
        <v>69</v>
      </c>
      <c r="L64" s="9">
        <f>(L65*-1)</f>
        <v>-7</v>
      </c>
      <c r="M64" t="str">
        <f t="shared" si="22"/>
        <v>N</v>
      </c>
      <c r="N64" t="s">
        <v>203</v>
      </c>
      <c r="O64" t="s">
        <v>204</v>
      </c>
      <c r="Y64">
        <f t="shared" si="14"/>
        <v>3</v>
      </c>
      <c r="AL64">
        <f t="shared" si="18"/>
        <v>0</v>
      </c>
    </row>
    <row r="65" spans="1:38" ht="14.5" customHeight="1" x14ac:dyDescent="0.35">
      <c r="A65" t="s">
        <v>21</v>
      </c>
      <c r="B65">
        <v>28</v>
      </c>
      <c r="C65" t="s">
        <v>1</v>
      </c>
      <c r="D65" t="str">
        <f t="shared" ref="D65" si="65">IF($B64&lt;$B65, "W", IF($B65&lt;$B64, "L", "T"))</f>
        <v>W</v>
      </c>
      <c r="E65" s="6">
        <v>40805</v>
      </c>
      <c r="F65" s="5">
        <f t="shared" si="20"/>
        <v>8</v>
      </c>
      <c r="G65" t="s">
        <v>35</v>
      </c>
      <c r="H65">
        <v>2030</v>
      </c>
      <c r="I65" t="s">
        <v>43</v>
      </c>
      <c r="J65">
        <v>60</v>
      </c>
      <c r="K65" t="s">
        <v>69</v>
      </c>
      <c r="L65" s="9">
        <v>7</v>
      </c>
      <c r="M65" t="str">
        <f t="shared" si="22"/>
        <v>N</v>
      </c>
      <c r="W65" t="s">
        <v>203</v>
      </c>
      <c r="Y65">
        <f t="shared" si="14"/>
        <v>1</v>
      </c>
      <c r="AG65" t="s">
        <v>203</v>
      </c>
      <c r="AL65">
        <f t="shared" ref="AL65:AL96" si="66">IF(ISBLANK($Z65),0,IF($Z65="O",2,1))+IF(ISBLANK($AA65),0,IF($AA65="O",2,1))+IF(ISBLANK($AB65),0,IF($AB65="O",2,1))+IF(ISBLANK($AC65),0,IF($AC65="O",2,1))+IF(ISBLANK($AD65),0,IF($AD65="O",2,1))+IF(ISBLANK($AE65),0,IF($AE65="O",2,1))+IF(ISBLANK($AF65),0,IF($AF65="O",2,1))+IF(ISBLANK($AG65),0,IF($AG65="O",2,1))+IF(ISBLANK($AH65),0,IF($AH65="O",2,1))+IF(ISBLANK($AI65),0,IF($AI65="O",2,1))+IF(ISBLANK($AJ65),0,IF($AJ65="O",2,1))+IF(ISBLANK($AK65),0,IF($AK65="O",2,1))</f>
        <v>1</v>
      </c>
    </row>
    <row r="66" spans="1:38" ht="14.5" customHeight="1" x14ac:dyDescent="0.35">
      <c r="A66" t="s">
        <v>19</v>
      </c>
      <c r="B66">
        <v>10</v>
      </c>
      <c r="C66" t="s">
        <v>1</v>
      </c>
      <c r="D66" t="str">
        <f t="shared" si="63"/>
        <v>L</v>
      </c>
      <c r="E66" s="6">
        <f>$E67</f>
        <v>40811</v>
      </c>
      <c r="F66" s="5">
        <f>VLOOKUP($A66,$A66:$E66,5,FALSE)-IF(ISNA(VLOOKUP($A66,$A$34:$E$65,5,FALSE)),VLOOKUP($A66,$A$2:$E$33,5,FALSE),VLOOKUP($A66,$A$34:$E$65,5,FALSE))</f>
        <v>7</v>
      </c>
      <c r="G66" t="s">
        <v>34</v>
      </c>
      <c r="H66">
        <v>1300</v>
      </c>
      <c r="I66" t="s">
        <v>43</v>
      </c>
      <c r="J66" s="2">
        <f>J67</f>
        <v>75</v>
      </c>
      <c r="K66" s="2" t="str">
        <f>K67</f>
        <v>Cloudy</v>
      </c>
      <c r="L66" s="9">
        <f>(L67*-1)</f>
        <v>-3.5</v>
      </c>
      <c r="M66" t="str">
        <f>IF(AND(($L66 &lt;  0), ($D66="L")), "N", IF(AND(($L66 &gt; 0), ($D66="W")),"N","Y"))</f>
        <v>N</v>
      </c>
      <c r="P66" t="s">
        <v>203</v>
      </c>
      <c r="Q66" t="s">
        <v>203</v>
      </c>
      <c r="Y66">
        <f t="shared" si="14"/>
        <v>2</v>
      </c>
      <c r="AA66" t="s">
        <v>203</v>
      </c>
      <c r="AD66" t="s">
        <v>204</v>
      </c>
      <c r="AG66" t="s">
        <v>204</v>
      </c>
      <c r="AL66">
        <f t="shared" si="66"/>
        <v>5</v>
      </c>
    </row>
    <row r="67" spans="1:38" ht="14.5" customHeight="1" x14ac:dyDescent="0.35">
      <c r="A67" t="s">
        <v>20</v>
      </c>
      <c r="B67">
        <v>16</v>
      </c>
      <c r="C67" t="s">
        <v>1</v>
      </c>
      <c r="D67" t="str">
        <f t="shared" ref="D67" si="67">IF($B66&lt;$B67, "W", IF($B67&lt;$B66, "L", "T"))</f>
        <v>W</v>
      </c>
      <c r="E67" s="6">
        <v>40811</v>
      </c>
      <c r="F67" s="5">
        <f t="shared" ref="F67:F97" si="68">VLOOKUP($A67,$A67:$E67,5,FALSE)-IF(ISNA(VLOOKUP($A67,$A$34:$E$65,5,FALSE)),VLOOKUP($A67,$A$2:$E$33,5,FALSE),VLOOKUP($A67,$A$34:$E$65,5,FALSE))</f>
        <v>7</v>
      </c>
      <c r="G67" t="s">
        <v>35</v>
      </c>
      <c r="H67">
        <v>1300</v>
      </c>
      <c r="I67" t="s">
        <v>43</v>
      </c>
      <c r="J67" s="2">
        <v>75</v>
      </c>
      <c r="K67" s="2" t="s">
        <v>64</v>
      </c>
      <c r="L67" s="9">
        <v>3.5</v>
      </c>
      <c r="M67" t="str">
        <f t="shared" ref="M67:M97" si="69">IF(AND(($L67 &lt;  0), ($D67="L")), "N", IF(AND(($L67 &gt; 0), ($D67="W")),"N","Y"))</f>
        <v>N</v>
      </c>
      <c r="N67" t="s">
        <v>203</v>
      </c>
      <c r="Y67">
        <f t="shared" si="14"/>
        <v>1</v>
      </c>
      <c r="AH67" t="s">
        <v>203</v>
      </c>
      <c r="AK67" t="s">
        <v>204</v>
      </c>
      <c r="AL67">
        <f t="shared" si="66"/>
        <v>3</v>
      </c>
    </row>
    <row r="68" spans="1:38" ht="14.5" customHeight="1" x14ac:dyDescent="0.35">
      <c r="A68" t="s">
        <v>18</v>
      </c>
      <c r="B68">
        <v>14</v>
      </c>
      <c r="C68" t="s">
        <v>1</v>
      </c>
      <c r="D68" t="str">
        <f t="shared" si="63"/>
        <v>L</v>
      </c>
      <c r="E68" s="6">
        <f t="shared" ref="E68" si="70">$E69</f>
        <v>40811</v>
      </c>
      <c r="F68" s="5">
        <f t="shared" si="68"/>
        <v>7</v>
      </c>
      <c r="G68" t="s">
        <v>34</v>
      </c>
      <c r="H68">
        <v>1200</v>
      </c>
      <c r="I68" t="s">
        <v>38</v>
      </c>
      <c r="J68" s="2">
        <f>J69</f>
        <v>73</v>
      </c>
      <c r="K68" s="2" t="str">
        <f>K69</f>
        <v>Sunny</v>
      </c>
      <c r="L68" s="9">
        <f>(L69*-1)</f>
        <v>-7</v>
      </c>
      <c r="M68" t="str">
        <f t="shared" si="69"/>
        <v>N</v>
      </c>
      <c r="P68" t="s">
        <v>204</v>
      </c>
      <c r="Y68">
        <f t="shared" si="14"/>
        <v>2</v>
      </c>
      <c r="Z68" t="s">
        <v>204</v>
      </c>
      <c r="AA68" t="s">
        <v>204</v>
      </c>
      <c r="AE68" t="s">
        <v>204</v>
      </c>
      <c r="AH68" t="s">
        <v>204</v>
      </c>
      <c r="AL68">
        <f t="shared" si="66"/>
        <v>8</v>
      </c>
    </row>
    <row r="69" spans="1:38" ht="14.5" customHeight="1" x14ac:dyDescent="0.35">
      <c r="A69" t="s">
        <v>13</v>
      </c>
      <c r="B69">
        <v>17</v>
      </c>
      <c r="C69" t="s">
        <v>1</v>
      </c>
      <c r="D69" t="str">
        <f t="shared" ref="D69" si="71">IF($B68&lt;$B69, "W", IF($B69&lt;$B68, "L", "T"))</f>
        <v>W</v>
      </c>
      <c r="E69" s="6">
        <v>40811</v>
      </c>
      <c r="F69" s="5">
        <f t="shared" si="68"/>
        <v>7</v>
      </c>
      <c r="G69" t="s">
        <v>35</v>
      </c>
      <c r="H69">
        <v>1200</v>
      </c>
      <c r="I69" t="s">
        <v>38</v>
      </c>
      <c r="J69" s="2">
        <v>73</v>
      </c>
      <c r="K69" s="2" t="s">
        <v>65</v>
      </c>
      <c r="L69" s="9">
        <v>7</v>
      </c>
      <c r="M69" t="str">
        <f t="shared" si="69"/>
        <v>N</v>
      </c>
      <c r="O69" t="s">
        <v>203</v>
      </c>
      <c r="X69" t="s">
        <v>203</v>
      </c>
      <c r="Y69">
        <f t="shared" si="14"/>
        <v>2</v>
      </c>
      <c r="AL69">
        <f t="shared" si="66"/>
        <v>0</v>
      </c>
    </row>
    <row r="70" spans="1:38" ht="14.5" customHeight="1" x14ac:dyDescent="0.35">
      <c r="A70" t="s">
        <v>15</v>
      </c>
      <c r="B70">
        <v>33</v>
      </c>
      <c r="C70" t="s">
        <v>1</v>
      </c>
      <c r="D70" t="str">
        <f t="shared" si="63"/>
        <v>L</v>
      </c>
      <c r="E70" s="6">
        <f t="shared" ref="E70" si="72">$E71</f>
        <v>40811</v>
      </c>
      <c r="F70" s="5">
        <f t="shared" si="68"/>
        <v>7</v>
      </c>
      <c r="G70" t="s">
        <v>34</v>
      </c>
      <c r="H70">
        <v>1200</v>
      </c>
      <c r="I70" t="s">
        <v>38</v>
      </c>
      <c r="J70" t="s">
        <v>61</v>
      </c>
      <c r="L70" s="9">
        <f>(L71*-1)</f>
        <v>-3.5</v>
      </c>
      <c r="M70" t="str">
        <f t="shared" si="69"/>
        <v>N</v>
      </c>
      <c r="N70" t="s">
        <v>203</v>
      </c>
      <c r="O70" t="s">
        <v>204</v>
      </c>
      <c r="P70" t="s">
        <v>203</v>
      </c>
      <c r="U70" t="s">
        <v>203</v>
      </c>
      <c r="W70" t="s">
        <v>203</v>
      </c>
      <c r="Y70">
        <f t="shared" si="14"/>
        <v>6</v>
      </c>
      <c r="AE70" t="s">
        <v>203</v>
      </c>
      <c r="AG70" t="s">
        <v>203</v>
      </c>
      <c r="AI70" t="s">
        <v>203</v>
      </c>
      <c r="AL70">
        <f t="shared" si="66"/>
        <v>3</v>
      </c>
    </row>
    <row r="71" spans="1:38" ht="14.5" customHeight="1" x14ac:dyDescent="0.35">
      <c r="A71" t="s">
        <v>2</v>
      </c>
      <c r="B71">
        <v>40</v>
      </c>
      <c r="C71" t="s">
        <v>1</v>
      </c>
      <c r="D71" t="str">
        <f t="shared" ref="D71" si="73">IF($B70&lt;$B71, "W", IF($B71&lt;$B70, "L", "T"))</f>
        <v>W</v>
      </c>
      <c r="E71" s="6">
        <v>40811</v>
      </c>
      <c r="F71" s="5">
        <f t="shared" si="68"/>
        <v>7</v>
      </c>
      <c r="G71" t="s">
        <v>35</v>
      </c>
      <c r="H71">
        <v>1200</v>
      </c>
      <c r="I71" t="s">
        <v>38</v>
      </c>
      <c r="J71" t="s">
        <v>61</v>
      </c>
      <c r="L71" s="9">
        <v>3.5</v>
      </c>
      <c r="M71" t="str">
        <f t="shared" si="69"/>
        <v>N</v>
      </c>
      <c r="Y71">
        <f t="shared" si="14"/>
        <v>0</v>
      </c>
      <c r="AE71" t="s">
        <v>204</v>
      </c>
      <c r="AG71" t="s">
        <v>203</v>
      </c>
      <c r="AI71" t="s">
        <v>204</v>
      </c>
      <c r="AK71" t="s">
        <v>203</v>
      </c>
      <c r="AL71">
        <f t="shared" si="66"/>
        <v>6</v>
      </c>
    </row>
    <row r="72" spans="1:38" ht="14.5" customHeight="1" x14ac:dyDescent="0.35">
      <c r="A72" t="s">
        <v>10</v>
      </c>
      <c r="B72">
        <v>16</v>
      </c>
      <c r="C72" t="s">
        <v>1</v>
      </c>
      <c r="D72" t="str">
        <f t="shared" si="63"/>
        <v>L</v>
      </c>
      <c r="E72" s="6">
        <f t="shared" ref="E72" si="74">$E73</f>
        <v>40811</v>
      </c>
      <c r="F72" s="5">
        <f t="shared" si="68"/>
        <v>7</v>
      </c>
      <c r="G72" t="s">
        <v>34</v>
      </c>
      <c r="H72">
        <v>1300</v>
      </c>
      <c r="I72" t="s">
        <v>43</v>
      </c>
      <c r="J72" s="2">
        <f>J73</f>
        <v>70</v>
      </c>
      <c r="K72" s="2" t="str">
        <f>K73</f>
        <v>Sunny</v>
      </c>
      <c r="L72" s="9">
        <f>(L73*-1)</f>
        <v>1.5</v>
      </c>
      <c r="M72" t="str">
        <f t="shared" si="69"/>
        <v>Y</v>
      </c>
      <c r="O72" t="s">
        <v>203</v>
      </c>
      <c r="P72" t="s">
        <v>203</v>
      </c>
      <c r="W72" t="s">
        <v>203</v>
      </c>
      <c r="Y72">
        <f t="shared" si="14"/>
        <v>3</v>
      </c>
      <c r="AD72" t="s">
        <v>203</v>
      </c>
      <c r="AI72" t="s">
        <v>204</v>
      </c>
      <c r="AL72">
        <f t="shared" si="66"/>
        <v>3</v>
      </c>
    </row>
    <row r="73" spans="1:38" ht="14.5" customHeight="1" x14ac:dyDescent="0.35">
      <c r="A73" t="s">
        <v>8</v>
      </c>
      <c r="B73">
        <v>17</v>
      </c>
      <c r="C73" t="s">
        <v>1</v>
      </c>
      <c r="D73" t="str">
        <f t="shared" ref="D73" si="75">IF($B72&lt;$B73, "W", IF($B73&lt;$B72, "L", "T"))</f>
        <v>W</v>
      </c>
      <c r="E73" s="6">
        <v>40811</v>
      </c>
      <c r="F73" s="5">
        <f t="shared" si="68"/>
        <v>7</v>
      </c>
      <c r="G73" t="s">
        <v>35</v>
      </c>
      <c r="H73">
        <v>1300</v>
      </c>
      <c r="I73" t="s">
        <v>43</v>
      </c>
      <c r="J73" s="2">
        <v>70</v>
      </c>
      <c r="K73" s="2" t="s">
        <v>65</v>
      </c>
      <c r="L73" s="9">
        <v>-1.5</v>
      </c>
      <c r="M73" t="str">
        <f t="shared" si="69"/>
        <v>Y</v>
      </c>
      <c r="O73" t="s">
        <v>204</v>
      </c>
      <c r="V73" t="s">
        <v>204</v>
      </c>
      <c r="Y73">
        <f t="shared" si="14"/>
        <v>4</v>
      </c>
      <c r="AL73">
        <f t="shared" si="66"/>
        <v>0</v>
      </c>
    </row>
    <row r="74" spans="1:38" ht="14.5" customHeight="1" x14ac:dyDescent="0.35">
      <c r="A74" t="s">
        <v>24</v>
      </c>
      <c r="B74">
        <v>13</v>
      </c>
      <c r="C74" t="s">
        <v>1</v>
      </c>
      <c r="D74" t="str">
        <f t="shared" si="63"/>
        <v>W</v>
      </c>
      <c r="E74" s="6">
        <f t="shared" ref="E74" si="76">$E75</f>
        <v>40811</v>
      </c>
      <c r="F74" s="5">
        <f t="shared" si="68"/>
        <v>7</v>
      </c>
      <c r="G74" t="s">
        <v>34</v>
      </c>
      <c r="H74">
        <v>1300</v>
      </c>
      <c r="I74" t="s">
        <v>43</v>
      </c>
      <c r="J74" s="2">
        <f>J75</f>
        <v>71</v>
      </c>
      <c r="K74" s="2" t="str">
        <f>K75</f>
        <v>Partly Cloudy</v>
      </c>
      <c r="L74" s="9">
        <f>(L75*-1)</f>
        <v>-1</v>
      </c>
      <c r="M74" t="str">
        <f t="shared" si="69"/>
        <v>Y</v>
      </c>
      <c r="N74" t="s">
        <v>203</v>
      </c>
      <c r="P74" t="s">
        <v>203</v>
      </c>
      <c r="Y74">
        <f t="shared" si="14"/>
        <v>2</v>
      </c>
      <c r="AJ74" t="s">
        <v>203</v>
      </c>
      <c r="AL74">
        <f t="shared" si="66"/>
        <v>1</v>
      </c>
    </row>
    <row r="75" spans="1:38" ht="14.5" customHeight="1" x14ac:dyDescent="0.35">
      <c r="A75" t="s">
        <v>6</v>
      </c>
      <c r="B75">
        <v>8</v>
      </c>
      <c r="C75" t="s">
        <v>1</v>
      </c>
      <c r="D75" t="str">
        <f t="shared" ref="D75" si="77">IF($B74&lt;$B75, "W", IF($B75&lt;$B74, "L", "T"))</f>
        <v>L</v>
      </c>
      <c r="E75" s="6">
        <v>40811</v>
      </c>
      <c r="F75" s="5">
        <f t="shared" si="68"/>
        <v>7</v>
      </c>
      <c r="G75" t="s">
        <v>35</v>
      </c>
      <c r="H75">
        <v>1300</v>
      </c>
      <c r="I75" t="s">
        <v>43</v>
      </c>
      <c r="J75" s="2">
        <v>71</v>
      </c>
      <c r="K75" s="2" t="s">
        <v>62</v>
      </c>
      <c r="L75" s="9">
        <v>1</v>
      </c>
      <c r="M75" t="str">
        <f t="shared" si="69"/>
        <v>Y</v>
      </c>
      <c r="P75" t="s">
        <v>203</v>
      </c>
      <c r="V75" t="s">
        <v>203</v>
      </c>
      <c r="Y75">
        <f t="shared" si="14"/>
        <v>2</v>
      </c>
      <c r="Z75" t="s">
        <v>204</v>
      </c>
      <c r="AL75">
        <f t="shared" si="66"/>
        <v>2</v>
      </c>
    </row>
    <row r="76" spans="1:38" ht="14.5" customHeight="1" x14ac:dyDescent="0.35">
      <c r="A76" t="s">
        <v>21</v>
      </c>
      <c r="B76">
        <v>29</v>
      </c>
      <c r="C76" t="s">
        <v>1</v>
      </c>
      <c r="D76" t="str">
        <f t="shared" si="63"/>
        <v>W</v>
      </c>
      <c r="E76" s="6">
        <f t="shared" ref="E76" si="78">$E77</f>
        <v>40811</v>
      </c>
      <c r="F76" s="5">
        <f t="shared" si="68"/>
        <v>6</v>
      </c>
      <c r="G76" t="s">
        <v>34</v>
      </c>
      <c r="H76">
        <v>1300</v>
      </c>
      <c r="I76" t="s">
        <v>43</v>
      </c>
      <c r="J76" s="2">
        <f>J77</f>
        <v>76</v>
      </c>
      <c r="K76" s="2" t="str">
        <f>K77</f>
        <v>Cloudy</v>
      </c>
      <c r="L76" s="9">
        <f>(L77*-1)</f>
        <v>-8</v>
      </c>
      <c r="M76" t="str">
        <f t="shared" si="69"/>
        <v>Y</v>
      </c>
      <c r="P76" t="s">
        <v>204</v>
      </c>
      <c r="R76" t="s">
        <v>203</v>
      </c>
      <c r="Y76">
        <f t="shared" si="14"/>
        <v>3</v>
      </c>
      <c r="AL76">
        <f t="shared" si="66"/>
        <v>0</v>
      </c>
    </row>
    <row r="77" spans="1:38" ht="14.5" customHeight="1" x14ac:dyDescent="0.35">
      <c r="A77" t="s">
        <v>27</v>
      </c>
      <c r="B77">
        <v>16</v>
      </c>
      <c r="C77" t="s">
        <v>1</v>
      </c>
      <c r="D77" t="str">
        <f t="shared" ref="D77" si="79">IF($B76&lt;$B77, "W", IF($B77&lt;$B76, "L", "T"))</f>
        <v>L</v>
      </c>
      <c r="E77" s="6">
        <v>40811</v>
      </c>
      <c r="F77" s="5">
        <f t="shared" si="68"/>
        <v>7</v>
      </c>
      <c r="G77" t="s">
        <v>35</v>
      </c>
      <c r="H77">
        <v>1300</v>
      </c>
      <c r="I77" t="s">
        <v>43</v>
      </c>
      <c r="J77" s="2">
        <v>76</v>
      </c>
      <c r="K77" s="2" t="s">
        <v>64</v>
      </c>
      <c r="L77" s="9">
        <v>8</v>
      </c>
      <c r="M77" t="str">
        <f t="shared" si="69"/>
        <v>Y</v>
      </c>
      <c r="N77" t="s">
        <v>203</v>
      </c>
      <c r="Q77" t="s">
        <v>203</v>
      </c>
      <c r="Y77">
        <f t="shared" si="14"/>
        <v>2</v>
      </c>
      <c r="Z77" t="s">
        <v>203</v>
      </c>
      <c r="AD77" t="s">
        <v>203</v>
      </c>
      <c r="AH77" t="s">
        <v>203</v>
      </c>
      <c r="AJ77" t="s">
        <v>203</v>
      </c>
      <c r="AL77">
        <f t="shared" si="66"/>
        <v>4</v>
      </c>
    </row>
    <row r="78" spans="1:38" ht="14.5" customHeight="1" x14ac:dyDescent="0.35">
      <c r="A78" t="s">
        <v>7</v>
      </c>
      <c r="B78">
        <v>31</v>
      </c>
      <c r="C78" t="s">
        <v>1</v>
      </c>
      <c r="D78" t="str">
        <f t="shared" si="63"/>
        <v>L</v>
      </c>
      <c r="E78" s="6">
        <f t="shared" ref="E78" si="80">$E79</f>
        <v>40811</v>
      </c>
      <c r="F78" s="5">
        <f t="shared" si="68"/>
        <v>7</v>
      </c>
      <c r="G78" t="s">
        <v>34</v>
      </c>
      <c r="H78">
        <v>1300</v>
      </c>
      <c r="I78" t="s">
        <v>43</v>
      </c>
      <c r="J78" s="2">
        <f>J79</f>
        <v>78</v>
      </c>
      <c r="K78" s="2" t="str">
        <f>K79</f>
        <v>Sunny</v>
      </c>
      <c r="L78" s="9">
        <f>(L79*-1)</f>
        <v>7</v>
      </c>
      <c r="M78" t="str">
        <f t="shared" si="69"/>
        <v>Y</v>
      </c>
      <c r="X78" t="s">
        <v>204</v>
      </c>
      <c r="Y78">
        <f t="shared" si="14"/>
        <v>2</v>
      </c>
      <c r="AD78" t="s">
        <v>203</v>
      </c>
      <c r="AI78" t="s">
        <v>203</v>
      </c>
      <c r="AK78" t="s">
        <v>204</v>
      </c>
      <c r="AL78">
        <f t="shared" si="66"/>
        <v>4</v>
      </c>
    </row>
    <row r="79" spans="1:38" ht="14.5" customHeight="1" x14ac:dyDescent="0.35">
      <c r="A79" t="s">
        <v>11</v>
      </c>
      <c r="B79">
        <v>34</v>
      </c>
      <c r="C79" t="s">
        <v>1</v>
      </c>
      <c r="D79" t="str">
        <f t="shared" ref="D79" si="81">IF($B78&lt;$B79, "W", IF($B79&lt;$B78, "L", "T"))</f>
        <v>W</v>
      </c>
      <c r="E79" s="6">
        <v>40811</v>
      </c>
      <c r="F79" s="5">
        <f t="shared" si="68"/>
        <v>7</v>
      </c>
      <c r="G79" t="s">
        <v>35</v>
      </c>
      <c r="H79">
        <v>1300</v>
      </c>
      <c r="I79" t="s">
        <v>43</v>
      </c>
      <c r="J79" s="2">
        <v>78</v>
      </c>
      <c r="K79" s="2" t="s">
        <v>65</v>
      </c>
      <c r="L79" s="9">
        <v>-7</v>
      </c>
      <c r="M79" t="str">
        <f t="shared" si="69"/>
        <v>Y</v>
      </c>
      <c r="P79" t="s">
        <v>203</v>
      </c>
      <c r="S79" t="s">
        <v>204</v>
      </c>
      <c r="Y79">
        <f t="shared" si="14"/>
        <v>3</v>
      </c>
      <c r="AL79">
        <f t="shared" si="66"/>
        <v>0</v>
      </c>
    </row>
    <row r="80" spans="1:38" ht="14.5" customHeight="1" x14ac:dyDescent="0.35">
      <c r="A80" t="s">
        <v>16</v>
      </c>
      <c r="B80">
        <v>26</v>
      </c>
      <c r="C80" t="s">
        <v>5</v>
      </c>
      <c r="D80" t="str">
        <f t="shared" si="63"/>
        <v>W</v>
      </c>
      <c r="E80" s="6">
        <f t="shared" ref="E80" si="82">$E81</f>
        <v>40811</v>
      </c>
      <c r="F80" s="5">
        <f t="shared" si="68"/>
        <v>7</v>
      </c>
      <c r="G80" t="s">
        <v>34</v>
      </c>
      <c r="H80">
        <v>1200</v>
      </c>
      <c r="I80" t="s">
        <v>38</v>
      </c>
      <c r="J80" t="s">
        <v>61</v>
      </c>
      <c r="L80" s="9">
        <f>(L81*-1)</f>
        <v>3</v>
      </c>
      <c r="M80" t="str">
        <f t="shared" si="69"/>
        <v>N</v>
      </c>
      <c r="P80" t="s">
        <v>203</v>
      </c>
      <c r="Q80" t="s">
        <v>203</v>
      </c>
      <c r="Y80">
        <f t="shared" si="14"/>
        <v>2</v>
      </c>
      <c r="Z80" t="s">
        <v>203</v>
      </c>
      <c r="AE80" t="s">
        <v>203</v>
      </c>
      <c r="AJ80" t="s">
        <v>203</v>
      </c>
      <c r="AL80">
        <f t="shared" si="66"/>
        <v>3</v>
      </c>
    </row>
    <row r="81" spans="1:38" ht="14.5" customHeight="1" x14ac:dyDescent="0.35">
      <c r="A81" t="s">
        <v>0</v>
      </c>
      <c r="B81">
        <v>23</v>
      </c>
      <c r="C81" t="s">
        <v>5</v>
      </c>
      <c r="D81" t="str">
        <f t="shared" ref="D81" si="83">IF($B80&lt;$B81, "W", IF($B81&lt;$B80, "L", "T"))</f>
        <v>L</v>
      </c>
      <c r="E81" s="6">
        <v>40811</v>
      </c>
      <c r="F81" s="5">
        <f t="shared" si="68"/>
        <v>7</v>
      </c>
      <c r="G81" t="s">
        <v>35</v>
      </c>
      <c r="H81">
        <v>1200</v>
      </c>
      <c r="I81" t="s">
        <v>38</v>
      </c>
      <c r="J81" t="s">
        <v>61</v>
      </c>
      <c r="L81" s="9">
        <v>-3</v>
      </c>
      <c r="M81" t="str">
        <f t="shared" si="69"/>
        <v>N</v>
      </c>
      <c r="P81" t="s">
        <v>203</v>
      </c>
      <c r="Y81">
        <f t="shared" si="14"/>
        <v>1</v>
      </c>
      <c r="Z81" t="s">
        <v>203</v>
      </c>
      <c r="AA81" t="s">
        <v>203</v>
      </c>
      <c r="AE81" t="s">
        <v>203</v>
      </c>
      <c r="AL81">
        <f t="shared" si="66"/>
        <v>3</v>
      </c>
    </row>
    <row r="82" spans="1:38" ht="14.5" customHeight="1" x14ac:dyDescent="0.35">
      <c r="A82" t="s">
        <v>31</v>
      </c>
      <c r="B82">
        <v>24</v>
      </c>
      <c r="C82" t="s">
        <v>1</v>
      </c>
      <c r="D82" t="str">
        <f t="shared" si="63"/>
        <v>L</v>
      </c>
      <c r="E82" s="6">
        <f t="shared" ref="E82" si="84">$E83</f>
        <v>40811</v>
      </c>
      <c r="F82" s="5">
        <f t="shared" si="68"/>
        <v>7</v>
      </c>
      <c r="G82" t="s">
        <v>34</v>
      </c>
      <c r="H82">
        <v>1305</v>
      </c>
      <c r="I82" t="s">
        <v>67</v>
      </c>
      <c r="J82" s="2">
        <f>J83</f>
        <v>70</v>
      </c>
      <c r="K82" s="2" t="str">
        <f>K83</f>
        <v>Cloudy</v>
      </c>
      <c r="L82" s="9">
        <f>(L83*-1)</f>
        <v>2.5</v>
      </c>
      <c r="M82" t="str">
        <f t="shared" si="69"/>
        <v>Y</v>
      </c>
      <c r="N82" t="s">
        <v>203</v>
      </c>
      <c r="R82" t="s">
        <v>204</v>
      </c>
      <c r="S82" t="s">
        <v>203</v>
      </c>
      <c r="W82" t="s">
        <v>203</v>
      </c>
      <c r="Y82">
        <f t="shared" si="14"/>
        <v>5</v>
      </c>
      <c r="Z82" t="s">
        <v>203</v>
      </c>
      <c r="AE82" t="s">
        <v>203</v>
      </c>
      <c r="AJ82" t="s">
        <v>203</v>
      </c>
      <c r="AK82" t="s">
        <v>203</v>
      </c>
      <c r="AL82">
        <f t="shared" si="66"/>
        <v>4</v>
      </c>
    </row>
    <row r="83" spans="1:38" ht="14.5" customHeight="1" x14ac:dyDescent="0.35">
      <c r="A83" t="s">
        <v>12</v>
      </c>
      <c r="B83">
        <v>34</v>
      </c>
      <c r="C83" t="s">
        <v>1</v>
      </c>
      <c r="D83" t="str">
        <f t="shared" ref="D83" si="85">IF($B82&lt;$B83, "W", IF($B83&lt;$B82, "L", "T"))</f>
        <v>W</v>
      </c>
      <c r="E83" s="6">
        <v>40811</v>
      </c>
      <c r="F83" s="5">
        <f t="shared" si="68"/>
        <v>7</v>
      </c>
      <c r="G83" t="s">
        <v>35</v>
      </c>
      <c r="H83">
        <v>1305</v>
      </c>
      <c r="I83" t="s">
        <v>67</v>
      </c>
      <c r="J83" s="2">
        <v>70</v>
      </c>
      <c r="K83" s="2" t="s">
        <v>64</v>
      </c>
      <c r="L83" s="9">
        <v>-2.5</v>
      </c>
      <c r="M83" t="str">
        <f t="shared" si="69"/>
        <v>Y</v>
      </c>
      <c r="P83" t="s">
        <v>203</v>
      </c>
      <c r="Q83" t="s">
        <v>203</v>
      </c>
      <c r="Y83">
        <f t="shared" si="14"/>
        <v>2</v>
      </c>
      <c r="AL83">
        <f t="shared" si="66"/>
        <v>0</v>
      </c>
    </row>
    <row r="84" spans="1:38" ht="14.5" customHeight="1" x14ac:dyDescent="0.35">
      <c r="A84" t="s">
        <v>30</v>
      </c>
      <c r="B84">
        <v>37</v>
      </c>
      <c r="C84" t="s">
        <v>1</v>
      </c>
      <c r="D84" t="str">
        <f t="shared" si="63"/>
        <v>W</v>
      </c>
      <c r="E84" s="6">
        <f t="shared" ref="E84" si="86">$E85</f>
        <v>40811</v>
      </c>
      <c r="F84" s="5">
        <f t="shared" si="68"/>
        <v>7</v>
      </c>
      <c r="G84" t="s">
        <v>34</v>
      </c>
      <c r="H84">
        <v>1505</v>
      </c>
      <c r="I84" t="s">
        <v>38</v>
      </c>
      <c r="J84" t="s">
        <v>61</v>
      </c>
      <c r="L84" s="9">
        <f>(L85*-1)</f>
        <v>5.5</v>
      </c>
      <c r="M84" t="str">
        <f t="shared" si="69"/>
        <v>N</v>
      </c>
      <c r="R84" t="s">
        <v>203</v>
      </c>
      <c r="T84" t="s">
        <v>204</v>
      </c>
      <c r="X84" t="s">
        <v>204</v>
      </c>
      <c r="Y84">
        <f t="shared" si="14"/>
        <v>5</v>
      </c>
      <c r="Z84" t="s">
        <v>203</v>
      </c>
      <c r="AB84" t="s">
        <v>203</v>
      </c>
      <c r="AL84">
        <f t="shared" si="66"/>
        <v>2</v>
      </c>
    </row>
    <row r="85" spans="1:38" ht="14.5" customHeight="1" x14ac:dyDescent="0.35">
      <c r="A85" t="s">
        <v>23</v>
      </c>
      <c r="B85">
        <v>7</v>
      </c>
      <c r="C85" t="s">
        <v>1</v>
      </c>
      <c r="D85" t="str">
        <f t="shared" ref="D85" si="87">IF($B84&lt;$B85, "W", IF($B85&lt;$B84, "L", "T"))</f>
        <v>L</v>
      </c>
      <c r="E85" s="6">
        <v>40811</v>
      </c>
      <c r="F85" s="5">
        <f t="shared" si="68"/>
        <v>6</v>
      </c>
      <c r="G85" t="s">
        <v>35</v>
      </c>
      <c r="H85">
        <v>1505</v>
      </c>
      <c r="I85" t="s">
        <v>38</v>
      </c>
      <c r="J85" t="s">
        <v>61</v>
      </c>
      <c r="L85" s="9">
        <v>-5.5</v>
      </c>
      <c r="M85" t="str">
        <f t="shared" si="69"/>
        <v>N</v>
      </c>
      <c r="O85" t="s">
        <v>203</v>
      </c>
      <c r="Y85">
        <f t="shared" si="14"/>
        <v>1</v>
      </c>
      <c r="AL85">
        <f t="shared" si="66"/>
        <v>0</v>
      </c>
    </row>
    <row r="86" spans="1:38" ht="14.5" customHeight="1" x14ac:dyDescent="0.35">
      <c r="A86" t="s">
        <v>33</v>
      </c>
      <c r="B86">
        <v>17</v>
      </c>
      <c r="C86" t="s">
        <v>1</v>
      </c>
      <c r="D86" t="str">
        <f t="shared" si="63"/>
        <v>L</v>
      </c>
      <c r="E86" s="6">
        <f t="shared" ref="E86" si="88">$E87</f>
        <v>40811</v>
      </c>
      <c r="F86" s="5">
        <f t="shared" si="68"/>
        <v>7</v>
      </c>
      <c r="G86" t="s">
        <v>34</v>
      </c>
      <c r="H86">
        <v>1305</v>
      </c>
      <c r="I86" t="s">
        <v>67</v>
      </c>
      <c r="J86">
        <v>67</v>
      </c>
      <c r="K86" t="s">
        <v>62</v>
      </c>
      <c r="L86" s="9">
        <f>(L87*-1)</f>
        <v>-14</v>
      </c>
      <c r="M86" t="str">
        <f t="shared" si="69"/>
        <v>N</v>
      </c>
      <c r="Y86">
        <f t="shared" si="14"/>
        <v>0</v>
      </c>
      <c r="AF86" t="s">
        <v>203</v>
      </c>
      <c r="AL86">
        <f t="shared" si="66"/>
        <v>1</v>
      </c>
    </row>
    <row r="87" spans="1:38" ht="14.5" customHeight="1" x14ac:dyDescent="0.35">
      <c r="A87" t="s">
        <v>32</v>
      </c>
      <c r="B87">
        <v>20</v>
      </c>
      <c r="C87" t="s">
        <v>1</v>
      </c>
      <c r="D87" t="str">
        <f t="shared" ref="D87" si="89">IF($B86&lt;$B87, "W", IF($B87&lt;$B86, "L", "T"))</f>
        <v>W</v>
      </c>
      <c r="E87" s="6">
        <v>40811</v>
      </c>
      <c r="F87" s="5">
        <f t="shared" si="68"/>
        <v>7</v>
      </c>
      <c r="G87" t="s">
        <v>35</v>
      </c>
      <c r="H87">
        <v>1305</v>
      </c>
      <c r="I87" t="s">
        <v>67</v>
      </c>
      <c r="J87">
        <v>67</v>
      </c>
      <c r="K87" t="s">
        <v>62</v>
      </c>
      <c r="L87" s="9">
        <v>14</v>
      </c>
      <c r="M87" t="str">
        <f t="shared" si="69"/>
        <v>N</v>
      </c>
      <c r="P87" t="s">
        <v>203</v>
      </c>
      <c r="Q87" t="s">
        <v>204</v>
      </c>
      <c r="W87" t="s">
        <v>203</v>
      </c>
      <c r="Y87">
        <f t="shared" si="14"/>
        <v>4</v>
      </c>
      <c r="Z87" t="s">
        <v>204</v>
      </c>
      <c r="AH87" t="s">
        <v>203</v>
      </c>
      <c r="AL87">
        <f t="shared" si="66"/>
        <v>3</v>
      </c>
    </row>
    <row r="88" spans="1:38" ht="14.5" customHeight="1" x14ac:dyDescent="0.35">
      <c r="A88" t="s">
        <v>22</v>
      </c>
      <c r="B88">
        <v>10</v>
      </c>
      <c r="C88" t="s">
        <v>1</v>
      </c>
      <c r="D88" t="str">
        <f t="shared" si="63"/>
        <v>L</v>
      </c>
      <c r="E88" s="6">
        <f t="shared" ref="E88" si="90">$E89</f>
        <v>40811</v>
      </c>
      <c r="F88" s="5">
        <f t="shared" si="68"/>
        <v>7</v>
      </c>
      <c r="G88" t="s">
        <v>34</v>
      </c>
      <c r="H88">
        <v>1315</v>
      </c>
      <c r="I88" t="s">
        <v>67</v>
      </c>
      <c r="J88">
        <v>68</v>
      </c>
      <c r="K88" t="s">
        <v>73</v>
      </c>
      <c r="L88" s="9">
        <f>(L89*-1)</f>
        <v>3</v>
      </c>
      <c r="M88" t="str">
        <f t="shared" si="69"/>
        <v>Y</v>
      </c>
      <c r="O88" t="s">
        <v>204</v>
      </c>
      <c r="Y88">
        <f t="shared" si="14"/>
        <v>2</v>
      </c>
      <c r="AD88" t="s">
        <v>203</v>
      </c>
      <c r="AF88" t="s">
        <v>203</v>
      </c>
      <c r="AL88">
        <f t="shared" si="66"/>
        <v>2</v>
      </c>
    </row>
    <row r="89" spans="1:38" ht="14.5" customHeight="1" x14ac:dyDescent="0.35">
      <c r="A89" t="s">
        <v>25</v>
      </c>
      <c r="B89">
        <v>13</v>
      </c>
      <c r="C89" t="s">
        <v>1</v>
      </c>
      <c r="D89" t="str">
        <f t="shared" ref="D89" si="91">IF($B88&lt;$B89, "W", IF($B89&lt;$B88, "L", "T"))</f>
        <v>W</v>
      </c>
      <c r="E89" s="6">
        <v>40811</v>
      </c>
      <c r="F89" s="5">
        <f t="shared" si="68"/>
        <v>7</v>
      </c>
      <c r="G89" t="s">
        <v>35</v>
      </c>
      <c r="H89">
        <v>1315</v>
      </c>
      <c r="I89" t="s">
        <v>67</v>
      </c>
      <c r="J89">
        <v>68</v>
      </c>
      <c r="K89" t="s">
        <v>73</v>
      </c>
      <c r="L89" s="9">
        <v>-3</v>
      </c>
      <c r="M89" t="str">
        <f t="shared" si="69"/>
        <v>Y</v>
      </c>
      <c r="P89" t="s">
        <v>203</v>
      </c>
      <c r="T89" t="s">
        <v>204</v>
      </c>
      <c r="Y89">
        <f t="shared" si="14"/>
        <v>3</v>
      </c>
      <c r="AL89">
        <f t="shared" si="66"/>
        <v>0</v>
      </c>
    </row>
    <row r="90" spans="1:38" ht="14.5" customHeight="1" x14ac:dyDescent="0.35">
      <c r="A90" t="s">
        <v>26</v>
      </c>
      <c r="B90">
        <v>27</v>
      </c>
      <c r="C90" t="s">
        <v>1</v>
      </c>
      <c r="D90" t="str">
        <f t="shared" si="63"/>
        <v>W</v>
      </c>
      <c r="E90" s="6">
        <f t="shared" ref="E90" si="92">$E91</f>
        <v>40811</v>
      </c>
      <c r="F90" s="5">
        <f t="shared" si="68"/>
        <v>7</v>
      </c>
      <c r="G90" t="s">
        <v>34</v>
      </c>
      <c r="H90">
        <v>1515</v>
      </c>
      <c r="I90" t="s">
        <v>38</v>
      </c>
      <c r="J90" s="2">
        <f>J91</f>
        <v>61</v>
      </c>
      <c r="K90" s="2" t="str">
        <f>K91</f>
        <v>Mostly Cloudy; Chance of Light Rain</v>
      </c>
      <c r="L90" s="9">
        <f>(L91*-1)</f>
        <v>4.5</v>
      </c>
      <c r="M90" t="str">
        <f t="shared" si="69"/>
        <v>N</v>
      </c>
      <c r="Q90" t="s">
        <v>203</v>
      </c>
      <c r="Y90">
        <f t="shared" ref="Y90:Y153" si="93">IF(ISBLANK($N90),0,IF($N90="O",2,1))+IF(ISBLANK($O90),0,IF($O90="O",2,1))+IF(ISBLANK($P90),0,IF($P90="O",2,1))+IF(ISBLANK($Q90),0,IF($Q90="O",2,1))+IF(ISBLANK($R90),0,IF($R90="O",2,1))+IF(ISBLANK($S90),0,IF($S90="O",2,1))+IF(ISBLANK($T90),0,IF($T90="O",2,1))+IF(ISBLANK($U90),0,IF($U90="O",2,1))+IF(ISBLANK($V90),0,IF($V90="O",2,1))+IF(ISBLANK($W90),0,IF($W90="O",2,1))+IF(ISBLANK($X90),0,IF($X90="O",2,1))</f>
        <v>1</v>
      </c>
      <c r="Z90" t="s">
        <v>203</v>
      </c>
      <c r="AF90" t="s">
        <v>203</v>
      </c>
      <c r="AH90" t="s">
        <v>203</v>
      </c>
      <c r="AI90" t="s">
        <v>203</v>
      </c>
      <c r="AL90">
        <f t="shared" si="66"/>
        <v>4</v>
      </c>
    </row>
    <row r="91" spans="1:38" ht="14.5" customHeight="1" x14ac:dyDescent="0.35">
      <c r="A91" t="s">
        <v>17</v>
      </c>
      <c r="B91">
        <v>17</v>
      </c>
      <c r="C91" t="s">
        <v>1</v>
      </c>
      <c r="D91" t="str">
        <f t="shared" ref="D91" si="94">IF($B90&lt;$B91, "W", IF($B91&lt;$B90, "L", "T"))</f>
        <v>L</v>
      </c>
      <c r="E91" s="6">
        <v>40811</v>
      </c>
      <c r="F91" s="5">
        <f t="shared" si="68"/>
        <v>7</v>
      </c>
      <c r="G91" t="s">
        <v>35</v>
      </c>
      <c r="H91">
        <v>1515</v>
      </c>
      <c r="I91" t="s">
        <v>38</v>
      </c>
      <c r="J91" s="2">
        <v>61</v>
      </c>
      <c r="K91" s="2" t="s">
        <v>178</v>
      </c>
      <c r="L91" s="9">
        <v>-4.5</v>
      </c>
      <c r="M91" t="str">
        <f t="shared" si="69"/>
        <v>N</v>
      </c>
      <c r="S91" t="s">
        <v>203</v>
      </c>
      <c r="V91" t="s">
        <v>204</v>
      </c>
      <c r="Y91">
        <f t="shared" si="93"/>
        <v>3</v>
      </c>
      <c r="AK91" t="s">
        <v>204</v>
      </c>
      <c r="AL91">
        <f t="shared" si="66"/>
        <v>2</v>
      </c>
    </row>
    <row r="92" spans="1:38" ht="14.5" customHeight="1" x14ac:dyDescent="0.35">
      <c r="A92" t="s">
        <v>3</v>
      </c>
      <c r="B92">
        <v>13</v>
      </c>
      <c r="C92" t="s">
        <v>1</v>
      </c>
      <c r="D92" t="str">
        <f t="shared" si="63"/>
        <v>L</v>
      </c>
      <c r="E92" s="6">
        <f t="shared" ref="E92" si="95">$E93</f>
        <v>40811</v>
      </c>
      <c r="F92" s="5">
        <f t="shared" si="68"/>
        <v>7</v>
      </c>
      <c r="G92" t="s">
        <v>34</v>
      </c>
      <c r="H92">
        <v>1615</v>
      </c>
      <c r="I92" t="s">
        <v>43</v>
      </c>
      <c r="J92">
        <v>89</v>
      </c>
      <c r="K92" t="s">
        <v>73</v>
      </c>
      <c r="L92" s="9">
        <f>(L93*-1)</f>
        <v>-1</v>
      </c>
      <c r="M92" t="str">
        <f t="shared" si="69"/>
        <v>N</v>
      </c>
      <c r="N92" t="s">
        <v>203</v>
      </c>
      <c r="R92" t="s">
        <v>203</v>
      </c>
      <c r="W92" t="s">
        <v>203</v>
      </c>
      <c r="Y92">
        <f t="shared" si="93"/>
        <v>3</v>
      </c>
      <c r="Z92" t="s">
        <v>203</v>
      </c>
      <c r="AA92" t="s">
        <v>204</v>
      </c>
      <c r="AD92" t="s">
        <v>204</v>
      </c>
      <c r="AE92" t="s">
        <v>203</v>
      </c>
      <c r="AG92" t="s">
        <v>203</v>
      </c>
      <c r="AL92">
        <f t="shared" si="66"/>
        <v>7</v>
      </c>
    </row>
    <row r="93" spans="1:38" ht="14.5" customHeight="1" x14ac:dyDescent="0.35">
      <c r="A93" t="s">
        <v>9</v>
      </c>
      <c r="B93">
        <v>16</v>
      </c>
      <c r="C93" t="s">
        <v>1</v>
      </c>
      <c r="D93" t="str">
        <f t="shared" ref="D93" si="96">IF($B92&lt;$B93, "W", IF($B93&lt;$B92, "L", "T"))</f>
        <v>W</v>
      </c>
      <c r="E93" s="6">
        <v>40811</v>
      </c>
      <c r="F93" s="5">
        <f t="shared" si="68"/>
        <v>7</v>
      </c>
      <c r="G93" t="s">
        <v>35</v>
      </c>
      <c r="H93">
        <v>1615</v>
      </c>
      <c r="I93" t="s">
        <v>43</v>
      </c>
      <c r="J93">
        <v>89</v>
      </c>
      <c r="K93" t="s">
        <v>73</v>
      </c>
      <c r="L93" s="9">
        <v>1</v>
      </c>
      <c r="M93" t="str">
        <f t="shared" si="69"/>
        <v>N</v>
      </c>
      <c r="X93" t="s">
        <v>203</v>
      </c>
      <c r="Y93">
        <f t="shared" si="93"/>
        <v>1</v>
      </c>
      <c r="AD93" t="s">
        <v>204</v>
      </c>
      <c r="AJ93" t="s">
        <v>204</v>
      </c>
      <c r="AL93">
        <f t="shared" si="66"/>
        <v>4</v>
      </c>
    </row>
    <row r="94" spans="1:38" ht="14.5" customHeight="1" x14ac:dyDescent="0.35">
      <c r="A94" t="s">
        <v>4</v>
      </c>
      <c r="B94">
        <v>23</v>
      </c>
      <c r="C94" t="s">
        <v>1</v>
      </c>
      <c r="D94" t="str">
        <f t="shared" si="63"/>
        <v>W</v>
      </c>
      <c r="E94" s="6">
        <f t="shared" ref="E94" si="97">$E95</f>
        <v>40811</v>
      </c>
      <c r="F94" s="5">
        <f t="shared" si="68"/>
        <v>7</v>
      </c>
      <c r="G94" t="s">
        <v>34</v>
      </c>
      <c r="H94">
        <v>2020</v>
      </c>
      <c r="I94" t="s">
        <v>43</v>
      </c>
      <c r="J94" t="s">
        <v>61</v>
      </c>
      <c r="L94" s="9">
        <f>(L95*-1)</f>
        <v>11</v>
      </c>
      <c r="M94" t="str">
        <f t="shared" si="69"/>
        <v>N</v>
      </c>
      <c r="N94" t="s">
        <v>203</v>
      </c>
      <c r="R94" t="s">
        <v>203</v>
      </c>
      <c r="T94" t="s">
        <v>203</v>
      </c>
      <c r="Y94">
        <f t="shared" si="93"/>
        <v>3</v>
      </c>
      <c r="Z94" t="s">
        <v>204</v>
      </c>
      <c r="AL94">
        <f t="shared" si="66"/>
        <v>2</v>
      </c>
    </row>
    <row r="95" spans="1:38" ht="14.5" customHeight="1" x14ac:dyDescent="0.35">
      <c r="A95" t="s">
        <v>14</v>
      </c>
      <c r="B95">
        <v>20</v>
      </c>
      <c r="C95" t="s">
        <v>1</v>
      </c>
      <c r="D95" t="str">
        <f t="shared" ref="D95" si="98">IF($B94&lt;$B95, "W", IF($B95&lt;$B94, "L", "T"))</f>
        <v>L</v>
      </c>
      <c r="E95" s="6">
        <v>40811</v>
      </c>
      <c r="F95" s="5">
        <f t="shared" si="68"/>
        <v>7</v>
      </c>
      <c r="G95" t="s">
        <v>35</v>
      </c>
      <c r="H95">
        <v>2020</v>
      </c>
      <c r="I95" t="s">
        <v>43</v>
      </c>
      <c r="J95" t="s">
        <v>61</v>
      </c>
      <c r="L95" s="9">
        <v>-11</v>
      </c>
      <c r="M95" t="str">
        <f t="shared" si="69"/>
        <v>N</v>
      </c>
      <c r="Q95" t="s">
        <v>203</v>
      </c>
      <c r="U95" t="s">
        <v>204</v>
      </c>
      <c r="W95" t="s">
        <v>203</v>
      </c>
      <c r="Y95">
        <f t="shared" si="93"/>
        <v>4</v>
      </c>
      <c r="Z95" t="s">
        <v>203</v>
      </c>
      <c r="AC95" t="s">
        <v>204</v>
      </c>
      <c r="AG95" t="s">
        <v>203</v>
      </c>
      <c r="AL95">
        <f t="shared" si="66"/>
        <v>4</v>
      </c>
    </row>
    <row r="96" spans="1:38" ht="14.5" customHeight="1" x14ac:dyDescent="0.35">
      <c r="A96" t="s">
        <v>29</v>
      </c>
      <c r="B96">
        <v>16</v>
      </c>
      <c r="C96" t="s">
        <v>1</v>
      </c>
      <c r="D96" t="str">
        <f t="shared" si="63"/>
        <v>L</v>
      </c>
      <c r="E96" s="6">
        <f t="shared" ref="E96" si="99">$E97</f>
        <v>40812</v>
      </c>
      <c r="F96" s="5">
        <f t="shared" si="68"/>
        <v>8</v>
      </c>
      <c r="G96" t="s">
        <v>34</v>
      </c>
      <c r="H96">
        <v>1930</v>
      </c>
      <c r="I96" t="s">
        <v>38</v>
      </c>
      <c r="J96">
        <v>90</v>
      </c>
      <c r="K96" t="s">
        <v>80</v>
      </c>
      <c r="L96" s="9">
        <f>(L97*-1)</f>
        <v>-3.5</v>
      </c>
      <c r="M96" t="str">
        <f t="shared" si="69"/>
        <v>N</v>
      </c>
      <c r="X96" t="s">
        <v>204</v>
      </c>
      <c r="Y96">
        <f t="shared" si="93"/>
        <v>2</v>
      </c>
      <c r="AH96" t="s">
        <v>203</v>
      </c>
      <c r="AI96" t="s">
        <v>203</v>
      </c>
      <c r="AK96" t="s">
        <v>203</v>
      </c>
      <c r="AL96">
        <f t="shared" si="66"/>
        <v>3</v>
      </c>
    </row>
    <row r="97" spans="1:38" ht="14.5" customHeight="1" x14ac:dyDescent="0.35">
      <c r="A97" t="s">
        <v>28</v>
      </c>
      <c r="B97">
        <v>18</v>
      </c>
      <c r="C97" t="s">
        <v>1</v>
      </c>
      <c r="D97" t="str">
        <f t="shared" ref="D97" si="100">IF($B96&lt;$B97, "W", IF($B97&lt;$B96, "L", "T"))</f>
        <v>W</v>
      </c>
      <c r="E97" s="6">
        <v>40812</v>
      </c>
      <c r="F97" s="5">
        <f t="shared" si="68"/>
        <v>8</v>
      </c>
      <c r="G97" t="s">
        <v>35</v>
      </c>
      <c r="H97">
        <v>1930</v>
      </c>
      <c r="I97" t="s">
        <v>38</v>
      </c>
      <c r="J97">
        <v>90</v>
      </c>
      <c r="K97" t="s">
        <v>80</v>
      </c>
      <c r="L97" s="9">
        <v>3.5</v>
      </c>
      <c r="M97" t="str">
        <f t="shared" si="69"/>
        <v>N</v>
      </c>
      <c r="N97" t="s">
        <v>203</v>
      </c>
      <c r="O97" t="s">
        <v>203</v>
      </c>
      <c r="P97" t="s">
        <v>204</v>
      </c>
      <c r="R97" t="s">
        <v>203</v>
      </c>
      <c r="W97" t="s">
        <v>203</v>
      </c>
      <c r="Y97">
        <f t="shared" si="93"/>
        <v>6</v>
      </c>
      <c r="AF97" t="s">
        <v>203</v>
      </c>
      <c r="AH97" t="s">
        <v>203</v>
      </c>
      <c r="AI97" t="s">
        <v>203</v>
      </c>
      <c r="AL97">
        <f t="shared" ref="AL97:AL128" si="101">IF(ISBLANK($Z97),0,IF($Z97="O",2,1))+IF(ISBLANK($AA97),0,IF($AA97="O",2,1))+IF(ISBLANK($AB97),0,IF($AB97="O",2,1))+IF(ISBLANK($AC97),0,IF($AC97="O",2,1))+IF(ISBLANK($AD97),0,IF($AD97="O",2,1))+IF(ISBLANK($AE97),0,IF($AE97="O",2,1))+IF(ISBLANK($AF97),0,IF($AF97="O",2,1))+IF(ISBLANK($AG97),0,IF($AG97="O",2,1))+IF(ISBLANK($AH97),0,IF($AH97="O",2,1))+IF(ISBLANK($AI97),0,IF($AI97="O",2,1))+IF(ISBLANK($AJ97),0,IF($AJ97="O",2,1))+IF(ISBLANK($AK97),0,IF($AK97="O",2,1))</f>
        <v>3</v>
      </c>
    </row>
    <row r="98" spans="1:38" ht="14.5" customHeight="1" x14ac:dyDescent="0.35">
      <c r="A98" t="s">
        <v>29</v>
      </c>
      <c r="B98">
        <v>17</v>
      </c>
      <c r="C98" t="s">
        <v>1</v>
      </c>
      <c r="D98" t="str">
        <f t="shared" ref="D98" si="102">IF($B98&lt;$B99,"L",IF($B99&lt;$B98, "W", "T"))</f>
        <v>W</v>
      </c>
      <c r="E98" s="6">
        <f>$E99</f>
        <v>40818</v>
      </c>
      <c r="F98">
        <v>6</v>
      </c>
      <c r="G98" t="s">
        <v>34</v>
      </c>
      <c r="H98">
        <v>1200</v>
      </c>
      <c r="I98" t="s">
        <v>38</v>
      </c>
      <c r="J98" t="s">
        <v>61</v>
      </c>
      <c r="L98" s="9">
        <f>(L99*-1)</f>
        <v>3</v>
      </c>
      <c r="M98" t="str">
        <f>IF(AND(($L98 &lt;  0), ($D98="L")), "N", IF(AND(($L98 &gt; 0), ($D98="W")),"N","Y"))</f>
        <v>N</v>
      </c>
      <c r="R98" t="s">
        <v>203</v>
      </c>
      <c r="X98" t="s">
        <v>204</v>
      </c>
      <c r="Y98">
        <f t="shared" si="93"/>
        <v>3</v>
      </c>
      <c r="Z98" t="s">
        <v>203</v>
      </c>
      <c r="AI98" t="s">
        <v>203</v>
      </c>
      <c r="AK98" t="s">
        <v>203</v>
      </c>
      <c r="AL98">
        <f t="shared" si="101"/>
        <v>3</v>
      </c>
    </row>
    <row r="99" spans="1:38" ht="14.5" customHeight="1" x14ac:dyDescent="0.35">
      <c r="A99" t="s">
        <v>23</v>
      </c>
      <c r="B99">
        <v>10</v>
      </c>
      <c r="C99" t="s">
        <v>1</v>
      </c>
      <c r="D99" t="str">
        <f t="shared" ref="D99" si="103">IF($B98&lt;$B99, "W", IF($B99&lt;$B98, "L", "T"))</f>
        <v>L</v>
      </c>
      <c r="E99" s="6">
        <v>40818</v>
      </c>
      <c r="F99">
        <v>7</v>
      </c>
      <c r="G99" t="s">
        <v>35</v>
      </c>
      <c r="H99">
        <v>1200</v>
      </c>
      <c r="I99" t="s">
        <v>38</v>
      </c>
      <c r="J99" t="s">
        <v>61</v>
      </c>
      <c r="L99" s="9">
        <v>-3</v>
      </c>
      <c r="M99" t="str">
        <f t="shared" ref="M99:M129" si="104">IF(AND(($L99 &lt;  0), ($D99="L")), "N", IF(AND(($L99 &gt; 0), ($D99="W")),"N","Y"))</f>
        <v>N</v>
      </c>
      <c r="N99" t="s">
        <v>203</v>
      </c>
      <c r="O99" t="s">
        <v>203</v>
      </c>
      <c r="Y99">
        <f t="shared" si="93"/>
        <v>2</v>
      </c>
      <c r="AL99">
        <f t="shared" si="101"/>
        <v>0</v>
      </c>
    </row>
    <row r="100" spans="1:38" ht="14.5" customHeight="1" x14ac:dyDescent="0.35">
      <c r="A100" t="s">
        <v>16</v>
      </c>
      <c r="B100">
        <v>34</v>
      </c>
      <c r="C100" t="s">
        <v>1</v>
      </c>
      <c r="D100" t="str">
        <f t="shared" ref="D100" si="105">IF($B100&lt;$B101,"L",IF($B101&lt;$B100, "W", "T"))</f>
        <v>W</v>
      </c>
      <c r="E100" s="6">
        <f>$E101</f>
        <v>40818</v>
      </c>
      <c r="F100">
        <v>7</v>
      </c>
      <c r="G100" t="s">
        <v>34</v>
      </c>
      <c r="H100">
        <v>1200</v>
      </c>
      <c r="I100" t="s">
        <v>38</v>
      </c>
      <c r="J100" t="s">
        <v>61</v>
      </c>
      <c r="L100" s="9">
        <f>(L101*-1)</f>
        <v>-2.5</v>
      </c>
      <c r="M100" t="str">
        <f t="shared" si="104"/>
        <v>Y</v>
      </c>
      <c r="N100" t="s">
        <v>203</v>
      </c>
      <c r="P100" t="s">
        <v>203</v>
      </c>
      <c r="Q100" t="s">
        <v>203</v>
      </c>
      <c r="Y100">
        <f t="shared" si="93"/>
        <v>3</v>
      </c>
      <c r="AD100" t="s">
        <v>204</v>
      </c>
      <c r="AE100" t="s">
        <v>203</v>
      </c>
      <c r="AJ100" t="s">
        <v>203</v>
      </c>
      <c r="AK100" t="s">
        <v>203</v>
      </c>
      <c r="AL100">
        <f t="shared" si="101"/>
        <v>5</v>
      </c>
    </row>
    <row r="101" spans="1:38" ht="14.5" customHeight="1" x14ac:dyDescent="0.35">
      <c r="A101" t="s">
        <v>28</v>
      </c>
      <c r="B101">
        <v>30</v>
      </c>
      <c r="C101" t="s">
        <v>1</v>
      </c>
      <c r="D101" t="str">
        <f t="shared" ref="D101" si="106">IF($B100&lt;$B101, "W", IF($B101&lt;$B100, "L", "T"))</f>
        <v>L</v>
      </c>
      <c r="E101" s="6">
        <v>40818</v>
      </c>
      <c r="F101">
        <v>7</v>
      </c>
      <c r="G101" t="s">
        <v>35</v>
      </c>
      <c r="H101">
        <v>1200</v>
      </c>
      <c r="I101" t="s">
        <v>38</v>
      </c>
      <c r="J101" t="s">
        <v>61</v>
      </c>
      <c r="L101" s="9">
        <v>2.5</v>
      </c>
      <c r="M101" t="str">
        <f t="shared" si="104"/>
        <v>Y</v>
      </c>
      <c r="N101" t="s">
        <v>203</v>
      </c>
      <c r="O101" t="s">
        <v>203</v>
      </c>
      <c r="P101" t="s">
        <v>204</v>
      </c>
      <c r="R101" t="s">
        <v>203</v>
      </c>
      <c r="W101" t="s">
        <v>203</v>
      </c>
      <c r="Y101">
        <f t="shared" si="93"/>
        <v>6</v>
      </c>
      <c r="Z101" t="s">
        <v>204</v>
      </c>
      <c r="AF101" t="s">
        <v>203</v>
      </c>
      <c r="AI101" t="s">
        <v>203</v>
      </c>
      <c r="AL101">
        <f t="shared" si="101"/>
        <v>4</v>
      </c>
    </row>
    <row r="102" spans="1:38" ht="14.5" customHeight="1" x14ac:dyDescent="0.35">
      <c r="A102" t="s">
        <v>0</v>
      </c>
      <c r="B102">
        <v>17</v>
      </c>
      <c r="C102" t="s">
        <v>1</v>
      </c>
      <c r="D102" t="str">
        <f t="shared" ref="D102" si="107">IF($B102&lt;$B103,"L",IF($B103&lt;$B102, "W", "T"))</f>
        <v>L</v>
      </c>
      <c r="E102" s="6">
        <f t="shared" ref="E102" si="108">$E103</f>
        <v>40818</v>
      </c>
      <c r="F102">
        <v>7</v>
      </c>
      <c r="G102" t="s">
        <v>34</v>
      </c>
      <c r="H102">
        <v>1200</v>
      </c>
      <c r="I102" t="s">
        <v>38</v>
      </c>
      <c r="J102">
        <v>65</v>
      </c>
      <c r="K102" t="s">
        <v>65</v>
      </c>
      <c r="L102" s="9">
        <f>(L103*-1)</f>
        <v>3</v>
      </c>
      <c r="M102" t="str">
        <f t="shared" si="104"/>
        <v>Y</v>
      </c>
      <c r="O102" t="s">
        <v>203</v>
      </c>
      <c r="Q102" t="s">
        <v>203</v>
      </c>
      <c r="Y102">
        <f t="shared" si="93"/>
        <v>2</v>
      </c>
      <c r="AA102" t="s">
        <v>203</v>
      </c>
      <c r="AE102" t="s">
        <v>203</v>
      </c>
      <c r="AK102" t="s">
        <v>203</v>
      </c>
      <c r="AL102">
        <f t="shared" si="101"/>
        <v>3</v>
      </c>
    </row>
    <row r="103" spans="1:38" ht="14.5" customHeight="1" x14ac:dyDescent="0.35">
      <c r="A103" t="s">
        <v>33</v>
      </c>
      <c r="B103">
        <v>22</v>
      </c>
      <c r="C103" t="s">
        <v>1</v>
      </c>
      <c r="D103" t="str">
        <f t="shared" ref="D103" si="109">IF($B102&lt;$B103, "W", IF($B103&lt;$B102, "L", "T"))</f>
        <v>W</v>
      </c>
      <c r="E103" s="6">
        <v>40818</v>
      </c>
      <c r="F103">
        <v>7</v>
      </c>
      <c r="G103" t="s">
        <v>35</v>
      </c>
      <c r="H103">
        <v>1200</v>
      </c>
      <c r="I103" t="s">
        <v>38</v>
      </c>
      <c r="J103">
        <v>65</v>
      </c>
      <c r="K103" t="s">
        <v>65</v>
      </c>
      <c r="L103" s="9">
        <v>-3</v>
      </c>
      <c r="M103" t="str">
        <f t="shared" si="104"/>
        <v>Y</v>
      </c>
      <c r="Y103">
        <f t="shared" si="93"/>
        <v>0</v>
      </c>
      <c r="AH103" t="s">
        <v>203</v>
      </c>
      <c r="AK103" t="s">
        <v>204</v>
      </c>
      <c r="AL103">
        <f t="shared" si="101"/>
        <v>3</v>
      </c>
    </row>
    <row r="104" spans="1:38" ht="14.5" customHeight="1" x14ac:dyDescent="0.35">
      <c r="A104" t="s">
        <v>4</v>
      </c>
      <c r="B104">
        <v>10</v>
      </c>
      <c r="C104" t="s">
        <v>1</v>
      </c>
      <c r="D104" t="str">
        <f t="shared" ref="D104" si="110">IF($B104&lt;$B105,"L",IF($B105&lt;$B104, "W", "T"))</f>
        <v>L</v>
      </c>
      <c r="E104" s="6">
        <f t="shared" ref="E104" si="111">$E105</f>
        <v>40818</v>
      </c>
      <c r="F104">
        <v>7</v>
      </c>
      <c r="G104" t="s">
        <v>34</v>
      </c>
      <c r="H104">
        <v>1200</v>
      </c>
      <c r="I104" t="s">
        <v>38</v>
      </c>
      <c r="J104" s="2" t="str">
        <f>J105</f>
        <v>Dome</v>
      </c>
      <c r="K104" s="2">
        <f>K105</f>
        <v>0</v>
      </c>
      <c r="L104" s="9">
        <f>(L105*-1)</f>
        <v>-4</v>
      </c>
      <c r="M104" t="str">
        <f t="shared" si="104"/>
        <v>N</v>
      </c>
      <c r="P104" t="s">
        <v>203</v>
      </c>
      <c r="Y104">
        <f t="shared" si="93"/>
        <v>1</v>
      </c>
      <c r="Z104" t="s">
        <v>204</v>
      </c>
      <c r="AL104">
        <f t="shared" si="101"/>
        <v>2</v>
      </c>
    </row>
    <row r="105" spans="1:38" ht="14.5" customHeight="1" x14ac:dyDescent="0.35">
      <c r="A105" t="s">
        <v>15</v>
      </c>
      <c r="B105">
        <v>17</v>
      </c>
      <c r="C105" t="s">
        <v>1</v>
      </c>
      <c r="D105" t="str">
        <f t="shared" ref="D105" si="112">IF($B104&lt;$B105, "W", IF($B105&lt;$B104, "L", "T"))</f>
        <v>W</v>
      </c>
      <c r="E105" s="6">
        <v>40818</v>
      </c>
      <c r="F105">
        <v>7</v>
      </c>
      <c r="G105" t="s">
        <v>35</v>
      </c>
      <c r="H105">
        <v>1200</v>
      </c>
      <c r="I105" t="s">
        <v>38</v>
      </c>
      <c r="J105" s="2" t="s">
        <v>61</v>
      </c>
      <c r="K105" s="2"/>
      <c r="L105" s="9">
        <v>4</v>
      </c>
      <c r="M105" t="str">
        <f t="shared" si="104"/>
        <v>N</v>
      </c>
      <c r="O105" t="s">
        <v>203</v>
      </c>
      <c r="P105" t="s">
        <v>203</v>
      </c>
      <c r="U105" t="s">
        <v>203</v>
      </c>
      <c r="W105" t="s">
        <v>203</v>
      </c>
      <c r="Y105">
        <f t="shared" si="93"/>
        <v>4</v>
      </c>
      <c r="AG105" t="s">
        <v>203</v>
      </c>
      <c r="AH105" t="s">
        <v>204</v>
      </c>
      <c r="AI105" t="s">
        <v>203</v>
      </c>
      <c r="AL105">
        <f t="shared" si="101"/>
        <v>4</v>
      </c>
    </row>
    <row r="106" spans="1:38" ht="14.5" customHeight="1" x14ac:dyDescent="0.35">
      <c r="A106" t="s">
        <v>13</v>
      </c>
      <c r="B106">
        <v>31</v>
      </c>
      <c r="C106" t="s">
        <v>1</v>
      </c>
      <c r="D106" t="str">
        <f t="shared" ref="D106" si="113">IF($B106&lt;$B107,"L",IF($B107&lt;$B106, "W", "T"))</f>
        <v>W</v>
      </c>
      <c r="E106" s="6">
        <f t="shared" ref="E106" si="114">$E107</f>
        <v>40818</v>
      </c>
      <c r="F106">
        <v>7</v>
      </c>
      <c r="G106" t="s">
        <v>34</v>
      </c>
      <c r="H106">
        <v>1300</v>
      </c>
      <c r="I106" t="s">
        <v>43</v>
      </c>
      <c r="J106" s="2">
        <f>J107</f>
        <v>48</v>
      </c>
      <c r="K106" s="2" t="str">
        <f>K107</f>
        <v>Cloudy</v>
      </c>
      <c r="L106" s="9">
        <f>(L107*-1)</f>
        <v>-1.5</v>
      </c>
      <c r="M106" t="str">
        <f t="shared" si="104"/>
        <v>Y</v>
      </c>
      <c r="Y106">
        <f t="shared" si="93"/>
        <v>0</v>
      </c>
      <c r="AL106">
        <f t="shared" si="101"/>
        <v>0</v>
      </c>
    </row>
    <row r="107" spans="1:38" ht="14.5" customHeight="1" x14ac:dyDescent="0.35">
      <c r="A107" t="s">
        <v>8</v>
      </c>
      <c r="B107">
        <v>13</v>
      </c>
      <c r="C107" t="s">
        <v>1</v>
      </c>
      <c r="D107" t="str">
        <f t="shared" ref="D107" si="115">IF($B106&lt;$B107, "W", IF($B107&lt;$B106, "L", "T"))</f>
        <v>L</v>
      </c>
      <c r="E107" s="6">
        <v>40818</v>
      </c>
      <c r="F107">
        <v>7</v>
      </c>
      <c r="G107" t="s">
        <v>35</v>
      </c>
      <c r="H107">
        <v>1300</v>
      </c>
      <c r="I107" t="s">
        <v>43</v>
      </c>
      <c r="J107" s="2">
        <v>48</v>
      </c>
      <c r="K107" s="2" t="s">
        <v>64</v>
      </c>
      <c r="L107" s="9">
        <v>1.5</v>
      </c>
      <c r="M107" t="str">
        <f t="shared" si="104"/>
        <v>Y</v>
      </c>
      <c r="O107" t="s">
        <v>203</v>
      </c>
      <c r="S107" t="s">
        <v>203</v>
      </c>
      <c r="V107" t="s">
        <v>203</v>
      </c>
      <c r="Y107">
        <f t="shared" si="93"/>
        <v>3</v>
      </c>
      <c r="AE107" t="s">
        <v>203</v>
      </c>
      <c r="AI107" t="s">
        <v>203</v>
      </c>
      <c r="AL107">
        <f t="shared" si="101"/>
        <v>2</v>
      </c>
    </row>
    <row r="108" spans="1:38" ht="14.5" customHeight="1" x14ac:dyDescent="0.35">
      <c r="A108" t="s">
        <v>11</v>
      </c>
      <c r="B108">
        <v>20</v>
      </c>
      <c r="C108" t="s">
        <v>1</v>
      </c>
      <c r="D108" t="str">
        <f t="shared" ref="D108" si="116">IF($B108&lt;$B109,"L",IF($B109&lt;$B108, "W", "T"))</f>
        <v>L</v>
      </c>
      <c r="E108" s="6">
        <f t="shared" ref="E108" si="117">$E109</f>
        <v>40818</v>
      </c>
      <c r="F108">
        <v>7</v>
      </c>
      <c r="G108" t="s">
        <v>34</v>
      </c>
      <c r="H108">
        <v>1300</v>
      </c>
      <c r="I108" t="s">
        <v>43</v>
      </c>
      <c r="J108" s="2">
        <f>J109</f>
        <v>57</v>
      </c>
      <c r="K108" s="2" t="str">
        <f>K109</f>
        <v>Sunny</v>
      </c>
      <c r="L108" s="9">
        <f>(L109*-1)</f>
        <v>3</v>
      </c>
      <c r="M108" t="str">
        <f t="shared" si="104"/>
        <v>Y</v>
      </c>
      <c r="P108" t="s">
        <v>203</v>
      </c>
      <c r="S108" t="s">
        <v>204</v>
      </c>
      <c r="Y108">
        <f t="shared" si="93"/>
        <v>3</v>
      </c>
      <c r="AL108">
        <f t="shared" si="101"/>
        <v>0</v>
      </c>
    </row>
    <row r="109" spans="1:38" ht="14.5" customHeight="1" x14ac:dyDescent="0.35">
      <c r="A109" t="s">
        <v>6</v>
      </c>
      <c r="B109">
        <v>23</v>
      </c>
      <c r="C109" t="s">
        <v>1</v>
      </c>
      <c r="D109" t="str">
        <f t="shared" ref="D109" si="118">IF($B108&lt;$B109, "W", IF($B109&lt;$B108, "L", "T"))</f>
        <v>W</v>
      </c>
      <c r="E109" s="6">
        <v>40818</v>
      </c>
      <c r="F109">
        <v>7</v>
      </c>
      <c r="G109" t="s">
        <v>35</v>
      </c>
      <c r="H109">
        <v>1300</v>
      </c>
      <c r="I109" t="s">
        <v>43</v>
      </c>
      <c r="J109" s="2">
        <v>57</v>
      </c>
      <c r="K109" s="2" t="s">
        <v>65</v>
      </c>
      <c r="L109" s="9">
        <v>-3</v>
      </c>
      <c r="M109" t="str">
        <f t="shared" si="104"/>
        <v>Y</v>
      </c>
      <c r="Y109">
        <f t="shared" si="93"/>
        <v>0</v>
      </c>
      <c r="Z109" t="s">
        <v>203</v>
      </c>
      <c r="AL109">
        <f t="shared" si="101"/>
        <v>1</v>
      </c>
    </row>
    <row r="110" spans="1:38" ht="14.5" customHeight="1" x14ac:dyDescent="0.35">
      <c r="A110" t="s">
        <v>2</v>
      </c>
      <c r="B110">
        <v>23</v>
      </c>
      <c r="C110" t="s">
        <v>1</v>
      </c>
      <c r="D110" t="str">
        <f t="shared" ref="D110" si="119">IF($B110&lt;$B111,"L",IF($B111&lt;$B110, "W", "T"))</f>
        <v>W</v>
      </c>
      <c r="E110" s="6">
        <f t="shared" ref="E110:E128" si="120">$E111</f>
        <v>40818</v>
      </c>
      <c r="F110">
        <v>7</v>
      </c>
      <c r="G110" t="s">
        <v>34</v>
      </c>
      <c r="H110">
        <v>1300</v>
      </c>
      <c r="I110" t="s">
        <v>43</v>
      </c>
      <c r="J110">
        <v>71</v>
      </c>
      <c r="K110" t="s">
        <v>65</v>
      </c>
      <c r="L110" s="9">
        <f>(L111*-1)</f>
        <v>8.5</v>
      </c>
      <c r="M110" t="str">
        <f t="shared" si="104"/>
        <v>N</v>
      </c>
      <c r="V110" t="s">
        <v>204</v>
      </c>
      <c r="Y110">
        <f t="shared" si="93"/>
        <v>2</v>
      </c>
      <c r="AB110" t="s">
        <v>203</v>
      </c>
      <c r="AE110" t="s">
        <v>203</v>
      </c>
      <c r="AI110" t="s">
        <v>203</v>
      </c>
      <c r="AK110" t="s">
        <v>203</v>
      </c>
      <c r="AL110">
        <f t="shared" si="101"/>
        <v>4</v>
      </c>
    </row>
    <row r="111" spans="1:38" ht="14.5" customHeight="1" x14ac:dyDescent="0.35">
      <c r="A111" t="s">
        <v>19</v>
      </c>
      <c r="B111">
        <v>10</v>
      </c>
      <c r="C111" t="s">
        <v>1</v>
      </c>
      <c r="D111" t="str">
        <f t="shared" ref="D111" si="121">IF($B110&lt;$B111, "W", IF($B111&lt;$B110, "L", "T"))</f>
        <v>L</v>
      </c>
      <c r="E111" s="6">
        <v>40818</v>
      </c>
      <c r="F111">
        <v>7</v>
      </c>
      <c r="G111" t="s">
        <v>35</v>
      </c>
      <c r="H111">
        <v>1300</v>
      </c>
      <c r="I111" t="s">
        <v>43</v>
      </c>
      <c r="J111">
        <v>71</v>
      </c>
      <c r="K111" t="s">
        <v>65</v>
      </c>
      <c r="L111" s="9">
        <v>-8.5</v>
      </c>
      <c r="M111" t="str">
        <f t="shared" si="104"/>
        <v>N</v>
      </c>
      <c r="Q111" t="s">
        <v>203</v>
      </c>
      <c r="S111" t="s">
        <v>203</v>
      </c>
      <c r="Y111">
        <f t="shared" si="93"/>
        <v>2</v>
      </c>
      <c r="AA111" t="s">
        <v>203</v>
      </c>
      <c r="AD111" t="s">
        <v>204</v>
      </c>
      <c r="AG111" t="s">
        <v>203</v>
      </c>
      <c r="AL111">
        <f t="shared" si="101"/>
        <v>4</v>
      </c>
    </row>
    <row r="112" spans="1:38" ht="14.5" customHeight="1" x14ac:dyDescent="0.35">
      <c r="A112" t="s">
        <v>24</v>
      </c>
      <c r="B112">
        <v>24</v>
      </c>
      <c r="C112" t="s">
        <v>1</v>
      </c>
      <c r="D112" t="str">
        <f t="shared" ref="D112" si="122">IF($B112&lt;$B113,"L",IF($B113&lt;$B112, "W", "T"))</f>
        <v>W</v>
      </c>
      <c r="E112" s="6">
        <f t="shared" si="120"/>
        <v>40818</v>
      </c>
      <c r="F112">
        <v>7</v>
      </c>
      <c r="G112" t="s">
        <v>34</v>
      </c>
      <c r="H112">
        <v>1300</v>
      </c>
      <c r="I112" t="s">
        <v>43</v>
      </c>
      <c r="J112" s="2">
        <f>J113</f>
        <v>54</v>
      </c>
      <c r="K112" s="2" t="str">
        <f>K113</f>
        <v>Cloudy</v>
      </c>
      <c r="L112" s="9">
        <f>(L113*-1)</f>
        <v>-10</v>
      </c>
      <c r="M112" t="str">
        <f t="shared" si="104"/>
        <v>Y</v>
      </c>
      <c r="O112" t="s">
        <v>203</v>
      </c>
      <c r="P112" t="s">
        <v>203</v>
      </c>
      <c r="T112" t="s">
        <v>203</v>
      </c>
      <c r="Y112">
        <f t="shared" si="93"/>
        <v>3</v>
      </c>
      <c r="AK112" t="s">
        <v>204</v>
      </c>
      <c r="AL112">
        <f t="shared" si="101"/>
        <v>2</v>
      </c>
    </row>
    <row r="113" spans="1:38" ht="14.5" customHeight="1" x14ac:dyDescent="0.35">
      <c r="A113" t="s">
        <v>27</v>
      </c>
      <c r="B113">
        <v>23</v>
      </c>
      <c r="C113" t="s">
        <v>1</v>
      </c>
      <c r="D113" t="str">
        <f t="shared" ref="D113" si="123">IF($B112&lt;$B113, "W", IF($B113&lt;$B112, "L", "T"))</f>
        <v>L</v>
      </c>
      <c r="E113" s="6">
        <v>40818</v>
      </c>
      <c r="F113">
        <v>7</v>
      </c>
      <c r="G113" t="s">
        <v>35</v>
      </c>
      <c r="H113">
        <v>1300</v>
      </c>
      <c r="I113" t="s">
        <v>43</v>
      </c>
      <c r="J113" s="2">
        <v>54</v>
      </c>
      <c r="K113" s="2" t="s">
        <v>64</v>
      </c>
      <c r="L113" s="9">
        <v>10</v>
      </c>
      <c r="M113" t="str">
        <f t="shared" si="104"/>
        <v>Y</v>
      </c>
      <c r="N113" t="s">
        <v>203</v>
      </c>
      <c r="W113" t="s">
        <v>203</v>
      </c>
      <c r="Y113">
        <f t="shared" si="93"/>
        <v>2</v>
      </c>
      <c r="AJ113" t="s">
        <v>203</v>
      </c>
      <c r="AL113">
        <f t="shared" si="101"/>
        <v>1</v>
      </c>
    </row>
    <row r="114" spans="1:38" ht="14.5" customHeight="1" x14ac:dyDescent="0.35">
      <c r="A114" t="s">
        <v>20</v>
      </c>
      <c r="B114">
        <v>29</v>
      </c>
      <c r="C114" t="s">
        <v>1</v>
      </c>
      <c r="D114" t="str">
        <f t="shared" ref="D114" si="124">IF($B114&lt;$B115,"L",IF($B115&lt;$B114, "W", "T"))</f>
        <v>L</v>
      </c>
      <c r="E114" s="6">
        <f t="shared" si="120"/>
        <v>40818</v>
      </c>
      <c r="F114">
        <v>7</v>
      </c>
      <c r="G114" t="s">
        <v>34</v>
      </c>
      <c r="H114">
        <v>1200</v>
      </c>
      <c r="I114" t="s">
        <v>38</v>
      </c>
      <c r="J114">
        <v>60</v>
      </c>
      <c r="K114" t="s">
        <v>65</v>
      </c>
      <c r="L114" s="9">
        <f>(L115*-1)</f>
        <v>-7</v>
      </c>
      <c r="M114" t="str">
        <f t="shared" si="104"/>
        <v>N</v>
      </c>
      <c r="Y114">
        <f t="shared" si="93"/>
        <v>0</v>
      </c>
      <c r="AH114" t="s">
        <v>204</v>
      </c>
      <c r="AK114" t="s">
        <v>203</v>
      </c>
      <c r="AL114">
        <f t="shared" si="101"/>
        <v>3</v>
      </c>
    </row>
    <row r="115" spans="1:38" ht="14.5" customHeight="1" x14ac:dyDescent="0.35">
      <c r="A115" t="s">
        <v>17</v>
      </c>
      <c r="B115">
        <v>34</v>
      </c>
      <c r="C115" t="s">
        <v>1</v>
      </c>
      <c r="D115" t="str">
        <f t="shared" ref="D115" si="125">IF($B114&lt;$B115, "W", IF($B115&lt;$B114, "L", "T"))</f>
        <v>W</v>
      </c>
      <c r="E115" s="6">
        <v>40818</v>
      </c>
      <c r="F115">
        <v>7</v>
      </c>
      <c r="G115" t="s">
        <v>35</v>
      </c>
      <c r="H115">
        <v>1200</v>
      </c>
      <c r="I115" t="s">
        <v>38</v>
      </c>
      <c r="J115">
        <v>60</v>
      </c>
      <c r="K115" t="s">
        <v>65</v>
      </c>
      <c r="L115" s="9">
        <v>7</v>
      </c>
      <c r="M115" t="str">
        <f t="shared" si="104"/>
        <v>N</v>
      </c>
      <c r="X115" t="s">
        <v>204</v>
      </c>
      <c r="Y115">
        <f t="shared" si="93"/>
        <v>2</v>
      </c>
      <c r="AK115" t="s">
        <v>203</v>
      </c>
      <c r="AL115">
        <f t="shared" si="101"/>
        <v>1</v>
      </c>
    </row>
    <row r="116" spans="1:38" ht="14.5" customHeight="1" x14ac:dyDescent="0.35">
      <c r="A116" t="s">
        <v>21</v>
      </c>
      <c r="B116">
        <v>31</v>
      </c>
      <c r="C116" t="s">
        <v>1</v>
      </c>
      <c r="D116" t="str">
        <f t="shared" ref="D116" si="126">IF($B116&lt;$B117,"L",IF($B117&lt;$B116, "W", "T"))</f>
        <v>W</v>
      </c>
      <c r="E116" s="6">
        <f t="shared" si="120"/>
        <v>40818</v>
      </c>
      <c r="F116">
        <v>7</v>
      </c>
      <c r="G116" t="s">
        <v>34</v>
      </c>
      <c r="H116">
        <v>1305</v>
      </c>
      <c r="I116" t="s">
        <v>67</v>
      </c>
      <c r="J116" t="s">
        <v>61</v>
      </c>
      <c r="L116" s="9">
        <f>(L117*-1)</f>
        <v>1.5</v>
      </c>
      <c r="M116" t="str">
        <f t="shared" si="104"/>
        <v>N</v>
      </c>
      <c r="P116" t="s">
        <v>203</v>
      </c>
      <c r="W116" t="s">
        <v>203</v>
      </c>
      <c r="Y116">
        <f t="shared" si="93"/>
        <v>2</v>
      </c>
      <c r="AG116" t="s">
        <v>204</v>
      </c>
      <c r="AL116">
        <f t="shared" si="101"/>
        <v>2</v>
      </c>
    </row>
    <row r="117" spans="1:38" ht="14.5" customHeight="1" x14ac:dyDescent="0.35">
      <c r="A117" t="s">
        <v>22</v>
      </c>
      <c r="B117">
        <v>27</v>
      </c>
      <c r="C117" t="s">
        <v>1</v>
      </c>
      <c r="D117" t="str">
        <f t="shared" ref="D117" si="127">IF($B116&lt;$B117, "W", IF($B117&lt;$B116, "L", "T"))</f>
        <v>L</v>
      </c>
      <c r="E117" s="6">
        <v>40818</v>
      </c>
      <c r="F117">
        <v>7</v>
      </c>
      <c r="G117" t="s">
        <v>35</v>
      </c>
      <c r="H117">
        <v>1305</v>
      </c>
      <c r="I117" t="s">
        <v>67</v>
      </c>
      <c r="J117" t="s">
        <v>61</v>
      </c>
      <c r="L117" s="9">
        <v>-1.5</v>
      </c>
      <c r="M117" t="str">
        <f t="shared" si="104"/>
        <v>N</v>
      </c>
      <c r="O117" t="s">
        <v>203</v>
      </c>
      <c r="Y117">
        <f t="shared" si="93"/>
        <v>1</v>
      </c>
      <c r="AD117" t="s">
        <v>203</v>
      </c>
      <c r="AL117">
        <f t="shared" si="101"/>
        <v>1</v>
      </c>
    </row>
    <row r="118" spans="1:38" ht="14.5" customHeight="1" x14ac:dyDescent="0.35">
      <c r="A118" t="s">
        <v>3</v>
      </c>
      <c r="B118">
        <v>30</v>
      </c>
      <c r="C118" t="s">
        <v>1</v>
      </c>
      <c r="D118" t="str">
        <f t="shared" ref="D118" si="128">IF($B118&lt;$B119,"L",IF($B119&lt;$B118, "W", "T"))</f>
        <v>W</v>
      </c>
      <c r="E118" s="6">
        <f t="shared" si="120"/>
        <v>40818</v>
      </c>
      <c r="F118">
        <v>7</v>
      </c>
      <c r="G118" t="s">
        <v>34</v>
      </c>
      <c r="H118">
        <v>1305</v>
      </c>
      <c r="I118" t="s">
        <v>67</v>
      </c>
      <c r="J118" s="2">
        <f>J119</f>
        <v>58</v>
      </c>
      <c r="K118" s="2" t="str">
        <f>K119</f>
        <v>Partly Sunny</v>
      </c>
      <c r="L118" s="9">
        <f>(L119*-1)</f>
        <v>6</v>
      </c>
      <c r="M118" t="str">
        <f t="shared" si="104"/>
        <v>N</v>
      </c>
      <c r="W118" t="s">
        <v>203</v>
      </c>
      <c r="Y118">
        <f t="shared" si="93"/>
        <v>1</v>
      </c>
      <c r="AA118" t="s">
        <v>204</v>
      </c>
      <c r="AD118" t="s">
        <v>204</v>
      </c>
      <c r="AF118" t="s">
        <v>203</v>
      </c>
      <c r="AL118">
        <f t="shared" si="101"/>
        <v>5</v>
      </c>
    </row>
    <row r="119" spans="1:38" ht="14.5" customHeight="1" x14ac:dyDescent="0.35">
      <c r="A119" t="s">
        <v>25</v>
      </c>
      <c r="B119">
        <v>28</v>
      </c>
      <c r="C119" t="s">
        <v>1</v>
      </c>
      <c r="D119" t="str">
        <f t="shared" ref="D119" si="129">IF($B118&lt;$B119, "W", IF($B119&lt;$B118, "L", "T"))</f>
        <v>L</v>
      </c>
      <c r="E119" s="6">
        <v>40818</v>
      </c>
      <c r="F119">
        <v>7</v>
      </c>
      <c r="G119" t="s">
        <v>35</v>
      </c>
      <c r="H119">
        <v>1305</v>
      </c>
      <c r="I119" t="s">
        <v>67</v>
      </c>
      <c r="J119" s="2">
        <v>58</v>
      </c>
      <c r="K119" s="2" t="s">
        <v>87</v>
      </c>
      <c r="L119" s="9">
        <v>-6</v>
      </c>
      <c r="M119" t="str">
        <f t="shared" si="104"/>
        <v>N</v>
      </c>
      <c r="Q119" t="s">
        <v>203</v>
      </c>
      <c r="T119" t="s">
        <v>204</v>
      </c>
      <c r="Y119">
        <f t="shared" si="93"/>
        <v>3</v>
      </c>
      <c r="AK119" t="s">
        <v>204</v>
      </c>
      <c r="AL119">
        <f t="shared" si="101"/>
        <v>2</v>
      </c>
    </row>
    <row r="120" spans="1:38" ht="14.5" customHeight="1" x14ac:dyDescent="0.35">
      <c r="A120" t="s">
        <v>10</v>
      </c>
      <c r="B120">
        <v>16</v>
      </c>
      <c r="C120" t="s">
        <v>1</v>
      </c>
      <c r="D120" t="str">
        <f t="shared" ref="D120" si="130">IF($B120&lt;$B121,"L",IF($B121&lt;$B120, "W", "T"))</f>
        <v>L</v>
      </c>
      <c r="E120" s="6">
        <f t="shared" si="120"/>
        <v>40818</v>
      </c>
      <c r="F120">
        <v>7</v>
      </c>
      <c r="G120" t="s">
        <v>34</v>
      </c>
      <c r="H120">
        <v>1315</v>
      </c>
      <c r="I120" t="s">
        <v>67</v>
      </c>
      <c r="J120">
        <v>84</v>
      </c>
      <c r="K120" t="s">
        <v>65</v>
      </c>
      <c r="L120" s="9">
        <f>(L121*-1)</f>
        <v>-6.5</v>
      </c>
      <c r="M120" t="str">
        <f t="shared" si="104"/>
        <v>N</v>
      </c>
      <c r="U120" t="s">
        <v>203</v>
      </c>
      <c r="Y120">
        <f t="shared" si="93"/>
        <v>1</v>
      </c>
      <c r="AE120" t="s">
        <v>204</v>
      </c>
      <c r="AI120" t="s">
        <v>204</v>
      </c>
      <c r="AL120">
        <f t="shared" si="101"/>
        <v>4</v>
      </c>
    </row>
    <row r="121" spans="1:38" ht="14.5" customHeight="1" x14ac:dyDescent="0.35">
      <c r="A121" t="s">
        <v>32</v>
      </c>
      <c r="B121">
        <v>26</v>
      </c>
      <c r="C121" t="s">
        <v>1</v>
      </c>
      <c r="D121" t="str">
        <f t="shared" ref="D121" si="131">IF($B120&lt;$B121, "W", IF($B121&lt;$B120, "L", "T"))</f>
        <v>W</v>
      </c>
      <c r="E121" s="6">
        <v>40818</v>
      </c>
      <c r="F121">
        <v>7</v>
      </c>
      <c r="G121" t="s">
        <v>35</v>
      </c>
      <c r="H121">
        <v>1315</v>
      </c>
      <c r="I121" t="s">
        <v>67</v>
      </c>
      <c r="J121">
        <v>84</v>
      </c>
      <c r="K121" t="s">
        <v>65</v>
      </c>
      <c r="L121" s="9">
        <v>6.5</v>
      </c>
      <c r="M121" t="str">
        <f t="shared" si="104"/>
        <v>N</v>
      </c>
      <c r="O121" t="s">
        <v>203</v>
      </c>
      <c r="P121" t="s">
        <v>203</v>
      </c>
      <c r="Q121" t="s">
        <v>204</v>
      </c>
      <c r="W121" t="s">
        <v>203</v>
      </c>
      <c r="Y121">
        <f t="shared" si="93"/>
        <v>5</v>
      </c>
      <c r="Z121" t="s">
        <v>203</v>
      </c>
      <c r="AH121" t="s">
        <v>204</v>
      </c>
      <c r="AL121">
        <f t="shared" si="101"/>
        <v>3</v>
      </c>
    </row>
    <row r="122" spans="1:38" ht="14.5" customHeight="1" x14ac:dyDescent="0.35">
      <c r="A122" t="s">
        <v>7</v>
      </c>
      <c r="B122">
        <v>31</v>
      </c>
      <c r="C122" t="s">
        <v>1</v>
      </c>
      <c r="D122" t="str">
        <f t="shared" ref="D122" si="132">IF($B122&lt;$B123,"L",IF($B123&lt;$B122, "W", "T"))</f>
        <v>W</v>
      </c>
      <c r="E122" s="6">
        <f t="shared" si="120"/>
        <v>40818</v>
      </c>
      <c r="F122">
        <v>7</v>
      </c>
      <c r="G122" t="s">
        <v>34</v>
      </c>
      <c r="H122">
        <v>1315</v>
      </c>
      <c r="I122" t="s">
        <v>67</v>
      </c>
      <c r="J122" s="2">
        <f>J123</f>
        <v>71</v>
      </c>
      <c r="K122" s="2" t="str">
        <f>K123</f>
        <v>Partly Cloudy</v>
      </c>
      <c r="L122" s="9">
        <f>(L123*-1)</f>
        <v>6.5</v>
      </c>
      <c r="M122" t="str">
        <f t="shared" si="104"/>
        <v>N</v>
      </c>
      <c r="T122" t="s">
        <v>203</v>
      </c>
      <c r="X122" t="s">
        <v>204</v>
      </c>
      <c r="Y122">
        <f t="shared" si="93"/>
        <v>3</v>
      </c>
      <c r="AD122" t="s">
        <v>203</v>
      </c>
      <c r="AG122" t="s">
        <v>203</v>
      </c>
      <c r="AI122" t="s">
        <v>203</v>
      </c>
      <c r="AK122" t="s">
        <v>203</v>
      </c>
      <c r="AL122">
        <f t="shared" si="101"/>
        <v>4</v>
      </c>
    </row>
    <row r="123" spans="1:38" ht="14.5" customHeight="1" x14ac:dyDescent="0.35">
      <c r="A123" t="s">
        <v>12</v>
      </c>
      <c r="B123">
        <v>19</v>
      </c>
      <c r="C123" t="s">
        <v>1</v>
      </c>
      <c r="D123" t="str">
        <f t="shared" ref="D123" si="133">IF($B122&lt;$B123, "W", IF($B123&lt;$B122, "L", "T"))</f>
        <v>L</v>
      </c>
      <c r="E123" s="6">
        <v>40818</v>
      </c>
      <c r="F123">
        <v>7</v>
      </c>
      <c r="G123" t="s">
        <v>35</v>
      </c>
      <c r="H123">
        <v>1315</v>
      </c>
      <c r="I123" t="s">
        <v>67</v>
      </c>
      <c r="J123" s="2">
        <v>71</v>
      </c>
      <c r="K123" s="2" t="s">
        <v>62</v>
      </c>
      <c r="L123" s="9">
        <v>-6.5</v>
      </c>
      <c r="M123" t="str">
        <f t="shared" si="104"/>
        <v>N</v>
      </c>
      <c r="Y123">
        <f t="shared" si="93"/>
        <v>0</v>
      </c>
      <c r="AJ123" t="s">
        <v>204</v>
      </c>
      <c r="AL123">
        <f t="shared" si="101"/>
        <v>2</v>
      </c>
    </row>
    <row r="124" spans="1:38" ht="14.5" customHeight="1" x14ac:dyDescent="0.35">
      <c r="A124" t="s">
        <v>18</v>
      </c>
      <c r="B124">
        <v>23</v>
      </c>
      <c r="C124" t="s">
        <v>1</v>
      </c>
      <c r="D124" t="str">
        <f t="shared" ref="D124" si="134">IF($B124&lt;$B125,"L",IF($B125&lt;$B124, "W", "T"))</f>
        <v>L</v>
      </c>
      <c r="E124" s="6">
        <f t="shared" si="120"/>
        <v>40818</v>
      </c>
      <c r="F124">
        <v>7</v>
      </c>
      <c r="G124" t="s">
        <v>34</v>
      </c>
      <c r="H124">
        <v>1515</v>
      </c>
      <c r="I124" t="s">
        <v>38</v>
      </c>
      <c r="J124">
        <v>67</v>
      </c>
      <c r="K124" t="s">
        <v>65</v>
      </c>
      <c r="L124" s="9">
        <f>(L125*-1)</f>
        <v>-12</v>
      </c>
      <c r="M124" t="str">
        <f t="shared" si="104"/>
        <v>N</v>
      </c>
      <c r="P124" t="s">
        <v>204</v>
      </c>
      <c r="Y124">
        <f t="shared" si="93"/>
        <v>2</v>
      </c>
      <c r="Z124" t="s">
        <v>203</v>
      </c>
      <c r="AA124" t="s">
        <v>204</v>
      </c>
      <c r="AE124" t="s">
        <v>203</v>
      </c>
      <c r="AH124" t="s">
        <v>204</v>
      </c>
      <c r="AL124">
        <f t="shared" si="101"/>
        <v>6</v>
      </c>
    </row>
    <row r="125" spans="1:38" ht="14.5" customHeight="1" x14ac:dyDescent="0.35">
      <c r="A125" t="s">
        <v>26</v>
      </c>
      <c r="B125">
        <v>49</v>
      </c>
      <c r="C125" t="s">
        <v>1</v>
      </c>
      <c r="D125" t="str">
        <f t="shared" ref="D125" si="135">IF($B124&lt;$B125, "W", IF($B125&lt;$B124, "L", "T"))</f>
        <v>W</v>
      </c>
      <c r="E125" s="6">
        <v>40818</v>
      </c>
      <c r="F125">
        <v>7</v>
      </c>
      <c r="G125" t="s">
        <v>35</v>
      </c>
      <c r="H125">
        <v>1515</v>
      </c>
      <c r="I125" t="s">
        <v>38</v>
      </c>
      <c r="J125">
        <v>67</v>
      </c>
      <c r="K125" t="s">
        <v>65</v>
      </c>
      <c r="L125" s="9">
        <v>12</v>
      </c>
      <c r="M125" t="str">
        <f t="shared" si="104"/>
        <v>N</v>
      </c>
      <c r="O125" t="s">
        <v>204</v>
      </c>
      <c r="Q125" t="s">
        <v>203</v>
      </c>
      <c r="V125" t="s">
        <v>204</v>
      </c>
      <c r="Y125">
        <f t="shared" si="93"/>
        <v>5</v>
      </c>
      <c r="Z125" t="s">
        <v>203</v>
      </c>
      <c r="AF125" t="s">
        <v>203</v>
      </c>
      <c r="AH125" t="s">
        <v>203</v>
      </c>
      <c r="AI125" t="s">
        <v>203</v>
      </c>
      <c r="AL125">
        <f t="shared" si="101"/>
        <v>4</v>
      </c>
    </row>
    <row r="126" spans="1:38" ht="14.5" customHeight="1" x14ac:dyDescent="0.35">
      <c r="A126" t="s">
        <v>31</v>
      </c>
      <c r="B126">
        <v>17</v>
      </c>
      <c r="C126" t="s">
        <v>1</v>
      </c>
      <c r="D126" t="str">
        <f t="shared" ref="D126" si="136">IF($B126&lt;$B127,"L",IF($B127&lt;$B126, "W", "T"))</f>
        <v>L</v>
      </c>
      <c r="E126" s="6">
        <f t="shared" si="120"/>
        <v>40818</v>
      </c>
      <c r="F126">
        <v>7</v>
      </c>
      <c r="G126" t="s">
        <v>34</v>
      </c>
      <c r="H126">
        <v>2020</v>
      </c>
      <c r="I126" t="s">
        <v>43</v>
      </c>
      <c r="J126">
        <v>51</v>
      </c>
      <c r="K126" t="s">
        <v>64</v>
      </c>
      <c r="L126" s="9">
        <f>(L127*-1)</f>
        <v>-5</v>
      </c>
      <c r="M126" t="str">
        <f t="shared" si="104"/>
        <v>N</v>
      </c>
      <c r="P126" t="s">
        <v>203</v>
      </c>
      <c r="R126" t="s">
        <v>204</v>
      </c>
      <c r="S126" t="s">
        <v>203</v>
      </c>
      <c r="W126" t="s">
        <v>203</v>
      </c>
      <c r="Y126">
        <f t="shared" si="93"/>
        <v>5</v>
      </c>
      <c r="Z126" t="s">
        <v>203</v>
      </c>
      <c r="AE126" t="s">
        <v>203</v>
      </c>
      <c r="AI126" t="s">
        <v>203</v>
      </c>
      <c r="AL126">
        <f t="shared" si="101"/>
        <v>3</v>
      </c>
    </row>
    <row r="127" spans="1:38" ht="14.5" customHeight="1" x14ac:dyDescent="0.35">
      <c r="A127" t="s">
        <v>30</v>
      </c>
      <c r="B127">
        <v>34</v>
      </c>
      <c r="C127" t="s">
        <v>1</v>
      </c>
      <c r="D127" t="str">
        <f t="shared" ref="D127" si="137">IF($B126&lt;$B127, "W", IF($B127&lt;$B126, "L", "T"))</f>
        <v>W</v>
      </c>
      <c r="E127" s="6">
        <v>40818</v>
      </c>
      <c r="F127">
        <v>7</v>
      </c>
      <c r="G127" t="s">
        <v>35</v>
      </c>
      <c r="H127">
        <v>2020</v>
      </c>
      <c r="I127" t="s">
        <v>43</v>
      </c>
      <c r="J127">
        <v>51</v>
      </c>
      <c r="K127" t="s">
        <v>64</v>
      </c>
      <c r="L127" s="9">
        <v>5</v>
      </c>
      <c r="M127" t="str">
        <f t="shared" si="104"/>
        <v>N</v>
      </c>
      <c r="R127" t="s">
        <v>203</v>
      </c>
      <c r="T127" t="s">
        <v>204</v>
      </c>
      <c r="X127" t="s">
        <v>204</v>
      </c>
      <c r="Y127">
        <f t="shared" si="93"/>
        <v>5</v>
      </c>
      <c r="Z127" t="s">
        <v>203</v>
      </c>
      <c r="AL127">
        <f t="shared" si="101"/>
        <v>1</v>
      </c>
    </row>
    <row r="128" spans="1:38" ht="14.5" customHeight="1" x14ac:dyDescent="0.35">
      <c r="A128" t="s">
        <v>14</v>
      </c>
      <c r="B128">
        <v>17</v>
      </c>
      <c r="C128" t="s">
        <v>1</v>
      </c>
      <c r="D128" t="str">
        <f t="shared" ref="D128:D152" si="138">IF($B128&lt;$B129,"L",IF($B129&lt;$B128, "W", "T"))</f>
        <v>L</v>
      </c>
      <c r="E128" s="6">
        <f t="shared" si="120"/>
        <v>40819</v>
      </c>
      <c r="F128">
        <v>8</v>
      </c>
      <c r="G128" t="s">
        <v>34</v>
      </c>
      <c r="H128">
        <v>2030</v>
      </c>
      <c r="I128" t="s">
        <v>43</v>
      </c>
      <c r="J128">
        <v>80</v>
      </c>
      <c r="K128" t="s">
        <v>69</v>
      </c>
      <c r="L128" s="9">
        <f>(L129*-1)</f>
        <v>-10</v>
      </c>
      <c r="M128" t="str">
        <f t="shared" si="104"/>
        <v>N</v>
      </c>
      <c r="T128" t="s">
        <v>203</v>
      </c>
      <c r="U128" t="s">
        <v>203</v>
      </c>
      <c r="W128" t="s">
        <v>203</v>
      </c>
      <c r="Y128">
        <f t="shared" si="93"/>
        <v>3</v>
      </c>
      <c r="Z128" t="s">
        <v>203</v>
      </c>
      <c r="AC128" t="s">
        <v>204</v>
      </c>
      <c r="AJ128" t="s">
        <v>203</v>
      </c>
      <c r="AL128">
        <f t="shared" si="101"/>
        <v>4</v>
      </c>
    </row>
    <row r="129" spans="1:38" ht="14.5" customHeight="1" x14ac:dyDescent="0.35">
      <c r="A129" t="s">
        <v>9</v>
      </c>
      <c r="B129">
        <v>24</v>
      </c>
      <c r="C129" t="s">
        <v>1</v>
      </c>
      <c r="D129" t="str">
        <f t="shared" ref="D129" si="139">IF($B128&lt;$B129, "W", IF($B129&lt;$B128, "L", "T"))</f>
        <v>W</v>
      </c>
      <c r="E129" s="6">
        <v>40819</v>
      </c>
      <c r="F129">
        <v>8</v>
      </c>
      <c r="G129" t="s">
        <v>35</v>
      </c>
      <c r="H129">
        <v>2030</v>
      </c>
      <c r="I129" t="s">
        <v>43</v>
      </c>
      <c r="J129">
        <v>80</v>
      </c>
      <c r="K129" t="s">
        <v>69</v>
      </c>
      <c r="L129" s="9">
        <v>10</v>
      </c>
      <c r="M129" t="str">
        <f t="shared" si="104"/>
        <v>N</v>
      </c>
      <c r="X129" t="s">
        <v>203</v>
      </c>
      <c r="Y129">
        <f t="shared" si="93"/>
        <v>1</v>
      </c>
      <c r="AD129" t="s">
        <v>203</v>
      </c>
      <c r="AF129" t="s">
        <v>203</v>
      </c>
      <c r="AL129">
        <f t="shared" ref="AL129:AL143" si="140">IF(ISBLANK($Z129),0,IF($Z129="O",2,1))+IF(ISBLANK($AA129),0,IF($AA129="O",2,1))+IF(ISBLANK($AB129),0,IF($AB129="O",2,1))+IF(ISBLANK($AC129),0,IF($AC129="O",2,1))+IF(ISBLANK($AD129),0,IF($AD129="O",2,1))+IF(ISBLANK($AE129),0,IF($AE129="O",2,1))+IF(ISBLANK($AF129),0,IF($AF129="O",2,1))+IF(ISBLANK($AG129),0,IF($AG129="O",2,1))+IF(ISBLANK($AH129),0,IF($AH129="O",2,1))+IF(ISBLANK($AI129),0,IF($AI129="O",2,1))+IF(ISBLANK($AJ129),0,IF($AJ129="O",2,1))+IF(ISBLANK($AK129),0,IF($AK129="O",2,1))</f>
        <v>2</v>
      </c>
    </row>
    <row r="130" spans="1:38" ht="14.5" customHeight="1" x14ac:dyDescent="0.35">
      <c r="A130" t="s">
        <v>12</v>
      </c>
      <c r="B130">
        <v>25</v>
      </c>
      <c r="C130" t="s">
        <v>1</v>
      </c>
      <c r="D130" t="str">
        <f t="shared" si="138"/>
        <v>W</v>
      </c>
      <c r="E130" s="6">
        <f>$E131</f>
        <v>40825</v>
      </c>
      <c r="F130">
        <v>7</v>
      </c>
      <c r="G130" t="s">
        <v>34</v>
      </c>
      <c r="H130">
        <v>1200</v>
      </c>
      <c r="I130" t="s">
        <v>38</v>
      </c>
      <c r="J130" t="s">
        <v>61</v>
      </c>
      <c r="L130" s="9">
        <f>(L131*-1)</f>
        <v>-5</v>
      </c>
      <c r="M130" t="str">
        <f>IF(AND(($L130 &lt;  0), ($D130="L")), "N", IF(AND(($L130 &gt; 0), ($D130="W")),"N","Y"))</f>
        <v>Y</v>
      </c>
      <c r="O130" t="s">
        <v>203</v>
      </c>
      <c r="Y130">
        <f t="shared" si="93"/>
        <v>1</v>
      </c>
      <c r="AJ130" t="s">
        <v>203</v>
      </c>
      <c r="AK130" t="s">
        <v>203</v>
      </c>
      <c r="AL130">
        <f t="shared" si="140"/>
        <v>2</v>
      </c>
    </row>
    <row r="131" spans="1:38" ht="14.5" customHeight="1" x14ac:dyDescent="0.35">
      <c r="A131" t="s">
        <v>15</v>
      </c>
      <c r="B131">
        <v>20</v>
      </c>
      <c r="C131" t="s">
        <v>1</v>
      </c>
      <c r="D131" t="str">
        <f t="shared" ref="D131" si="141">IF($B130&lt;$B131, "W", IF($B131&lt;$B130, "L", "T"))</f>
        <v>L</v>
      </c>
      <c r="E131" s="6">
        <v>40825</v>
      </c>
      <c r="F131">
        <v>7</v>
      </c>
      <c r="G131" t="s">
        <v>35</v>
      </c>
      <c r="H131">
        <v>1200</v>
      </c>
      <c r="I131" t="s">
        <v>38</v>
      </c>
      <c r="J131" t="s">
        <v>61</v>
      </c>
      <c r="L131" s="9">
        <v>5</v>
      </c>
      <c r="M131" t="str">
        <f t="shared" ref="M131:M155" si="142">IF(AND(($L131 &lt;  0), ($D131="L")), "N", IF(AND(($L131 &gt; 0), ($D131="W")),"N","Y"))</f>
        <v>Y</v>
      </c>
      <c r="O131" t="s">
        <v>203</v>
      </c>
      <c r="P131" t="s">
        <v>203</v>
      </c>
      <c r="R131" t="s">
        <v>203</v>
      </c>
      <c r="Y131">
        <f t="shared" si="93"/>
        <v>3</v>
      </c>
      <c r="Z131" t="s">
        <v>203</v>
      </c>
      <c r="AG131" t="s">
        <v>203</v>
      </c>
      <c r="AH131" t="s">
        <v>203</v>
      </c>
      <c r="AI131" t="s">
        <v>203</v>
      </c>
      <c r="AL131">
        <f t="shared" si="140"/>
        <v>4</v>
      </c>
    </row>
    <row r="132" spans="1:38" ht="14.5" customHeight="1" x14ac:dyDescent="0.35">
      <c r="A132" t="s">
        <v>6</v>
      </c>
      <c r="B132">
        <v>30</v>
      </c>
      <c r="C132" t="s">
        <v>1</v>
      </c>
      <c r="D132" t="str">
        <f t="shared" si="138"/>
        <v>W</v>
      </c>
      <c r="E132" s="6">
        <f>$E133</f>
        <v>40825</v>
      </c>
      <c r="F132">
        <v>7</v>
      </c>
      <c r="G132" t="s">
        <v>34</v>
      </c>
      <c r="H132">
        <v>1300</v>
      </c>
      <c r="I132" t="s">
        <v>43</v>
      </c>
      <c r="J132" s="2">
        <f>J133</f>
        <v>79</v>
      </c>
      <c r="K132" s="2" t="str">
        <f>K133</f>
        <v>Chance of Rain</v>
      </c>
      <c r="L132" s="9">
        <f>(L133*-1)</f>
        <v>2.5</v>
      </c>
      <c r="M132" t="str">
        <f t="shared" si="142"/>
        <v>N</v>
      </c>
      <c r="U132" t="s">
        <v>203</v>
      </c>
      <c r="V132" t="s">
        <v>203</v>
      </c>
      <c r="Y132">
        <f t="shared" si="93"/>
        <v>2</v>
      </c>
      <c r="AK132" t="s">
        <v>203</v>
      </c>
      <c r="AL132">
        <f t="shared" si="140"/>
        <v>1</v>
      </c>
    </row>
    <row r="133" spans="1:38" ht="14.5" customHeight="1" x14ac:dyDescent="0.35">
      <c r="A133" t="s">
        <v>19</v>
      </c>
      <c r="B133">
        <v>20</v>
      </c>
      <c r="C133" t="s">
        <v>1</v>
      </c>
      <c r="D133" t="str">
        <f t="shared" ref="D133" si="143">IF($B132&lt;$B133, "W", IF($B133&lt;$B132, "L", "T"))</f>
        <v>L</v>
      </c>
      <c r="E133" s="6">
        <v>40825</v>
      </c>
      <c r="F133">
        <v>7</v>
      </c>
      <c r="G133" t="s">
        <v>35</v>
      </c>
      <c r="H133">
        <v>1300</v>
      </c>
      <c r="I133" t="s">
        <v>43</v>
      </c>
      <c r="J133" s="2">
        <v>79</v>
      </c>
      <c r="K133" s="2" t="s">
        <v>113</v>
      </c>
      <c r="L133" s="9">
        <v>-2.5</v>
      </c>
      <c r="M133" t="str">
        <f t="shared" si="142"/>
        <v>N</v>
      </c>
      <c r="S133" t="s">
        <v>203</v>
      </c>
      <c r="Y133">
        <f t="shared" si="93"/>
        <v>1</v>
      </c>
      <c r="AA133" t="s">
        <v>203</v>
      </c>
      <c r="AD133" t="s">
        <v>204</v>
      </c>
      <c r="AL133">
        <f t="shared" si="140"/>
        <v>3</v>
      </c>
    </row>
    <row r="134" spans="1:38" ht="14.5" customHeight="1" x14ac:dyDescent="0.35">
      <c r="A134" t="s">
        <v>33</v>
      </c>
      <c r="B134">
        <v>28</v>
      </c>
      <c r="C134" t="s">
        <v>1</v>
      </c>
      <c r="D134" t="str">
        <f t="shared" si="138"/>
        <v>W</v>
      </c>
      <c r="E134" s="6">
        <f>$E135</f>
        <v>40825</v>
      </c>
      <c r="F134">
        <v>7</v>
      </c>
      <c r="G134" t="s">
        <v>34</v>
      </c>
      <c r="H134">
        <v>1300</v>
      </c>
      <c r="I134" t="s">
        <v>43</v>
      </c>
      <c r="J134">
        <v>72</v>
      </c>
      <c r="K134" t="s">
        <v>65</v>
      </c>
      <c r="L134" s="9">
        <f>(L135*-1)</f>
        <v>-1.5</v>
      </c>
      <c r="M134" t="str">
        <f t="shared" si="142"/>
        <v>Y</v>
      </c>
      <c r="Y134">
        <f t="shared" si="93"/>
        <v>0</v>
      </c>
      <c r="AK134" t="s">
        <v>203</v>
      </c>
      <c r="AL134">
        <f t="shared" si="140"/>
        <v>1</v>
      </c>
    </row>
    <row r="135" spans="1:38" ht="14.5" customHeight="1" x14ac:dyDescent="0.35">
      <c r="A135" t="s">
        <v>14</v>
      </c>
      <c r="B135">
        <v>24</v>
      </c>
      <c r="C135" t="s">
        <v>1</v>
      </c>
      <c r="D135" t="str">
        <f t="shared" ref="D135" si="144">IF($B134&lt;$B135, "W", IF($B135&lt;$B134, "L", "T"))</f>
        <v>L</v>
      </c>
      <c r="E135" s="6">
        <v>40825</v>
      </c>
      <c r="F135">
        <v>6</v>
      </c>
      <c r="G135" t="s">
        <v>35</v>
      </c>
      <c r="H135">
        <v>1300</v>
      </c>
      <c r="I135" t="s">
        <v>43</v>
      </c>
      <c r="J135">
        <v>72</v>
      </c>
      <c r="K135" t="s">
        <v>65</v>
      </c>
      <c r="L135" s="9">
        <v>1.5</v>
      </c>
      <c r="M135" t="str">
        <f t="shared" si="142"/>
        <v>Y</v>
      </c>
      <c r="S135" t="s">
        <v>204</v>
      </c>
      <c r="T135" t="s">
        <v>203</v>
      </c>
      <c r="U135" t="s">
        <v>204</v>
      </c>
      <c r="W135" t="s">
        <v>203</v>
      </c>
      <c r="Y135">
        <f t="shared" si="93"/>
        <v>6</v>
      </c>
      <c r="Z135" t="s">
        <v>203</v>
      </c>
      <c r="AC135" t="s">
        <v>203</v>
      </c>
      <c r="AL135">
        <f t="shared" si="140"/>
        <v>2</v>
      </c>
    </row>
    <row r="136" spans="1:38" ht="14.5" customHeight="1" x14ac:dyDescent="0.35">
      <c r="A136" t="s">
        <v>13</v>
      </c>
      <c r="B136">
        <v>17</v>
      </c>
      <c r="C136" t="s">
        <v>1</v>
      </c>
      <c r="D136" t="str">
        <f t="shared" si="138"/>
        <v>L</v>
      </c>
      <c r="E136" s="6">
        <f>$E137</f>
        <v>40825</v>
      </c>
      <c r="F136">
        <v>7</v>
      </c>
      <c r="G136" t="s">
        <v>34</v>
      </c>
      <c r="H136">
        <v>1300</v>
      </c>
      <c r="I136" t="s">
        <v>43</v>
      </c>
      <c r="J136" s="2">
        <f>J137</f>
        <v>70</v>
      </c>
      <c r="K136" s="2" t="str">
        <f>K137</f>
        <v>Sunny</v>
      </c>
      <c r="L136" s="9">
        <f>(L137*-1)</f>
        <v>-3</v>
      </c>
      <c r="M136" t="str">
        <f t="shared" si="142"/>
        <v>N</v>
      </c>
      <c r="Q136" t="s">
        <v>203</v>
      </c>
      <c r="T136" t="s">
        <v>203</v>
      </c>
      <c r="Y136">
        <f t="shared" si="93"/>
        <v>2</v>
      </c>
      <c r="AJ136" t="s">
        <v>203</v>
      </c>
      <c r="AL136">
        <f t="shared" si="140"/>
        <v>1</v>
      </c>
    </row>
    <row r="137" spans="1:38" ht="14.5" customHeight="1" x14ac:dyDescent="0.35">
      <c r="A137" t="s">
        <v>4</v>
      </c>
      <c r="B137">
        <v>38</v>
      </c>
      <c r="C137" t="s">
        <v>1</v>
      </c>
      <c r="D137" t="str">
        <f t="shared" ref="D137" si="145">IF($B136&lt;$B137, "W", IF($B137&lt;$B136, "L", "T"))</f>
        <v>W</v>
      </c>
      <c r="E137" s="6">
        <v>40825</v>
      </c>
      <c r="F137">
        <v>7</v>
      </c>
      <c r="G137" t="s">
        <v>35</v>
      </c>
      <c r="H137">
        <v>1300</v>
      </c>
      <c r="I137" t="s">
        <v>43</v>
      </c>
      <c r="J137" s="2">
        <v>70</v>
      </c>
      <c r="K137" s="2" t="s">
        <v>65</v>
      </c>
      <c r="L137" s="9">
        <v>3</v>
      </c>
      <c r="M137" t="str">
        <f t="shared" si="142"/>
        <v>N</v>
      </c>
      <c r="N137" t="s">
        <v>203</v>
      </c>
      <c r="O137" t="s">
        <v>204</v>
      </c>
      <c r="T137" t="s">
        <v>204</v>
      </c>
      <c r="Y137">
        <f t="shared" si="93"/>
        <v>5</v>
      </c>
      <c r="Z137" t="s">
        <v>203</v>
      </c>
      <c r="AB137" t="s">
        <v>204</v>
      </c>
      <c r="AF137" t="s">
        <v>204</v>
      </c>
      <c r="AL137">
        <f t="shared" si="140"/>
        <v>5</v>
      </c>
    </row>
    <row r="138" spans="1:38" ht="14.5" customHeight="1" x14ac:dyDescent="0.35">
      <c r="A138" t="s">
        <v>2</v>
      </c>
      <c r="B138">
        <v>30</v>
      </c>
      <c r="C138" t="s">
        <v>1</v>
      </c>
      <c r="D138" t="str">
        <f t="shared" si="138"/>
        <v>W</v>
      </c>
      <c r="E138" s="6">
        <f>$E139</f>
        <v>40825</v>
      </c>
      <c r="F138">
        <v>7</v>
      </c>
      <c r="G138" t="s">
        <v>34</v>
      </c>
      <c r="H138">
        <v>1300</v>
      </c>
      <c r="I138" t="s">
        <v>43</v>
      </c>
      <c r="J138">
        <v>68</v>
      </c>
      <c r="K138" t="s">
        <v>64</v>
      </c>
      <c r="L138" s="9">
        <f>(L139*-1)</f>
        <v>6.5</v>
      </c>
      <c r="M138" t="str">
        <f t="shared" si="142"/>
        <v>N</v>
      </c>
      <c r="P138" t="s">
        <v>203</v>
      </c>
      <c r="V138" t="s">
        <v>204</v>
      </c>
      <c r="Y138">
        <f t="shared" si="93"/>
        <v>3</v>
      </c>
      <c r="AE138" t="s">
        <v>203</v>
      </c>
      <c r="AL138">
        <f t="shared" si="140"/>
        <v>1</v>
      </c>
    </row>
    <row r="139" spans="1:38" ht="14.5" customHeight="1" x14ac:dyDescent="0.35">
      <c r="A139" t="s">
        <v>20</v>
      </c>
      <c r="B139">
        <v>27</v>
      </c>
      <c r="C139" t="s">
        <v>1</v>
      </c>
      <c r="D139" t="str">
        <f t="shared" ref="D139" si="146">IF($B138&lt;$B139, "W", IF($B139&lt;$B138, "L", "T"))</f>
        <v>L</v>
      </c>
      <c r="E139" s="6">
        <v>40825</v>
      </c>
      <c r="F139">
        <v>7</v>
      </c>
      <c r="G139" t="s">
        <v>35</v>
      </c>
      <c r="H139">
        <v>1300</v>
      </c>
      <c r="I139" t="s">
        <v>43</v>
      </c>
      <c r="J139">
        <v>68</v>
      </c>
      <c r="K139" t="s">
        <v>64</v>
      </c>
      <c r="L139" s="9">
        <v>-6.5</v>
      </c>
      <c r="M139" t="str">
        <f t="shared" si="142"/>
        <v>N</v>
      </c>
      <c r="U139" t="s">
        <v>204</v>
      </c>
      <c r="W139" t="s">
        <v>203</v>
      </c>
      <c r="Y139">
        <f t="shared" si="93"/>
        <v>3</v>
      </c>
      <c r="AH139" t="s">
        <v>203</v>
      </c>
      <c r="AL139">
        <f t="shared" si="140"/>
        <v>1</v>
      </c>
    </row>
    <row r="140" spans="1:38" ht="14.5" customHeight="1" x14ac:dyDescent="0.35">
      <c r="A140" t="s">
        <v>27</v>
      </c>
      <c r="B140">
        <v>24</v>
      </c>
      <c r="C140" t="s">
        <v>1</v>
      </c>
      <c r="D140" t="str">
        <f t="shared" si="138"/>
        <v>L</v>
      </c>
      <c r="E140" s="6">
        <f>$E141</f>
        <v>40825</v>
      </c>
      <c r="F140">
        <v>7</v>
      </c>
      <c r="G140" t="s">
        <v>34</v>
      </c>
      <c r="H140">
        <v>1300</v>
      </c>
      <c r="I140" t="s">
        <v>43</v>
      </c>
      <c r="J140">
        <v>74</v>
      </c>
      <c r="K140" t="s">
        <v>65</v>
      </c>
      <c r="L140" s="9">
        <f>(L141*-1)</f>
        <v>3</v>
      </c>
      <c r="M140" t="str">
        <f t="shared" si="142"/>
        <v>Y</v>
      </c>
      <c r="N140" t="s">
        <v>203</v>
      </c>
      <c r="Q140" t="s">
        <v>203</v>
      </c>
      <c r="S140" t="s">
        <v>204</v>
      </c>
      <c r="Y140">
        <f t="shared" si="93"/>
        <v>4</v>
      </c>
      <c r="Z140" t="s">
        <v>204</v>
      </c>
      <c r="AC140" t="s">
        <v>203</v>
      </c>
      <c r="AG140" t="s">
        <v>203</v>
      </c>
      <c r="AJ140" t="s">
        <v>203</v>
      </c>
      <c r="AL140">
        <f t="shared" si="140"/>
        <v>5</v>
      </c>
    </row>
    <row r="141" spans="1:38" ht="14.5" customHeight="1" x14ac:dyDescent="0.35">
      <c r="A141" t="s">
        <v>11</v>
      </c>
      <c r="B141">
        <v>31</v>
      </c>
      <c r="C141" t="s">
        <v>1</v>
      </c>
      <c r="D141" t="str">
        <f t="shared" ref="D141" si="147">IF($B140&lt;$B141, "W", IF($B141&lt;$B140, "L", "T"))</f>
        <v>W</v>
      </c>
      <c r="E141" s="6">
        <v>40825</v>
      </c>
      <c r="F141">
        <v>7</v>
      </c>
      <c r="G141" t="s">
        <v>35</v>
      </c>
      <c r="H141">
        <v>1300</v>
      </c>
      <c r="I141" t="s">
        <v>43</v>
      </c>
      <c r="J141">
        <v>74</v>
      </c>
      <c r="K141" t="s">
        <v>65</v>
      </c>
      <c r="L141" s="9">
        <v>-3</v>
      </c>
      <c r="M141" t="str">
        <f t="shared" si="142"/>
        <v>Y</v>
      </c>
      <c r="R141" t="s">
        <v>203</v>
      </c>
      <c r="S141" t="s">
        <v>203</v>
      </c>
      <c r="X141" t="s">
        <v>203</v>
      </c>
      <c r="Y141">
        <f t="shared" si="93"/>
        <v>3</v>
      </c>
      <c r="AD141" t="s">
        <v>203</v>
      </c>
      <c r="AE141" t="s">
        <v>204</v>
      </c>
      <c r="AL141">
        <f t="shared" si="140"/>
        <v>3</v>
      </c>
    </row>
    <row r="142" spans="1:38" ht="14.5" customHeight="1" x14ac:dyDescent="0.35">
      <c r="A142" t="s">
        <v>25</v>
      </c>
      <c r="B142">
        <v>36</v>
      </c>
      <c r="C142" t="s">
        <v>1</v>
      </c>
      <c r="D142" t="str">
        <f t="shared" si="138"/>
        <v>W</v>
      </c>
      <c r="E142" s="6">
        <f>$E143</f>
        <v>40825</v>
      </c>
      <c r="F142">
        <v>7</v>
      </c>
      <c r="G142" t="s">
        <v>34</v>
      </c>
      <c r="H142" s="2">
        <v>1300</v>
      </c>
      <c r="I142" t="s">
        <v>43</v>
      </c>
      <c r="J142">
        <v>81</v>
      </c>
      <c r="K142" t="s">
        <v>69</v>
      </c>
      <c r="L142" s="9">
        <f>(L143*-1)</f>
        <v>-10</v>
      </c>
      <c r="M142" t="str">
        <f t="shared" si="142"/>
        <v>Y</v>
      </c>
      <c r="Q142" t="s">
        <v>204</v>
      </c>
      <c r="T142" t="s">
        <v>204</v>
      </c>
      <c r="W142" t="s">
        <v>203</v>
      </c>
      <c r="X142" t="s">
        <v>204</v>
      </c>
      <c r="Y142">
        <f t="shared" si="93"/>
        <v>7</v>
      </c>
      <c r="AK142" t="s">
        <v>203</v>
      </c>
      <c r="AL142">
        <f t="shared" si="140"/>
        <v>1</v>
      </c>
    </row>
    <row r="143" spans="1:38" ht="14.5" customHeight="1" x14ac:dyDescent="0.35">
      <c r="A143" t="s">
        <v>21</v>
      </c>
      <c r="B143">
        <v>25</v>
      </c>
      <c r="C143" t="s">
        <v>1</v>
      </c>
      <c r="D143" t="str">
        <f t="shared" ref="D143" si="148">IF($B142&lt;$B143, "W", IF($B143&lt;$B142, "L", "T"))</f>
        <v>L</v>
      </c>
      <c r="E143" s="6">
        <v>40825</v>
      </c>
      <c r="F143">
        <v>7</v>
      </c>
      <c r="G143" t="s">
        <v>35</v>
      </c>
      <c r="H143" s="2">
        <v>1300</v>
      </c>
      <c r="I143" t="s">
        <v>43</v>
      </c>
      <c r="J143">
        <v>81</v>
      </c>
      <c r="K143" t="s">
        <v>69</v>
      </c>
      <c r="L143" s="9">
        <v>10</v>
      </c>
      <c r="M143" t="str">
        <f t="shared" si="142"/>
        <v>Y</v>
      </c>
      <c r="R143" t="s">
        <v>204</v>
      </c>
      <c r="Y143">
        <f t="shared" si="93"/>
        <v>2</v>
      </c>
      <c r="AD143" t="s">
        <v>203</v>
      </c>
      <c r="AG143" t="s">
        <v>204</v>
      </c>
      <c r="AL143">
        <f t="shared" si="140"/>
        <v>3</v>
      </c>
    </row>
    <row r="144" spans="1:38" ht="14.5" customHeight="1" x14ac:dyDescent="0.35">
      <c r="A144" t="s">
        <v>22</v>
      </c>
      <c r="B144">
        <v>10</v>
      </c>
      <c r="C144" t="s">
        <v>1</v>
      </c>
      <c r="D144" t="str">
        <f t="shared" si="138"/>
        <v>L</v>
      </c>
      <c r="E144" s="6">
        <f>$E145</f>
        <v>40825</v>
      </c>
      <c r="F144">
        <v>7</v>
      </c>
      <c r="G144" t="s">
        <v>34</v>
      </c>
      <c r="H144">
        <v>1200</v>
      </c>
      <c r="I144" t="s">
        <v>38</v>
      </c>
      <c r="J144" t="s">
        <v>61</v>
      </c>
      <c r="L144" s="9">
        <f>(L145*-1)</f>
        <v>-3.5</v>
      </c>
      <c r="M144" t="str">
        <f t="shared" si="142"/>
        <v>N</v>
      </c>
      <c r="O144" t="s">
        <v>203</v>
      </c>
      <c r="R144" t="s">
        <v>203</v>
      </c>
      <c r="V144" t="s">
        <v>204</v>
      </c>
      <c r="Y144">
        <f t="shared" si="93"/>
        <v>4</v>
      </c>
      <c r="AL144">
        <f t="shared" ref="AL144:AL194" si="149">IF(ISBLANK($Z144),0,IF($Z144="O",2,1))+IF(ISBLANK($AA144),0,IF($AA144="O",2,1))+IF(ISBLANK($AB144),0,IF($AB144="O",2,1))+IF(ISBLANK($AC144),0,IF($AC144="O",2,1))+IF(ISBLANK($AD144),0,IF($AD144="O",2,1))+IF(ISBLANK($AE144),0,IF($AE144="O",2,1))+IF(ISBLANK($AF144),0,IF($AF144="O",2,1))+IF(ISBLANK($AG144),0,IF($AG144="O",2,1))+IF(ISBLANK($AH144),0,IF($AH144="O",2,1))+IF(ISBLANK($AI144),0,IF($AI144="O",2,1))+IF(ISBLANK($AJ144),0,IF($AJ144="O",2,1))+IF(ISBLANK($AK144),0,IF($AK144="O",2,1))</f>
        <v>0</v>
      </c>
    </row>
    <row r="145" spans="1:38" ht="14.5" customHeight="1" x14ac:dyDescent="0.35">
      <c r="A145" t="s">
        <v>0</v>
      </c>
      <c r="B145">
        <v>34</v>
      </c>
      <c r="C145" t="s">
        <v>1</v>
      </c>
      <c r="D145" t="str">
        <f t="shared" ref="D145" si="150">IF($B144&lt;$B145, "W", IF($B145&lt;$B144, "L", "T"))</f>
        <v>W</v>
      </c>
      <c r="E145" s="6">
        <v>40825</v>
      </c>
      <c r="F145">
        <v>7</v>
      </c>
      <c r="G145" t="s">
        <v>35</v>
      </c>
      <c r="H145">
        <v>1200</v>
      </c>
      <c r="I145" t="s">
        <v>38</v>
      </c>
      <c r="J145" t="s">
        <v>61</v>
      </c>
      <c r="L145" s="9">
        <v>3.5</v>
      </c>
      <c r="M145" t="str">
        <f t="shared" si="142"/>
        <v>N</v>
      </c>
      <c r="R145" t="s">
        <v>203</v>
      </c>
      <c r="S145" t="s">
        <v>203</v>
      </c>
      <c r="Y145">
        <f t="shared" si="93"/>
        <v>2</v>
      </c>
      <c r="AE145" t="s">
        <v>203</v>
      </c>
      <c r="AJ145" t="s">
        <v>203</v>
      </c>
      <c r="AK145" t="s">
        <v>203</v>
      </c>
      <c r="AL145">
        <f t="shared" si="149"/>
        <v>3</v>
      </c>
    </row>
    <row r="146" spans="1:38" ht="14.5" customHeight="1" x14ac:dyDescent="0.35">
      <c r="A146" t="s">
        <v>9</v>
      </c>
      <c r="B146">
        <v>3</v>
      </c>
      <c r="C146" t="s">
        <v>1</v>
      </c>
      <c r="D146" t="str">
        <f t="shared" si="138"/>
        <v>L</v>
      </c>
      <c r="E146" s="6">
        <f>$E147</f>
        <v>40825</v>
      </c>
      <c r="F146">
        <v>6</v>
      </c>
      <c r="G146" t="s">
        <v>34</v>
      </c>
      <c r="H146">
        <v>1305</v>
      </c>
      <c r="I146" t="s">
        <v>67</v>
      </c>
      <c r="J146" s="2">
        <f>J147</f>
        <v>62</v>
      </c>
      <c r="K146" s="2" t="str">
        <f>K147</f>
        <v>Sunny</v>
      </c>
      <c r="L146" s="9">
        <f>(L147*-1)</f>
        <v>-3</v>
      </c>
      <c r="M146" t="str">
        <f t="shared" si="142"/>
        <v>N</v>
      </c>
      <c r="Q146" t="s">
        <v>204</v>
      </c>
      <c r="Y146">
        <f t="shared" si="93"/>
        <v>2</v>
      </c>
      <c r="Z146" t="s">
        <v>203</v>
      </c>
      <c r="AD146" t="s">
        <v>204</v>
      </c>
      <c r="AH146" t="s">
        <v>203</v>
      </c>
      <c r="AL146">
        <f t="shared" si="149"/>
        <v>4</v>
      </c>
    </row>
    <row r="147" spans="1:38" ht="14.5" customHeight="1" x14ac:dyDescent="0.35">
      <c r="A147" t="s">
        <v>24</v>
      </c>
      <c r="B147">
        <v>48</v>
      </c>
      <c r="C147" t="s">
        <v>1</v>
      </c>
      <c r="D147" t="str">
        <f t="shared" ref="D147" si="151">IF($B146&lt;$B147, "W", IF($B147&lt;$B146, "L", "T"))</f>
        <v>W</v>
      </c>
      <c r="E147" s="6">
        <v>40825</v>
      </c>
      <c r="F147">
        <v>7</v>
      </c>
      <c r="G147" t="s">
        <v>35</v>
      </c>
      <c r="H147">
        <v>1305</v>
      </c>
      <c r="I147" t="s">
        <v>67</v>
      </c>
      <c r="J147" s="2">
        <v>62</v>
      </c>
      <c r="K147" s="2" t="s">
        <v>65</v>
      </c>
      <c r="L147" s="9">
        <v>3</v>
      </c>
      <c r="M147" t="str">
        <f t="shared" si="142"/>
        <v>N</v>
      </c>
      <c r="O147" t="s">
        <v>203</v>
      </c>
      <c r="P147" t="s">
        <v>203</v>
      </c>
      <c r="T147" t="s">
        <v>203</v>
      </c>
      <c r="U147" t="s">
        <v>203</v>
      </c>
      <c r="Y147">
        <f t="shared" si="93"/>
        <v>4</v>
      </c>
      <c r="AB147" t="s">
        <v>204</v>
      </c>
      <c r="AK147" t="s">
        <v>203</v>
      </c>
      <c r="AL147">
        <f t="shared" si="149"/>
        <v>3</v>
      </c>
    </row>
    <row r="148" spans="1:38" ht="14.5" customHeight="1" x14ac:dyDescent="0.35">
      <c r="A148" t="s">
        <v>31</v>
      </c>
      <c r="B148">
        <v>21</v>
      </c>
      <c r="C148" t="s">
        <v>1</v>
      </c>
      <c r="D148" t="str">
        <f t="shared" si="138"/>
        <v>L</v>
      </c>
      <c r="E148" s="6">
        <f>$E149</f>
        <v>40825</v>
      </c>
      <c r="F148">
        <v>7</v>
      </c>
      <c r="G148" t="s">
        <v>34</v>
      </c>
      <c r="H148">
        <v>1615</v>
      </c>
      <c r="I148" t="s">
        <v>43</v>
      </c>
      <c r="J148">
        <v>82</v>
      </c>
      <c r="K148" t="s">
        <v>99</v>
      </c>
      <c r="L148" s="9">
        <f>(L149*-1)</f>
        <v>-7.5</v>
      </c>
      <c r="M148" t="str">
        <f t="shared" si="142"/>
        <v>N</v>
      </c>
      <c r="P148" t="s">
        <v>203</v>
      </c>
      <c r="R148" t="s">
        <v>203</v>
      </c>
      <c r="W148" t="s">
        <v>203</v>
      </c>
      <c r="Y148">
        <f t="shared" si="93"/>
        <v>3</v>
      </c>
      <c r="Z148" t="s">
        <v>203</v>
      </c>
      <c r="AD148" t="s">
        <v>203</v>
      </c>
      <c r="AE148" t="s">
        <v>203</v>
      </c>
      <c r="AI148" t="s">
        <v>203</v>
      </c>
      <c r="AJ148" t="s">
        <v>203</v>
      </c>
      <c r="AL148">
        <f t="shared" si="149"/>
        <v>5</v>
      </c>
    </row>
    <row r="149" spans="1:38" ht="14.5" customHeight="1" x14ac:dyDescent="0.35">
      <c r="A149" t="s">
        <v>7</v>
      </c>
      <c r="B149">
        <v>30</v>
      </c>
      <c r="C149" t="s">
        <v>1</v>
      </c>
      <c r="D149" t="str">
        <f t="shared" ref="D149" si="152">IF($B148&lt;$B149, "W", IF($B149&lt;$B148, "L", "T"))</f>
        <v>W</v>
      </c>
      <c r="E149" s="6">
        <v>40825</v>
      </c>
      <c r="F149">
        <v>7</v>
      </c>
      <c r="G149" t="s">
        <v>35</v>
      </c>
      <c r="H149">
        <v>1615</v>
      </c>
      <c r="I149" t="s">
        <v>43</v>
      </c>
      <c r="J149">
        <v>82</v>
      </c>
      <c r="K149" t="s">
        <v>99</v>
      </c>
      <c r="L149" s="9">
        <v>7.5</v>
      </c>
      <c r="M149" t="str">
        <f t="shared" si="142"/>
        <v>N</v>
      </c>
      <c r="X149" t="s">
        <v>203</v>
      </c>
      <c r="Y149">
        <f t="shared" si="93"/>
        <v>1</v>
      </c>
      <c r="AA149" t="s">
        <v>203</v>
      </c>
      <c r="AD149" t="s">
        <v>204</v>
      </c>
      <c r="AG149" t="s">
        <v>203</v>
      </c>
      <c r="AI149" t="s">
        <v>203</v>
      </c>
      <c r="AK149" t="s">
        <v>203</v>
      </c>
      <c r="AL149">
        <f t="shared" si="149"/>
        <v>6</v>
      </c>
    </row>
    <row r="150" spans="1:38" ht="14.5" customHeight="1" x14ac:dyDescent="0.35">
      <c r="A150" t="s">
        <v>32</v>
      </c>
      <c r="B150">
        <v>29</v>
      </c>
      <c r="C150" t="s">
        <v>1</v>
      </c>
      <c r="D150" t="str">
        <f t="shared" si="138"/>
        <v>W</v>
      </c>
      <c r="E150" s="6">
        <f>$E151</f>
        <v>40825</v>
      </c>
      <c r="F150">
        <v>7</v>
      </c>
      <c r="G150" t="s">
        <v>34</v>
      </c>
      <c r="H150">
        <v>1415</v>
      </c>
      <c r="I150" t="s">
        <v>40</v>
      </c>
      <c r="J150">
        <v>52</v>
      </c>
      <c r="K150" t="s">
        <v>107</v>
      </c>
      <c r="L150" s="9">
        <f>(L151*-1)</f>
        <v>3.5</v>
      </c>
      <c r="M150" t="str">
        <f t="shared" si="142"/>
        <v>N</v>
      </c>
      <c r="P150" t="s">
        <v>203</v>
      </c>
      <c r="Q150" t="s">
        <v>204</v>
      </c>
      <c r="R150" t="s">
        <v>203</v>
      </c>
      <c r="W150" t="s">
        <v>203</v>
      </c>
      <c r="Y150">
        <f t="shared" si="93"/>
        <v>5</v>
      </c>
      <c r="AH150" t="s">
        <v>203</v>
      </c>
      <c r="AL150">
        <f t="shared" si="149"/>
        <v>1</v>
      </c>
    </row>
    <row r="151" spans="1:38" ht="14.5" customHeight="1" x14ac:dyDescent="0.35">
      <c r="A151" t="s">
        <v>18</v>
      </c>
      <c r="B151">
        <v>24</v>
      </c>
      <c r="C151" t="s">
        <v>1</v>
      </c>
      <c r="D151" t="str">
        <f t="shared" ref="D151" si="153">IF($B150&lt;$B151, "W", IF($B151&lt;$B150, "L", "T"))</f>
        <v>L</v>
      </c>
      <c r="E151" s="6">
        <v>40825</v>
      </c>
      <c r="F151">
        <v>7</v>
      </c>
      <c r="G151" t="s">
        <v>35</v>
      </c>
      <c r="H151">
        <v>1415</v>
      </c>
      <c r="I151" t="s">
        <v>40</v>
      </c>
      <c r="J151">
        <v>52</v>
      </c>
      <c r="K151" t="s">
        <v>107</v>
      </c>
      <c r="L151" s="9">
        <v>-3.5</v>
      </c>
      <c r="M151" t="str">
        <f t="shared" si="142"/>
        <v>N</v>
      </c>
      <c r="P151" t="s">
        <v>204</v>
      </c>
      <c r="Q151" t="s">
        <v>203</v>
      </c>
      <c r="Y151">
        <f t="shared" si="93"/>
        <v>3</v>
      </c>
      <c r="AA151" t="s">
        <v>203</v>
      </c>
      <c r="AH151" t="s">
        <v>203</v>
      </c>
      <c r="AK151" t="s">
        <v>203</v>
      </c>
      <c r="AL151">
        <f t="shared" si="149"/>
        <v>3</v>
      </c>
    </row>
    <row r="152" spans="1:38" ht="14.5" customHeight="1" x14ac:dyDescent="0.35">
      <c r="A152" t="s">
        <v>26</v>
      </c>
      <c r="B152">
        <v>25</v>
      </c>
      <c r="C152" t="s">
        <v>1</v>
      </c>
      <c r="D152" t="str">
        <f t="shared" si="138"/>
        <v>W</v>
      </c>
      <c r="E152" s="6">
        <f>$E153</f>
        <v>40825</v>
      </c>
      <c r="F152">
        <v>7</v>
      </c>
      <c r="G152" t="s">
        <v>34</v>
      </c>
      <c r="H152">
        <v>2020</v>
      </c>
      <c r="I152" t="s">
        <v>43</v>
      </c>
      <c r="J152" t="s">
        <v>61</v>
      </c>
      <c r="L152" s="9">
        <f>(L153*-1)</f>
        <v>6</v>
      </c>
      <c r="M152" t="str">
        <f t="shared" si="142"/>
        <v>N</v>
      </c>
      <c r="O152" t="s">
        <v>203</v>
      </c>
      <c r="P152" t="s">
        <v>203</v>
      </c>
      <c r="V152" t="s">
        <v>204</v>
      </c>
      <c r="Y152">
        <f t="shared" si="93"/>
        <v>4</v>
      </c>
      <c r="AF152" t="s">
        <v>203</v>
      </c>
      <c r="AH152" t="s">
        <v>203</v>
      </c>
      <c r="AI152" t="s">
        <v>203</v>
      </c>
      <c r="AL152">
        <f t="shared" si="149"/>
        <v>3</v>
      </c>
    </row>
    <row r="153" spans="1:38" ht="14.5" customHeight="1" x14ac:dyDescent="0.35">
      <c r="A153" t="s">
        <v>3</v>
      </c>
      <c r="B153">
        <v>14</v>
      </c>
      <c r="C153" t="s">
        <v>1</v>
      </c>
      <c r="D153" t="str">
        <f t="shared" ref="D153" si="154">IF($B152&lt;$B153, "W", IF($B153&lt;$B152, "L", "T"))</f>
        <v>L</v>
      </c>
      <c r="E153" s="6">
        <v>40825</v>
      </c>
      <c r="F153">
        <v>7</v>
      </c>
      <c r="G153" t="s">
        <v>35</v>
      </c>
      <c r="H153">
        <v>2020</v>
      </c>
      <c r="I153" t="s">
        <v>43</v>
      </c>
      <c r="J153" t="s">
        <v>61</v>
      </c>
      <c r="L153" s="9">
        <v>-6</v>
      </c>
      <c r="M153" t="str">
        <f t="shared" si="142"/>
        <v>N</v>
      </c>
      <c r="R153" t="s">
        <v>204</v>
      </c>
      <c r="W153" t="s">
        <v>203</v>
      </c>
      <c r="Y153">
        <f t="shared" si="93"/>
        <v>3</v>
      </c>
      <c r="Z153" t="s">
        <v>204</v>
      </c>
      <c r="AA153" t="s">
        <v>203</v>
      </c>
      <c r="AD153" t="s">
        <v>203</v>
      </c>
      <c r="AK153" t="s">
        <v>203</v>
      </c>
      <c r="AL153">
        <f t="shared" si="149"/>
        <v>5</v>
      </c>
    </row>
    <row r="154" spans="1:38" ht="14.5" customHeight="1" x14ac:dyDescent="0.35">
      <c r="A154" t="s">
        <v>16</v>
      </c>
      <c r="B154">
        <v>24</v>
      </c>
      <c r="C154" t="s">
        <v>1</v>
      </c>
      <c r="D154" t="s">
        <v>129</v>
      </c>
      <c r="E154" s="6">
        <f>$E155</f>
        <v>40826</v>
      </c>
      <c r="F154">
        <v>8</v>
      </c>
      <c r="G154" t="s">
        <v>35</v>
      </c>
      <c r="H154">
        <v>2030</v>
      </c>
      <c r="I154" t="s">
        <v>43</v>
      </c>
      <c r="J154" t="s">
        <v>61</v>
      </c>
      <c r="L154" s="9">
        <f>(L155*-1)</f>
        <v>6.5</v>
      </c>
      <c r="M154" t="str">
        <f t="shared" si="142"/>
        <v>N</v>
      </c>
      <c r="P154" t="s">
        <v>203</v>
      </c>
      <c r="Y154">
        <f t="shared" ref="Y154:Y217" si="155">IF(ISBLANK($N154),0,IF($N154="O",2,1))+IF(ISBLANK($O154),0,IF($O154="O",2,1))+IF(ISBLANK($P154),0,IF($P154="O",2,1))+IF(ISBLANK($Q154),0,IF($Q154="O",2,1))+IF(ISBLANK($R154),0,IF($R154="O",2,1))+IF(ISBLANK($S154),0,IF($S154="O",2,1))+IF(ISBLANK($T154),0,IF($T154="O",2,1))+IF(ISBLANK($U154),0,IF($U154="O",2,1))+IF(ISBLANK($V154),0,IF($V154="O",2,1))+IF(ISBLANK($W154),0,IF($W154="O",2,1))+IF(ISBLANK($X154),0,IF($X154="O",2,1))</f>
        <v>1</v>
      </c>
      <c r="AD154" t="s">
        <v>204</v>
      </c>
      <c r="AE154" t="s">
        <v>203</v>
      </c>
      <c r="AJ154" t="s">
        <v>203</v>
      </c>
      <c r="AK154" t="s">
        <v>204</v>
      </c>
      <c r="AL154">
        <f t="shared" si="149"/>
        <v>6</v>
      </c>
    </row>
    <row r="155" spans="1:38" ht="14.5" customHeight="1" x14ac:dyDescent="0.35">
      <c r="A155" t="s">
        <v>17</v>
      </c>
      <c r="B155">
        <v>13</v>
      </c>
      <c r="C155" t="s">
        <v>1</v>
      </c>
      <c r="D155" t="s">
        <v>128</v>
      </c>
      <c r="E155" s="6">
        <v>40826</v>
      </c>
      <c r="F155">
        <v>8</v>
      </c>
      <c r="G155" t="s">
        <v>34</v>
      </c>
      <c r="H155">
        <v>2030</v>
      </c>
      <c r="I155" t="s">
        <v>43</v>
      </c>
      <c r="J155" t="s">
        <v>61</v>
      </c>
      <c r="L155" s="9">
        <v>-6.5</v>
      </c>
      <c r="M155" t="str">
        <f t="shared" si="142"/>
        <v>N</v>
      </c>
      <c r="U155" t="s">
        <v>204</v>
      </c>
      <c r="X155" t="s">
        <v>203</v>
      </c>
      <c r="Y155">
        <f t="shared" si="155"/>
        <v>3</v>
      </c>
      <c r="AI155" t="s">
        <v>203</v>
      </c>
      <c r="AL155">
        <f t="shared" si="149"/>
        <v>1</v>
      </c>
    </row>
    <row r="156" spans="1:38" ht="14.5" customHeight="1" x14ac:dyDescent="0.35">
      <c r="A156" t="s">
        <v>19</v>
      </c>
      <c r="B156">
        <v>13</v>
      </c>
      <c r="C156" t="s">
        <v>1</v>
      </c>
      <c r="D156" t="str">
        <f t="shared" ref="D156" si="156">IF($B156&lt;$B157,"L",IF($B157&lt;$B156, "W", "T"))</f>
        <v>L</v>
      </c>
      <c r="E156" s="6">
        <f>$E157</f>
        <v>40832</v>
      </c>
      <c r="F156">
        <v>7</v>
      </c>
      <c r="G156" t="s">
        <v>34</v>
      </c>
      <c r="H156">
        <v>1300</v>
      </c>
      <c r="I156" t="s">
        <v>43</v>
      </c>
      <c r="J156" s="2">
        <f>J157</f>
        <v>58</v>
      </c>
      <c r="K156" s="2" t="str">
        <f>K157</f>
        <v>Cloudy</v>
      </c>
      <c r="L156" s="9">
        <f>(L157*-1)</f>
        <v>-12.5</v>
      </c>
      <c r="M156" t="str">
        <f>IF(AND(($L156 &lt;  0), ($D156="L")), "N", IF(AND(($L156 &gt; 0), ($D156="W")),"N","Y"))</f>
        <v>N</v>
      </c>
      <c r="P156" t="s">
        <v>203</v>
      </c>
      <c r="S156" t="s">
        <v>204</v>
      </c>
      <c r="V156" t="s">
        <v>203</v>
      </c>
      <c r="Y156">
        <f t="shared" si="155"/>
        <v>4</v>
      </c>
      <c r="AA156" t="s">
        <v>203</v>
      </c>
      <c r="AD156" t="s">
        <v>204</v>
      </c>
      <c r="AE156" t="s">
        <v>203</v>
      </c>
      <c r="AL156">
        <f t="shared" si="149"/>
        <v>4</v>
      </c>
    </row>
    <row r="157" spans="1:38" ht="14.5" customHeight="1" x14ac:dyDescent="0.35">
      <c r="A157" t="s">
        <v>4</v>
      </c>
      <c r="B157">
        <v>17</v>
      </c>
      <c r="C157" t="s">
        <v>1</v>
      </c>
      <c r="D157" t="str">
        <f t="shared" ref="D157" si="157">IF($B156&lt;$B157, "W", IF($B157&lt;$B156, "L", "T"))</f>
        <v>W</v>
      </c>
      <c r="E157" s="6">
        <v>40832</v>
      </c>
      <c r="F157">
        <v>7</v>
      </c>
      <c r="G157" t="s">
        <v>35</v>
      </c>
      <c r="H157">
        <v>1300</v>
      </c>
      <c r="I157" t="s">
        <v>43</v>
      </c>
      <c r="J157" s="2">
        <v>58</v>
      </c>
      <c r="K157" s="2" t="s">
        <v>64</v>
      </c>
      <c r="L157" s="9">
        <v>12.5</v>
      </c>
      <c r="M157" t="str">
        <f t="shared" ref="M157:M181" si="158">IF(AND(($L157 &lt;  0), ($D157="L")), "N", IF(AND(($L157 &gt; 0), ($D157="W")),"N","Y"))</f>
        <v>N</v>
      </c>
      <c r="O157" t="s">
        <v>203</v>
      </c>
      <c r="T157" t="s">
        <v>204</v>
      </c>
      <c r="V157" t="s">
        <v>204</v>
      </c>
      <c r="Y157">
        <f t="shared" si="155"/>
        <v>5</v>
      </c>
      <c r="AB157" t="s">
        <v>204</v>
      </c>
      <c r="AF157" t="s">
        <v>204</v>
      </c>
      <c r="AJ157" t="s">
        <v>203</v>
      </c>
      <c r="AL157">
        <f t="shared" si="149"/>
        <v>5</v>
      </c>
    </row>
    <row r="158" spans="1:38" ht="14.5" customHeight="1" x14ac:dyDescent="0.35">
      <c r="A158" t="s">
        <v>20</v>
      </c>
      <c r="B158">
        <v>17</v>
      </c>
      <c r="C158" t="s">
        <v>1</v>
      </c>
      <c r="D158" t="str">
        <f t="shared" ref="D158" si="159">IF($B158&lt;$B159,"L",IF($B159&lt;$B158, "W", "T"))</f>
        <v>L</v>
      </c>
      <c r="E158" s="6">
        <f t="shared" ref="E158" si="160">$E159</f>
        <v>40832</v>
      </c>
      <c r="F158">
        <v>7</v>
      </c>
      <c r="G158" t="s">
        <v>34</v>
      </c>
      <c r="H158">
        <v>1300</v>
      </c>
      <c r="I158" t="s">
        <v>43</v>
      </c>
      <c r="J158" t="s">
        <v>61</v>
      </c>
      <c r="L158" s="9">
        <f>(L159*-1)</f>
        <v>-3.5</v>
      </c>
      <c r="M158" t="str">
        <f t="shared" si="158"/>
        <v>N</v>
      </c>
      <c r="Y158">
        <f t="shared" si="155"/>
        <v>0</v>
      </c>
      <c r="AF158" t="s">
        <v>203</v>
      </c>
      <c r="AL158">
        <f t="shared" si="149"/>
        <v>1</v>
      </c>
    </row>
    <row r="159" spans="1:38" ht="14.5" customHeight="1" x14ac:dyDescent="0.35">
      <c r="A159" t="s">
        <v>3</v>
      </c>
      <c r="B159">
        <v>31</v>
      </c>
      <c r="C159" t="s">
        <v>1</v>
      </c>
      <c r="D159" t="str">
        <f t="shared" ref="D159" si="161">IF($B158&lt;$B159, "W", IF($B159&lt;$B158, "L", "T"))</f>
        <v>W</v>
      </c>
      <c r="E159" s="6">
        <v>40832</v>
      </c>
      <c r="F159">
        <v>7</v>
      </c>
      <c r="G159" t="s">
        <v>35</v>
      </c>
      <c r="H159">
        <v>1300</v>
      </c>
      <c r="I159" t="s">
        <v>43</v>
      </c>
      <c r="J159" t="s">
        <v>61</v>
      </c>
      <c r="L159" s="9">
        <v>3.5</v>
      </c>
      <c r="M159" t="str">
        <f t="shared" si="158"/>
        <v>N</v>
      </c>
      <c r="P159" t="s">
        <v>204</v>
      </c>
      <c r="Q159" t="s">
        <v>203</v>
      </c>
      <c r="R159" t="s">
        <v>203</v>
      </c>
      <c r="W159" t="s">
        <v>203</v>
      </c>
      <c r="Y159">
        <f t="shared" si="155"/>
        <v>5</v>
      </c>
      <c r="Z159" t="s">
        <v>203</v>
      </c>
      <c r="AA159" t="s">
        <v>203</v>
      </c>
      <c r="AK159" t="s">
        <v>203</v>
      </c>
      <c r="AL159">
        <f t="shared" si="149"/>
        <v>3</v>
      </c>
    </row>
    <row r="160" spans="1:38" ht="14.5" customHeight="1" x14ac:dyDescent="0.35">
      <c r="A160" t="s">
        <v>23</v>
      </c>
      <c r="B160">
        <v>3</v>
      </c>
      <c r="C160" t="s">
        <v>1</v>
      </c>
      <c r="D160" t="str">
        <f t="shared" ref="D160" si="162">IF($B160&lt;$B161,"L",IF($B161&lt;$B160, "W", "T"))</f>
        <v>L</v>
      </c>
      <c r="E160" s="6">
        <f t="shared" ref="E160" si="163">$E161</f>
        <v>40832</v>
      </c>
      <c r="F160">
        <v>14</v>
      </c>
      <c r="G160" t="s">
        <v>34</v>
      </c>
      <c r="H160">
        <v>1200</v>
      </c>
      <c r="I160" t="s">
        <v>38</v>
      </c>
      <c r="J160">
        <v>57</v>
      </c>
      <c r="K160" t="s">
        <v>62</v>
      </c>
      <c r="L160" s="9">
        <f>(L161*-1)</f>
        <v>-14</v>
      </c>
      <c r="M160" t="str">
        <f t="shared" si="158"/>
        <v>N</v>
      </c>
      <c r="T160" t="s">
        <v>203</v>
      </c>
      <c r="Y160">
        <f t="shared" si="155"/>
        <v>1</v>
      </c>
      <c r="Z160" t="s">
        <v>203</v>
      </c>
      <c r="AL160">
        <f t="shared" si="149"/>
        <v>1</v>
      </c>
    </row>
    <row r="161" spans="1:38" ht="14.5" customHeight="1" x14ac:dyDescent="0.35">
      <c r="A161" t="s">
        <v>26</v>
      </c>
      <c r="B161">
        <v>24</v>
      </c>
      <c r="C161" t="s">
        <v>1</v>
      </c>
      <c r="D161" t="str">
        <f t="shared" ref="D161" si="164">IF($B160&lt;$B161, "W", IF($B161&lt;$B160, "L", "T"))</f>
        <v>W</v>
      </c>
      <c r="E161" s="6">
        <v>40832</v>
      </c>
      <c r="F161">
        <v>7</v>
      </c>
      <c r="G161" t="s">
        <v>35</v>
      </c>
      <c r="H161">
        <v>1200</v>
      </c>
      <c r="I161" t="s">
        <v>38</v>
      </c>
      <c r="J161">
        <v>57</v>
      </c>
      <c r="K161" t="s">
        <v>62</v>
      </c>
      <c r="L161" s="9">
        <v>14</v>
      </c>
      <c r="M161" t="str">
        <f t="shared" si="158"/>
        <v>N</v>
      </c>
      <c r="U161" t="s">
        <v>203</v>
      </c>
      <c r="V161" t="s">
        <v>203</v>
      </c>
      <c r="W161" t="s">
        <v>203</v>
      </c>
      <c r="Y161">
        <f t="shared" si="155"/>
        <v>3</v>
      </c>
      <c r="AF161" t="s">
        <v>203</v>
      </c>
      <c r="AH161" t="s">
        <v>203</v>
      </c>
      <c r="AJ161" t="s">
        <v>203</v>
      </c>
      <c r="AL161">
        <f t="shared" si="149"/>
        <v>3</v>
      </c>
    </row>
    <row r="162" spans="1:38" ht="14.5" customHeight="1" x14ac:dyDescent="0.35">
      <c r="A162" t="s">
        <v>11</v>
      </c>
      <c r="B162">
        <v>24</v>
      </c>
      <c r="C162" t="s">
        <v>1</v>
      </c>
      <c r="D162" t="str">
        <f t="shared" ref="D162" si="165">IF($B162&lt;$B163,"L",IF($B163&lt;$B162, "W", "T"))</f>
        <v>L</v>
      </c>
      <c r="E162" s="6">
        <f t="shared" ref="E162" si="166">$E163</f>
        <v>40832</v>
      </c>
      <c r="F162">
        <v>7</v>
      </c>
      <c r="G162" t="s">
        <v>34</v>
      </c>
      <c r="H162">
        <v>1300</v>
      </c>
      <c r="I162" t="s">
        <v>43</v>
      </c>
      <c r="J162">
        <v>65</v>
      </c>
      <c r="K162" t="s">
        <v>65</v>
      </c>
      <c r="L162" s="9">
        <f>(L163*-1)</f>
        <v>-3.5</v>
      </c>
      <c r="M162" t="str">
        <f t="shared" si="158"/>
        <v>N</v>
      </c>
      <c r="T162" t="s">
        <v>203</v>
      </c>
      <c r="Y162">
        <f t="shared" si="155"/>
        <v>1</v>
      </c>
      <c r="AD162" t="s">
        <v>203</v>
      </c>
      <c r="AE162" t="s">
        <v>204</v>
      </c>
      <c r="AL162">
        <f t="shared" si="149"/>
        <v>3</v>
      </c>
    </row>
    <row r="163" spans="1:38" ht="14.5" customHeight="1" x14ac:dyDescent="0.35">
      <c r="A163" t="s">
        <v>21</v>
      </c>
      <c r="B163">
        <v>27</v>
      </c>
      <c r="C163" t="s">
        <v>1</v>
      </c>
      <c r="D163" t="str">
        <f t="shared" ref="D163" si="167">IF($B162&lt;$B163, "W", IF($B163&lt;$B162, "L", "T"))</f>
        <v>W</v>
      </c>
      <c r="E163" s="6">
        <v>40832</v>
      </c>
      <c r="F163">
        <v>7</v>
      </c>
      <c r="G163" t="s">
        <v>35</v>
      </c>
      <c r="H163">
        <v>1300</v>
      </c>
      <c r="I163" t="s">
        <v>43</v>
      </c>
      <c r="J163">
        <v>65</v>
      </c>
      <c r="K163" t="s">
        <v>65</v>
      </c>
      <c r="L163" s="9">
        <v>3.5</v>
      </c>
      <c r="M163" t="str">
        <f t="shared" si="158"/>
        <v>N</v>
      </c>
      <c r="R163" t="s">
        <v>203</v>
      </c>
      <c r="U163" t="s">
        <v>204</v>
      </c>
      <c r="Y163">
        <f t="shared" si="155"/>
        <v>3</v>
      </c>
      <c r="AD163" t="s">
        <v>203</v>
      </c>
      <c r="AG163" t="s">
        <v>204</v>
      </c>
      <c r="AL163">
        <f t="shared" si="149"/>
        <v>3</v>
      </c>
    </row>
    <row r="164" spans="1:38" ht="14.5" customHeight="1" x14ac:dyDescent="0.35">
      <c r="A164" t="s">
        <v>14</v>
      </c>
      <c r="B164">
        <v>17</v>
      </c>
      <c r="C164" t="s">
        <v>1</v>
      </c>
      <c r="D164" t="str">
        <f t="shared" ref="D164" si="168">IF($B164&lt;$B165,"L",IF($B165&lt;$B164, "W", "T"))</f>
        <v>L</v>
      </c>
      <c r="E164" s="6">
        <f t="shared" ref="E164" si="169">$E165</f>
        <v>40832</v>
      </c>
      <c r="F164">
        <v>7</v>
      </c>
      <c r="G164" t="s">
        <v>34</v>
      </c>
      <c r="H164">
        <v>1300</v>
      </c>
      <c r="I164" t="s">
        <v>43</v>
      </c>
      <c r="J164" s="2">
        <f>J165</f>
        <v>71</v>
      </c>
      <c r="K164" s="2" t="str">
        <f>K165</f>
        <v>Sunny</v>
      </c>
      <c r="L164" s="9">
        <f>(L165*-1)</f>
        <v>-5</v>
      </c>
      <c r="M164" t="str">
        <f t="shared" si="158"/>
        <v>N</v>
      </c>
      <c r="O164" t="s">
        <v>204</v>
      </c>
      <c r="S164" t="s">
        <v>204</v>
      </c>
      <c r="U164" t="s">
        <v>203</v>
      </c>
      <c r="W164" t="s">
        <v>203</v>
      </c>
      <c r="Y164">
        <f t="shared" si="155"/>
        <v>6</v>
      </c>
      <c r="AI164" t="s">
        <v>203</v>
      </c>
      <c r="AL164">
        <f t="shared" si="149"/>
        <v>1</v>
      </c>
    </row>
    <row r="165" spans="1:38" ht="14.5" customHeight="1" x14ac:dyDescent="0.35">
      <c r="A165" t="s">
        <v>6</v>
      </c>
      <c r="B165">
        <v>27</v>
      </c>
      <c r="C165" t="s">
        <v>1</v>
      </c>
      <c r="D165" t="str">
        <f t="shared" ref="D165" si="170">IF($B164&lt;$B165, "W", IF($B165&lt;$B164, "L", "T"))</f>
        <v>W</v>
      </c>
      <c r="E165" s="6">
        <v>40832</v>
      </c>
      <c r="F165">
        <v>7</v>
      </c>
      <c r="G165" t="s">
        <v>35</v>
      </c>
      <c r="H165">
        <v>1300</v>
      </c>
      <c r="I165" t="s">
        <v>43</v>
      </c>
      <c r="J165" s="2">
        <v>71</v>
      </c>
      <c r="K165" s="2" t="s">
        <v>65</v>
      </c>
      <c r="L165" s="9">
        <v>5</v>
      </c>
      <c r="M165" t="str">
        <f t="shared" si="158"/>
        <v>N</v>
      </c>
      <c r="Y165">
        <f t="shared" si="155"/>
        <v>0</v>
      </c>
      <c r="AF165" t="s">
        <v>204</v>
      </c>
      <c r="AK165" t="s">
        <v>203</v>
      </c>
      <c r="AL165">
        <f t="shared" si="149"/>
        <v>3</v>
      </c>
    </row>
    <row r="166" spans="1:38" ht="14.5" customHeight="1" x14ac:dyDescent="0.35">
      <c r="A166" t="s">
        <v>24</v>
      </c>
      <c r="B166">
        <v>25</v>
      </c>
      <c r="C166" t="s">
        <v>1</v>
      </c>
      <c r="D166" t="str">
        <f t="shared" ref="D166" si="171">IF($B166&lt;$B167,"L",IF($B167&lt;$B166, "W", "T"))</f>
        <v>W</v>
      </c>
      <c r="E166" s="6">
        <f t="shared" ref="E166" si="172">$E167</f>
        <v>40832</v>
      </c>
      <c r="F166">
        <v>7</v>
      </c>
      <c r="G166" t="s">
        <v>34</v>
      </c>
      <c r="H166">
        <v>1300</v>
      </c>
      <c r="I166" t="s">
        <v>43</v>
      </c>
      <c r="J166" t="s">
        <v>61</v>
      </c>
      <c r="L166" s="9">
        <f>(L167*-1)</f>
        <v>-5</v>
      </c>
      <c r="M166" t="str">
        <f t="shared" si="158"/>
        <v>Y</v>
      </c>
      <c r="P166" t="s">
        <v>203</v>
      </c>
      <c r="T166" t="s">
        <v>203</v>
      </c>
      <c r="U166" t="s">
        <v>203</v>
      </c>
      <c r="Y166">
        <f t="shared" si="155"/>
        <v>3</v>
      </c>
      <c r="AB166" t="s">
        <v>203</v>
      </c>
      <c r="AD166" t="s">
        <v>203</v>
      </c>
      <c r="AJ166" t="s">
        <v>203</v>
      </c>
      <c r="AL166">
        <f t="shared" si="149"/>
        <v>3</v>
      </c>
    </row>
    <row r="167" spans="1:38" ht="14.5" customHeight="1" x14ac:dyDescent="0.35">
      <c r="A167" t="s">
        <v>16</v>
      </c>
      <c r="B167">
        <v>19</v>
      </c>
      <c r="C167" t="s">
        <v>1</v>
      </c>
      <c r="D167" t="str">
        <f t="shared" ref="D167" si="173">IF($B166&lt;$B167, "W", IF($B167&lt;$B166, "L", "T"))</f>
        <v>L</v>
      </c>
      <c r="E167" s="6">
        <v>40832</v>
      </c>
      <c r="F167">
        <v>6</v>
      </c>
      <c r="G167" t="s">
        <v>35</v>
      </c>
      <c r="H167">
        <v>1300</v>
      </c>
      <c r="I167" t="s">
        <v>43</v>
      </c>
      <c r="J167" t="s">
        <v>61</v>
      </c>
      <c r="L167" s="9">
        <v>5</v>
      </c>
      <c r="M167" t="str">
        <f t="shared" si="158"/>
        <v>Y</v>
      </c>
      <c r="Y167">
        <f t="shared" si="155"/>
        <v>0</v>
      </c>
      <c r="Z167" t="s">
        <v>203</v>
      </c>
      <c r="AD167" t="s">
        <v>204</v>
      </c>
      <c r="AE167" t="s">
        <v>203</v>
      </c>
      <c r="AF167" t="s">
        <v>203</v>
      </c>
      <c r="AJ167" t="s">
        <v>203</v>
      </c>
      <c r="AK167" t="s">
        <v>203</v>
      </c>
      <c r="AL167">
        <f t="shared" si="149"/>
        <v>7</v>
      </c>
    </row>
    <row r="168" spans="1:38" ht="14.5" customHeight="1" x14ac:dyDescent="0.35">
      <c r="A168" t="s">
        <v>27</v>
      </c>
      <c r="B168">
        <v>20</v>
      </c>
      <c r="C168" t="s">
        <v>1</v>
      </c>
      <c r="D168" t="str">
        <f t="shared" ref="D168" si="174">IF($B168&lt;$B169,"L",IF($B169&lt;$B168, "W", "T"))</f>
        <v>W</v>
      </c>
      <c r="E168" s="6">
        <f t="shared" ref="E168" si="175">$E169</f>
        <v>40832</v>
      </c>
      <c r="F168">
        <v>7</v>
      </c>
      <c r="G168" t="s">
        <v>34</v>
      </c>
      <c r="H168">
        <v>1300</v>
      </c>
      <c r="I168" t="s">
        <v>43</v>
      </c>
      <c r="J168">
        <v>68</v>
      </c>
      <c r="K168" t="s">
        <v>65</v>
      </c>
      <c r="L168" s="9">
        <f>(L169*-1)</f>
        <v>3</v>
      </c>
      <c r="M168" t="str">
        <f t="shared" si="158"/>
        <v>N</v>
      </c>
      <c r="S168" t="s">
        <v>204</v>
      </c>
      <c r="Y168">
        <f t="shared" si="155"/>
        <v>2</v>
      </c>
      <c r="Z168" t="s">
        <v>204</v>
      </c>
      <c r="AG168" t="s">
        <v>203</v>
      </c>
      <c r="AJ168" t="s">
        <v>203</v>
      </c>
      <c r="AL168">
        <f t="shared" si="149"/>
        <v>4</v>
      </c>
    </row>
    <row r="169" spans="1:38" ht="14.5" customHeight="1" x14ac:dyDescent="0.35">
      <c r="A169" t="s">
        <v>29</v>
      </c>
      <c r="B169">
        <v>13</v>
      </c>
      <c r="C169" t="s">
        <v>1</v>
      </c>
      <c r="D169" t="str">
        <f t="shared" ref="D169" si="176">IF($B168&lt;$B169, "W", IF($B169&lt;$B168, "L", "T"))</f>
        <v>L</v>
      </c>
      <c r="E169" s="6">
        <v>40832</v>
      </c>
      <c r="F169">
        <v>14</v>
      </c>
      <c r="G169" t="s">
        <v>35</v>
      </c>
      <c r="H169">
        <v>1300</v>
      </c>
      <c r="I169" t="s">
        <v>43</v>
      </c>
      <c r="J169">
        <v>68</v>
      </c>
      <c r="K169" t="s">
        <v>65</v>
      </c>
      <c r="L169" s="9">
        <v>-3</v>
      </c>
      <c r="M169" t="str">
        <f t="shared" si="158"/>
        <v>N</v>
      </c>
      <c r="X169" t="s">
        <v>203</v>
      </c>
      <c r="Y169">
        <f t="shared" si="155"/>
        <v>1</v>
      </c>
      <c r="AH169" t="s">
        <v>203</v>
      </c>
      <c r="AJ169" t="s">
        <v>203</v>
      </c>
      <c r="AK169" t="s">
        <v>203</v>
      </c>
      <c r="AL169">
        <f t="shared" si="149"/>
        <v>3</v>
      </c>
    </row>
    <row r="170" spans="1:38" ht="14.5" customHeight="1" x14ac:dyDescent="0.35">
      <c r="A170" t="s">
        <v>8</v>
      </c>
      <c r="B170">
        <v>17</v>
      </c>
      <c r="C170" t="s">
        <v>1</v>
      </c>
      <c r="D170" t="str">
        <f t="shared" ref="D170" si="177">IF($B170&lt;$B171,"L",IF($B171&lt;$B170, "W", "T"))</f>
        <v>L</v>
      </c>
      <c r="E170" s="6">
        <f t="shared" ref="E170" si="178">$E171</f>
        <v>40832</v>
      </c>
      <c r="F170">
        <v>14</v>
      </c>
      <c r="G170" t="s">
        <v>34</v>
      </c>
      <c r="H170">
        <v>1305</v>
      </c>
      <c r="I170" t="s">
        <v>67</v>
      </c>
      <c r="J170">
        <v>71</v>
      </c>
      <c r="K170" t="s">
        <v>65</v>
      </c>
      <c r="L170" s="9">
        <f>(L171*-1)</f>
        <v>-7</v>
      </c>
      <c r="M170" t="str">
        <f t="shared" si="158"/>
        <v>N</v>
      </c>
      <c r="V170" t="s">
        <v>203</v>
      </c>
      <c r="Y170">
        <f t="shared" si="155"/>
        <v>1</v>
      </c>
      <c r="AH170" t="s">
        <v>204</v>
      </c>
      <c r="AL170">
        <f t="shared" si="149"/>
        <v>2</v>
      </c>
    </row>
    <row r="171" spans="1:38" ht="14.5" customHeight="1" x14ac:dyDescent="0.35">
      <c r="A171" t="s">
        <v>12</v>
      </c>
      <c r="B171">
        <v>24</v>
      </c>
      <c r="C171" t="s">
        <v>1</v>
      </c>
      <c r="D171" t="str">
        <f t="shared" ref="D171" si="179">IF($B170&lt;$B171, "W", IF($B171&lt;$B170, "L", "T"))</f>
        <v>W</v>
      </c>
      <c r="E171" s="6">
        <v>40832</v>
      </c>
      <c r="F171">
        <v>7</v>
      </c>
      <c r="G171" t="s">
        <v>35</v>
      </c>
      <c r="H171">
        <v>1305</v>
      </c>
      <c r="I171" t="s">
        <v>67</v>
      </c>
      <c r="J171">
        <v>71</v>
      </c>
      <c r="K171" t="s">
        <v>65</v>
      </c>
      <c r="L171" s="9">
        <v>7</v>
      </c>
      <c r="M171" t="str">
        <f t="shared" si="158"/>
        <v>N</v>
      </c>
      <c r="R171" t="s">
        <v>203</v>
      </c>
      <c r="Y171">
        <f t="shared" si="155"/>
        <v>1</v>
      </c>
      <c r="AE171" t="s">
        <v>203</v>
      </c>
      <c r="AF171" t="s">
        <v>203</v>
      </c>
      <c r="AJ171" t="s">
        <v>203</v>
      </c>
      <c r="AL171">
        <f t="shared" si="149"/>
        <v>3</v>
      </c>
    </row>
    <row r="172" spans="1:38" ht="14.5" customHeight="1" x14ac:dyDescent="0.35">
      <c r="A172" t="s">
        <v>15</v>
      </c>
      <c r="B172">
        <v>14</v>
      </c>
      <c r="C172" t="s">
        <v>1</v>
      </c>
      <c r="D172" t="str">
        <f t="shared" ref="D172" si="180">IF($B172&lt;$B173,"L",IF($B173&lt;$B172, "W", "T"))</f>
        <v>L</v>
      </c>
      <c r="E172" s="6">
        <f t="shared" ref="E172" si="181">$E173</f>
        <v>40832</v>
      </c>
      <c r="F172">
        <v>7</v>
      </c>
      <c r="G172" t="s">
        <v>34</v>
      </c>
      <c r="H172">
        <v>1605</v>
      </c>
      <c r="I172" t="s">
        <v>43</v>
      </c>
      <c r="J172">
        <v>72</v>
      </c>
      <c r="K172" t="s">
        <v>62</v>
      </c>
      <c r="L172" s="9">
        <f>(L173*-1)</f>
        <v>-7</v>
      </c>
      <c r="M172" t="str">
        <f t="shared" si="158"/>
        <v>N</v>
      </c>
      <c r="N172" t="s">
        <v>203</v>
      </c>
      <c r="O172" t="s">
        <v>203</v>
      </c>
      <c r="P172" t="s">
        <v>203</v>
      </c>
      <c r="U172" t="s">
        <v>203</v>
      </c>
      <c r="W172" t="s">
        <v>203</v>
      </c>
      <c r="Y172">
        <f t="shared" si="155"/>
        <v>5</v>
      </c>
      <c r="Z172" t="s">
        <v>203</v>
      </c>
      <c r="AG172" t="s">
        <v>203</v>
      </c>
      <c r="AH172" t="s">
        <v>203</v>
      </c>
      <c r="AI172" t="s">
        <v>203</v>
      </c>
      <c r="AL172">
        <f t="shared" si="149"/>
        <v>4</v>
      </c>
    </row>
    <row r="173" spans="1:38" ht="14.5" customHeight="1" x14ac:dyDescent="0.35">
      <c r="A173" t="s">
        <v>30</v>
      </c>
      <c r="B173">
        <v>29</v>
      </c>
      <c r="C173" t="s">
        <v>1</v>
      </c>
      <c r="D173" t="str">
        <f t="shared" ref="D173" si="182">IF($B172&lt;$B173, "W", IF($B173&lt;$B172, "L", "T"))</f>
        <v>W</v>
      </c>
      <c r="E173" s="6">
        <v>40832</v>
      </c>
      <c r="F173">
        <v>14</v>
      </c>
      <c r="G173" t="s">
        <v>35</v>
      </c>
      <c r="H173">
        <v>1605</v>
      </c>
      <c r="I173" t="s">
        <v>43</v>
      </c>
      <c r="J173">
        <v>72</v>
      </c>
      <c r="K173" t="s">
        <v>62</v>
      </c>
      <c r="L173" s="9">
        <v>7</v>
      </c>
      <c r="M173" t="str">
        <f t="shared" si="158"/>
        <v>N</v>
      </c>
      <c r="T173" t="s">
        <v>204</v>
      </c>
      <c r="X173" t="s">
        <v>204</v>
      </c>
      <c r="Y173">
        <f t="shared" si="155"/>
        <v>4</v>
      </c>
      <c r="AL173">
        <f t="shared" si="149"/>
        <v>0</v>
      </c>
    </row>
    <row r="174" spans="1:38" ht="14.5" customHeight="1" x14ac:dyDescent="0.35">
      <c r="A174" t="s">
        <v>2</v>
      </c>
      <c r="B174">
        <v>20</v>
      </c>
      <c r="C174" t="s">
        <v>1</v>
      </c>
      <c r="D174" t="str">
        <f t="shared" ref="D174" si="183">IF($B174&lt;$B175,"L",IF($B175&lt;$B174, "W", "T"))</f>
        <v>L</v>
      </c>
      <c r="E174" s="6">
        <f t="shared" ref="E174" si="184">$E175</f>
        <v>40832</v>
      </c>
      <c r="F174">
        <v>7</v>
      </c>
      <c r="G174" t="s">
        <v>34</v>
      </c>
      <c r="H174">
        <v>1615</v>
      </c>
      <c r="I174" t="s">
        <v>43</v>
      </c>
      <c r="J174">
        <v>84</v>
      </c>
      <c r="K174" t="s">
        <v>64</v>
      </c>
      <c r="L174" s="9">
        <f>(L175*-1)</f>
        <v>6.5</v>
      </c>
      <c r="M174" t="str">
        <f t="shared" si="158"/>
        <v>Y</v>
      </c>
      <c r="P174" t="s">
        <v>203</v>
      </c>
      <c r="V174" t="s">
        <v>204</v>
      </c>
      <c r="Y174">
        <f t="shared" si="155"/>
        <v>3</v>
      </c>
      <c r="AE174" t="s">
        <v>203</v>
      </c>
      <c r="AL174">
        <f t="shared" si="149"/>
        <v>1</v>
      </c>
    </row>
    <row r="175" spans="1:38" ht="14.5" customHeight="1" x14ac:dyDescent="0.35">
      <c r="A175" t="s">
        <v>9</v>
      </c>
      <c r="B175">
        <v>26</v>
      </c>
      <c r="C175" t="s">
        <v>1</v>
      </c>
      <c r="D175" t="str">
        <f t="shared" ref="D175" si="185">IF($B174&lt;$B175, "W", IF($B175&lt;$B174, "L", "T"))</f>
        <v>W</v>
      </c>
      <c r="E175" s="6">
        <v>40832</v>
      </c>
      <c r="F175">
        <v>7</v>
      </c>
      <c r="G175" t="s">
        <v>35</v>
      </c>
      <c r="H175">
        <v>1615</v>
      </c>
      <c r="I175" t="s">
        <v>43</v>
      </c>
      <c r="J175">
        <v>84</v>
      </c>
      <c r="K175" t="s">
        <v>64</v>
      </c>
      <c r="L175" s="9">
        <v>-6.5</v>
      </c>
      <c r="M175" t="str">
        <f t="shared" si="158"/>
        <v>Y</v>
      </c>
      <c r="O175" t="s">
        <v>204</v>
      </c>
      <c r="Q175" t="s">
        <v>204</v>
      </c>
      <c r="Y175">
        <f t="shared" si="155"/>
        <v>4</v>
      </c>
      <c r="AD175" t="s">
        <v>203</v>
      </c>
      <c r="AE175" t="s">
        <v>203</v>
      </c>
      <c r="AH175" t="s">
        <v>203</v>
      </c>
      <c r="AJ175" t="s">
        <v>203</v>
      </c>
      <c r="AL175">
        <f t="shared" si="149"/>
        <v>4</v>
      </c>
    </row>
    <row r="176" spans="1:38" ht="14.5" customHeight="1" x14ac:dyDescent="0.35">
      <c r="A176" t="s">
        <v>28</v>
      </c>
      <c r="B176">
        <v>16</v>
      </c>
      <c r="C176" t="s">
        <v>1</v>
      </c>
      <c r="D176" t="str">
        <f t="shared" ref="D176" si="186">IF($B176&lt;$B177,"L",IF($B177&lt;$B176, "W", "T"))</f>
        <v>L</v>
      </c>
      <c r="E176" s="6">
        <f t="shared" ref="E176" si="187">$E177</f>
        <v>40832</v>
      </c>
      <c r="F176">
        <v>14</v>
      </c>
      <c r="G176" t="s">
        <v>34</v>
      </c>
      <c r="H176">
        <v>1615</v>
      </c>
      <c r="I176" t="s">
        <v>43</v>
      </c>
      <c r="J176">
        <v>63</v>
      </c>
      <c r="K176" t="s">
        <v>62</v>
      </c>
      <c r="L176" s="9">
        <f>(L177*-1)</f>
        <v>-6.5</v>
      </c>
      <c r="M176" t="str">
        <f t="shared" si="158"/>
        <v>N</v>
      </c>
      <c r="N176" t="s">
        <v>203</v>
      </c>
      <c r="O176" t="s">
        <v>203</v>
      </c>
      <c r="P176" t="s">
        <v>203</v>
      </c>
      <c r="U176" t="s">
        <v>203</v>
      </c>
      <c r="W176" t="s">
        <v>203</v>
      </c>
      <c r="Y176">
        <f t="shared" si="155"/>
        <v>5</v>
      </c>
      <c r="Z176" t="s">
        <v>204</v>
      </c>
      <c r="AJ176" t="s">
        <v>203</v>
      </c>
      <c r="AL176">
        <f t="shared" si="149"/>
        <v>3</v>
      </c>
    </row>
    <row r="177" spans="1:38" ht="14.5" customHeight="1" x14ac:dyDescent="0.35">
      <c r="A177" t="s">
        <v>7</v>
      </c>
      <c r="B177">
        <v>20</v>
      </c>
      <c r="C177" t="s">
        <v>1</v>
      </c>
      <c r="D177" t="str">
        <f t="shared" ref="D177" si="188">IF($B176&lt;$B177, "W", IF($B177&lt;$B176, "L", "T"))</f>
        <v>W</v>
      </c>
      <c r="E177" s="6">
        <v>40832</v>
      </c>
      <c r="F177">
        <v>7</v>
      </c>
      <c r="G177" t="s">
        <v>35</v>
      </c>
      <c r="H177">
        <v>1615</v>
      </c>
      <c r="I177" t="s">
        <v>43</v>
      </c>
      <c r="J177">
        <v>63</v>
      </c>
      <c r="K177" t="s">
        <v>62</v>
      </c>
      <c r="L177" s="9">
        <v>6.5</v>
      </c>
      <c r="M177" t="str">
        <f t="shared" si="158"/>
        <v>N</v>
      </c>
      <c r="X177" t="s">
        <v>203</v>
      </c>
      <c r="Y177">
        <f t="shared" si="155"/>
        <v>1</v>
      </c>
      <c r="AA177" t="s">
        <v>203</v>
      </c>
      <c r="AD177" t="s">
        <v>204</v>
      </c>
      <c r="AK177" t="s">
        <v>203</v>
      </c>
      <c r="AL177">
        <f t="shared" si="149"/>
        <v>4</v>
      </c>
    </row>
    <row r="178" spans="1:38" ht="14.5" customHeight="1" x14ac:dyDescent="0.35">
      <c r="A178" s="3" t="s">
        <v>0</v>
      </c>
      <c r="B178" s="3">
        <v>10</v>
      </c>
      <c r="C178" s="3" t="s">
        <v>1</v>
      </c>
      <c r="D178" s="3" t="str">
        <f t="shared" ref="D178" si="189">IF($B178&lt;$B179,"L",IF($B179&lt;$B178, "W", "T"))</f>
        <v>L</v>
      </c>
      <c r="E178" s="6">
        <f t="shared" ref="E178" si="190">$E179</f>
        <v>40832</v>
      </c>
      <c r="F178" s="3">
        <v>7</v>
      </c>
      <c r="G178" s="3" t="s">
        <v>34</v>
      </c>
      <c r="H178" s="3">
        <v>1920</v>
      </c>
      <c r="I178" s="3" t="s">
        <v>38</v>
      </c>
      <c r="J178" s="10">
        <f>J179</f>
        <v>56</v>
      </c>
      <c r="K178" s="10" t="str">
        <f>K179</f>
        <v>Clear, Winds 20 mph</v>
      </c>
      <c r="L178" s="9">
        <f>(L179*-1)</f>
        <v>-2</v>
      </c>
      <c r="M178" t="str">
        <f t="shared" si="158"/>
        <v>N</v>
      </c>
      <c r="P178" t="s">
        <v>203</v>
      </c>
      <c r="Y178">
        <f t="shared" si="155"/>
        <v>1</v>
      </c>
      <c r="Z178" t="s">
        <v>203</v>
      </c>
      <c r="AE178" t="s">
        <v>203</v>
      </c>
      <c r="AJ178" t="s">
        <v>203</v>
      </c>
      <c r="AL178">
        <f t="shared" si="149"/>
        <v>3</v>
      </c>
    </row>
    <row r="179" spans="1:38" ht="14.5" customHeight="1" x14ac:dyDescent="0.35">
      <c r="A179" s="3" t="s">
        <v>17</v>
      </c>
      <c r="B179" s="3">
        <v>39</v>
      </c>
      <c r="C179" s="3" t="s">
        <v>1</v>
      </c>
      <c r="D179" s="3" t="str">
        <f t="shared" ref="D179" si="191">IF($B178&lt;$B179, "W", IF($B179&lt;$B178, "L", "T"))</f>
        <v>W</v>
      </c>
      <c r="E179" s="6">
        <v>40832</v>
      </c>
      <c r="F179" s="3">
        <v>6</v>
      </c>
      <c r="G179" s="3" t="s">
        <v>35</v>
      </c>
      <c r="H179" s="3">
        <v>1920</v>
      </c>
      <c r="I179" s="3" t="s">
        <v>38</v>
      </c>
      <c r="J179" s="10">
        <v>56</v>
      </c>
      <c r="K179" s="10" t="s">
        <v>130</v>
      </c>
      <c r="L179" s="9">
        <v>2</v>
      </c>
      <c r="M179" t="str">
        <f t="shared" si="158"/>
        <v>N</v>
      </c>
      <c r="U179" t="s">
        <v>203</v>
      </c>
      <c r="Y179">
        <f t="shared" si="155"/>
        <v>1</v>
      </c>
      <c r="Z179" t="s">
        <v>203</v>
      </c>
      <c r="AB179" t="s">
        <v>204</v>
      </c>
      <c r="AI179" t="s">
        <v>203</v>
      </c>
      <c r="AL179">
        <f t="shared" si="149"/>
        <v>4</v>
      </c>
    </row>
    <row r="180" spans="1:38" ht="14.5" customHeight="1" x14ac:dyDescent="0.35">
      <c r="A180" t="s">
        <v>10</v>
      </c>
      <c r="B180">
        <v>6</v>
      </c>
      <c r="C180" t="s">
        <v>1</v>
      </c>
      <c r="D180" t="str">
        <f t="shared" ref="D180" si="192">IF($B180&lt;$B181,"L",IF($B181&lt;$B180, "W", "T"))</f>
        <v>L</v>
      </c>
      <c r="E180" s="6">
        <f>$E181</f>
        <v>40833</v>
      </c>
      <c r="F180">
        <v>15</v>
      </c>
      <c r="G180" t="s">
        <v>34</v>
      </c>
      <c r="H180">
        <v>2030</v>
      </c>
      <c r="I180" t="s">
        <v>43</v>
      </c>
      <c r="J180">
        <v>62</v>
      </c>
      <c r="K180" t="s">
        <v>69</v>
      </c>
      <c r="L180" s="9">
        <f>(L181*-1)</f>
        <v>-7</v>
      </c>
      <c r="M180" t="str">
        <f t="shared" si="158"/>
        <v>N</v>
      </c>
      <c r="Y180">
        <f t="shared" si="155"/>
        <v>0</v>
      </c>
      <c r="AE180" t="s">
        <v>203</v>
      </c>
      <c r="AI180" t="s">
        <v>203</v>
      </c>
      <c r="AL180">
        <f t="shared" si="149"/>
        <v>2</v>
      </c>
    </row>
    <row r="181" spans="1:38" ht="14.5" customHeight="1" x14ac:dyDescent="0.35">
      <c r="A181" t="s">
        <v>31</v>
      </c>
      <c r="B181">
        <v>24</v>
      </c>
      <c r="C181" t="s">
        <v>1</v>
      </c>
      <c r="D181" t="str">
        <f t="shared" ref="D181" si="193">IF($B180&lt;$B181, "W", IF($B181&lt;$B180, "L", "T"))</f>
        <v>W</v>
      </c>
      <c r="E181" s="6">
        <v>40833</v>
      </c>
      <c r="F181">
        <v>8</v>
      </c>
      <c r="G181" t="s">
        <v>35</v>
      </c>
      <c r="H181">
        <v>2030</v>
      </c>
      <c r="I181" t="s">
        <v>43</v>
      </c>
      <c r="J181">
        <v>62</v>
      </c>
      <c r="K181" t="s">
        <v>69</v>
      </c>
      <c r="L181" s="9">
        <v>7</v>
      </c>
      <c r="M181" t="str">
        <f t="shared" si="158"/>
        <v>N</v>
      </c>
      <c r="R181" t="s">
        <v>203</v>
      </c>
      <c r="Y181">
        <f t="shared" si="155"/>
        <v>1</v>
      </c>
      <c r="Z181" t="s">
        <v>203</v>
      </c>
      <c r="AF181" t="s">
        <v>203</v>
      </c>
      <c r="AL181">
        <f t="shared" si="149"/>
        <v>2</v>
      </c>
    </row>
    <row r="182" spans="1:38" ht="14.5" customHeight="1" x14ac:dyDescent="0.35">
      <c r="A182" t="s">
        <v>15</v>
      </c>
      <c r="B182">
        <v>41</v>
      </c>
      <c r="C182" t="s">
        <v>1</v>
      </c>
      <c r="D182" t="str">
        <f t="shared" ref="D182:D206" si="194">IF($B182&lt;$B183,"L",IF($B183&lt;$B182, "W", "T"))</f>
        <v>W</v>
      </c>
      <c r="E182" s="6">
        <f>$E183</f>
        <v>40839</v>
      </c>
      <c r="F182">
        <v>7</v>
      </c>
      <c r="G182" t="s">
        <v>34</v>
      </c>
      <c r="H182">
        <v>1200</v>
      </c>
      <c r="I182" t="s">
        <v>38</v>
      </c>
      <c r="J182" s="2">
        <f>J183</f>
        <v>72</v>
      </c>
      <c r="K182" s="2" t="str">
        <f>K183</f>
        <v>Sunny</v>
      </c>
      <c r="L182" s="9">
        <f>(L183*-1)</f>
        <v>-2.5</v>
      </c>
      <c r="M182" t="str">
        <f>IF(AND(($L182 &lt;  0), ($D182="L")), "N", IF(AND(($L182 &gt; 0), ($D182="W")),"N","Y"))</f>
        <v>Y</v>
      </c>
      <c r="N182" t="s">
        <v>203</v>
      </c>
      <c r="P182" t="s">
        <v>203</v>
      </c>
      <c r="S182" t="s">
        <v>203</v>
      </c>
      <c r="U182" t="s">
        <v>203</v>
      </c>
      <c r="Y182">
        <f t="shared" si="155"/>
        <v>4</v>
      </c>
      <c r="AE182" t="s">
        <v>203</v>
      </c>
      <c r="AG182" t="s">
        <v>203</v>
      </c>
      <c r="AI182" t="s">
        <v>203</v>
      </c>
      <c r="AJ182" t="s">
        <v>203</v>
      </c>
      <c r="AL182">
        <f t="shared" si="149"/>
        <v>4</v>
      </c>
    </row>
    <row r="183" spans="1:38" ht="14.5" customHeight="1" x14ac:dyDescent="0.35">
      <c r="A183" t="s">
        <v>13</v>
      </c>
      <c r="B183">
        <v>7</v>
      </c>
      <c r="C183" t="s">
        <v>1</v>
      </c>
      <c r="D183" t="str">
        <f t="shared" ref="D183:D207" si="195">IF($B182&lt;$B183, "W", IF($B183&lt;$B182, "L", "T"))</f>
        <v>L</v>
      </c>
      <c r="E183" s="6">
        <v>40839</v>
      </c>
      <c r="F183">
        <v>14</v>
      </c>
      <c r="G183" t="s">
        <v>35</v>
      </c>
      <c r="H183">
        <v>1200</v>
      </c>
      <c r="I183" t="s">
        <v>38</v>
      </c>
      <c r="J183" s="2">
        <v>72</v>
      </c>
      <c r="K183" s="2" t="s">
        <v>65</v>
      </c>
      <c r="L183" s="9">
        <v>2.5</v>
      </c>
      <c r="M183" t="str">
        <f t="shared" ref="M183:M207" si="196">IF(AND(($L183 &lt;  0), ($D183="L")), "N", IF(AND(($L183 &gt; 0), ($D183="W")),"N","Y"))</f>
        <v>Y</v>
      </c>
      <c r="Q183" t="s">
        <v>203</v>
      </c>
      <c r="Y183">
        <f t="shared" si="155"/>
        <v>1</v>
      </c>
      <c r="AL183">
        <f t="shared" si="149"/>
        <v>0</v>
      </c>
    </row>
    <row r="184" spans="1:38" ht="14.5" customHeight="1" x14ac:dyDescent="0.35">
      <c r="A184" t="s">
        <v>18</v>
      </c>
      <c r="B184">
        <v>18</v>
      </c>
      <c r="C184" t="s">
        <v>5</v>
      </c>
      <c r="D184" t="str">
        <f t="shared" si="194"/>
        <v>W</v>
      </c>
      <c r="E184" s="6">
        <f t="shared" ref="E184" si="197">$E185</f>
        <v>40839</v>
      </c>
      <c r="F184">
        <v>14</v>
      </c>
      <c r="G184" t="s">
        <v>34</v>
      </c>
      <c r="H184">
        <v>1300</v>
      </c>
      <c r="I184" t="s">
        <v>43</v>
      </c>
      <c r="J184">
        <v>77</v>
      </c>
      <c r="K184" t="s">
        <v>65</v>
      </c>
      <c r="L184" s="9">
        <f>(L185*-1)</f>
        <v>1</v>
      </c>
      <c r="M184" t="str">
        <f t="shared" si="196"/>
        <v>N</v>
      </c>
      <c r="O184" t="s">
        <v>203</v>
      </c>
      <c r="P184" t="s">
        <v>203</v>
      </c>
      <c r="Y184">
        <f t="shared" si="155"/>
        <v>2</v>
      </c>
      <c r="AK184" t="s">
        <v>203</v>
      </c>
      <c r="AL184">
        <f t="shared" si="149"/>
        <v>1</v>
      </c>
    </row>
    <row r="185" spans="1:38" ht="14.5" customHeight="1" x14ac:dyDescent="0.35">
      <c r="A185" t="s">
        <v>10</v>
      </c>
      <c r="B185">
        <v>15</v>
      </c>
      <c r="C185" t="s">
        <v>5</v>
      </c>
      <c r="D185" t="str">
        <f t="shared" si="195"/>
        <v>L</v>
      </c>
      <c r="E185" s="6">
        <v>40839</v>
      </c>
      <c r="F185">
        <v>6</v>
      </c>
      <c r="G185" t="s">
        <v>35</v>
      </c>
      <c r="H185">
        <v>1300</v>
      </c>
      <c r="I185" t="s">
        <v>43</v>
      </c>
      <c r="J185">
        <v>77</v>
      </c>
      <c r="K185" t="s">
        <v>65</v>
      </c>
      <c r="L185" s="9">
        <v>-1</v>
      </c>
      <c r="M185" t="str">
        <f t="shared" si="196"/>
        <v>N</v>
      </c>
      <c r="O185" t="s">
        <v>203</v>
      </c>
      <c r="P185" t="s">
        <v>203</v>
      </c>
      <c r="Y185">
        <f t="shared" si="155"/>
        <v>2</v>
      </c>
      <c r="AF185" t="s">
        <v>203</v>
      </c>
      <c r="AI185" t="s">
        <v>203</v>
      </c>
      <c r="AJ185" t="s">
        <v>204</v>
      </c>
      <c r="AL185">
        <f t="shared" si="149"/>
        <v>4</v>
      </c>
    </row>
    <row r="186" spans="1:38" ht="14.5" customHeight="1" x14ac:dyDescent="0.35">
      <c r="A186" t="s">
        <v>32</v>
      </c>
      <c r="B186">
        <v>21</v>
      </c>
      <c r="C186" t="s">
        <v>1</v>
      </c>
      <c r="D186" t="str">
        <f t="shared" si="194"/>
        <v>L</v>
      </c>
      <c r="E186" s="6">
        <f t="shared" ref="E186" si="198">$E187</f>
        <v>40839</v>
      </c>
      <c r="F186">
        <v>14</v>
      </c>
      <c r="G186" t="s">
        <v>34</v>
      </c>
      <c r="H186">
        <v>1300</v>
      </c>
      <c r="I186" t="s">
        <v>43</v>
      </c>
      <c r="J186">
        <v>58</v>
      </c>
      <c r="K186" t="s">
        <v>65</v>
      </c>
      <c r="L186" s="9">
        <f>(L187*-1)</f>
        <v>1</v>
      </c>
      <c r="M186" t="str">
        <f t="shared" si="196"/>
        <v>Y</v>
      </c>
      <c r="Q186" t="s">
        <v>203</v>
      </c>
      <c r="W186" t="s">
        <v>203</v>
      </c>
      <c r="Y186">
        <f t="shared" si="155"/>
        <v>2</v>
      </c>
      <c r="AL186">
        <f t="shared" si="149"/>
        <v>0</v>
      </c>
    </row>
    <row r="187" spans="1:38" ht="14.5" customHeight="1" x14ac:dyDescent="0.35">
      <c r="A187" t="s">
        <v>31</v>
      </c>
      <c r="B187">
        <v>27</v>
      </c>
      <c r="C187" t="s">
        <v>1</v>
      </c>
      <c r="D187" t="str">
        <f t="shared" si="195"/>
        <v>W</v>
      </c>
      <c r="E187" s="6">
        <v>40839</v>
      </c>
      <c r="F187">
        <v>6</v>
      </c>
      <c r="G187" t="s">
        <v>35</v>
      </c>
      <c r="H187">
        <v>1300</v>
      </c>
      <c r="I187" t="s">
        <v>43</v>
      </c>
      <c r="J187">
        <v>58</v>
      </c>
      <c r="K187" t="s">
        <v>65</v>
      </c>
      <c r="L187" s="9">
        <v>-1</v>
      </c>
      <c r="M187" t="str">
        <f t="shared" si="196"/>
        <v>Y</v>
      </c>
      <c r="R187" t="s">
        <v>203</v>
      </c>
      <c r="W187" t="s">
        <v>204</v>
      </c>
      <c r="Y187">
        <f t="shared" si="155"/>
        <v>3</v>
      </c>
      <c r="Z187" t="s">
        <v>203</v>
      </c>
      <c r="AI187" t="s">
        <v>203</v>
      </c>
      <c r="AL187">
        <f t="shared" si="149"/>
        <v>2</v>
      </c>
    </row>
    <row r="188" spans="1:38" ht="14.5" customHeight="1" x14ac:dyDescent="0.35">
      <c r="A188" t="s">
        <v>29</v>
      </c>
      <c r="B188">
        <v>20</v>
      </c>
      <c r="C188" t="s">
        <v>1</v>
      </c>
      <c r="D188" t="str">
        <f t="shared" si="194"/>
        <v>L</v>
      </c>
      <c r="E188" s="6">
        <f t="shared" ref="E188" si="199">$E189</f>
        <v>40839</v>
      </c>
      <c r="F188">
        <v>7</v>
      </c>
      <c r="G188" t="s">
        <v>34</v>
      </c>
      <c r="H188">
        <v>1300</v>
      </c>
      <c r="I188" t="s">
        <v>43</v>
      </c>
      <c r="J188">
        <v>62</v>
      </c>
      <c r="K188" t="s">
        <v>65</v>
      </c>
      <c r="L188" s="9">
        <f>(L189*-1)</f>
        <v>-2.5</v>
      </c>
      <c r="M188" t="str">
        <f t="shared" si="196"/>
        <v>N</v>
      </c>
      <c r="S188" t="s">
        <v>204</v>
      </c>
      <c r="Y188">
        <f t="shared" si="155"/>
        <v>2</v>
      </c>
      <c r="AH188" t="s">
        <v>203</v>
      </c>
      <c r="AJ188" t="s">
        <v>204</v>
      </c>
      <c r="AL188">
        <f t="shared" si="149"/>
        <v>3</v>
      </c>
    </row>
    <row r="189" spans="1:38" ht="14.5" customHeight="1" x14ac:dyDescent="0.35">
      <c r="A189" t="s">
        <v>20</v>
      </c>
      <c r="B189">
        <v>33</v>
      </c>
      <c r="C189" t="s">
        <v>1</v>
      </c>
      <c r="D189" t="str">
        <f t="shared" si="195"/>
        <v>W</v>
      </c>
      <c r="E189" s="6">
        <v>40839</v>
      </c>
      <c r="F189">
        <v>7</v>
      </c>
      <c r="G189" t="s">
        <v>35</v>
      </c>
      <c r="H189">
        <v>1300</v>
      </c>
      <c r="I189" t="s">
        <v>43</v>
      </c>
      <c r="J189">
        <v>62</v>
      </c>
      <c r="K189" t="s">
        <v>65</v>
      </c>
      <c r="L189" s="9">
        <v>2.5</v>
      </c>
      <c r="M189" t="str">
        <f t="shared" si="196"/>
        <v>N</v>
      </c>
      <c r="Q189" t="s">
        <v>203</v>
      </c>
      <c r="Y189">
        <f t="shared" si="155"/>
        <v>1</v>
      </c>
      <c r="AL189">
        <f t="shared" si="149"/>
        <v>0</v>
      </c>
    </row>
    <row r="190" spans="1:38" ht="14.5" customHeight="1" x14ac:dyDescent="0.35">
      <c r="A190" t="s">
        <v>17</v>
      </c>
      <c r="B190">
        <v>24</v>
      </c>
      <c r="C190" t="s">
        <v>1</v>
      </c>
      <c r="D190" t="str">
        <f t="shared" si="194"/>
        <v>W</v>
      </c>
      <c r="E190" s="6">
        <f t="shared" ref="E190" si="200">$E191</f>
        <v>40839</v>
      </c>
      <c r="F190">
        <v>7</v>
      </c>
      <c r="G190" t="s">
        <v>37</v>
      </c>
      <c r="H190">
        <v>1300</v>
      </c>
      <c r="I190" t="s">
        <v>43</v>
      </c>
      <c r="J190">
        <v>62</v>
      </c>
      <c r="K190" t="s">
        <v>69</v>
      </c>
      <c r="L190" s="9">
        <f>(L191*-1)</f>
        <v>1.5</v>
      </c>
      <c r="M190" t="str">
        <f t="shared" si="196"/>
        <v>N</v>
      </c>
      <c r="P190" t="s">
        <v>203</v>
      </c>
      <c r="Q190" t="s">
        <v>203</v>
      </c>
      <c r="Y190">
        <f t="shared" si="155"/>
        <v>2</v>
      </c>
      <c r="AB190" t="s">
        <v>204</v>
      </c>
      <c r="AK190" t="s">
        <v>204</v>
      </c>
      <c r="AL190">
        <f t="shared" si="149"/>
        <v>4</v>
      </c>
    </row>
    <row r="191" spans="1:38" ht="14.5" customHeight="1" x14ac:dyDescent="0.35">
      <c r="A191" t="s">
        <v>9</v>
      </c>
      <c r="B191">
        <v>18</v>
      </c>
      <c r="C191" t="s">
        <v>1</v>
      </c>
      <c r="D191" t="str">
        <f t="shared" si="195"/>
        <v>L</v>
      </c>
      <c r="E191" s="6">
        <v>40839</v>
      </c>
      <c r="F191">
        <v>7</v>
      </c>
      <c r="G191" t="s">
        <v>36</v>
      </c>
      <c r="H191">
        <v>1300</v>
      </c>
      <c r="I191" t="s">
        <v>43</v>
      </c>
      <c r="J191">
        <v>62</v>
      </c>
      <c r="K191" t="s">
        <v>69</v>
      </c>
      <c r="L191" s="9">
        <v>-1.5</v>
      </c>
      <c r="M191" t="str">
        <f t="shared" si="196"/>
        <v>N</v>
      </c>
      <c r="O191" t="s">
        <v>204</v>
      </c>
      <c r="Q191" t="s">
        <v>203</v>
      </c>
      <c r="R191" t="s">
        <v>204</v>
      </c>
      <c r="Y191">
        <f t="shared" si="155"/>
        <v>5</v>
      </c>
      <c r="Z191" t="s">
        <v>203</v>
      </c>
      <c r="AE191" t="s">
        <v>203</v>
      </c>
      <c r="AL191">
        <f t="shared" si="149"/>
        <v>2</v>
      </c>
    </row>
    <row r="192" spans="1:38" ht="14.5" customHeight="1" x14ac:dyDescent="0.35">
      <c r="A192" t="s">
        <v>25</v>
      </c>
      <c r="B192">
        <v>3</v>
      </c>
      <c r="C192" t="s">
        <v>1</v>
      </c>
      <c r="D192" t="str">
        <f t="shared" si="194"/>
        <v>L</v>
      </c>
      <c r="E192" s="6">
        <f t="shared" ref="E192" si="201">$E193</f>
        <v>40839</v>
      </c>
      <c r="F192">
        <v>14</v>
      </c>
      <c r="G192" t="s">
        <v>34</v>
      </c>
      <c r="H192" s="2">
        <v>1300</v>
      </c>
      <c r="I192" t="s">
        <v>43</v>
      </c>
      <c r="J192" s="2">
        <f>J193</f>
        <v>56</v>
      </c>
      <c r="K192" s="2" t="str">
        <f>K193</f>
        <v>Sunny</v>
      </c>
      <c r="L192" s="9">
        <f>(L193*-1)</f>
        <v>-3</v>
      </c>
      <c r="M192" t="str">
        <f t="shared" si="196"/>
        <v>N</v>
      </c>
      <c r="N192" t="s">
        <v>204</v>
      </c>
      <c r="O192" t="s">
        <v>204</v>
      </c>
      <c r="Q192" t="s">
        <v>204</v>
      </c>
      <c r="R192" t="s">
        <v>204</v>
      </c>
      <c r="T192" t="s">
        <v>203</v>
      </c>
      <c r="W192" t="s">
        <v>204</v>
      </c>
      <c r="X192" t="s">
        <v>203</v>
      </c>
      <c r="Y192">
        <f t="shared" si="155"/>
        <v>12</v>
      </c>
      <c r="AD192" t="s">
        <v>203</v>
      </c>
      <c r="AL192">
        <f t="shared" si="149"/>
        <v>1</v>
      </c>
    </row>
    <row r="193" spans="1:38" ht="14.5" customHeight="1" x14ac:dyDescent="0.35">
      <c r="A193" t="s">
        <v>8</v>
      </c>
      <c r="B193">
        <v>6</v>
      </c>
      <c r="C193" t="s">
        <v>1</v>
      </c>
      <c r="D193" t="str">
        <f t="shared" si="195"/>
        <v>W</v>
      </c>
      <c r="E193" s="6">
        <v>40839</v>
      </c>
      <c r="F193">
        <v>7</v>
      </c>
      <c r="G193" t="s">
        <v>35</v>
      </c>
      <c r="H193" s="2">
        <v>1300</v>
      </c>
      <c r="I193" t="s">
        <v>43</v>
      </c>
      <c r="J193" s="2">
        <v>56</v>
      </c>
      <c r="K193" s="2" t="s">
        <v>65</v>
      </c>
      <c r="L193" s="9">
        <v>3</v>
      </c>
      <c r="M193" t="str">
        <f t="shared" si="196"/>
        <v>N</v>
      </c>
      <c r="O193" t="s">
        <v>204</v>
      </c>
      <c r="V193" t="s">
        <v>203</v>
      </c>
      <c r="Y193">
        <f t="shared" si="155"/>
        <v>3</v>
      </c>
      <c r="AD193" t="s">
        <v>204</v>
      </c>
      <c r="AL193">
        <f t="shared" si="149"/>
        <v>2</v>
      </c>
    </row>
    <row r="194" spans="1:38" ht="14.5" customHeight="1" x14ac:dyDescent="0.35">
      <c r="A194" t="s">
        <v>3</v>
      </c>
      <c r="B194">
        <v>23</v>
      </c>
      <c r="C194" t="s">
        <v>1</v>
      </c>
      <c r="D194" t="str">
        <f t="shared" si="194"/>
        <v>W</v>
      </c>
      <c r="E194" s="6">
        <f t="shared" ref="E194" si="202">$E195</f>
        <v>40839</v>
      </c>
      <c r="F194">
        <v>7</v>
      </c>
      <c r="G194" t="s">
        <v>34</v>
      </c>
      <c r="H194">
        <v>1300</v>
      </c>
      <c r="I194" t="s">
        <v>43</v>
      </c>
      <c r="J194" t="s">
        <v>61</v>
      </c>
      <c r="L194" s="9">
        <f>(L195*-1)</f>
        <v>-4.5</v>
      </c>
      <c r="M194" t="str">
        <f t="shared" si="196"/>
        <v>Y</v>
      </c>
      <c r="P194" t="s">
        <v>204</v>
      </c>
      <c r="Q194" t="s">
        <v>203</v>
      </c>
      <c r="R194" t="s">
        <v>203</v>
      </c>
      <c r="W194" t="s">
        <v>203</v>
      </c>
      <c r="Y194">
        <f t="shared" si="155"/>
        <v>5</v>
      </c>
      <c r="Z194" t="s">
        <v>203</v>
      </c>
      <c r="AA194" t="s">
        <v>203</v>
      </c>
      <c r="AL194">
        <f t="shared" si="149"/>
        <v>2</v>
      </c>
    </row>
    <row r="195" spans="1:38" ht="14.5" customHeight="1" x14ac:dyDescent="0.35">
      <c r="A195" t="s">
        <v>16</v>
      </c>
      <c r="B195">
        <v>16</v>
      </c>
      <c r="C195" t="s">
        <v>1</v>
      </c>
      <c r="D195" t="str">
        <f t="shared" si="195"/>
        <v>L</v>
      </c>
      <c r="E195" s="6">
        <v>40839</v>
      </c>
      <c r="F195">
        <v>7</v>
      </c>
      <c r="G195" t="s">
        <v>35</v>
      </c>
      <c r="H195">
        <v>1300</v>
      </c>
      <c r="I195" t="s">
        <v>43</v>
      </c>
      <c r="J195" t="s">
        <v>61</v>
      </c>
      <c r="L195" s="9">
        <v>4.5</v>
      </c>
      <c r="M195" t="str">
        <f t="shared" si="196"/>
        <v>Y</v>
      </c>
      <c r="V195" t="s">
        <v>203</v>
      </c>
      <c r="W195" t="s">
        <v>204</v>
      </c>
      <c r="Y195">
        <f t="shared" si="155"/>
        <v>3</v>
      </c>
      <c r="AD195" t="s">
        <v>203</v>
      </c>
      <c r="AH195" t="s">
        <v>203</v>
      </c>
      <c r="AI195" t="s">
        <v>204</v>
      </c>
      <c r="AL195">
        <f t="shared" ref="AL195:AL258" si="203">IF(ISBLANK($Z195),0,IF($Z195="O",2,1))+IF(ISBLANK($AA195),0,IF($AA195="O",2,1))+IF(ISBLANK($AB195),0,IF($AB195="O",2,1))+IF(ISBLANK($AC195),0,IF($AC195="O",2,1))+IF(ISBLANK($AD195),0,IF($AD195="O",2,1))+IF(ISBLANK($AE195),0,IF($AE195="O",2,1))+IF(ISBLANK($AF195),0,IF($AF195="O",2,1))+IF(ISBLANK($AG195),0,IF($AG195="O",2,1))+IF(ISBLANK($AH195),0,IF($AH195="O",2,1))+IF(ISBLANK($AI195),0,IF($AI195="O",2,1))+IF(ISBLANK($AJ195),0,IF($AJ195="O",2,1))+IF(ISBLANK($AK195),0,IF($AK195="O",2,1))</f>
        <v>4</v>
      </c>
    </row>
    <row r="196" spans="1:38" ht="14.5" customHeight="1" x14ac:dyDescent="0.35">
      <c r="A196" t="s">
        <v>4</v>
      </c>
      <c r="B196">
        <v>32</v>
      </c>
      <c r="C196" t="s">
        <v>1</v>
      </c>
      <c r="D196" t="str">
        <f t="shared" si="194"/>
        <v>W</v>
      </c>
      <c r="E196" s="6">
        <f t="shared" ref="E196" si="204">$E197</f>
        <v>40839</v>
      </c>
      <c r="F196">
        <v>7</v>
      </c>
      <c r="G196" t="s">
        <v>34</v>
      </c>
      <c r="H196">
        <v>1305</v>
      </c>
      <c r="I196" t="s">
        <v>67</v>
      </c>
      <c r="J196" s="2" t="str">
        <f>J197</f>
        <v>Dome</v>
      </c>
      <c r="K196" s="2">
        <f>K197</f>
        <v>0</v>
      </c>
      <c r="L196" s="9">
        <f>(L197*-1)</f>
        <v>4</v>
      </c>
      <c r="M196" t="str">
        <f t="shared" si="196"/>
        <v>N</v>
      </c>
      <c r="O196" t="s">
        <v>203</v>
      </c>
      <c r="P196" t="s">
        <v>203</v>
      </c>
      <c r="R196" t="s">
        <v>203</v>
      </c>
      <c r="T196" t="s">
        <v>203</v>
      </c>
      <c r="Y196">
        <f t="shared" si="155"/>
        <v>4</v>
      </c>
      <c r="AB196" t="s">
        <v>204</v>
      </c>
      <c r="AF196" t="s">
        <v>204</v>
      </c>
      <c r="AL196">
        <f t="shared" si="203"/>
        <v>4</v>
      </c>
    </row>
    <row r="197" spans="1:38" ht="14.5" customHeight="1" x14ac:dyDescent="0.35">
      <c r="A197" t="s">
        <v>22</v>
      </c>
      <c r="B197">
        <v>20</v>
      </c>
      <c r="C197" t="s">
        <v>1</v>
      </c>
      <c r="D197" t="str">
        <f t="shared" si="195"/>
        <v>L</v>
      </c>
      <c r="E197" s="6">
        <v>40839</v>
      </c>
      <c r="F197">
        <v>14</v>
      </c>
      <c r="G197" t="s">
        <v>35</v>
      </c>
      <c r="H197">
        <v>1305</v>
      </c>
      <c r="I197" t="s">
        <v>67</v>
      </c>
      <c r="J197" s="2" t="s">
        <v>61</v>
      </c>
      <c r="K197" s="2"/>
      <c r="L197" s="9">
        <v>-4</v>
      </c>
      <c r="M197" t="str">
        <f t="shared" si="196"/>
        <v>N</v>
      </c>
      <c r="Y197">
        <f t="shared" si="155"/>
        <v>0</v>
      </c>
      <c r="AL197">
        <f t="shared" si="203"/>
        <v>0</v>
      </c>
    </row>
    <row r="198" spans="1:38" ht="14.5" customHeight="1" x14ac:dyDescent="0.35">
      <c r="A198" t="s">
        <v>23</v>
      </c>
      <c r="B198">
        <v>7</v>
      </c>
      <c r="C198" t="s">
        <v>1</v>
      </c>
      <c r="D198" t="str">
        <f t="shared" si="194"/>
        <v>L</v>
      </c>
      <c r="E198" s="6">
        <f t="shared" ref="E198" si="205">$E199</f>
        <v>40839</v>
      </c>
      <c r="F198">
        <v>7</v>
      </c>
      <c r="G198" t="s">
        <v>34</v>
      </c>
      <c r="H198">
        <v>1515</v>
      </c>
      <c r="I198" t="s">
        <v>38</v>
      </c>
      <c r="J198" t="s">
        <v>61</v>
      </c>
      <c r="L198" s="9">
        <f>(L199*-1)</f>
        <v>-14</v>
      </c>
      <c r="M198" t="str">
        <f t="shared" si="196"/>
        <v>N</v>
      </c>
      <c r="N198" t="s">
        <v>204</v>
      </c>
      <c r="S198" t="s">
        <v>203</v>
      </c>
      <c r="Y198">
        <f t="shared" si="155"/>
        <v>3</v>
      </c>
      <c r="AL198">
        <f t="shared" si="203"/>
        <v>0</v>
      </c>
    </row>
    <row r="199" spans="1:38" ht="14.5" customHeight="1" x14ac:dyDescent="0.35">
      <c r="A199" t="s">
        <v>28</v>
      </c>
      <c r="B199">
        <v>34</v>
      </c>
      <c r="C199" t="s">
        <v>1</v>
      </c>
      <c r="D199" t="str">
        <f t="shared" si="195"/>
        <v>W</v>
      </c>
      <c r="E199" s="6">
        <v>40839</v>
      </c>
      <c r="F199">
        <v>7</v>
      </c>
      <c r="G199" t="s">
        <v>35</v>
      </c>
      <c r="H199">
        <v>1515</v>
      </c>
      <c r="I199" t="s">
        <v>38</v>
      </c>
      <c r="J199" t="s">
        <v>61</v>
      </c>
      <c r="L199" s="9">
        <v>14</v>
      </c>
      <c r="M199" t="str">
        <f t="shared" si="196"/>
        <v>N</v>
      </c>
      <c r="N199" t="s">
        <v>203</v>
      </c>
      <c r="O199" t="s">
        <v>204</v>
      </c>
      <c r="P199" t="s">
        <v>203</v>
      </c>
      <c r="U199" t="s">
        <v>203</v>
      </c>
      <c r="Y199">
        <f t="shared" si="155"/>
        <v>5</v>
      </c>
      <c r="Z199" t="s">
        <v>204</v>
      </c>
      <c r="AG199" t="s">
        <v>203</v>
      </c>
      <c r="AL199">
        <f t="shared" si="203"/>
        <v>3</v>
      </c>
    </row>
    <row r="200" spans="1:38" ht="14.5" customHeight="1" x14ac:dyDescent="0.35">
      <c r="A200" t="s">
        <v>26</v>
      </c>
      <c r="B200">
        <v>33</v>
      </c>
      <c r="C200" t="s">
        <v>1</v>
      </c>
      <c r="D200" t="str">
        <f t="shared" si="194"/>
        <v>W</v>
      </c>
      <c r="E200" s="6">
        <f t="shared" ref="E200" si="206">$E201</f>
        <v>40839</v>
      </c>
      <c r="F200">
        <v>7</v>
      </c>
      <c r="G200" t="s">
        <v>34</v>
      </c>
      <c r="H200">
        <v>1515</v>
      </c>
      <c r="I200" t="s">
        <v>38</v>
      </c>
      <c r="J200" t="s">
        <v>61</v>
      </c>
      <c r="L200" s="9">
        <f>(L201*-1)</f>
        <v>10.5</v>
      </c>
      <c r="M200" t="str">
        <f t="shared" si="196"/>
        <v>N</v>
      </c>
      <c r="U200" t="s">
        <v>203</v>
      </c>
      <c r="Y200">
        <f t="shared" si="155"/>
        <v>1</v>
      </c>
      <c r="Z200" t="s">
        <v>203</v>
      </c>
      <c r="AF200" t="s">
        <v>203</v>
      </c>
      <c r="AH200" t="s">
        <v>203</v>
      </c>
      <c r="AJ200" t="s">
        <v>203</v>
      </c>
      <c r="AL200">
        <f t="shared" si="203"/>
        <v>4</v>
      </c>
    </row>
    <row r="201" spans="1:38" ht="14.5" customHeight="1" x14ac:dyDescent="0.35">
      <c r="A201" t="s">
        <v>0</v>
      </c>
      <c r="B201">
        <v>27</v>
      </c>
      <c r="C201" t="s">
        <v>1</v>
      </c>
      <c r="D201" t="str">
        <f t="shared" si="195"/>
        <v>L</v>
      </c>
      <c r="E201" s="6">
        <v>40839</v>
      </c>
      <c r="F201">
        <v>7</v>
      </c>
      <c r="G201" t="s">
        <v>35</v>
      </c>
      <c r="H201">
        <v>1515</v>
      </c>
      <c r="I201" t="s">
        <v>38</v>
      </c>
      <c r="J201" t="s">
        <v>61</v>
      </c>
      <c r="L201" s="9">
        <v>-10.5</v>
      </c>
      <c r="M201" t="str">
        <f t="shared" si="196"/>
        <v>N</v>
      </c>
      <c r="P201" t="s">
        <v>203</v>
      </c>
      <c r="R201" t="s">
        <v>204</v>
      </c>
      <c r="V201" t="s">
        <v>203</v>
      </c>
      <c r="Y201">
        <f t="shared" si="155"/>
        <v>4</v>
      </c>
      <c r="AE201" t="s">
        <v>203</v>
      </c>
      <c r="AK201" t="s">
        <v>204</v>
      </c>
      <c r="AL201">
        <f t="shared" si="203"/>
        <v>3</v>
      </c>
    </row>
    <row r="202" spans="1:38" ht="14.5" customHeight="1" x14ac:dyDescent="0.35">
      <c r="A202" t="s">
        <v>33</v>
      </c>
      <c r="B202">
        <v>28</v>
      </c>
      <c r="C202" t="s">
        <v>1</v>
      </c>
      <c r="D202" t="str">
        <f t="shared" si="194"/>
        <v>W</v>
      </c>
      <c r="E202" s="6">
        <f t="shared" ref="E202" si="207">$E203</f>
        <v>40839</v>
      </c>
      <c r="F202">
        <v>14</v>
      </c>
      <c r="G202" t="s">
        <v>34</v>
      </c>
      <c r="H202">
        <v>1305</v>
      </c>
      <c r="I202" t="s">
        <v>67</v>
      </c>
      <c r="J202">
        <v>79</v>
      </c>
      <c r="K202" t="s">
        <v>65</v>
      </c>
      <c r="L202" s="9">
        <f>(L203*-1)</f>
        <v>-3.5</v>
      </c>
      <c r="M202" t="str">
        <f t="shared" si="196"/>
        <v>Y</v>
      </c>
      <c r="W202" t="s">
        <v>203</v>
      </c>
      <c r="Y202">
        <f t="shared" si="155"/>
        <v>1</v>
      </c>
      <c r="AL202">
        <f t="shared" si="203"/>
        <v>0</v>
      </c>
    </row>
    <row r="203" spans="1:38" ht="14.5" customHeight="1" x14ac:dyDescent="0.35">
      <c r="A203" t="s">
        <v>12</v>
      </c>
      <c r="B203">
        <v>0</v>
      </c>
      <c r="C203" t="s">
        <v>1</v>
      </c>
      <c r="D203" t="str">
        <f t="shared" si="195"/>
        <v>L</v>
      </c>
      <c r="E203" s="6">
        <v>40839</v>
      </c>
      <c r="F203">
        <v>7</v>
      </c>
      <c r="G203" t="s">
        <v>35</v>
      </c>
      <c r="H203">
        <v>1305</v>
      </c>
      <c r="I203" t="s">
        <v>67</v>
      </c>
      <c r="J203">
        <v>79</v>
      </c>
      <c r="K203" t="s">
        <v>65</v>
      </c>
      <c r="L203" s="9">
        <v>3.5</v>
      </c>
      <c r="M203" t="str">
        <f t="shared" si="196"/>
        <v>Y</v>
      </c>
      <c r="R203" t="s">
        <v>203</v>
      </c>
      <c r="Y203">
        <f t="shared" si="155"/>
        <v>1</v>
      </c>
      <c r="AE203" t="s">
        <v>203</v>
      </c>
      <c r="AF203" t="s">
        <v>203</v>
      </c>
      <c r="AJ203" t="s">
        <v>203</v>
      </c>
      <c r="AL203">
        <f t="shared" si="203"/>
        <v>3</v>
      </c>
    </row>
    <row r="204" spans="1:38" ht="14.5" customHeight="1" x14ac:dyDescent="0.35">
      <c r="A204" t="s">
        <v>14</v>
      </c>
      <c r="B204">
        <v>7</v>
      </c>
      <c r="C204" t="s">
        <v>1</v>
      </c>
      <c r="D204" t="str">
        <f t="shared" si="194"/>
        <v>L</v>
      </c>
      <c r="E204" s="6">
        <f t="shared" ref="E204" si="208">$E205</f>
        <v>40839</v>
      </c>
      <c r="F204">
        <v>7</v>
      </c>
      <c r="G204" t="s">
        <v>34</v>
      </c>
      <c r="H204">
        <v>1920</v>
      </c>
      <c r="I204" t="s">
        <v>38</v>
      </c>
      <c r="J204" t="s">
        <v>61</v>
      </c>
      <c r="L204" s="9">
        <f>(L205*-1)</f>
        <v>-13.5</v>
      </c>
      <c r="M204" t="str">
        <f t="shared" si="196"/>
        <v>N</v>
      </c>
      <c r="O204" t="s">
        <v>203</v>
      </c>
      <c r="S204" t="s">
        <v>204</v>
      </c>
      <c r="U204" t="s">
        <v>204</v>
      </c>
      <c r="W204" t="s">
        <v>203</v>
      </c>
      <c r="Y204">
        <f t="shared" si="155"/>
        <v>6</v>
      </c>
      <c r="AD204" t="s">
        <v>203</v>
      </c>
      <c r="AL204">
        <f t="shared" si="203"/>
        <v>1</v>
      </c>
    </row>
    <row r="205" spans="1:38" ht="14.5" customHeight="1" x14ac:dyDescent="0.35">
      <c r="A205" t="s">
        <v>2</v>
      </c>
      <c r="B205">
        <v>62</v>
      </c>
      <c r="C205" t="s">
        <v>1</v>
      </c>
      <c r="D205" t="str">
        <f t="shared" si="195"/>
        <v>W</v>
      </c>
      <c r="E205" s="6">
        <v>40839</v>
      </c>
      <c r="F205">
        <v>7</v>
      </c>
      <c r="G205" t="s">
        <v>35</v>
      </c>
      <c r="H205">
        <v>1920</v>
      </c>
      <c r="I205" t="s">
        <v>38</v>
      </c>
      <c r="J205" t="s">
        <v>61</v>
      </c>
      <c r="L205" s="9">
        <v>13.5</v>
      </c>
      <c r="M205" t="str">
        <f t="shared" si="196"/>
        <v>N</v>
      </c>
      <c r="Q205" t="s">
        <v>203</v>
      </c>
      <c r="V205" t="s">
        <v>204</v>
      </c>
      <c r="Y205">
        <f t="shared" si="155"/>
        <v>3</v>
      </c>
      <c r="AA205" t="s">
        <v>203</v>
      </c>
      <c r="AE205" t="s">
        <v>203</v>
      </c>
      <c r="AL205">
        <f t="shared" si="203"/>
        <v>2</v>
      </c>
    </row>
    <row r="206" spans="1:38" ht="14.5" customHeight="1" x14ac:dyDescent="0.35">
      <c r="A206" t="s">
        <v>30</v>
      </c>
      <c r="B206">
        <v>7</v>
      </c>
      <c r="C206" t="s">
        <v>1</v>
      </c>
      <c r="D206" t="str">
        <f t="shared" si="194"/>
        <v>L</v>
      </c>
      <c r="E206" s="6">
        <f t="shared" ref="E206" si="209">$E207</f>
        <v>40840</v>
      </c>
      <c r="F206">
        <v>8</v>
      </c>
      <c r="G206" t="s">
        <v>34</v>
      </c>
      <c r="H206">
        <v>2030</v>
      </c>
      <c r="I206" t="s">
        <v>43</v>
      </c>
      <c r="J206">
        <v>72</v>
      </c>
      <c r="K206" t="s">
        <v>126</v>
      </c>
      <c r="L206" s="9">
        <f>(L207*-1)</f>
        <v>10.5</v>
      </c>
      <c r="M206" t="str">
        <f t="shared" si="196"/>
        <v>Y</v>
      </c>
      <c r="T206" t="s">
        <v>204</v>
      </c>
      <c r="X206" t="s">
        <v>203</v>
      </c>
      <c r="Y206">
        <f t="shared" si="155"/>
        <v>3</v>
      </c>
      <c r="AD206" t="s">
        <v>203</v>
      </c>
      <c r="AL206">
        <f t="shared" si="203"/>
        <v>1</v>
      </c>
    </row>
    <row r="207" spans="1:38" ht="14.5" customHeight="1" x14ac:dyDescent="0.35">
      <c r="A207" t="s">
        <v>19</v>
      </c>
      <c r="B207">
        <v>12</v>
      </c>
      <c r="C207" t="s">
        <v>1</v>
      </c>
      <c r="D207" t="str">
        <f t="shared" si="195"/>
        <v>W</v>
      </c>
      <c r="E207" s="6">
        <v>40840</v>
      </c>
      <c r="F207">
        <v>8</v>
      </c>
      <c r="G207" t="s">
        <v>35</v>
      </c>
      <c r="H207">
        <v>2030</v>
      </c>
      <c r="I207" t="s">
        <v>43</v>
      </c>
      <c r="J207">
        <v>72</v>
      </c>
      <c r="K207" t="s">
        <v>126</v>
      </c>
      <c r="L207" s="9">
        <v>-10.5</v>
      </c>
      <c r="M207" t="str">
        <f t="shared" si="196"/>
        <v>Y</v>
      </c>
      <c r="S207" t="s">
        <v>203</v>
      </c>
      <c r="T207" t="s">
        <v>203</v>
      </c>
      <c r="V207" t="s">
        <v>203</v>
      </c>
      <c r="Y207">
        <f t="shared" si="155"/>
        <v>3</v>
      </c>
      <c r="AA207" t="s">
        <v>203</v>
      </c>
      <c r="AD207" t="s">
        <v>204</v>
      </c>
      <c r="AK207" t="s">
        <v>203</v>
      </c>
      <c r="AL207">
        <f t="shared" si="203"/>
        <v>4</v>
      </c>
    </row>
    <row r="208" spans="1:38" ht="14.5" customHeight="1" x14ac:dyDescent="0.35">
      <c r="A208" t="s">
        <v>2</v>
      </c>
      <c r="B208">
        <v>21</v>
      </c>
      <c r="C208" t="s">
        <v>1</v>
      </c>
      <c r="D208" t="str">
        <f t="shared" ref="D208" si="210">IF($B208&lt;$B209,"L",IF($B209&lt;$B208, "W", "T"))</f>
        <v>L</v>
      </c>
      <c r="E208" s="6">
        <f>$E209</f>
        <v>40846</v>
      </c>
      <c r="F208">
        <v>7</v>
      </c>
      <c r="G208" t="s">
        <v>34</v>
      </c>
      <c r="H208">
        <v>1200</v>
      </c>
      <c r="I208" t="s">
        <v>38</v>
      </c>
      <c r="J208" t="s">
        <v>61</v>
      </c>
      <c r="L208" s="9">
        <f>(L209*-1)</f>
        <v>13.5</v>
      </c>
      <c r="M208" t="str">
        <f>IF(AND(($L208 &lt;  0), ($D208="L")), "N", IF(AND(($L208 &gt; 0), ($D208="W")),"N","Y"))</f>
        <v>Y</v>
      </c>
      <c r="Q208" t="s">
        <v>203</v>
      </c>
      <c r="V208" t="s">
        <v>204</v>
      </c>
      <c r="Y208">
        <f t="shared" si="155"/>
        <v>3</v>
      </c>
      <c r="AA208" t="s">
        <v>203</v>
      </c>
      <c r="AE208" t="s">
        <v>203</v>
      </c>
      <c r="AL208">
        <f t="shared" si="203"/>
        <v>2</v>
      </c>
    </row>
    <row r="209" spans="1:38" ht="14.5" customHeight="1" x14ac:dyDescent="0.35">
      <c r="A209" t="s">
        <v>23</v>
      </c>
      <c r="B209">
        <v>31</v>
      </c>
      <c r="C209" t="s">
        <v>1</v>
      </c>
      <c r="D209" t="str">
        <f t="shared" ref="D209" si="211">IF($B208&lt;$B209, "W", IF($B209&lt;$B208, "L", "T"))</f>
        <v>W</v>
      </c>
      <c r="E209" s="6">
        <v>40846</v>
      </c>
      <c r="F209">
        <v>7</v>
      </c>
      <c r="G209" t="s">
        <v>35</v>
      </c>
      <c r="H209">
        <v>1200</v>
      </c>
      <c r="I209" t="s">
        <v>38</v>
      </c>
      <c r="J209" t="s">
        <v>61</v>
      </c>
      <c r="L209" s="9">
        <v>-13.5</v>
      </c>
      <c r="M209" t="str">
        <f t="shared" ref="M209:M233" si="212">IF(AND(($L209 &lt;  0), ($D209="L")), "N", IF(AND(($L209 &gt; 0), ($D209="W")),"N","Y"))</f>
        <v>Y</v>
      </c>
      <c r="N209" t="s">
        <v>204</v>
      </c>
      <c r="S209" t="s">
        <v>203</v>
      </c>
      <c r="Y209">
        <f t="shared" si="155"/>
        <v>3</v>
      </c>
      <c r="AF209" t="s">
        <v>204</v>
      </c>
      <c r="AH209" t="s">
        <v>204</v>
      </c>
      <c r="AL209">
        <f t="shared" si="203"/>
        <v>4</v>
      </c>
    </row>
    <row r="210" spans="1:38" ht="14.5" customHeight="1" x14ac:dyDescent="0.35">
      <c r="A210" t="s">
        <v>19</v>
      </c>
      <c r="B210">
        <v>14</v>
      </c>
      <c r="C210" t="s">
        <v>1</v>
      </c>
      <c r="D210" t="str">
        <f t="shared" ref="D210:D222" si="213">IF($B210&lt;$B211,"L",IF($B211&lt;$B210, "W", "T"))</f>
        <v>L</v>
      </c>
      <c r="E210" s="6">
        <f t="shared" ref="E210" si="214">$E211</f>
        <v>40846</v>
      </c>
      <c r="F210">
        <v>6</v>
      </c>
      <c r="G210" t="s">
        <v>34</v>
      </c>
      <c r="H210">
        <v>1200</v>
      </c>
      <c r="I210" t="s">
        <v>38</v>
      </c>
      <c r="J210">
        <v>68</v>
      </c>
      <c r="K210" t="s">
        <v>65</v>
      </c>
      <c r="L210" s="9">
        <f>(L211*-1)</f>
        <v>-10</v>
      </c>
      <c r="M210" t="str">
        <f t="shared" si="212"/>
        <v>N</v>
      </c>
      <c r="P210" t="s">
        <v>203</v>
      </c>
      <c r="Y210">
        <f t="shared" si="155"/>
        <v>1</v>
      </c>
      <c r="AD210" t="s">
        <v>204</v>
      </c>
      <c r="AL210">
        <f t="shared" si="203"/>
        <v>2</v>
      </c>
    </row>
    <row r="211" spans="1:38" ht="14.5" customHeight="1" x14ac:dyDescent="0.35">
      <c r="A211" t="s">
        <v>15</v>
      </c>
      <c r="B211">
        <v>24</v>
      </c>
      <c r="C211" t="s">
        <v>1</v>
      </c>
      <c r="D211" t="str">
        <f t="shared" ref="D211:D223" si="215">IF($B210&lt;$B211, "W", IF($B211&lt;$B210, "L", "T"))</f>
        <v>W</v>
      </c>
      <c r="E211" s="6">
        <v>40846</v>
      </c>
      <c r="F211">
        <v>7</v>
      </c>
      <c r="G211" t="s">
        <v>35</v>
      </c>
      <c r="H211">
        <v>1200</v>
      </c>
      <c r="I211" t="s">
        <v>38</v>
      </c>
      <c r="J211">
        <v>68</v>
      </c>
      <c r="K211" t="s">
        <v>65</v>
      </c>
      <c r="L211" s="9">
        <v>10</v>
      </c>
      <c r="M211" t="str">
        <f t="shared" si="212"/>
        <v>N</v>
      </c>
      <c r="R211" t="s">
        <v>203</v>
      </c>
      <c r="U211" t="s">
        <v>203</v>
      </c>
      <c r="V211" t="s">
        <v>203</v>
      </c>
      <c r="W211" t="s">
        <v>203</v>
      </c>
      <c r="Y211">
        <f t="shared" si="155"/>
        <v>4</v>
      </c>
      <c r="AE211" t="s">
        <v>203</v>
      </c>
      <c r="AG211" t="s">
        <v>203</v>
      </c>
      <c r="AI211" t="s">
        <v>203</v>
      </c>
      <c r="AJ211" t="s">
        <v>204</v>
      </c>
      <c r="AL211">
        <f t="shared" si="203"/>
        <v>5</v>
      </c>
    </row>
    <row r="212" spans="1:38" ht="14.5" customHeight="1" x14ac:dyDescent="0.35">
      <c r="A212" t="s">
        <v>14</v>
      </c>
      <c r="B212">
        <v>10</v>
      </c>
      <c r="C212" t="s">
        <v>1</v>
      </c>
      <c r="D212" t="str">
        <f t="shared" si="213"/>
        <v>L</v>
      </c>
      <c r="E212" s="6">
        <f t="shared" ref="E212" si="216">$E213</f>
        <v>40846</v>
      </c>
      <c r="F212">
        <v>7</v>
      </c>
      <c r="G212" t="s">
        <v>34</v>
      </c>
      <c r="H212">
        <v>1200</v>
      </c>
      <c r="I212" t="s">
        <v>38</v>
      </c>
      <c r="J212" s="2">
        <f>J213</f>
        <v>62</v>
      </c>
      <c r="K212" s="2" t="str">
        <f>K213</f>
        <v>Sunny</v>
      </c>
      <c r="L212" s="9">
        <f>(L213*-1)</f>
        <v>-7.5</v>
      </c>
      <c r="M212" t="str">
        <f t="shared" si="212"/>
        <v>N</v>
      </c>
      <c r="O212" t="s">
        <v>204</v>
      </c>
      <c r="S212" t="s">
        <v>204</v>
      </c>
      <c r="T212" t="s">
        <v>204</v>
      </c>
      <c r="U212" t="s">
        <v>204</v>
      </c>
      <c r="W212" t="s">
        <v>203</v>
      </c>
      <c r="Y212">
        <f t="shared" si="155"/>
        <v>9</v>
      </c>
      <c r="AD212" t="s">
        <v>203</v>
      </c>
      <c r="AE212" t="s">
        <v>203</v>
      </c>
      <c r="AL212">
        <f t="shared" si="203"/>
        <v>2</v>
      </c>
    </row>
    <row r="213" spans="1:38" ht="14.5" customHeight="1" x14ac:dyDescent="0.35">
      <c r="A213" t="s">
        <v>13</v>
      </c>
      <c r="B213">
        <v>27</v>
      </c>
      <c r="C213" t="s">
        <v>1</v>
      </c>
      <c r="D213" t="str">
        <f t="shared" si="215"/>
        <v>W</v>
      </c>
      <c r="E213" s="6">
        <v>40846</v>
      </c>
      <c r="F213">
        <v>7</v>
      </c>
      <c r="G213" t="s">
        <v>35</v>
      </c>
      <c r="H213">
        <v>1200</v>
      </c>
      <c r="I213" t="s">
        <v>38</v>
      </c>
      <c r="J213" s="2">
        <v>62</v>
      </c>
      <c r="K213" s="2" t="s">
        <v>65</v>
      </c>
      <c r="L213" s="9">
        <v>7.5</v>
      </c>
      <c r="M213" t="str">
        <f t="shared" si="212"/>
        <v>N</v>
      </c>
      <c r="N213" t="s">
        <v>203</v>
      </c>
      <c r="Q213" t="s">
        <v>204</v>
      </c>
      <c r="U213" t="s">
        <v>203</v>
      </c>
      <c r="Y213">
        <f t="shared" si="155"/>
        <v>4</v>
      </c>
      <c r="AE213" t="s">
        <v>203</v>
      </c>
      <c r="AL213">
        <f t="shared" si="203"/>
        <v>1</v>
      </c>
    </row>
    <row r="214" spans="1:38" ht="14.5" customHeight="1" x14ac:dyDescent="0.35">
      <c r="A214" t="s">
        <v>10</v>
      </c>
      <c r="B214">
        <v>17</v>
      </c>
      <c r="C214" t="s">
        <v>1</v>
      </c>
      <c r="D214" t="str">
        <f t="shared" si="213"/>
        <v>L</v>
      </c>
      <c r="E214" s="6">
        <f t="shared" ref="E214" si="217">$E215</f>
        <v>40846</v>
      </c>
      <c r="F214">
        <v>7</v>
      </c>
      <c r="G214" t="s">
        <v>34</v>
      </c>
      <c r="H214">
        <v>1300</v>
      </c>
      <c r="I214" t="s">
        <v>43</v>
      </c>
      <c r="J214" s="2">
        <f>J215</f>
        <v>41</v>
      </c>
      <c r="K214" s="2" t="str">
        <f>K215</f>
        <v>Sunny</v>
      </c>
      <c r="L214" s="9">
        <f>(L215*-1)</f>
        <v>-9.5</v>
      </c>
      <c r="M214" t="str">
        <f t="shared" si="212"/>
        <v>N</v>
      </c>
      <c r="N214" t="s">
        <v>203</v>
      </c>
      <c r="O214" t="s">
        <v>203</v>
      </c>
      <c r="T214" t="s">
        <v>204</v>
      </c>
      <c r="V214" t="s">
        <v>203</v>
      </c>
      <c r="Y214">
        <f t="shared" si="155"/>
        <v>5</v>
      </c>
      <c r="Z214" t="s">
        <v>203</v>
      </c>
      <c r="AI214" t="s">
        <v>204</v>
      </c>
      <c r="AJ214" t="s">
        <v>203</v>
      </c>
      <c r="AL214">
        <f t="shared" si="203"/>
        <v>4</v>
      </c>
    </row>
    <row r="215" spans="1:38" ht="14.5" customHeight="1" x14ac:dyDescent="0.35">
      <c r="A215" t="s">
        <v>21</v>
      </c>
      <c r="B215">
        <v>20</v>
      </c>
      <c r="C215" t="s">
        <v>1</v>
      </c>
      <c r="D215" t="str">
        <f t="shared" si="215"/>
        <v>W</v>
      </c>
      <c r="E215" s="6">
        <v>40846</v>
      </c>
      <c r="F215">
        <v>14</v>
      </c>
      <c r="G215" t="s">
        <v>35</v>
      </c>
      <c r="H215">
        <v>1300</v>
      </c>
      <c r="I215" t="s">
        <v>43</v>
      </c>
      <c r="J215" s="2">
        <v>41</v>
      </c>
      <c r="K215" s="2" t="s">
        <v>65</v>
      </c>
      <c r="L215" s="9">
        <v>9.5</v>
      </c>
      <c r="M215" t="str">
        <f t="shared" si="212"/>
        <v>N</v>
      </c>
      <c r="U215" t="s">
        <v>203</v>
      </c>
      <c r="Y215">
        <f t="shared" si="155"/>
        <v>1</v>
      </c>
      <c r="AD215" t="s">
        <v>203</v>
      </c>
      <c r="AG215" t="s">
        <v>203</v>
      </c>
      <c r="AL215">
        <f t="shared" si="203"/>
        <v>2</v>
      </c>
    </row>
    <row r="216" spans="1:38" ht="14.5" customHeight="1" x14ac:dyDescent="0.35">
      <c r="A216" t="s">
        <v>22</v>
      </c>
      <c r="B216">
        <v>27</v>
      </c>
      <c r="C216" t="s">
        <v>1</v>
      </c>
      <c r="D216" t="str">
        <f t="shared" si="213"/>
        <v>L</v>
      </c>
      <c r="E216" s="6">
        <f t="shared" ref="E216" si="218">$E217</f>
        <v>40846</v>
      </c>
      <c r="F216">
        <v>7</v>
      </c>
      <c r="G216" t="s">
        <v>34</v>
      </c>
      <c r="H216" s="2">
        <v>1300</v>
      </c>
      <c r="I216" t="s">
        <v>43</v>
      </c>
      <c r="J216">
        <v>48</v>
      </c>
      <c r="K216" t="s">
        <v>65</v>
      </c>
      <c r="L216" s="9">
        <f>(L217*-1)</f>
        <v>-11.5</v>
      </c>
      <c r="M216" t="str">
        <f t="shared" si="212"/>
        <v>N</v>
      </c>
      <c r="Y216">
        <f t="shared" si="155"/>
        <v>0</v>
      </c>
      <c r="AL216">
        <f t="shared" si="203"/>
        <v>0</v>
      </c>
    </row>
    <row r="217" spans="1:38" ht="14.5" customHeight="1" x14ac:dyDescent="0.35">
      <c r="A217" t="s">
        <v>30</v>
      </c>
      <c r="B217">
        <v>30</v>
      </c>
      <c r="C217" t="s">
        <v>1</v>
      </c>
      <c r="D217" t="str">
        <f t="shared" si="215"/>
        <v>W</v>
      </c>
      <c r="E217" s="6">
        <v>40846</v>
      </c>
      <c r="F217">
        <v>6</v>
      </c>
      <c r="G217" t="s">
        <v>35</v>
      </c>
      <c r="H217" s="2">
        <v>1300</v>
      </c>
      <c r="I217" t="s">
        <v>43</v>
      </c>
      <c r="J217">
        <v>48</v>
      </c>
      <c r="K217" t="s">
        <v>65</v>
      </c>
      <c r="L217" s="9">
        <v>11.5</v>
      </c>
      <c r="M217" t="str">
        <f t="shared" si="212"/>
        <v>N</v>
      </c>
      <c r="T217" t="s">
        <v>204</v>
      </c>
      <c r="Y217">
        <f t="shared" si="155"/>
        <v>2</v>
      </c>
      <c r="AJ217" t="s">
        <v>203</v>
      </c>
      <c r="AL217">
        <f t="shared" si="203"/>
        <v>1</v>
      </c>
    </row>
    <row r="218" spans="1:38" ht="14.5" customHeight="1" x14ac:dyDescent="0.35">
      <c r="A218" t="s">
        <v>0</v>
      </c>
      <c r="B218">
        <v>24</v>
      </c>
      <c r="C218" t="s">
        <v>1</v>
      </c>
      <c r="D218" t="str">
        <f t="shared" si="213"/>
        <v>W</v>
      </c>
      <c r="E218" s="6">
        <f t="shared" ref="E218" si="219">$E219</f>
        <v>40846</v>
      </c>
      <c r="F218">
        <v>7</v>
      </c>
      <c r="G218" t="s">
        <v>34</v>
      </c>
      <c r="H218">
        <v>1200</v>
      </c>
      <c r="I218" t="s">
        <v>43</v>
      </c>
      <c r="J218">
        <v>54</v>
      </c>
      <c r="K218" t="s">
        <v>65</v>
      </c>
      <c r="L218" s="9">
        <f>(L219*-1)</f>
        <v>-3</v>
      </c>
      <c r="M218" t="str">
        <f t="shared" si="212"/>
        <v>Y</v>
      </c>
      <c r="O218" t="s">
        <v>203</v>
      </c>
      <c r="P218" t="s">
        <v>203</v>
      </c>
      <c r="R218" t="s">
        <v>203</v>
      </c>
      <c r="U218" t="s">
        <v>204</v>
      </c>
      <c r="X218" t="s">
        <v>203</v>
      </c>
      <c r="Y218">
        <f t="shared" ref="Y218:Y281" si="220">IF(ISBLANK($N218),0,IF($N218="O",2,1))+IF(ISBLANK($O218),0,IF($O218="O",2,1))+IF(ISBLANK($P218),0,IF($P218="O",2,1))+IF(ISBLANK($Q218),0,IF($Q218="O",2,1))+IF(ISBLANK($R218),0,IF($R218="O",2,1))+IF(ISBLANK($S218),0,IF($S218="O",2,1))+IF(ISBLANK($T218),0,IF($T218="O",2,1))+IF(ISBLANK($U218),0,IF($U218="O",2,1))+IF(ISBLANK($V218),0,IF($V218="O",2,1))+IF(ISBLANK($W218),0,IF($W218="O",2,1))+IF(ISBLANK($X218),0,IF($X218="O",2,1))</f>
        <v>6</v>
      </c>
      <c r="AB218" t="s">
        <v>203</v>
      </c>
      <c r="AE218" t="s">
        <v>203</v>
      </c>
      <c r="AG218" t="s">
        <v>203</v>
      </c>
      <c r="AJ218" t="s">
        <v>203</v>
      </c>
      <c r="AK218" t="s">
        <v>203</v>
      </c>
      <c r="AL218">
        <f t="shared" si="203"/>
        <v>5</v>
      </c>
    </row>
    <row r="219" spans="1:38" ht="14.5" customHeight="1" x14ac:dyDescent="0.35">
      <c r="A219" t="s">
        <v>20</v>
      </c>
      <c r="B219">
        <v>21</v>
      </c>
      <c r="C219" t="s">
        <v>1</v>
      </c>
      <c r="D219" t="str">
        <f t="shared" si="215"/>
        <v>L</v>
      </c>
      <c r="E219" s="6">
        <v>40846</v>
      </c>
      <c r="F219">
        <v>7</v>
      </c>
      <c r="G219" t="s">
        <v>35</v>
      </c>
      <c r="H219">
        <v>1200</v>
      </c>
      <c r="I219" t="s">
        <v>43</v>
      </c>
      <c r="J219">
        <v>54</v>
      </c>
      <c r="K219" t="s">
        <v>65</v>
      </c>
      <c r="L219" s="9">
        <v>3</v>
      </c>
      <c r="M219" t="str">
        <f t="shared" si="212"/>
        <v>Y</v>
      </c>
      <c r="N219" t="s">
        <v>203</v>
      </c>
      <c r="Y219">
        <f t="shared" si="220"/>
        <v>1</v>
      </c>
      <c r="AL219">
        <f t="shared" si="203"/>
        <v>0</v>
      </c>
    </row>
    <row r="220" spans="1:38" ht="14.5" customHeight="1" x14ac:dyDescent="0.35">
      <c r="A220" t="s">
        <v>29</v>
      </c>
      <c r="B220">
        <v>0</v>
      </c>
      <c r="C220" t="s">
        <v>1</v>
      </c>
      <c r="D220" t="str">
        <f t="shared" si="213"/>
        <v>L</v>
      </c>
      <c r="E220" s="6">
        <f t="shared" ref="E220" si="221">$E221</f>
        <v>40846</v>
      </c>
      <c r="F220">
        <v>7</v>
      </c>
      <c r="G220" t="s">
        <v>37</v>
      </c>
      <c r="H220">
        <v>1605</v>
      </c>
      <c r="I220" t="s">
        <v>43</v>
      </c>
      <c r="J220" t="s">
        <v>61</v>
      </c>
      <c r="L220" s="9">
        <f>(L221*-1)</f>
        <v>-4</v>
      </c>
      <c r="M220" t="str">
        <f t="shared" si="212"/>
        <v>N</v>
      </c>
      <c r="N220" t="s">
        <v>204</v>
      </c>
      <c r="S220" t="s">
        <v>204</v>
      </c>
      <c r="V220" t="s">
        <v>203</v>
      </c>
      <c r="W220" t="s">
        <v>204</v>
      </c>
      <c r="Y220">
        <f t="shared" si="220"/>
        <v>7</v>
      </c>
      <c r="AE220" t="s">
        <v>203</v>
      </c>
      <c r="AH220" t="s">
        <v>203</v>
      </c>
      <c r="AI220" t="s">
        <v>203</v>
      </c>
      <c r="AJ220" t="s">
        <v>203</v>
      </c>
      <c r="AL220">
        <f t="shared" si="203"/>
        <v>4</v>
      </c>
    </row>
    <row r="221" spans="1:38" ht="14.5" customHeight="1" x14ac:dyDescent="0.35">
      <c r="A221" t="s">
        <v>11</v>
      </c>
      <c r="B221">
        <v>23</v>
      </c>
      <c r="C221" t="s">
        <v>1</v>
      </c>
      <c r="D221" t="str">
        <f t="shared" si="215"/>
        <v>W</v>
      </c>
      <c r="E221" s="6">
        <v>40846</v>
      </c>
      <c r="F221">
        <v>14</v>
      </c>
      <c r="G221" t="s">
        <v>36</v>
      </c>
      <c r="H221">
        <v>1605</v>
      </c>
      <c r="I221" t="s">
        <v>43</v>
      </c>
      <c r="J221" t="s">
        <v>61</v>
      </c>
      <c r="L221" s="9">
        <v>4</v>
      </c>
      <c r="M221" t="str">
        <f t="shared" si="212"/>
        <v>N</v>
      </c>
      <c r="Y221">
        <f t="shared" si="220"/>
        <v>0</v>
      </c>
      <c r="AE221" t="s">
        <v>203</v>
      </c>
      <c r="AL221">
        <f t="shared" si="203"/>
        <v>1</v>
      </c>
    </row>
    <row r="222" spans="1:38" ht="14.5" customHeight="1" x14ac:dyDescent="0.35">
      <c r="A222" t="s">
        <v>16</v>
      </c>
      <c r="B222">
        <v>45</v>
      </c>
      <c r="C222" t="s">
        <v>1</v>
      </c>
      <c r="D222" t="str">
        <f t="shared" si="213"/>
        <v>W</v>
      </c>
      <c r="E222" s="6">
        <f t="shared" ref="E222" si="222">$E223</f>
        <v>40846</v>
      </c>
      <c r="F222">
        <v>7</v>
      </c>
      <c r="G222" t="s">
        <v>34</v>
      </c>
      <c r="H222">
        <v>1405</v>
      </c>
      <c r="I222" t="s">
        <v>40</v>
      </c>
      <c r="J222">
        <v>56</v>
      </c>
      <c r="K222" t="s">
        <v>65</v>
      </c>
      <c r="L222" s="9">
        <f>(L223*-1)</f>
        <v>3</v>
      </c>
      <c r="M222" t="str">
        <f t="shared" si="212"/>
        <v>N</v>
      </c>
      <c r="N222" t="s">
        <v>203</v>
      </c>
      <c r="T222" t="s">
        <v>203</v>
      </c>
      <c r="V222" t="s">
        <v>203</v>
      </c>
      <c r="W222" t="s">
        <v>203</v>
      </c>
      <c r="Y222">
        <f t="shared" si="220"/>
        <v>4</v>
      </c>
      <c r="AH222" t="s">
        <v>203</v>
      </c>
      <c r="AI222" t="s">
        <v>203</v>
      </c>
      <c r="AL222">
        <f t="shared" si="203"/>
        <v>2</v>
      </c>
    </row>
    <row r="223" spans="1:38" ht="14.5" customHeight="1" x14ac:dyDescent="0.35">
      <c r="A223" t="s">
        <v>18</v>
      </c>
      <c r="B223">
        <v>10</v>
      </c>
      <c r="C223" t="s">
        <v>1</v>
      </c>
      <c r="D223" t="str">
        <f t="shared" si="215"/>
        <v>L</v>
      </c>
      <c r="E223" s="6">
        <v>40846</v>
      </c>
      <c r="F223">
        <v>7</v>
      </c>
      <c r="G223" t="s">
        <v>35</v>
      </c>
      <c r="H223">
        <v>1405</v>
      </c>
      <c r="I223" t="s">
        <v>40</v>
      </c>
      <c r="J223">
        <v>56</v>
      </c>
      <c r="K223" t="s">
        <v>65</v>
      </c>
      <c r="L223" s="9">
        <v>-3</v>
      </c>
      <c r="M223" t="str">
        <f t="shared" si="212"/>
        <v>N</v>
      </c>
      <c r="O223" t="s">
        <v>204</v>
      </c>
      <c r="Y223">
        <f t="shared" si="220"/>
        <v>2</v>
      </c>
      <c r="Z223" t="s">
        <v>203</v>
      </c>
      <c r="AA223" t="s">
        <v>203</v>
      </c>
      <c r="AK223" t="s">
        <v>203</v>
      </c>
      <c r="AL223">
        <f t="shared" si="203"/>
        <v>3</v>
      </c>
    </row>
    <row r="224" spans="1:38" ht="14.5" customHeight="1" x14ac:dyDescent="0.35">
      <c r="A224" t="s">
        <v>7</v>
      </c>
      <c r="B224">
        <v>17</v>
      </c>
      <c r="C224" t="s">
        <v>1</v>
      </c>
      <c r="D224" t="str">
        <f t="shared" ref="D224:D232" si="223">IF($B224&lt;$B225,"L",IF($B225&lt;$B224, "W", "T"))</f>
        <v>L</v>
      </c>
      <c r="E224" s="6">
        <f t="shared" ref="E224" si="224">$E225</f>
        <v>40846</v>
      </c>
      <c r="F224">
        <v>14</v>
      </c>
      <c r="G224" t="s">
        <v>34</v>
      </c>
      <c r="H224">
        <v>1615</v>
      </c>
      <c r="I224" t="s">
        <v>43</v>
      </c>
      <c r="J224" s="2">
        <f>J225</f>
        <v>40</v>
      </c>
      <c r="K224" s="2" t="str">
        <f>K225</f>
        <v>Cloudy</v>
      </c>
      <c r="L224" s="9">
        <f>(L225*-1)</f>
        <v>3</v>
      </c>
      <c r="M224" t="str">
        <f t="shared" si="212"/>
        <v>Y</v>
      </c>
      <c r="Y224">
        <f t="shared" si="220"/>
        <v>0</v>
      </c>
      <c r="AD224" t="s">
        <v>203</v>
      </c>
      <c r="AL224">
        <f t="shared" si="203"/>
        <v>1</v>
      </c>
    </row>
    <row r="225" spans="1:38" ht="14.5" customHeight="1" x14ac:dyDescent="0.35">
      <c r="A225" t="s">
        <v>4</v>
      </c>
      <c r="B225">
        <v>25</v>
      </c>
      <c r="C225" t="s">
        <v>1</v>
      </c>
      <c r="D225" t="str">
        <f t="shared" ref="D225:D233" si="225">IF($B224&lt;$B225, "W", IF($B225&lt;$B224, "L", "T"))</f>
        <v>W</v>
      </c>
      <c r="E225" s="6">
        <v>40846</v>
      </c>
      <c r="F225">
        <v>7</v>
      </c>
      <c r="G225" t="s">
        <v>35</v>
      </c>
      <c r="H225">
        <v>1615</v>
      </c>
      <c r="I225" t="s">
        <v>43</v>
      </c>
      <c r="J225" s="2">
        <v>40</v>
      </c>
      <c r="K225" s="2" t="s">
        <v>64</v>
      </c>
      <c r="L225" s="9">
        <v>-3</v>
      </c>
      <c r="M225" t="str">
        <f t="shared" si="212"/>
        <v>Y</v>
      </c>
      <c r="W225" t="s">
        <v>204</v>
      </c>
      <c r="Y225">
        <f t="shared" si="220"/>
        <v>2</v>
      </c>
      <c r="AB225" t="s">
        <v>203</v>
      </c>
      <c r="AF225" t="s">
        <v>204</v>
      </c>
      <c r="AG225" t="s">
        <v>204</v>
      </c>
      <c r="AL225">
        <f t="shared" si="203"/>
        <v>5</v>
      </c>
    </row>
    <row r="226" spans="1:38" ht="14.5" customHeight="1" x14ac:dyDescent="0.35">
      <c r="A226" t="s">
        <v>8</v>
      </c>
      <c r="B226">
        <v>10</v>
      </c>
      <c r="C226" t="s">
        <v>1</v>
      </c>
      <c r="D226" t="str">
        <f t="shared" si="223"/>
        <v>L</v>
      </c>
      <c r="E226" s="6">
        <f t="shared" ref="E226" si="226">$E227</f>
        <v>40846</v>
      </c>
      <c r="F226">
        <v>7</v>
      </c>
      <c r="G226" t="s">
        <v>34</v>
      </c>
      <c r="H226">
        <v>1315</v>
      </c>
      <c r="I226" t="s">
        <v>67</v>
      </c>
      <c r="J226" s="2">
        <f>J227</f>
        <v>67</v>
      </c>
      <c r="K226" s="2" t="str">
        <f>K227</f>
        <v>Sunny</v>
      </c>
      <c r="L226" s="9">
        <f>(L227*-1)</f>
        <v>-9</v>
      </c>
      <c r="M226" t="str">
        <f t="shared" si="212"/>
        <v>N</v>
      </c>
      <c r="O226" t="s">
        <v>204</v>
      </c>
      <c r="Q226" t="s">
        <v>203</v>
      </c>
      <c r="V226" t="s">
        <v>203</v>
      </c>
      <c r="Y226">
        <f t="shared" si="220"/>
        <v>4</v>
      </c>
      <c r="AD226" t="s">
        <v>203</v>
      </c>
      <c r="AH226" t="s">
        <v>203</v>
      </c>
      <c r="AL226">
        <f t="shared" si="203"/>
        <v>2</v>
      </c>
    </row>
    <row r="227" spans="1:38" ht="14.5" customHeight="1" x14ac:dyDescent="0.35">
      <c r="A227" t="s">
        <v>24</v>
      </c>
      <c r="B227">
        <v>20</v>
      </c>
      <c r="C227" t="s">
        <v>1</v>
      </c>
      <c r="D227" t="str">
        <f t="shared" si="225"/>
        <v>W</v>
      </c>
      <c r="E227" s="6">
        <v>40846</v>
      </c>
      <c r="F227">
        <v>14</v>
      </c>
      <c r="G227" t="s">
        <v>35</v>
      </c>
      <c r="H227">
        <v>1315</v>
      </c>
      <c r="I227" t="s">
        <v>67</v>
      </c>
      <c r="J227" s="2">
        <v>67</v>
      </c>
      <c r="K227" s="2" t="s">
        <v>65</v>
      </c>
      <c r="L227" s="9">
        <v>9</v>
      </c>
      <c r="M227" t="str">
        <f t="shared" si="212"/>
        <v>N</v>
      </c>
      <c r="P227" t="s">
        <v>203</v>
      </c>
      <c r="R227" t="s">
        <v>203</v>
      </c>
      <c r="U227" t="s">
        <v>203</v>
      </c>
      <c r="Y227">
        <f t="shared" si="220"/>
        <v>3</v>
      </c>
      <c r="AE227" t="s">
        <v>203</v>
      </c>
      <c r="AL227">
        <f t="shared" si="203"/>
        <v>1</v>
      </c>
    </row>
    <row r="228" spans="1:38" ht="14.5" customHeight="1" x14ac:dyDescent="0.35">
      <c r="A228" t="s">
        <v>6</v>
      </c>
      <c r="B228">
        <v>34</v>
      </c>
      <c r="C228" t="s">
        <v>1</v>
      </c>
      <c r="D228" t="str">
        <f t="shared" si="223"/>
        <v>W</v>
      </c>
      <c r="E228" s="6">
        <f t="shared" ref="E228" si="227">$E229</f>
        <v>40846</v>
      </c>
      <c r="F228">
        <v>14</v>
      </c>
      <c r="G228" t="s">
        <v>34</v>
      </c>
      <c r="H228">
        <v>1315</v>
      </c>
      <c r="I228" t="s">
        <v>67</v>
      </c>
      <c r="J228" s="2">
        <f>J229</f>
        <v>56</v>
      </c>
      <c r="K228" s="2" t="str">
        <f>K229</f>
        <v>Cloudy</v>
      </c>
      <c r="L228" s="9">
        <f>(L229*-1)</f>
        <v>1.5</v>
      </c>
      <c r="M228" t="str">
        <f t="shared" si="212"/>
        <v>N</v>
      </c>
      <c r="Q228" t="s">
        <v>204</v>
      </c>
      <c r="Y228">
        <f t="shared" si="220"/>
        <v>2</v>
      </c>
      <c r="AD228" t="s">
        <v>203</v>
      </c>
      <c r="AF228" t="s">
        <v>204</v>
      </c>
      <c r="AH228" t="s">
        <v>203</v>
      </c>
      <c r="AL228">
        <f t="shared" si="203"/>
        <v>4</v>
      </c>
    </row>
    <row r="229" spans="1:38" ht="14.5" customHeight="1" x14ac:dyDescent="0.35">
      <c r="A229" t="s">
        <v>25</v>
      </c>
      <c r="B229">
        <v>12</v>
      </c>
      <c r="C229" t="s">
        <v>1</v>
      </c>
      <c r="D229" t="str">
        <f t="shared" si="225"/>
        <v>L</v>
      </c>
      <c r="E229" s="6">
        <v>40846</v>
      </c>
      <c r="F229">
        <v>7</v>
      </c>
      <c r="G229" t="s">
        <v>35</v>
      </c>
      <c r="H229">
        <v>1315</v>
      </c>
      <c r="I229" t="s">
        <v>67</v>
      </c>
      <c r="J229" s="2">
        <v>56</v>
      </c>
      <c r="K229" s="2" t="s">
        <v>64</v>
      </c>
      <c r="L229" s="9">
        <v>-1.5</v>
      </c>
      <c r="M229" t="str">
        <f t="shared" si="212"/>
        <v>N</v>
      </c>
      <c r="N229" t="s">
        <v>203</v>
      </c>
      <c r="O229" t="s">
        <v>203</v>
      </c>
      <c r="Q229" t="s">
        <v>204</v>
      </c>
      <c r="R229" t="s">
        <v>203</v>
      </c>
      <c r="W229" t="s">
        <v>203</v>
      </c>
      <c r="Y229">
        <f t="shared" si="220"/>
        <v>6</v>
      </c>
      <c r="AK229" t="s">
        <v>203</v>
      </c>
      <c r="AL229">
        <f t="shared" si="203"/>
        <v>1</v>
      </c>
    </row>
    <row r="230" spans="1:38" ht="14.5" customHeight="1" x14ac:dyDescent="0.35">
      <c r="A230" t="s">
        <v>28</v>
      </c>
      <c r="B230">
        <v>7</v>
      </c>
      <c r="C230" t="s">
        <v>1</v>
      </c>
      <c r="D230" t="str">
        <f t="shared" si="223"/>
        <v>L</v>
      </c>
      <c r="E230" s="6">
        <f t="shared" ref="E230" si="228">$E231</f>
        <v>40846</v>
      </c>
      <c r="F230">
        <v>7</v>
      </c>
      <c r="G230" t="s">
        <v>34</v>
      </c>
      <c r="H230">
        <v>2020</v>
      </c>
      <c r="I230" t="s">
        <v>43</v>
      </c>
      <c r="J230" s="2">
        <f>J231</f>
        <v>42</v>
      </c>
      <c r="K230" s="2" t="str">
        <f>K231</f>
        <v>Clear</v>
      </c>
      <c r="L230" s="9">
        <f>(L231*-1)</f>
        <v>-3</v>
      </c>
      <c r="M230" t="str">
        <f t="shared" si="212"/>
        <v>N</v>
      </c>
      <c r="N230" t="s">
        <v>203</v>
      </c>
      <c r="O230" t="s">
        <v>204</v>
      </c>
      <c r="U230" t="s">
        <v>203</v>
      </c>
      <c r="Y230">
        <f t="shared" si="220"/>
        <v>4</v>
      </c>
      <c r="Z230" t="s">
        <v>203</v>
      </c>
      <c r="AD230" t="s">
        <v>203</v>
      </c>
      <c r="AL230">
        <f t="shared" si="203"/>
        <v>2</v>
      </c>
    </row>
    <row r="231" spans="1:38" ht="14.5" customHeight="1" x14ac:dyDescent="0.35">
      <c r="A231" t="s">
        <v>27</v>
      </c>
      <c r="B231">
        <v>34</v>
      </c>
      <c r="C231" t="s">
        <v>1</v>
      </c>
      <c r="D231" t="str">
        <f t="shared" si="225"/>
        <v>W</v>
      </c>
      <c r="E231" s="6">
        <v>40846</v>
      </c>
      <c r="F231">
        <v>14</v>
      </c>
      <c r="G231" t="s">
        <v>35</v>
      </c>
      <c r="H231">
        <v>2020</v>
      </c>
      <c r="I231" t="s">
        <v>43</v>
      </c>
      <c r="J231" s="2">
        <v>42</v>
      </c>
      <c r="K231" s="2" t="s">
        <v>69</v>
      </c>
      <c r="L231" s="9">
        <v>3</v>
      </c>
      <c r="M231" t="str">
        <f t="shared" si="212"/>
        <v>N</v>
      </c>
      <c r="S231" t="s">
        <v>203</v>
      </c>
      <c r="V231" t="s">
        <v>203</v>
      </c>
      <c r="Y231">
        <f t="shared" si="220"/>
        <v>2</v>
      </c>
      <c r="Z231" t="s">
        <v>203</v>
      </c>
      <c r="AJ231" t="s">
        <v>203</v>
      </c>
      <c r="AL231">
        <f t="shared" si="203"/>
        <v>2</v>
      </c>
    </row>
    <row r="232" spans="1:38" ht="14.5" customHeight="1" x14ac:dyDescent="0.35">
      <c r="A232" t="s">
        <v>32</v>
      </c>
      <c r="B232">
        <v>20</v>
      </c>
      <c r="C232" t="s">
        <v>5</v>
      </c>
      <c r="D232" t="str">
        <f t="shared" si="223"/>
        <v>L</v>
      </c>
      <c r="E232" s="6">
        <f t="shared" ref="E232" si="229">$E233</f>
        <v>40847</v>
      </c>
      <c r="F232">
        <v>8</v>
      </c>
      <c r="G232" t="s">
        <v>34</v>
      </c>
      <c r="H232">
        <v>1930</v>
      </c>
      <c r="I232" t="s">
        <v>38</v>
      </c>
      <c r="J232">
        <v>63</v>
      </c>
      <c r="K232" t="s">
        <v>69</v>
      </c>
      <c r="L232" s="9">
        <f>(L233*-1)</f>
        <v>3</v>
      </c>
      <c r="M232" t="str">
        <f t="shared" si="212"/>
        <v>Y</v>
      </c>
      <c r="O232" t="s">
        <v>203</v>
      </c>
      <c r="P232" t="s">
        <v>203</v>
      </c>
      <c r="Q232" t="s">
        <v>203</v>
      </c>
      <c r="S232" t="s">
        <v>203</v>
      </c>
      <c r="Y232">
        <f t="shared" si="220"/>
        <v>4</v>
      </c>
      <c r="AF232" t="s">
        <v>204</v>
      </c>
      <c r="AL232">
        <f t="shared" si="203"/>
        <v>2</v>
      </c>
    </row>
    <row r="233" spans="1:38" ht="14.5" customHeight="1" x14ac:dyDescent="0.35">
      <c r="A233" t="s">
        <v>33</v>
      </c>
      <c r="B233">
        <v>23</v>
      </c>
      <c r="C233" t="s">
        <v>5</v>
      </c>
      <c r="D233" t="str">
        <f t="shared" si="225"/>
        <v>W</v>
      </c>
      <c r="E233" s="6">
        <v>40847</v>
      </c>
      <c r="F233">
        <v>8</v>
      </c>
      <c r="G233" t="s">
        <v>35</v>
      </c>
      <c r="H233">
        <v>1930</v>
      </c>
      <c r="I233" t="s">
        <v>38</v>
      </c>
      <c r="J233">
        <v>63</v>
      </c>
      <c r="K233" t="s">
        <v>69</v>
      </c>
      <c r="L233" s="9">
        <v>-3</v>
      </c>
      <c r="M233" t="str">
        <f t="shared" si="212"/>
        <v>Y</v>
      </c>
      <c r="Y233">
        <f t="shared" si="220"/>
        <v>0</v>
      </c>
      <c r="AJ233" t="s">
        <v>203</v>
      </c>
      <c r="AL233">
        <f t="shared" si="203"/>
        <v>1</v>
      </c>
    </row>
    <row r="234" spans="1:38" ht="14.5" customHeight="1" x14ac:dyDescent="0.35">
      <c r="A234" t="s">
        <v>25</v>
      </c>
      <c r="B234">
        <v>13</v>
      </c>
      <c r="C234" t="s">
        <v>1</v>
      </c>
      <c r="D234" t="str">
        <f>IF($B234&lt;$B235,"L",IF($B235&lt;$B234, "W", "T"))</f>
        <v>L</v>
      </c>
      <c r="E234" s="6">
        <f>$E235</f>
        <v>40853</v>
      </c>
      <c r="F234">
        <v>7</v>
      </c>
      <c r="G234" t="s">
        <v>34</v>
      </c>
      <c r="H234">
        <v>1200</v>
      </c>
      <c r="I234" t="s">
        <v>38</v>
      </c>
      <c r="J234" t="s">
        <v>61</v>
      </c>
      <c r="L234" s="9">
        <f>(L235*-1)</f>
        <v>-10.5</v>
      </c>
      <c r="M234" t="str">
        <f>IF(AND(($L234 &lt;  0), ($D234="L")), "N", IF(AND(($L234 &gt; 0), ($D234="W")),"N","Y"))</f>
        <v>N</v>
      </c>
      <c r="N234" t="s">
        <v>203</v>
      </c>
      <c r="P234" t="s">
        <v>203</v>
      </c>
      <c r="Q234" t="s">
        <v>204</v>
      </c>
      <c r="X234" t="s">
        <v>203</v>
      </c>
      <c r="Y234">
        <f t="shared" si="220"/>
        <v>5</v>
      </c>
      <c r="Z234" t="s">
        <v>203</v>
      </c>
      <c r="AD234" t="s">
        <v>203</v>
      </c>
      <c r="AG234" t="s">
        <v>203</v>
      </c>
      <c r="AK234" t="s">
        <v>203</v>
      </c>
      <c r="AL234">
        <f t="shared" si="203"/>
        <v>4</v>
      </c>
    </row>
    <row r="235" spans="1:38" ht="14.5" customHeight="1" x14ac:dyDescent="0.35">
      <c r="A235" t="s">
        <v>28</v>
      </c>
      <c r="B235">
        <v>23</v>
      </c>
      <c r="C235" t="s">
        <v>1</v>
      </c>
      <c r="D235" t="str">
        <f>IF($B234&lt;$B235, "W", IF($B235&lt;$B234, "L", "T"))</f>
        <v>W</v>
      </c>
      <c r="E235" s="6">
        <v>40853</v>
      </c>
      <c r="F235">
        <v>7</v>
      </c>
      <c r="G235" t="s">
        <v>35</v>
      </c>
      <c r="H235">
        <v>1200</v>
      </c>
      <c r="I235" t="s">
        <v>38</v>
      </c>
      <c r="J235" t="s">
        <v>61</v>
      </c>
      <c r="L235" s="9">
        <v>10.5</v>
      </c>
      <c r="M235" t="str">
        <f t="shared" ref="M235:M261" si="230">IF(AND(($L235 &lt;  0), ($D235="L")), "N", IF(AND(($L235 &gt; 0), ($D235="W")),"N","Y"))</f>
        <v>N</v>
      </c>
      <c r="N235" t="s">
        <v>203</v>
      </c>
      <c r="O235" t="s">
        <v>204</v>
      </c>
      <c r="U235" t="s">
        <v>203</v>
      </c>
      <c r="Y235">
        <f t="shared" si="220"/>
        <v>4</v>
      </c>
      <c r="AD235" t="s">
        <v>204</v>
      </c>
      <c r="AI235" t="s">
        <v>204</v>
      </c>
      <c r="AL235">
        <f t="shared" si="203"/>
        <v>4</v>
      </c>
    </row>
    <row r="236" spans="1:38" ht="14.5" customHeight="1" x14ac:dyDescent="0.35">
      <c r="A236" t="s">
        <v>3</v>
      </c>
      <c r="B236">
        <v>31</v>
      </c>
      <c r="C236" t="s">
        <v>1</v>
      </c>
      <c r="D236" t="str">
        <f>IF($B236&lt;$B237,"L",IF($B237&lt;$B236, "W", "T"))</f>
        <v>W</v>
      </c>
      <c r="E236" s="6">
        <f t="shared" ref="E236" si="231">$E237</f>
        <v>40853</v>
      </c>
      <c r="F236">
        <v>14</v>
      </c>
      <c r="G236" t="s">
        <v>34</v>
      </c>
      <c r="H236">
        <v>1300</v>
      </c>
      <c r="I236" t="s">
        <v>43</v>
      </c>
      <c r="J236">
        <v>57</v>
      </c>
      <c r="K236" t="s">
        <v>125</v>
      </c>
      <c r="L236" s="9">
        <f>(L237*-1)</f>
        <v>6.5</v>
      </c>
      <c r="M236" t="str">
        <f t="shared" si="230"/>
        <v>N</v>
      </c>
      <c r="P236" t="s">
        <v>203</v>
      </c>
      <c r="Q236" t="s">
        <v>203</v>
      </c>
      <c r="Y236">
        <f t="shared" si="220"/>
        <v>2</v>
      </c>
      <c r="AL236">
        <f t="shared" si="203"/>
        <v>0</v>
      </c>
    </row>
    <row r="237" spans="1:38" ht="14.5" customHeight="1" x14ac:dyDescent="0.35">
      <c r="A237" t="s">
        <v>14</v>
      </c>
      <c r="B237">
        <v>7</v>
      </c>
      <c r="C237" t="s">
        <v>1</v>
      </c>
      <c r="D237" t="str">
        <f>IF($B236&lt;$B237, "W", IF($B237&lt;$B236, "L", "T"))</f>
        <v>L</v>
      </c>
      <c r="E237" s="6">
        <v>40853</v>
      </c>
      <c r="F237">
        <v>7</v>
      </c>
      <c r="G237" t="s">
        <v>35</v>
      </c>
      <c r="H237">
        <v>1300</v>
      </c>
      <c r="I237" t="s">
        <v>43</v>
      </c>
      <c r="J237">
        <v>57</v>
      </c>
      <c r="K237" t="s">
        <v>125</v>
      </c>
      <c r="L237" s="9">
        <v>-6.5</v>
      </c>
      <c r="M237" t="str">
        <f t="shared" si="230"/>
        <v>N</v>
      </c>
      <c r="O237" t="s">
        <v>204</v>
      </c>
      <c r="Q237" t="s">
        <v>203</v>
      </c>
      <c r="R237" t="s">
        <v>203</v>
      </c>
      <c r="S237" t="s">
        <v>203</v>
      </c>
      <c r="T237" t="s">
        <v>204</v>
      </c>
      <c r="U237" t="s">
        <v>203</v>
      </c>
      <c r="W237" t="s">
        <v>203</v>
      </c>
      <c r="Y237">
        <f t="shared" si="220"/>
        <v>9</v>
      </c>
      <c r="AE237" t="s">
        <v>203</v>
      </c>
      <c r="AL237">
        <f t="shared" si="203"/>
        <v>1</v>
      </c>
    </row>
    <row r="238" spans="1:38" ht="14.5" customHeight="1" x14ac:dyDescent="0.35">
      <c r="A238" t="s">
        <v>10</v>
      </c>
      <c r="B238">
        <v>31</v>
      </c>
      <c r="C238" t="s">
        <v>1</v>
      </c>
      <c r="D238" t="str">
        <f>IF($B238&lt;$B239,"L",IF($B239&lt;$B238, "W", "T"))</f>
        <v>W</v>
      </c>
      <c r="E238" s="6">
        <f t="shared" ref="E238" si="232">$E239</f>
        <v>40853</v>
      </c>
      <c r="F238">
        <v>7</v>
      </c>
      <c r="G238" t="s">
        <v>34</v>
      </c>
      <c r="H238">
        <v>1200</v>
      </c>
      <c r="I238" t="s">
        <v>38</v>
      </c>
      <c r="J238">
        <v>62</v>
      </c>
      <c r="K238" t="s">
        <v>64</v>
      </c>
      <c r="L238" s="9">
        <f>(L239*-1)</f>
        <v>-5.5</v>
      </c>
      <c r="M238" t="str">
        <f t="shared" si="230"/>
        <v>Y</v>
      </c>
      <c r="N238" t="s">
        <v>203</v>
      </c>
      <c r="R238" t="s">
        <v>203</v>
      </c>
      <c r="T238" t="s">
        <v>203</v>
      </c>
      <c r="V238" t="s">
        <v>203</v>
      </c>
      <c r="Y238">
        <f t="shared" si="220"/>
        <v>4</v>
      </c>
      <c r="Z238" t="s">
        <v>203</v>
      </c>
      <c r="AI238" t="s">
        <v>204</v>
      </c>
      <c r="AK238" t="s">
        <v>203</v>
      </c>
      <c r="AL238">
        <f t="shared" si="203"/>
        <v>4</v>
      </c>
    </row>
    <row r="239" spans="1:38" ht="14.5" customHeight="1" x14ac:dyDescent="0.35">
      <c r="A239" t="s">
        <v>33</v>
      </c>
      <c r="B239">
        <v>3</v>
      </c>
      <c r="C239" t="s">
        <v>1</v>
      </c>
      <c r="D239" t="str">
        <f>IF($B238&lt;$B239, "W", IF($B239&lt;$B238, "L", "T"))</f>
        <v>L</v>
      </c>
      <c r="E239" s="6">
        <v>40853</v>
      </c>
      <c r="F239">
        <v>6</v>
      </c>
      <c r="G239" t="s">
        <v>35</v>
      </c>
      <c r="H239">
        <v>1200</v>
      </c>
      <c r="I239" t="s">
        <v>38</v>
      </c>
      <c r="J239">
        <v>62</v>
      </c>
      <c r="K239" t="s">
        <v>64</v>
      </c>
      <c r="L239" s="9">
        <v>5.5</v>
      </c>
      <c r="M239" t="str">
        <f t="shared" si="230"/>
        <v>Y</v>
      </c>
      <c r="Y239">
        <f t="shared" si="220"/>
        <v>0</v>
      </c>
      <c r="AK239" t="s">
        <v>204</v>
      </c>
      <c r="AL239">
        <f t="shared" si="203"/>
        <v>2</v>
      </c>
    </row>
    <row r="240" spans="1:38" ht="14.5" customHeight="1" x14ac:dyDescent="0.35">
      <c r="A240" t="s">
        <v>9</v>
      </c>
      <c r="B240">
        <v>16</v>
      </c>
      <c r="C240" t="s">
        <v>1</v>
      </c>
      <c r="D240" t="str">
        <f>IF($B240&lt;$B241,"L",IF($B241&lt;$B240, "W", "T"))</f>
        <v>L</v>
      </c>
      <c r="E240" s="6">
        <f t="shared" ref="E240" si="233">$E241</f>
        <v>40853</v>
      </c>
      <c r="F240">
        <v>14</v>
      </c>
      <c r="G240" t="s">
        <v>34</v>
      </c>
      <c r="H240">
        <v>1200</v>
      </c>
      <c r="I240" t="s">
        <v>38</v>
      </c>
      <c r="J240" t="s">
        <v>61</v>
      </c>
      <c r="L240" s="9">
        <f>(L241*-1)</f>
        <v>-8.5</v>
      </c>
      <c r="M240" t="str">
        <f t="shared" si="230"/>
        <v>N</v>
      </c>
      <c r="N240" t="s">
        <v>203</v>
      </c>
      <c r="O240" t="s">
        <v>203</v>
      </c>
      <c r="R240" t="s">
        <v>203</v>
      </c>
      <c r="T240" t="s">
        <v>204</v>
      </c>
      <c r="Y240">
        <f t="shared" si="220"/>
        <v>5</v>
      </c>
      <c r="AA240" t="s">
        <v>203</v>
      </c>
      <c r="AE240" t="s">
        <v>203</v>
      </c>
      <c r="AJ240" t="s">
        <v>203</v>
      </c>
      <c r="AL240">
        <f t="shared" si="203"/>
        <v>3</v>
      </c>
    </row>
    <row r="241" spans="1:38" ht="14.5" customHeight="1" x14ac:dyDescent="0.35">
      <c r="A241" t="s">
        <v>2</v>
      </c>
      <c r="B241">
        <v>27</v>
      </c>
      <c r="C241" t="s">
        <v>1</v>
      </c>
      <c r="D241" t="str">
        <f>IF($B240&lt;$B241, "W", IF($B241&lt;$B240, "L", "T"))</f>
        <v>W</v>
      </c>
      <c r="E241" s="6">
        <v>40853</v>
      </c>
      <c r="F241">
        <v>7</v>
      </c>
      <c r="G241" t="s">
        <v>35</v>
      </c>
      <c r="H241">
        <v>1200</v>
      </c>
      <c r="I241" t="s">
        <v>38</v>
      </c>
      <c r="J241" t="s">
        <v>61</v>
      </c>
      <c r="L241" s="9">
        <v>8.5</v>
      </c>
      <c r="M241" t="str">
        <f t="shared" si="230"/>
        <v>N</v>
      </c>
      <c r="V241" t="s">
        <v>203</v>
      </c>
      <c r="Y241">
        <f t="shared" si="220"/>
        <v>1</v>
      </c>
      <c r="AA241" t="s">
        <v>203</v>
      </c>
      <c r="AE241" t="s">
        <v>204</v>
      </c>
      <c r="AL241">
        <f t="shared" si="203"/>
        <v>3</v>
      </c>
    </row>
    <row r="242" spans="1:38" ht="14.5" customHeight="1" x14ac:dyDescent="0.35">
      <c r="A242" t="s">
        <v>24</v>
      </c>
      <c r="B242">
        <v>19</v>
      </c>
      <c r="C242" t="s">
        <v>1</v>
      </c>
      <c r="D242" t="str">
        <f>IF($B242&lt;$B243,"L",IF($B243&lt;$B242, "W", "T"))</f>
        <v>W</v>
      </c>
      <c r="E242" s="6">
        <f t="shared" ref="E242" si="234">$E243</f>
        <v>40853</v>
      </c>
      <c r="F242">
        <v>7</v>
      </c>
      <c r="G242" t="s">
        <v>34</v>
      </c>
      <c r="H242">
        <v>1300</v>
      </c>
      <c r="I242" t="s">
        <v>43</v>
      </c>
      <c r="J242">
        <v>56</v>
      </c>
      <c r="K242" t="s">
        <v>65</v>
      </c>
      <c r="L242" s="9">
        <f>(L243*-1)</f>
        <v>5</v>
      </c>
      <c r="M242" t="str">
        <f t="shared" si="230"/>
        <v>N</v>
      </c>
      <c r="P242" t="s">
        <v>203</v>
      </c>
      <c r="W242" t="s">
        <v>203</v>
      </c>
      <c r="Y242">
        <f t="shared" si="220"/>
        <v>2</v>
      </c>
      <c r="AA242" t="s">
        <v>204</v>
      </c>
      <c r="AJ242" t="s">
        <v>203</v>
      </c>
      <c r="AL242">
        <f t="shared" si="203"/>
        <v>3</v>
      </c>
    </row>
    <row r="243" spans="1:38" ht="14.5" customHeight="1" x14ac:dyDescent="0.35">
      <c r="A243" t="s">
        <v>29</v>
      </c>
      <c r="B243">
        <v>11</v>
      </c>
      <c r="C243" t="s">
        <v>1</v>
      </c>
      <c r="D243" t="str">
        <f>IF($B242&lt;$B243, "W", IF($B243&lt;$B242, "L", "T"))</f>
        <v>L</v>
      </c>
      <c r="E243" s="6">
        <v>40853</v>
      </c>
      <c r="F243">
        <v>7</v>
      </c>
      <c r="G243" t="s">
        <v>35</v>
      </c>
      <c r="H243">
        <v>1300</v>
      </c>
      <c r="I243" t="s">
        <v>43</v>
      </c>
      <c r="J243">
        <v>56</v>
      </c>
      <c r="K243" t="s">
        <v>65</v>
      </c>
      <c r="L243" s="9">
        <v>-5</v>
      </c>
      <c r="M243" t="str">
        <f t="shared" si="230"/>
        <v>N</v>
      </c>
      <c r="Q243" t="s">
        <v>203</v>
      </c>
      <c r="S243" t="s">
        <v>203</v>
      </c>
      <c r="W243" t="s">
        <v>204</v>
      </c>
      <c r="Y243">
        <f t="shared" si="220"/>
        <v>4</v>
      </c>
      <c r="AD243" t="s">
        <v>203</v>
      </c>
      <c r="AE243" t="s">
        <v>203</v>
      </c>
      <c r="AJ243" t="s">
        <v>204</v>
      </c>
      <c r="AL243">
        <f t="shared" si="203"/>
        <v>4</v>
      </c>
    </row>
    <row r="244" spans="1:38" ht="14.5" customHeight="1" x14ac:dyDescent="0.35">
      <c r="A244" t="s">
        <v>31</v>
      </c>
      <c r="B244">
        <v>27</v>
      </c>
      <c r="C244" t="s">
        <v>1</v>
      </c>
      <c r="D244" t="str">
        <f>IF($B244&lt;$B245,"L",IF($B245&lt;$B244, "W", "T"))</f>
        <v>W</v>
      </c>
      <c r="E244" s="6">
        <f t="shared" ref="E244" si="235">$E245</f>
        <v>40853</v>
      </c>
      <c r="F244">
        <v>14</v>
      </c>
      <c r="G244" t="s">
        <v>34</v>
      </c>
      <c r="H244">
        <v>1300</v>
      </c>
      <c r="I244" t="s">
        <v>43</v>
      </c>
      <c r="J244">
        <v>57</v>
      </c>
      <c r="K244" t="s">
        <v>65</v>
      </c>
      <c r="L244" s="9">
        <f>(L245*-1)</f>
        <v>-2.5</v>
      </c>
      <c r="M244" t="str">
        <f t="shared" si="230"/>
        <v>Y</v>
      </c>
      <c r="P244" t="s">
        <v>203</v>
      </c>
      <c r="R244" t="s">
        <v>203</v>
      </c>
      <c r="W244" t="s">
        <v>204</v>
      </c>
      <c r="Y244">
        <f t="shared" si="220"/>
        <v>4</v>
      </c>
      <c r="AD244" t="s">
        <v>203</v>
      </c>
      <c r="AE244" t="s">
        <v>203</v>
      </c>
      <c r="AL244">
        <f t="shared" si="203"/>
        <v>2</v>
      </c>
    </row>
    <row r="245" spans="1:38" ht="14.5" customHeight="1" x14ac:dyDescent="0.35">
      <c r="A245" t="s">
        <v>11</v>
      </c>
      <c r="B245">
        <v>11</v>
      </c>
      <c r="C245" t="s">
        <v>1</v>
      </c>
      <c r="D245" t="str">
        <f>IF($B244&lt;$B245, "W", IF($B245&lt;$B244, "L", "T"))</f>
        <v>L</v>
      </c>
      <c r="E245" s="6">
        <v>40853</v>
      </c>
      <c r="F245">
        <v>7</v>
      </c>
      <c r="G245" t="s">
        <v>35</v>
      </c>
      <c r="H245">
        <v>1300</v>
      </c>
      <c r="I245" t="s">
        <v>43</v>
      </c>
      <c r="J245">
        <v>57</v>
      </c>
      <c r="K245" t="s">
        <v>65</v>
      </c>
      <c r="L245" s="9">
        <v>2.5</v>
      </c>
      <c r="M245" t="str">
        <f t="shared" si="230"/>
        <v>Y</v>
      </c>
      <c r="N245" t="s">
        <v>203</v>
      </c>
      <c r="T245" t="s">
        <v>203</v>
      </c>
      <c r="Y245">
        <f t="shared" si="220"/>
        <v>2</v>
      </c>
      <c r="AE245" t="s">
        <v>204</v>
      </c>
      <c r="AL245">
        <f t="shared" si="203"/>
        <v>2</v>
      </c>
    </row>
    <row r="246" spans="1:38" ht="14.5" customHeight="1" x14ac:dyDescent="0.35">
      <c r="A246" t="s">
        <v>8</v>
      </c>
      <c r="B246">
        <v>12</v>
      </c>
      <c r="C246" t="s">
        <v>1</v>
      </c>
      <c r="D246" t="str">
        <f>IF($B246&lt;$B247,"L",IF($B247&lt;$B246, "W", "T"))</f>
        <v>L</v>
      </c>
      <c r="E246" s="6">
        <f t="shared" ref="E246" si="236">$E247</f>
        <v>40853</v>
      </c>
      <c r="F246">
        <v>7</v>
      </c>
      <c r="G246" t="s">
        <v>34</v>
      </c>
      <c r="H246">
        <v>1200</v>
      </c>
      <c r="I246" t="s">
        <v>38</v>
      </c>
      <c r="J246" t="s">
        <v>61</v>
      </c>
      <c r="L246" s="9">
        <f>(L247*-1)</f>
        <v>-10.5</v>
      </c>
      <c r="M246" t="str">
        <f t="shared" si="230"/>
        <v>N</v>
      </c>
      <c r="O246" t="s">
        <v>204</v>
      </c>
      <c r="V246" t="s">
        <v>203</v>
      </c>
      <c r="Y246">
        <f t="shared" si="220"/>
        <v>3</v>
      </c>
      <c r="AE246" t="s">
        <v>203</v>
      </c>
      <c r="AK246" t="s">
        <v>203</v>
      </c>
      <c r="AL246">
        <f t="shared" si="203"/>
        <v>2</v>
      </c>
    </row>
    <row r="247" spans="1:38" ht="14.5" customHeight="1" x14ac:dyDescent="0.35">
      <c r="A247" t="s">
        <v>15</v>
      </c>
      <c r="B247">
        <v>30</v>
      </c>
      <c r="C247" t="s">
        <v>1</v>
      </c>
      <c r="D247" t="str">
        <f>IF($B246&lt;$B247, "W", IF($B247&lt;$B246, "L", "T"))</f>
        <v>W</v>
      </c>
      <c r="E247" s="6">
        <v>40853</v>
      </c>
      <c r="F247">
        <v>7</v>
      </c>
      <c r="G247" t="s">
        <v>35</v>
      </c>
      <c r="H247">
        <v>1200</v>
      </c>
      <c r="I247" t="s">
        <v>38</v>
      </c>
      <c r="J247" t="s">
        <v>61</v>
      </c>
      <c r="L247" s="9">
        <v>10.5</v>
      </c>
      <c r="M247" t="str">
        <f t="shared" si="230"/>
        <v>N</v>
      </c>
      <c r="R247" t="s">
        <v>203</v>
      </c>
      <c r="S247" t="s">
        <v>203</v>
      </c>
      <c r="U247" t="s">
        <v>203</v>
      </c>
      <c r="V247" t="s">
        <v>203</v>
      </c>
      <c r="W247" t="s">
        <v>203</v>
      </c>
      <c r="Y247">
        <f t="shared" si="220"/>
        <v>5</v>
      </c>
      <c r="AD247" t="s">
        <v>203</v>
      </c>
      <c r="AE247" t="s">
        <v>203</v>
      </c>
      <c r="AG247" t="s">
        <v>203</v>
      </c>
      <c r="AJ247" t="s">
        <v>204</v>
      </c>
      <c r="AL247">
        <f t="shared" si="203"/>
        <v>5</v>
      </c>
    </row>
    <row r="248" spans="1:38" ht="14.5" customHeight="1" x14ac:dyDescent="0.35">
      <c r="A248" t="s">
        <v>6</v>
      </c>
      <c r="B248">
        <v>24</v>
      </c>
      <c r="C248" t="s">
        <v>1</v>
      </c>
      <c r="D248" t="str">
        <f>IF($B248&lt;$B249,"L",IF($B249&lt;$B248, "W", "T"))</f>
        <v>W</v>
      </c>
      <c r="E248" s="6">
        <f t="shared" ref="E248" si="237">$E249</f>
        <v>40853</v>
      </c>
      <c r="F248">
        <v>7</v>
      </c>
      <c r="G248" t="s">
        <v>34</v>
      </c>
      <c r="H248">
        <v>1505</v>
      </c>
      <c r="I248" t="s">
        <v>38</v>
      </c>
      <c r="J248" s="2">
        <f>J249</f>
        <v>68</v>
      </c>
      <c r="K248" s="2" t="str">
        <f>K249</f>
        <v>Sunny</v>
      </c>
      <c r="L248" s="9">
        <f>(L249*-1)</f>
        <v>-2.5</v>
      </c>
      <c r="M248" t="str">
        <f t="shared" si="230"/>
        <v>Y</v>
      </c>
      <c r="O248" t="s">
        <v>203</v>
      </c>
      <c r="Q248" t="s">
        <v>204</v>
      </c>
      <c r="Y248">
        <f t="shared" si="220"/>
        <v>3</v>
      </c>
      <c r="AD248" t="s">
        <v>203</v>
      </c>
      <c r="AF248" t="s">
        <v>204</v>
      </c>
      <c r="AG248" t="s">
        <v>203</v>
      </c>
      <c r="AH248" t="s">
        <v>203</v>
      </c>
      <c r="AK248" t="s">
        <v>203</v>
      </c>
      <c r="AL248">
        <f t="shared" si="203"/>
        <v>6</v>
      </c>
    </row>
    <row r="249" spans="1:38" ht="14.5" customHeight="1" x14ac:dyDescent="0.35">
      <c r="A249" t="s">
        <v>13</v>
      </c>
      <c r="B249">
        <v>17</v>
      </c>
      <c r="C249" t="s">
        <v>1</v>
      </c>
      <c r="D249" t="str">
        <f>IF($B248&lt;$B249, "W", IF($B249&lt;$B248, "L", "T"))</f>
        <v>L</v>
      </c>
      <c r="E249" s="6">
        <v>40853</v>
      </c>
      <c r="F249">
        <v>7</v>
      </c>
      <c r="G249" t="s">
        <v>35</v>
      </c>
      <c r="H249">
        <v>1505</v>
      </c>
      <c r="I249" t="s">
        <v>38</v>
      </c>
      <c r="J249" s="2">
        <v>68</v>
      </c>
      <c r="K249" s="2" t="s">
        <v>65</v>
      </c>
      <c r="L249" s="9">
        <v>2.5</v>
      </c>
      <c r="M249" t="str">
        <f t="shared" si="230"/>
        <v>Y</v>
      </c>
      <c r="Q249" t="s">
        <v>203</v>
      </c>
      <c r="Y249">
        <f t="shared" si="220"/>
        <v>1</v>
      </c>
      <c r="Z249" t="s">
        <v>203</v>
      </c>
      <c r="AJ249" t="s">
        <v>203</v>
      </c>
      <c r="AL249">
        <f t="shared" si="203"/>
        <v>2</v>
      </c>
    </row>
    <row r="250" spans="1:38" ht="14.5" customHeight="1" x14ac:dyDescent="0.35">
      <c r="A250" t="s">
        <v>18</v>
      </c>
      <c r="B250">
        <v>38</v>
      </c>
      <c r="C250" t="s">
        <v>1</v>
      </c>
      <c r="D250" t="str">
        <f>IF($B250&lt;$B251,"L",IF($B251&lt;$B250, "W", "T"))</f>
        <v>W</v>
      </c>
      <c r="E250" s="6">
        <f t="shared" ref="E250" si="238">$E251</f>
        <v>40853</v>
      </c>
      <c r="F250">
        <v>7</v>
      </c>
      <c r="G250" t="s">
        <v>34</v>
      </c>
      <c r="H250">
        <v>1305</v>
      </c>
      <c r="I250" t="s">
        <v>67</v>
      </c>
      <c r="J250">
        <v>62</v>
      </c>
      <c r="K250" t="s">
        <v>62</v>
      </c>
      <c r="L250" s="9">
        <f>(L251*-1)</f>
        <v>-7</v>
      </c>
      <c r="M250" t="str">
        <f t="shared" si="230"/>
        <v>Y</v>
      </c>
      <c r="O250" t="s">
        <v>203</v>
      </c>
      <c r="V250" t="s">
        <v>203</v>
      </c>
      <c r="Y250">
        <f t="shared" si="220"/>
        <v>2</v>
      </c>
      <c r="AJ250" t="s">
        <v>203</v>
      </c>
      <c r="AL250">
        <f t="shared" si="203"/>
        <v>1</v>
      </c>
    </row>
    <row r="251" spans="1:38" ht="14.5" customHeight="1" x14ac:dyDescent="0.35">
      <c r="A251" t="s">
        <v>12</v>
      </c>
      <c r="B251">
        <v>24</v>
      </c>
      <c r="C251" t="s">
        <v>1</v>
      </c>
      <c r="D251" t="str">
        <f>IF($B250&lt;$B251, "W", IF($B251&lt;$B250, "L", "T"))</f>
        <v>L</v>
      </c>
      <c r="E251" s="6">
        <v>40853</v>
      </c>
      <c r="F251">
        <v>14</v>
      </c>
      <c r="G251" t="s">
        <v>35</v>
      </c>
      <c r="H251">
        <v>1305</v>
      </c>
      <c r="I251" t="s">
        <v>67</v>
      </c>
      <c r="J251">
        <v>62</v>
      </c>
      <c r="K251" t="s">
        <v>62</v>
      </c>
      <c r="L251" s="9">
        <v>7</v>
      </c>
      <c r="M251" t="str">
        <f t="shared" si="230"/>
        <v>Y</v>
      </c>
      <c r="Q251" t="s">
        <v>203</v>
      </c>
      <c r="R251" t="s">
        <v>203</v>
      </c>
      <c r="Y251">
        <f t="shared" si="220"/>
        <v>2</v>
      </c>
      <c r="AE251" t="s">
        <v>204</v>
      </c>
      <c r="AJ251" t="s">
        <v>203</v>
      </c>
      <c r="AL251">
        <f t="shared" si="203"/>
        <v>3</v>
      </c>
    </row>
    <row r="252" spans="1:38" ht="14.5" customHeight="1" x14ac:dyDescent="0.35">
      <c r="A252" t="s">
        <v>23</v>
      </c>
      <c r="B252">
        <v>13</v>
      </c>
      <c r="C252" t="s">
        <v>5</v>
      </c>
      <c r="D252" t="str">
        <f>IF($B252&lt;$B253,"L",IF($B253&lt;$B252, "W", "T"))</f>
        <v>L</v>
      </c>
      <c r="E252" s="6">
        <f t="shared" ref="E252" si="239">$E253</f>
        <v>40853</v>
      </c>
      <c r="F252">
        <v>7</v>
      </c>
      <c r="G252" t="s">
        <v>34</v>
      </c>
      <c r="H252">
        <v>1415</v>
      </c>
      <c r="I252" t="s">
        <v>40</v>
      </c>
      <c r="J252" s="2" t="str">
        <f>J253</f>
        <v>Dome</v>
      </c>
      <c r="K252" s="2">
        <f>K253</f>
        <v>0</v>
      </c>
      <c r="L252" s="9">
        <f>(L253*-1)</f>
        <v>-1</v>
      </c>
      <c r="M252" t="str">
        <f t="shared" si="230"/>
        <v>N</v>
      </c>
      <c r="N252" t="s">
        <v>203</v>
      </c>
      <c r="R252" t="s">
        <v>203</v>
      </c>
      <c r="Y252">
        <f t="shared" si="220"/>
        <v>2</v>
      </c>
      <c r="AF252" t="s">
        <v>203</v>
      </c>
      <c r="AH252" t="s">
        <v>203</v>
      </c>
      <c r="AL252">
        <f t="shared" si="203"/>
        <v>2</v>
      </c>
    </row>
    <row r="253" spans="1:38" ht="14.5" customHeight="1" x14ac:dyDescent="0.35">
      <c r="A253" t="s">
        <v>22</v>
      </c>
      <c r="B253">
        <v>19</v>
      </c>
      <c r="C253" t="s">
        <v>5</v>
      </c>
      <c r="D253" t="str">
        <f>IF($B252&lt;$B253, "W", IF($B253&lt;$B252, "L", "T"))</f>
        <v>W</v>
      </c>
      <c r="E253" s="6">
        <v>40853</v>
      </c>
      <c r="F253">
        <v>7</v>
      </c>
      <c r="G253" t="s">
        <v>35</v>
      </c>
      <c r="H253">
        <v>1415</v>
      </c>
      <c r="I253" t="s">
        <v>40</v>
      </c>
      <c r="J253" s="2" t="s">
        <v>61</v>
      </c>
      <c r="K253" s="2"/>
      <c r="L253" s="9">
        <v>1</v>
      </c>
      <c r="M253" t="str">
        <f t="shared" si="230"/>
        <v>N</v>
      </c>
      <c r="N253" t="s">
        <v>204</v>
      </c>
      <c r="O253" t="s">
        <v>203</v>
      </c>
      <c r="Y253">
        <f t="shared" si="220"/>
        <v>3</v>
      </c>
      <c r="AL253">
        <f t="shared" si="203"/>
        <v>0</v>
      </c>
    </row>
    <row r="254" spans="1:38" ht="14.5" customHeight="1" x14ac:dyDescent="0.35">
      <c r="A254" t="s">
        <v>26</v>
      </c>
      <c r="B254">
        <v>45</v>
      </c>
      <c r="C254" t="s">
        <v>1</v>
      </c>
      <c r="D254" t="str">
        <f>IF($B254&lt;$B255,"L",IF($B255&lt;$B254, "W", "T"))</f>
        <v>W</v>
      </c>
      <c r="E254" s="6">
        <f t="shared" ref="E254" si="240">$E255</f>
        <v>40853</v>
      </c>
      <c r="F254">
        <v>14</v>
      </c>
      <c r="G254" t="s">
        <v>34</v>
      </c>
      <c r="H254">
        <v>1315</v>
      </c>
      <c r="I254" t="s">
        <v>67</v>
      </c>
      <c r="J254">
        <v>53</v>
      </c>
      <c r="K254" t="s">
        <v>73</v>
      </c>
      <c r="L254" s="9">
        <f>(L255*-1)</f>
        <v>5.5</v>
      </c>
      <c r="M254" t="str">
        <f t="shared" si="230"/>
        <v>N</v>
      </c>
      <c r="U254" t="s">
        <v>203</v>
      </c>
      <c r="W254" t="s">
        <v>203</v>
      </c>
      <c r="Y254">
        <f t="shared" si="220"/>
        <v>2</v>
      </c>
      <c r="AF254" t="s">
        <v>203</v>
      </c>
      <c r="AL254">
        <f t="shared" si="203"/>
        <v>1</v>
      </c>
    </row>
    <row r="255" spans="1:38" ht="14.5" customHeight="1" x14ac:dyDescent="0.35">
      <c r="A255" t="s">
        <v>32</v>
      </c>
      <c r="B255">
        <v>38</v>
      </c>
      <c r="C255" t="s">
        <v>1</v>
      </c>
      <c r="D255" t="str">
        <f>IF($B254&lt;$B255, "W", IF($B255&lt;$B254, "L", "T"))</f>
        <v>L</v>
      </c>
      <c r="E255" s="6">
        <v>40853</v>
      </c>
      <c r="F255">
        <v>6</v>
      </c>
      <c r="G255" t="s">
        <v>35</v>
      </c>
      <c r="H255">
        <v>1315</v>
      </c>
      <c r="I255" t="s">
        <v>67</v>
      </c>
      <c r="J255">
        <v>53</v>
      </c>
      <c r="K255" t="s">
        <v>73</v>
      </c>
      <c r="L255" s="9">
        <v>-5.5</v>
      </c>
      <c r="M255" t="str">
        <f t="shared" si="230"/>
        <v>N</v>
      </c>
      <c r="O255" t="s">
        <v>204</v>
      </c>
      <c r="P255" t="s">
        <v>204</v>
      </c>
      <c r="T255" t="s">
        <v>203</v>
      </c>
      <c r="W255" t="s">
        <v>203</v>
      </c>
      <c r="Y255">
        <f t="shared" si="220"/>
        <v>6</v>
      </c>
      <c r="AF255" t="s">
        <v>204</v>
      </c>
      <c r="AL255">
        <f t="shared" si="203"/>
        <v>2</v>
      </c>
    </row>
    <row r="256" spans="1:38" ht="14.5" customHeight="1" x14ac:dyDescent="0.35">
      <c r="A256" t="s">
        <v>21</v>
      </c>
      <c r="B256">
        <v>24</v>
      </c>
      <c r="C256" t="s">
        <v>1</v>
      </c>
      <c r="D256" t="str">
        <f>IF($B256&lt;$B257,"L",IF($B257&lt;$B256, "W", "T"))</f>
        <v>W</v>
      </c>
      <c r="E256" s="6">
        <f t="shared" ref="E256" si="241">$E257</f>
        <v>40853</v>
      </c>
      <c r="F256">
        <v>7</v>
      </c>
      <c r="G256" t="s">
        <v>34</v>
      </c>
      <c r="H256">
        <v>1615</v>
      </c>
      <c r="I256" t="s">
        <v>43</v>
      </c>
      <c r="J256">
        <v>54</v>
      </c>
      <c r="K256" t="s">
        <v>105</v>
      </c>
      <c r="L256" s="9">
        <f>(L257*-1)</f>
        <v>-9.5</v>
      </c>
      <c r="M256" t="str">
        <f t="shared" si="230"/>
        <v>Y</v>
      </c>
      <c r="O256" t="s">
        <v>204</v>
      </c>
      <c r="P256" t="s">
        <v>203</v>
      </c>
      <c r="R256" t="s">
        <v>204</v>
      </c>
      <c r="W256" t="s">
        <v>204</v>
      </c>
      <c r="Y256">
        <f t="shared" si="220"/>
        <v>7</v>
      </c>
      <c r="Z256" t="s">
        <v>203</v>
      </c>
      <c r="AD256" t="s">
        <v>203</v>
      </c>
      <c r="AG256" t="s">
        <v>203</v>
      </c>
      <c r="AL256">
        <f t="shared" si="203"/>
        <v>3</v>
      </c>
    </row>
    <row r="257" spans="1:38" ht="14.5" customHeight="1" x14ac:dyDescent="0.35">
      <c r="A257" t="s">
        <v>7</v>
      </c>
      <c r="B257">
        <v>20</v>
      </c>
      <c r="C257" t="s">
        <v>1</v>
      </c>
      <c r="D257" t="str">
        <f>IF($B256&lt;$B257, "W", IF($B257&lt;$B256, "L", "T"))</f>
        <v>L</v>
      </c>
      <c r="E257" s="6">
        <v>40853</v>
      </c>
      <c r="F257">
        <v>7</v>
      </c>
      <c r="G257" t="s">
        <v>35</v>
      </c>
      <c r="H257">
        <v>1615</v>
      </c>
      <c r="I257" t="s">
        <v>43</v>
      </c>
      <c r="J257">
        <v>54</v>
      </c>
      <c r="K257" t="s">
        <v>105</v>
      </c>
      <c r="L257" s="9">
        <v>9.5</v>
      </c>
      <c r="M257" t="str">
        <f t="shared" si="230"/>
        <v>Y</v>
      </c>
      <c r="W257" t="s">
        <v>203</v>
      </c>
      <c r="X257" t="s">
        <v>203</v>
      </c>
      <c r="Y257">
        <f t="shared" si="220"/>
        <v>2</v>
      </c>
      <c r="AD257" t="s">
        <v>203</v>
      </c>
      <c r="AG257" t="s">
        <v>204</v>
      </c>
      <c r="AL257">
        <f t="shared" si="203"/>
        <v>3</v>
      </c>
    </row>
    <row r="258" spans="1:38" ht="14.5" customHeight="1" x14ac:dyDescent="0.35">
      <c r="A258" t="s">
        <v>30</v>
      </c>
      <c r="B258">
        <v>23</v>
      </c>
      <c r="C258" t="s">
        <v>1</v>
      </c>
      <c r="D258" t="str">
        <f>IF($B258&lt;$B259,"L",IF($B259&lt;$B258, "W", "T"))</f>
        <v>W</v>
      </c>
      <c r="E258" s="6">
        <f t="shared" ref="E258" si="242">$E259</f>
        <v>40853</v>
      </c>
      <c r="F258">
        <v>7</v>
      </c>
      <c r="G258" t="s">
        <v>34</v>
      </c>
      <c r="H258">
        <v>2020</v>
      </c>
      <c r="I258" t="s">
        <v>43</v>
      </c>
      <c r="J258" s="2">
        <f>J259</f>
        <v>50</v>
      </c>
      <c r="K258" s="2" t="str">
        <f>K259</f>
        <v>Partly Cloudy</v>
      </c>
      <c r="L258" s="9">
        <f>(L259*-1)</f>
        <v>-3.5</v>
      </c>
      <c r="M258" t="str">
        <f t="shared" si="230"/>
        <v>Y</v>
      </c>
      <c r="R258" t="s">
        <v>203</v>
      </c>
      <c r="T258" t="s">
        <v>203</v>
      </c>
      <c r="Y258">
        <f t="shared" si="220"/>
        <v>2</v>
      </c>
      <c r="AA258" t="s">
        <v>203</v>
      </c>
      <c r="AL258">
        <f t="shared" si="203"/>
        <v>1</v>
      </c>
    </row>
    <row r="259" spans="1:38" ht="14.5" customHeight="1" x14ac:dyDescent="0.35">
      <c r="A259" t="s">
        <v>4</v>
      </c>
      <c r="B259">
        <v>20</v>
      </c>
      <c r="C259" t="s">
        <v>1</v>
      </c>
      <c r="D259" t="str">
        <f>IF($B258&lt;$B259, "W", IF($B259&lt;$B258, "L", "T"))</f>
        <v>L</v>
      </c>
      <c r="E259" s="6">
        <v>40853</v>
      </c>
      <c r="F259">
        <v>7</v>
      </c>
      <c r="G259" t="s">
        <v>35</v>
      </c>
      <c r="H259">
        <v>2020</v>
      </c>
      <c r="I259" t="s">
        <v>43</v>
      </c>
      <c r="J259" s="2">
        <v>50</v>
      </c>
      <c r="K259" s="2" t="s">
        <v>62</v>
      </c>
      <c r="L259" s="9">
        <v>3.5</v>
      </c>
      <c r="M259" t="str">
        <f t="shared" si="230"/>
        <v>Y</v>
      </c>
      <c r="W259" t="s">
        <v>203</v>
      </c>
      <c r="Y259">
        <f t="shared" si="220"/>
        <v>1</v>
      </c>
      <c r="AE259" t="s">
        <v>204</v>
      </c>
      <c r="AG259" t="s">
        <v>204</v>
      </c>
      <c r="AL259">
        <f t="shared" ref="AL259:AL322" si="243">IF(ISBLANK($Z259),0,IF($Z259="O",2,1))+IF(ISBLANK($AA259),0,IF($AA259="O",2,1))+IF(ISBLANK($AB259),0,IF($AB259="O",2,1))+IF(ISBLANK($AC259),0,IF($AC259="O",2,1))+IF(ISBLANK($AD259),0,IF($AD259="O",2,1))+IF(ISBLANK($AE259),0,IF($AE259="O",2,1))+IF(ISBLANK($AF259),0,IF($AF259="O",2,1))+IF(ISBLANK($AG259),0,IF($AG259="O",2,1))+IF(ISBLANK($AH259),0,IF($AH259="O",2,1))+IF(ISBLANK($AI259),0,IF($AI259="O",2,1))+IF(ISBLANK($AJ259),0,IF($AJ259="O",2,1))+IF(ISBLANK($AK259),0,IF($AK259="O",2,1))</f>
        <v>4</v>
      </c>
    </row>
    <row r="260" spans="1:38" ht="14.5" customHeight="1" x14ac:dyDescent="0.35">
      <c r="A260" t="s">
        <v>17</v>
      </c>
      <c r="B260">
        <v>30</v>
      </c>
      <c r="C260" t="s">
        <v>1</v>
      </c>
      <c r="D260" t="str">
        <f>IF($B260&lt;$B261,"L",IF($B261&lt;$B260, "W", "T"))</f>
        <v>W</v>
      </c>
      <c r="E260" s="6">
        <f>$E261</f>
        <v>40854</v>
      </c>
      <c r="F260">
        <v>15</v>
      </c>
      <c r="G260" t="s">
        <v>34</v>
      </c>
      <c r="H260">
        <v>2030</v>
      </c>
      <c r="I260" t="s">
        <v>43</v>
      </c>
      <c r="J260">
        <v>51</v>
      </c>
      <c r="K260" t="s">
        <v>69</v>
      </c>
      <c r="L260" s="9">
        <f>(L261*-1)</f>
        <v>-8</v>
      </c>
      <c r="M260" t="str">
        <f t="shared" si="230"/>
        <v>Y</v>
      </c>
      <c r="Y260">
        <f t="shared" si="220"/>
        <v>0</v>
      </c>
      <c r="AB260" t="s">
        <v>203</v>
      </c>
      <c r="AK260" t="s">
        <v>203</v>
      </c>
      <c r="AL260">
        <f t="shared" si="243"/>
        <v>2</v>
      </c>
    </row>
    <row r="261" spans="1:38" ht="14.5" customHeight="1" x14ac:dyDescent="0.35">
      <c r="A261" t="s">
        <v>27</v>
      </c>
      <c r="B261">
        <v>24</v>
      </c>
      <c r="C261" t="s">
        <v>1</v>
      </c>
      <c r="D261" t="str">
        <f>IF($B260&lt;$B261, "W", IF($B261&lt;$B260, "L", "T"))</f>
        <v>L</v>
      </c>
      <c r="E261" s="6">
        <v>40854</v>
      </c>
      <c r="F261">
        <v>8</v>
      </c>
      <c r="G261" t="s">
        <v>35</v>
      </c>
      <c r="H261">
        <v>2030</v>
      </c>
      <c r="I261" t="s">
        <v>43</v>
      </c>
      <c r="J261">
        <v>51</v>
      </c>
      <c r="K261" t="s">
        <v>69</v>
      </c>
      <c r="L261" s="9">
        <v>8</v>
      </c>
      <c r="M261" t="str">
        <f t="shared" si="230"/>
        <v>Y</v>
      </c>
      <c r="O261" t="s">
        <v>203</v>
      </c>
      <c r="Q261" t="s">
        <v>203</v>
      </c>
      <c r="Y261">
        <f t="shared" si="220"/>
        <v>2</v>
      </c>
      <c r="AJ261" t="s">
        <v>203</v>
      </c>
      <c r="AL261">
        <f t="shared" si="243"/>
        <v>1</v>
      </c>
    </row>
    <row r="262" spans="1:38" ht="14.5" customHeight="1" x14ac:dyDescent="0.35">
      <c r="A262" t="s">
        <v>12</v>
      </c>
      <c r="B262">
        <v>24</v>
      </c>
      <c r="C262" t="s">
        <v>1</v>
      </c>
      <c r="D262" t="str">
        <f>IF($B262&lt;$B263,"L",IF($B263&lt;$B262, "W", "T"))</f>
        <v>W</v>
      </c>
      <c r="E262" s="6">
        <f>$E263</f>
        <v>40857</v>
      </c>
      <c r="F262">
        <v>4</v>
      </c>
      <c r="G262" t="s">
        <v>34</v>
      </c>
      <c r="H262">
        <v>1720</v>
      </c>
      <c r="I262" t="s">
        <v>67</v>
      </c>
      <c r="J262">
        <v>69</v>
      </c>
      <c r="K262" t="s">
        <v>69</v>
      </c>
      <c r="L262" s="9">
        <f>(L263*-1)</f>
        <v>-7</v>
      </c>
      <c r="M262" t="str">
        <f>IF(AND(($L262 &lt;  0), ($D262="L")), "N", IF(AND(($L262 &gt; 0), ($D262="W")),"N","Y"))</f>
        <v>Y</v>
      </c>
      <c r="N262" t="s">
        <v>203</v>
      </c>
      <c r="R262" t="s">
        <v>204</v>
      </c>
      <c r="V262" t="s">
        <v>203</v>
      </c>
      <c r="Y262">
        <f t="shared" si="220"/>
        <v>4</v>
      </c>
      <c r="AE262" t="s">
        <v>203</v>
      </c>
      <c r="AF262" t="s">
        <v>203</v>
      </c>
      <c r="AJ262" t="s">
        <v>204</v>
      </c>
      <c r="AL262">
        <f t="shared" si="243"/>
        <v>4</v>
      </c>
    </row>
    <row r="263" spans="1:38" ht="14.5" customHeight="1" x14ac:dyDescent="0.35">
      <c r="A263" t="s">
        <v>32</v>
      </c>
      <c r="B263">
        <v>17</v>
      </c>
      <c r="C263" t="s">
        <v>1</v>
      </c>
      <c r="D263" t="str">
        <f>IF($B262&lt;$B263, "W", IF($B263&lt;$B262, "L", "T"))</f>
        <v>L</v>
      </c>
      <c r="E263" s="6">
        <v>40857</v>
      </c>
      <c r="F263">
        <v>4</v>
      </c>
      <c r="G263" t="s">
        <v>35</v>
      </c>
      <c r="H263">
        <v>1720</v>
      </c>
      <c r="I263" t="s">
        <v>67</v>
      </c>
      <c r="J263">
        <v>69</v>
      </c>
      <c r="K263" t="s">
        <v>69</v>
      </c>
      <c r="L263" s="9">
        <v>7</v>
      </c>
      <c r="M263" t="str">
        <f t="shared" ref="M263:M293" si="244">IF(AND(($L263 &lt;  0), ($D263="L")), "N", IF(AND(($L263 &gt; 0), ($D263="W")),"N","Y"))</f>
        <v>Y</v>
      </c>
      <c r="O263" t="s">
        <v>203</v>
      </c>
      <c r="P263" t="s">
        <v>204</v>
      </c>
      <c r="Y263">
        <f t="shared" si="220"/>
        <v>3</v>
      </c>
      <c r="AD263" t="s">
        <v>203</v>
      </c>
      <c r="AF263" t="s">
        <v>204</v>
      </c>
      <c r="AG263" t="s">
        <v>203</v>
      </c>
      <c r="AK263" t="s">
        <v>204</v>
      </c>
      <c r="AL263">
        <f t="shared" si="243"/>
        <v>6</v>
      </c>
    </row>
    <row r="264" spans="1:38" ht="14.5" customHeight="1" x14ac:dyDescent="0.35">
      <c r="A264" t="s">
        <v>19</v>
      </c>
      <c r="B264">
        <v>17</v>
      </c>
      <c r="C264" t="s">
        <v>1</v>
      </c>
      <c r="D264" t="str">
        <f>IF($B264&lt;$B265,"L",IF($B265&lt;$B264, "W", "T"))</f>
        <v>W</v>
      </c>
      <c r="E264" s="6">
        <f>$E265</f>
        <v>40860</v>
      </c>
      <c r="F264">
        <v>14</v>
      </c>
      <c r="G264" t="s">
        <v>34</v>
      </c>
      <c r="H264">
        <v>1300</v>
      </c>
      <c r="I264" t="s">
        <v>43</v>
      </c>
      <c r="J264" t="s">
        <v>61</v>
      </c>
      <c r="L264" s="9">
        <f>(L265*-1)</f>
        <v>3</v>
      </c>
      <c r="M264" t="str">
        <f t="shared" si="244"/>
        <v>N</v>
      </c>
      <c r="Y264">
        <f t="shared" si="220"/>
        <v>0</v>
      </c>
      <c r="AC264" t="s">
        <v>204</v>
      </c>
      <c r="AD264" t="s">
        <v>204</v>
      </c>
      <c r="AL264">
        <f t="shared" si="243"/>
        <v>4</v>
      </c>
    </row>
    <row r="265" spans="1:38" ht="14.5" customHeight="1" x14ac:dyDescent="0.35">
      <c r="A265" t="s">
        <v>14</v>
      </c>
      <c r="B265">
        <v>3</v>
      </c>
      <c r="C265" t="s">
        <v>1</v>
      </c>
      <c r="D265" t="str">
        <f>IF($B264&lt;$B265, "W", IF($B265&lt;$B264, "L", "T"))</f>
        <v>L</v>
      </c>
      <c r="E265" s="6">
        <v>40860</v>
      </c>
      <c r="F265">
        <v>7</v>
      </c>
      <c r="G265" t="s">
        <v>35</v>
      </c>
      <c r="H265">
        <v>1300</v>
      </c>
      <c r="I265" t="s">
        <v>43</v>
      </c>
      <c r="J265" t="s">
        <v>61</v>
      </c>
      <c r="L265" s="9">
        <v>-3</v>
      </c>
      <c r="M265" t="str">
        <f t="shared" si="244"/>
        <v>N</v>
      </c>
      <c r="O265" t="s">
        <v>204</v>
      </c>
      <c r="Q265" t="s">
        <v>204</v>
      </c>
      <c r="T265" t="s">
        <v>204</v>
      </c>
      <c r="W265" t="s">
        <v>204</v>
      </c>
      <c r="Y265">
        <f t="shared" si="220"/>
        <v>8</v>
      </c>
      <c r="AL265">
        <f t="shared" si="243"/>
        <v>0</v>
      </c>
    </row>
    <row r="266" spans="1:38" ht="14.5" customHeight="1" x14ac:dyDescent="0.35">
      <c r="A266" t="s">
        <v>22</v>
      </c>
      <c r="B266">
        <v>21</v>
      </c>
      <c r="C266" t="s">
        <v>1</v>
      </c>
      <c r="D266" t="str">
        <f>IF($B266&lt;$B267,"L",IF($B267&lt;$B266, "W", "T"))</f>
        <v>W</v>
      </c>
      <c r="E266" s="6">
        <f>$E267</f>
        <v>40860</v>
      </c>
      <c r="F266">
        <v>7</v>
      </c>
      <c r="G266" t="s">
        <v>34</v>
      </c>
      <c r="H266">
        <v>1300</v>
      </c>
      <c r="I266" t="s">
        <v>43</v>
      </c>
      <c r="J266" s="2">
        <f>J267</f>
        <v>60</v>
      </c>
      <c r="K266" s="2" t="str">
        <f>K267</f>
        <v>Partly Cloudy</v>
      </c>
      <c r="L266" s="9">
        <f>(L267*-1)</f>
        <v>-13</v>
      </c>
      <c r="M266" t="str">
        <f t="shared" si="244"/>
        <v>Y</v>
      </c>
      <c r="N266" t="s">
        <v>204</v>
      </c>
      <c r="O266" t="s">
        <v>203</v>
      </c>
      <c r="Y266">
        <f t="shared" si="220"/>
        <v>3</v>
      </c>
      <c r="AD266" t="s">
        <v>203</v>
      </c>
      <c r="AL266">
        <f t="shared" si="243"/>
        <v>1</v>
      </c>
    </row>
    <row r="267" spans="1:38" ht="14.5" customHeight="1" x14ac:dyDescent="0.35">
      <c r="A267" t="s">
        <v>27</v>
      </c>
      <c r="B267">
        <v>17</v>
      </c>
      <c r="C267" t="s">
        <v>1</v>
      </c>
      <c r="D267" t="str">
        <f>IF($B266&lt;$B267, "W", IF($B267&lt;$B266, "L", "T"))</f>
        <v>L</v>
      </c>
      <c r="E267" s="6">
        <v>40860</v>
      </c>
      <c r="F267">
        <v>6</v>
      </c>
      <c r="G267" t="s">
        <v>35</v>
      </c>
      <c r="H267">
        <v>1300</v>
      </c>
      <c r="I267" t="s">
        <v>43</v>
      </c>
      <c r="J267" s="2">
        <v>60</v>
      </c>
      <c r="K267" s="2" t="s">
        <v>62</v>
      </c>
      <c r="L267" s="9">
        <v>13</v>
      </c>
      <c r="M267" t="str">
        <f t="shared" si="244"/>
        <v>Y</v>
      </c>
      <c r="O267" t="s">
        <v>203</v>
      </c>
      <c r="P267" t="s">
        <v>204</v>
      </c>
      <c r="R267" t="s">
        <v>203</v>
      </c>
      <c r="T267" t="s">
        <v>204</v>
      </c>
      <c r="Y267">
        <f t="shared" si="220"/>
        <v>6</v>
      </c>
      <c r="AH267" t="s">
        <v>203</v>
      </c>
      <c r="AJ267" t="s">
        <v>204</v>
      </c>
      <c r="AL267">
        <f t="shared" si="243"/>
        <v>3</v>
      </c>
    </row>
    <row r="268" spans="1:38" ht="14.5" customHeight="1" x14ac:dyDescent="0.35">
      <c r="A268" t="s">
        <v>15</v>
      </c>
      <c r="B268">
        <v>37</v>
      </c>
      <c r="C268" t="s">
        <v>1</v>
      </c>
      <c r="D268" t="str">
        <f>IF($B268&lt;$B269,"L",IF($B269&lt;$B268, "W", "T"))</f>
        <v>W</v>
      </c>
      <c r="E268" s="6">
        <f t="shared" ref="E268" si="245">$E269</f>
        <v>40860</v>
      </c>
      <c r="F268">
        <v>7</v>
      </c>
      <c r="G268" t="s">
        <v>34</v>
      </c>
      <c r="H268">
        <v>1300</v>
      </c>
      <c r="I268" t="s">
        <v>43</v>
      </c>
      <c r="J268">
        <v>77</v>
      </c>
      <c r="K268" t="s">
        <v>62</v>
      </c>
      <c r="L268" s="9">
        <f>(L269*-1)</f>
        <v>3.5</v>
      </c>
      <c r="M268" t="str">
        <f t="shared" si="244"/>
        <v>N</v>
      </c>
      <c r="S268" t="s">
        <v>203</v>
      </c>
      <c r="T268" t="s">
        <v>203</v>
      </c>
      <c r="U268" t="s">
        <v>203</v>
      </c>
      <c r="V268" t="s">
        <v>203</v>
      </c>
      <c r="W268" t="s">
        <v>203</v>
      </c>
      <c r="Y268">
        <f t="shared" si="220"/>
        <v>5</v>
      </c>
      <c r="Z268" t="s">
        <v>203</v>
      </c>
      <c r="AD268" t="s">
        <v>203</v>
      </c>
      <c r="AE268" t="s">
        <v>203</v>
      </c>
      <c r="AJ268" t="s">
        <v>204</v>
      </c>
      <c r="AL268">
        <f t="shared" si="243"/>
        <v>5</v>
      </c>
    </row>
    <row r="269" spans="1:38" ht="14.5" customHeight="1" x14ac:dyDescent="0.35">
      <c r="A269" t="s">
        <v>9</v>
      </c>
      <c r="B269">
        <v>9</v>
      </c>
      <c r="C269" t="s">
        <v>1</v>
      </c>
      <c r="D269" t="str">
        <f>IF($B268&lt;$B269, "W", IF($B269&lt;$B268, "L", "T"))</f>
        <v>L</v>
      </c>
      <c r="E269" s="6">
        <v>40860</v>
      </c>
      <c r="F269">
        <v>7</v>
      </c>
      <c r="G269" t="s">
        <v>35</v>
      </c>
      <c r="H269">
        <v>1300</v>
      </c>
      <c r="I269" t="s">
        <v>43</v>
      </c>
      <c r="J269">
        <v>77</v>
      </c>
      <c r="K269" t="s">
        <v>62</v>
      </c>
      <c r="L269" s="9">
        <v>-3.5</v>
      </c>
      <c r="M269" t="str">
        <f t="shared" si="244"/>
        <v>N</v>
      </c>
      <c r="N269" t="s">
        <v>203</v>
      </c>
      <c r="T269" t="s">
        <v>203</v>
      </c>
      <c r="W269" t="s">
        <v>203</v>
      </c>
      <c r="Y269">
        <f t="shared" si="220"/>
        <v>3</v>
      </c>
      <c r="AJ269" t="s">
        <v>203</v>
      </c>
      <c r="AL269">
        <f t="shared" si="243"/>
        <v>1</v>
      </c>
    </row>
    <row r="270" spans="1:38" ht="14.5" customHeight="1" x14ac:dyDescent="0.35">
      <c r="A270" t="s">
        <v>4</v>
      </c>
      <c r="B270">
        <v>24</v>
      </c>
      <c r="C270" t="s">
        <v>1</v>
      </c>
      <c r="D270" t="str">
        <f>IF($B270&lt;$B271,"L",IF($B271&lt;$B270, "W", "T"))</f>
        <v>W</v>
      </c>
      <c r="E270" s="6">
        <f t="shared" ref="E270" si="246">$E271</f>
        <v>40860</v>
      </c>
      <c r="F270">
        <v>7</v>
      </c>
      <c r="G270" t="s">
        <v>34</v>
      </c>
      <c r="H270">
        <v>1300</v>
      </c>
      <c r="I270" t="s">
        <v>43</v>
      </c>
      <c r="J270" s="2">
        <f>J271</f>
        <v>62</v>
      </c>
      <c r="K270" s="2" t="str">
        <f>K271</f>
        <v>Cloudy, Windy</v>
      </c>
      <c r="L270" s="9">
        <f>(L271*-1)</f>
        <v>3.5</v>
      </c>
      <c r="M270" t="str">
        <f t="shared" si="244"/>
        <v>N</v>
      </c>
      <c r="W270" t="s">
        <v>203</v>
      </c>
      <c r="Y270">
        <f t="shared" si="220"/>
        <v>1</v>
      </c>
      <c r="AE270" t="s">
        <v>204</v>
      </c>
      <c r="AF270" t="s">
        <v>203</v>
      </c>
      <c r="AG270" t="s">
        <v>203</v>
      </c>
      <c r="AK270" t="s">
        <v>203</v>
      </c>
      <c r="AL270">
        <f t="shared" si="243"/>
        <v>5</v>
      </c>
    </row>
    <row r="271" spans="1:38" ht="14.5" customHeight="1" x14ac:dyDescent="0.35">
      <c r="A271" t="s">
        <v>6</v>
      </c>
      <c r="B271">
        <v>17</v>
      </c>
      <c r="C271" t="s">
        <v>1</v>
      </c>
      <c r="D271" t="str">
        <f>IF($B270&lt;$B271, "W", IF($B271&lt;$B270, "L", "T"))</f>
        <v>L</v>
      </c>
      <c r="E271" s="6">
        <v>40860</v>
      </c>
      <c r="F271">
        <v>7</v>
      </c>
      <c r="G271" t="s">
        <v>35</v>
      </c>
      <c r="H271">
        <v>1300</v>
      </c>
      <c r="I271" t="s">
        <v>43</v>
      </c>
      <c r="J271" s="2">
        <v>62</v>
      </c>
      <c r="K271" s="2" t="s">
        <v>134</v>
      </c>
      <c r="L271" s="9">
        <v>-3.5</v>
      </c>
      <c r="M271" t="str">
        <f t="shared" si="244"/>
        <v>N</v>
      </c>
      <c r="Q271" t="s">
        <v>203</v>
      </c>
      <c r="V271" t="s">
        <v>203</v>
      </c>
      <c r="Y271">
        <f t="shared" si="220"/>
        <v>2</v>
      </c>
      <c r="AD271" t="s">
        <v>203</v>
      </c>
      <c r="AF271" t="s">
        <v>203</v>
      </c>
      <c r="AH271" t="s">
        <v>203</v>
      </c>
      <c r="AK271" t="s">
        <v>203</v>
      </c>
      <c r="AL271">
        <f t="shared" si="243"/>
        <v>4</v>
      </c>
    </row>
    <row r="272" spans="1:38" ht="14.5" customHeight="1" x14ac:dyDescent="0.35">
      <c r="A272" t="s">
        <v>11</v>
      </c>
      <c r="B272">
        <v>7</v>
      </c>
      <c r="C272" t="s">
        <v>1</v>
      </c>
      <c r="D272" t="str">
        <f>IF($B272&lt;$B273,"L",IF($B273&lt;$B272, "W", "T"))</f>
        <v>L</v>
      </c>
      <c r="E272" s="6">
        <f t="shared" ref="E272" si="247">$E273</f>
        <v>40860</v>
      </c>
      <c r="F272">
        <v>7</v>
      </c>
      <c r="G272" t="s">
        <v>34</v>
      </c>
      <c r="H272">
        <v>1200</v>
      </c>
      <c r="I272" t="s">
        <v>38</v>
      </c>
      <c r="J272" t="s">
        <v>61</v>
      </c>
      <c r="L272" s="9">
        <f>(L273*-1)</f>
        <v>-4.5</v>
      </c>
      <c r="M272" t="str">
        <f t="shared" si="244"/>
        <v>N</v>
      </c>
      <c r="P272" t="s">
        <v>203</v>
      </c>
      <c r="Y272">
        <f t="shared" si="220"/>
        <v>1</v>
      </c>
      <c r="AE272" t="s">
        <v>204</v>
      </c>
      <c r="AL272">
        <f t="shared" si="243"/>
        <v>2</v>
      </c>
    </row>
    <row r="273" spans="1:38" ht="14.5" customHeight="1" x14ac:dyDescent="0.35">
      <c r="A273" t="s">
        <v>28</v>
      </c>
      <c r="B273">
        <v>44</v>
      </c>
      <c r="C273" t="s">
        <v>1</v>
      </c>
      <c r="D273" t="str">
        <f>IF($B272&lt;$B273, "W", IF($B273&lt;$B272, "L", "T"))</f>
        <v>W</v>
      </c>
      <c r="E273" s="6">
        <v>40860</v>
      </c>
      <c r="F273">
        <v>7</v>
      </c>
      <c r="G273" t="s">
        <v>35</v>
      </c>
      <c r="H273">
        <v>1200</v>
      </c>
      <c r="I273" t="s">
        <v>38</v>
      </c>
      <c r="J273" t="s">
        <v>61</v>
      </c>
      <c r="L273" s="9">
        <v>4.5</v>
      </c>
      <c r="M273" t="str">
        <f t="shared" si="244"/>
        <v>N</v>
      </c>
      <c r="N273" t="s">
        <v>203</v>
      </c>
      <c r="O273" t="s">
        <v>204</v>
      </c>
      <c r="P273" t="s">
        <v>204</v>
      </c>
      <c r="U273" t="s">
        <v>203</v>
      </c>
      <c r="Y273">
        <f t="shared" si="220"/>
        <v>6</v>
      </c>
      <c r="AD273" t="s">
        <v>203</v>
      </c>
      <c r="AI273" t="s">
        <v>204</v>
      </c>
      <c r="AL273">
        <f t="shared" si="243"/>
        <v>3</v>
      </c>
    </row>
    <row r="274" spans="1:38" ht="14.5" customHeight="1" x14ac:dyDescent="0.35">
      <c r="A274" t="s">
        <v>23</v>
      </c>
      <c r="B274">
        <v>13</v>
      </c>
      <c r="C274" t="s">
        <v>1</v>
      </c>
      <c r="D274" t="str">
        <f>IF($B274&lt;$B275,"L",IF($B275&lt;$B274, "W", "T"))</f>
        <v>W</v>
      </c>
      <c r="E274" s="6">
        <f t="shared" ref="E274" si="248">$E275</f>
        <v>40860</v>
      </c>
      <c r="F274">
        <v>7</v>
      </c>
      <c r="G274" t="s">
        <v>34</v>
      </c>
      <c r="H274">
        <v>1300</v>
      </c>
      <c r="I274" t="s">
        <v>43</v>
      </c>
      <c r="J274" s="2">
        <f>J275</f>
        <v>60</v>
      </c>
      <c r="K274" s="2" t="str">
        <f>K275</f>
        <v>Dry, Wind Gale Force</v>
      </c>
      <c r="L274" s="9">
        <f>(L275*-1)</f>
        <v>3</v>
      </c>
      <c r="M274" t="str">
        <f t="shared" si="244"/>
        <v>N</v>
      </c>
      <c r="N274" t="s">
        <v>203</v>
      </c>
      <c r="O274" t="s">
        <v>203</v>
      </c>
      <c r="Q274" t="s">
        <v>204</v>
      </c>
      <c r="Y274">
        <f t="shared" si="220"/>
        <v>4</v>
      </c>
      <c r="Z274" t="s">
        <v>203</v>
      </c>
      <c r="AK274" t="s">
        <v>203</v>
      </c>
      <c r="AL274">
        <f t="shared" si="243"/>
        <v>2</v>
      </c>
    </row>
    <row r="275" spans="1:38" ht="14.5" customHeight="1" x14ac:dyDescent="0.35">
      <c r="A275" t="s">
        <v>8</v>
      </c>
      <c r="B275">
        <v>12</v>
      </c>
      <c r="C275" t="s">
        <v>1</v>
      </c>
      <c r="D275" t="str">
        <f>IF($B274&lt;$B275, "W", IF($B275&lt;$B274, "L", "T"))</f>
        <v>L</v>
      </c>
      <c r="E275" s="6">
        <v>40860</v>
      </c>
      <c r="F275">
        <v>7</v>
      </c>
      <c r="G275" t="s">
        <v>35</v>
      </c>
      <c r="H275">
        <v>1300</v>
      </c>
      <c r="I275" t="s">
        <v>43</v>
      </c>
      <c r="J275" s="2">
        <v>60</v>
      </c>
      <c r="K275" s="2" t="s">
        <v>133</v>
      </c>
      <c r="L275" s="9">
        <v>-3</v>
      </c>
      <c r="M275" t="str">
        <f t="shared" si="244"/>
        <v>N</v>
      </c>
      <c r="O275" t="s">
        <v>204</v>
      </c>
      <c r="V275" t="s">
        <v>203</v>
      </c>
      <c r="Y275">
        <f t="shared" si="220"/>
        <v>3</v>
      </c>
      <c r="Z275" t="s">
        <v>204</v>
      </c>
      <c r="AF275" t="s">
        <v>203</v>
      </c>
      <c r="AK275" t="s">
        <v>204</v>
      </c>
      <c r="AL275">
        <f t="shared" si="243"/>
        <v>5</v>
      </c>
    </row>
    <row r="276" spans="1:38" ht="14.5" customHeight="1" x14ac:dyDescent="0.35">
      <c r="A276" t="s">
        <v>18</v>
      </c>
      <c r="B276">
        <v>17</v>
      </c>
      <c r="C276" t="s">
        <v>1</v>
      </c>
      <c r="D276" t="str">
        <f>IF($B276&lt;$B277,"L",IF($B277&lt;$B276, "W", "T"))</f>
        <v>W</v>
      </c>
      <c r="E276" s="6">
        <f t="shared" ref="E276" si="249">$E277</f>
        <v>40860</v>
      </c>
      <c r="F276">
        <v>7</v>
      </c>
      <c r="G276" t="s">
        <v>34</v>
      </c>
      <c r="H276">
        <v>1200</v>
      </c>
      <c r="I276" t="s">
        <v>38</v>
      </c>
      <c r="J276">
        <v>67</v>
      </c>
      <c r="K276" t="s">
        <v>65</v>
      </c>
      <c r="L276" s="9">
        <f>(L277*-1)</f>
        <v>-3</v>
      </c>
      <c r="M276" t="str">
        <f t="shared" si="244"/>
        <v>Y</v>
      </c>
      <c r="O276" t="s">
        <v>203</v>
      </c>
      <c r="Y276">
        <f t="shared" si="220"/>
        <v>1</v>
      </c>
      <c r="AK276" t="s">
        <v>203</v>
      </c>
      <c r="AL276">
        <f t="shared" si="243"/>
        <v>1</v>
      </c>
    </row>
    <row r="277" spans="1:38" ht="14.5" customHeight="1" x14ac:dyDescent="0.35">
      <c r="A277" t="s">
        <v>33</v>
      </c>
      <c r="B277">
        <v>10</v>
      </c>
      <c r="C277" t="s">
        <v>1</v>
      </c>
      <c r="D277" t="str">
        <f>IF($B276&lt;$B277, "W", IF($B277&lt;$B276, "L", "T"))</f>
        <v>L</v>
      </c>
      <c r="E277" s="6">
        <v>40860</v>
      </c>
      <c r="F277">
        <v>7</v>
      </c>
      <c r="G277" t="s">
        <v>35</v>
      </c>
      <c r="H277">
        <v>1200</v>
      </c>
      <c r="I277" t="s">
        <v>38</v>
      </c>
      <c r="J277">
        <v>67</v>
      </c>
      <c r="K277" t="s">
        <v>65</v>
      </c>
      <c r="L277" s="9">
        <v>3</v>
      </c>
      <c r="M277" t="str">
        <f t="shared" si="244"/>
        <v>Y</v>
      </c>
      <c r="Y277">
        <f t="shared" si="220"/>
        <v>0</v>
      </c>
      <c r="AK277" t="s">
        <v>203</v>
      </c>
      <c r="AL277">
        <f t="shared" si="243"/>
        <v>1</v>
      </c>
    </row>
    <row r="278" spans="1:38" ht="14.5" customHeight="1" x14ac:dyDescent="0.35">
      <c r="A278" t="s">
        <v>29</v>
      </c>
      <c r="B278">
        <v>9</v>
      </c>
      <c r="C278" t="s">
        <v>1</v>
      </c>
      <c r="D278" t="str">
        <f>IF($B278&lt;$B279,"L",IF($B279&lt;$B278, "W", "T"))</f>
        <v>L</v>
      </c>
      <c r="E278" s="6">
        <f t="shared" ref="E278" si="250">$E279</f>
        <v>40860</v>
      </c>
      <c r="F278">
        <v>7</v>
      </c>
      <c r="G278" t="s">
        <v>34</v>
      </c>
      <c r="H278">
        <v>1300</v>
      </c>
      <c r="I278" t="s">
        <v>43</v>
      </c>
      <c r="J278">
        <v>79</v>
      </c>
      <c r="K278" t="s">
        <v>74</v>
      </c>
      <c r="L278" s="9">
        <f>(L279*-1)</f>
        <v>-4</v>
      </c>
      <c r="M278" t="str">
        <f t="shared" si="244"/>
        <v>N</v>
      </c>
      <c r="Q278" t="s">
        <v>203</v>
      </c>
      <c r="S278" t="s">
        <v>203</v>
      </c>
      <c r="V278" t="s">
        <v>204</v>
      </c>
      <c r="W278" t="s">
        <v>204</v>
      </c>
      <c r="Y278">
        <f t="shared" si="220"/>
        <v>6</v>
      </c>
      <c r="AJ278" t="s">
        <v>204</v>
      </c>
      <c r="AK278" t="s">
        <v>203</v>
      </c>
      <c r="AL278">
        <f t="shared" si="243"/>
        <v>3</v>
      </c>
    </row>
    <row r="279" spans="1:38" ht="14.5" customHeight="1" x14ac:dyDescent="0.35">
      <c r="A279" t="s">
        <v>10</v>
      </c>
      <c r="B279">
        <v>20</v>
      </c>
      <c r="C279" t="s">
        <v>1</v>
      </c>
      <c r="D279" t="str">
        <f>IF($B278&lt;$B279, "W", IF($B279&lt;$B278, "L", "T"))</f>
        <v>W</v>
      </c>
      <c r="E279" s="6">
        <v>40860</v>
      </c>
      <c r="F279">
        <v>7</v>
      </c>
      <c r="G279" t="s">
        <v>35</v>
      </c>
      <c r="H279">
        <v>1300</v>
      </c>
      <c r="I279" t="s">
        <v>43</v>
      </c>
      <c r="J279">
        <v>79</v>
      </c>
      <c r="K279" t="s">
        <v>74</v>
      </c>
      <c r="L279" s="9">
        <v>4</v>
      </c>
      <c r="M279" t="str">
        <f t="shared" si="244"/>
        <v>N</v>
      </c>
      <c r="Y279">
        <f t="shared" si="220"/>
        <v>0</v>
      </c>
      <c r="AI279" t="s">
        <v>203</v>
      </c>
      <c r="AL279">
        <f t="shared" si="243"/>
        <v>1</v>
      </c>
    </row>
    <row r="280" spans="1:38" ht="14.5" customHeight="1" x14ac:dyDescent="0.35">
      <c r="A280" t="s">
        <v>2</v>
      </c>
      <c r="B280">
        <v>26</v>
      </c>
      <c r="C280" t="s">
        <v>5</v>
      </c>
      <c r="D280" t="str">
        <f>IF($B280&lt;$B281,"L",IF($B281&lt;$B280, "W", "T"))</f>
        <v>W</v>
      </c>
      <c r="E280" s="6">
        <f t="shared" ref="E280" si="251">$E281</f>
        <v>40860</v>
      </c>
      <c r="F280">
        <v>7</v>
      </c>
      <c r="G280" t="s">
        <v>34</v>
      </c>
      <c r="H280">
        <v>1300</v>
      </c>
      <c r="I280" t="s">
        <v>43</v>
      </c>
      <c r="J280" t="s">
        <v>61</v>
      </c>
      <c r="L280" s="9">
        <f>(L281*-1)</f>
        <v>-1</v>
      </c>
      <c r="M280" t="str">
        <f t="shared" si="244"/>
        <v>Y</v>
      </c>
      <c r="S280" t="s">
        <v>203</v>
      </c>
      <c r="Y280">
        <f t="shared" si="220"/>
        <v>1</v>
      </c>
      <c r="AE280" t="s">
        <v>204</v>
      </c>
      <c r="AI280" t="s">
        <v>203</v>
      </c>
      <c r="AL280">
        <f t="shared" si="243"/>
        <v>3</v>
      </c>
    </row>
    <row r="281" spans="1:38" ht="14.5" customHeight="1" x14ac:dyDescent="0.35">
      <c r="A281" t="s">
        <v>3</v>
      </c>
      <c r="B281">
        <v>23</v>
      </c>
      <c r="C281" t="s">
        <v>5</v>
      </c>
      <c r="D281" t="str">
        <f>IF($B280&lt;$B281, "W", IF($B281&lt;$B280, "L", "T"))</f>
        <v>L</v>
      </c>
      <c r="E281" s="6">
        <v>40860</v>
      </c>
      <c r="F281">
        <v>7</v>
      </c>
      <c r="G281" t="s">
        <v>35</v>
      </c>
      <c r="H281">
        <v>1300</v>
      </c>
      <c r="I281" t="s">
        <v>43</v>
      </c>
      <c r="J281" t="s">
        <v>61</v>
      </c>
      <c r="L281" s="9">
        <v>1</v>
      </c>
      <c r="M281" t="str">
        <f t="shared" si="244"/>
        <v>Y</v>
      </c>
      <c r="P281" t="s">
        <v>203</v>
      </c>
      <c r="Q281" t="s">
        <v>203</v>
      </c>
      <c r="Y281">
        <f t="shared" si="220"/>
        <v>2</v>
      </c>
      <c r="AE281" t="s">
        <v>203</v>
      </c>
      <c r="AF281" t="s">
        <v>203</v>
      </c>
      <c r="AG281" t="s">
        <v>203</v>
      </c>
      <c r="AH281" t="s">
        <v>203</v>
      </c>
      <c r="AI281" t="s">
        <v>203</v>
      </c>
      <c r="AK281" t="s">
        <v>204</v>
      </c>
      <c r="AL281">
        <f t="shared" si="243"/>
        <v>7</v>
      </c>
    </row>
    <row r="282" spans="1:38" ht="14.5" customHeight="1" x14ac:dyDescent="0.35">
      <c r="A282" t="s">
        <v>13</v>
      </c>
      <c r="B282">
        <v>30</v>
      </c>
      <c r="C282" t="s">
        <v>1</v>
      </c>
      <c r="D282" t="str">
        <f>IF($B282&lt;$B283,"L",IF($B283&lt;$B282, "W", "T"))</f>
        <v>W</v>
      </c>
      <c r="E282" s="6">
        <f t="shared" ref="E282" si="252">$E283</f>
        <v>40860</v>
      </c>
      <c r="F282">
        <v>7</v>
      </c>
      <c r="G282" t="s">
        <v>34</v>
      </c>
      <c r="H282">
        <v>1300</v>
      </c>
      <c r="I282" t="s">
        <v>43</v>
      </c>
      <c r="J282">
        <v>57</v>
      </c>
      <c r="K282" t="s">
        <v>64</v>
      </c>
      <c r="L282" s="9">
        <f>(L283*-1)</f>
        <v>-3.5</v>
      </c>
      <c r="M282" t="str">
        <f t="shared" si="244"/>
        <v>Y</v>
      </c>
      <c r="N282" t="s">
        <v>203</v>
      </c>
      <c r="W282" t="s">
        <v>203</v>
      </c>
      <c r="Y282">
        <f t="shared" ref="Y282:Y345" si="253">IF(ISBLANK($N282),0,IF($N282="O",2,1))+IF(ISBLANK($O282),0,IF($O282="O",2,1))+IF(ISBLANK($P282),0,IF($P282="O",2,1))+IF(ISBLANK($Q282),0,IF($Q282="O",2,1))+IF(ISBLANK($R282),0,IF($R282="O",2,1))+IF(ISBLANK($S282),0,IF($S282="O",2,1))+IF(ISBLANK($T282),0,IF($T282="O",2,1))+IF(ISBLANK($U282),0,IF($U282="O",2,1))+IF(ISBLANK($V282),0,IF($V282="O",2,1))+IF(ISBLANK($W282),0,IF($W282="O",2,1))+IF(ISBLANK($X282),0,IF($X282="O",2,1))</f>
        <v>2</v>
      </c>
      <c r="Z282" t="s">
        <v>204</v>
      </c>
      <c r="AE282" t="s">
        <v>204</v>
      </c>
      <c r="AL282">
        <f t="shared" si="243"/>
        <v>4</v>
      </c>
    </row>
    <row r="283" spans="1:38" ht="14.5" customHeight="1" x14ac:dyDescent="0.35">
      <c r="A283" t="s">
        <v>20</v>
      </c>
      <c r="B283">
        <v>3</v>
      </c>
      <c r="C283" t="s">
        <v>1</v>
      </c>
      <c r="D283" t="str">
        <f>IF($B282&lt;$B283, "W", IF($B283&lt;$B282, "L", "T"))</f>
        <v>L</v>
      </c>
      <c r="E283" s="6">
        <v>40860</v>
      </c>
      <c r="F283">
        <v>14</v>
      </c>
      <c r="G283" t="s">
        <v>35</v>
      </c>
      <c r="H283">
        <v>1300</v>
      </c>
      <c r="I283" t="s">
        <v>43</v>
      </c>
      <c r="J283">
        <v>57</v>
      </c>
      <c r="K283" t="s">
        <v>64</v>
      </c>
      <c r="L283" s="9">
        <v>3.5</v>
      </c>
      <c r="M283" t="str">
        <f t="shared" si="244"/>
        <v>Y</v>
      </c>
      <c r="N283" t="s">
        <v>203</v>
      </c>
      <c r="Y283">
        <f t="shared" si="253"/>
        <v>1</v>
      </c>
      <c r="AD283" t="s">
        <v>203</v>
      </c>
      <c r="AL283">
        <f t="shared" si="243"/>
        <v>1</v>
      </c>
    </row>
    <row r="284" spans="1:38" ht="14.5" customHeight="1" x14ac:dyDescent="0.35">
      <c r="A284" t="s">
        <v>30</v>
      </c>
      <c r="B284">
        <v>17</v>
      </c>
      <c r="C284" t="s">
        <v>1</v>
      </c>
      <c r="D284" t="str">
        <f>IF($B284&lt;$B285,"L",IF($B285&lt;$B284, "W", "T"))</f>
        <v>L</v>
      </c>
      <c r="E284" s="6">
        <f t="shared" ref="E284" si="254">$E285</f>
        <v>40860</v>
      </c>
      <c r="F284">
        <v>7</v>
      </c>
      <c r="G284" t="s">
        <v>34</v>
      </c>
      <c r="H284" s="2">
        <v>1305</v>
      </c>
      <c r="I284" t="s">
        <v>67</v>
      </c>
      <c r="J284">
        <v>50</v>
      </c>
      <c r="K284" t="s">
        <v>64</v>
      </c>
      <c r="L284" s="9">
        <f>(L285*-1)</f>
        <v>7</v>
      </c>
      <c r="M284" t="str">
        <f t="shared" si="244"/>
        <v>Y</v>
      </c>
      <c r="R284" t="s">
        <v>203</v>
      </c>
      <c r="Y284">
        <f t="shared" si="253"/>
        <v>1</v>
      </c>
      <c r="AF284" t="s">
        <v>203</v>
      </c>
      <c r="AJ284" t="s">
        <v>203</v>
      </c>
      <c r="AL284">
        <f t="shared" si="243"/>
        <v>2</v>
      </c>
    </row>
    <row r="285" spans="1:38" ht="14.5" customHeight="1" x14ac:dyDescent="0.35">
      <c r="A285" t="s">
        <v>25</v>
      </c>
      <c r="B285">
        <v>22</v>
      </c>
      <c r="C285" t="s">
        <v>1</v>
      </c>
      <c r="D285" t="str">
        <f>IF($B284&lt;$B285, "W", IF($B285&lt;$B284, "L", "T"))</f>
        <v>W</v>
      </c>
      <c r="E285" s="6">
        <v>40860</v>
      </c>
      <c r="F285">
        <v>7</v>
      </c>
      <c r="G285" t="s">
        <v>35</v>
      </c>
      <c r="H285" s="2">
        <v>1305</v>
      </c>
      <c r="I285" t="s">
        <v>67</v>
      </c>
      <c r="J285">
        <v>50</v>
      </c>
      <c r="K285" t="s">
        <v>64</v>
      </c>
      <c r="L285" s="9">
        <v>-7</v>
      </c>
      <c r="M285" t="str">
        <f t="shared" si="244"/>
        <v>Y</v>
      </c>
      <c r="N285" t="s">
        <v>203</v>
      </c>
      <c r="P285" t="s">
        <v>203</v>
      </c>
      <c r="Q285" t="s">
        <v>204</v>
      </c>
      <c r="Y285">
        <f t="shared" si="253"/>
        <v>4</v>
      </c>
      <c r="AL285">
        <f t="shared" si="243"/>
        <v>0</v>
      </c>
    </row>
    <row r="286" spans="1:38" ht="14.5" customHeight="1" x14ac:dyDescent="0.35">
      <c r="A286" t="s">
        <v>21</v>
      </c>
      <c r="B286">
        <v>20</v>
      </c>
      <c r="C286" t="s">
        <v>1</v>
      </c>
      <c r="D286" t="str">
        <f>IF($B286&lt;$B287,"L",IF($B287&lt;$B286, "W", "T"))</f>
        <v>L</v>
      </c>
      <c r="E286" s="6">
        <f t="shared" ref="E286" si="255">$E287</f>
        <v>40860</v>
      </c>
      <c r="F286">
        <v>7</v>
      </c>
      <c r="G286" t="s">
        <v>34</v>
      </c>
      <c r="H286">
        <v>1315</v>
      </c>
      <c r="I286" t="s">
        <v>67</v>
      </c>
      <c r="J286" s="2">
        <f>J287</f>
        <v>58</v>
      </c>
      <c r="K286" s="2" t="str">
        <f>K287</f>
        <v>Sunny</v>
      </c>
      <c r="L286" s="9">
        <f>(L287*-1)</f>
        <v>-4</v>
      </c>
      <c r="M286" t="str">
        <f t="shared" si="244"/>
        <v>N</v>
      </c>
      <c r="O286" t="s">
        <v>204</v>
      </c>
      <c r="P286" t="s">
        <v>203</v>
      </c>
      <c r="R286" t="s">
        <v>203</v>
      </c>
      <c r="W286" t="s">
        <v>203</v>
      </c>
      <c r="Y286">
        <f t="shared" si="253"/>
        <v>5</v>
      </c>
      <c r="AC286" t="s">
        <v>203</v>
      </c>
      <c r="AJ286" t="s">
        <v>203</v>
      </c>
      <c r="AL286">
        <f t="shared" si="243"/>
        <v>2</v>
      </c>
    </row>
    <row r="287" spans="1:38" ht="14.5" customHeight="1" x14ac:dyDescent="0.35">
      <c r="A287" t="s">
        <v>24</v>
      </c>
      <c r="B287">
        <v>27</v>
      </c>
      <c r="C287" t="s">
        <v>1</v>
      </c>
      <c r="D287" t="str">
        <f>IF($B286&lt;$B287, "W", IF($B287&lt;$B286, "L", "T"))</f>
        <v>W</v>
      </c>
      <c r="E287" s="6">
        <v>40860</v>
      </c>
      <c r="F287">
        <v>7</v>
      </c>
      <c r="G287" t="s">
        <v>35</v>
      </c>
      <c r="H287">
        <v>1315</v>
      </c>
      <c r="I287" t="s">
        <v>67</v>
      </c>
      <c r="J287" s="2">
        <v>58</v>
      </c>
      <c r="K287" s="2" t="s">
        <v>65</v>
      </c>
      <c r="L287" s="9">
        <v>4</v>
      </c>
      <c r="M287" t="str">
        <f t="shared" si="244"/>
        <v>N</v>
      </c>
      <c r="O287" t="s">
        <v>203</v>
      </c>
      <c r="P287" t="s">
        <v>203</v>
      </c>
      <c r="Y287">
        <f t="shared" si="253"/>
        <v>2</v>
      </c>
      <c r="AA287" t="s">
        <v>203</v>
      </c>
      <c r="AD287" t="s">
        <v>203</v>
      </c>
      <c r="AJ287" t="s">
        <v>203</v>
      </c>
      <c r="AL287">
        <f t="shared" si="243"/>
        <v>3</v>
      </c>
    </row>
    <row r="288" spans="1:38" ht="14.5" customHeight="1" x14ac:dyDescent="0.35">
      <c r="A288" t="s">
        <v>16</v>
      </c>
      <c r="B288">
        <v>13</v>
      </c>
      <c r="C288" t="s">
        <v>1</v>
      </c>
      <c r="D288" t="str">
        <f>IF($B288&lt;$B289,"L",IF($B289&lt;$B288, "W", "T"))</f>
        <v>L</v>
      </c>
      <c r="E288" s="6">
        <f t="shared" ref="E288" si="256">$E289</f>
        <v>40860</v>
      </c>
      <c r="F288">
        <v>14</v>
      </c>
      <c r="G288" t="s">
        <v>34</v>
      </c>
      <c r="H288">
        <v>1515</v>
      </c>
      <c r="I288" t="s">
        <v>38</v>
      </c>
      <c r="J288">
        <v>69</v>
      </c>
      <c r="K288" t="s">
        <v>64</v>
      </c>
      <c r="L288" s="9">
        <f>(L289*-1)</f>
        <v>-2.5</v>
      </c>
      <c r="M288" t="str">
        <f t="shared" si="244"/>
        <v>N</v>
      </c>
      <c r="N288" t="s">
        <v>203</v>
      </c>
      <c r="Q288" t="s">
        <v>203</v>
      </c>
      <c r="Y288">
        <f t="shared" si="253"/>
        <v>2</v>
      </c>
      <c r="AJ288" t="s">
        <v>203</v>
      </c>
      <c r="AL288">
        <f t="shared" si="243"/>
        <v>1</v>
      </c>
    </row>
    <row r="289" spans="1:38" ht="14.5" customHeight="1" x14ac:dyDescent="0.35">
      <c r="A289" t="s">
        <v>17</v>
      </c>
      <c r="B289">
        <v>37</v>
      </c>
      <c r="C289" t="s">
        <v>1</v>
      </c>
      <c r="D289" t="str">
        <f>IF($B288&lt;$B289, "W", IF($B289&lt;$B288, "L", "T"))</f>
        <v>W</v>
      </c>
      <c r="E289" s="6">
        <v>40860</v>
      </c>
      <c r="F289">
        <v>6</v>
      </c>
      <c r="G289" t="s">
        <v>35</v>
      </c>
      <c r="H289">
        <v>1515</v>
      </c>
      <c r="I289" t="s">
        <v>38</v>
      </c>
      <c r="J289">
        <v>69</v>
      </c>
      <c r="K289" t="s">
        <v>64</v>
      </c>
      <c r="L289" s="9">
        <v>2.5</v>
      </c>
      <c r="M289" t="str">
        <f t="shared" si="244"/>
        <v>N</v>
      </c>
      <c r="P289" t="s">
        <v>203</v>
      </c>
      <c r="Q289" t="s">
        <v>203</v>
      </c>
      <c r="Y289">
        <f t="shared" si="253"/>
        <v>2</v>
      </c>
      <c r="Z289" t="s">
        <v>203</v>
      </c>
      <c r="AB289" t="s">
        <v>204</v>
      </c>
      <c r="AK289" t="s">
        <v>203</v>
      </c>
      <c r="AL289">
        <f t="shared" si="243"/>
        <v>4</v>
      </c>
    </row>
    <row r="290" spans="1:38" ht="14.5" customHeight="1" x14ac:dyDescent="0.35">
      <c r="A290" t="s">
        <v>7</v>
      </c>
      <c r="B290">
        <v>37</v>
      </c>
      <c r="C290" t="s">
        <v>1</v>
      </c>
      <c r="D290" t="str">
        <f>IF($B290&lt;$B291,"L",IF($B291&lt;$B290, "W", "T"))</f>
        <v>W</v>
      </c>
      <c r="E290" s="6">
        <f t="shared" ref="E290" si="257">$E291</f>
        <v>40860</v>
      </c>
      <c r="F290">
        <v>7</v>
      </c>
      <c r="G290" t="s">
        <v>34</v>
      </c>
      <c r="H290">
        <v>2020</v>
      </c>
      <c r="I290" t="s">
        <v>43</v>
      </c>
      <c r="J290">
        <v>58</v>
      </c>
      <c r="K290" t="s">
        <v>69</v>
      </c>
      <c r="L290" s="9">
        <f>(L291*-1)</f>
        <v>-2.5</v>
      </c>
      <c r="M290" t="str">
        <f t="shared" si="244"/>
        <v>Y</v>
      </c>
      <c r="V290" t="s">
        <v>203</v>
      </c>
      <c r="W290" t="s">
        <v>203</v>
      </c>
      <c r="Y290">
        <f t="shared" si="253"/>
        <v>2</v>
      </c>
      <c r="AD290" t="s">
        <v>203</v>
      </c>
      <c r="AG290" t="s">
        <v>203</v>
      </c>
      <c r="AI290" t="s">
        <v>203</v>
      </c>
      <c r="AK290" t="s">
        <v>204</v>
      </c>
      <c r="AL290">
        <f t="shared" si="243"/>
        <v>5</v>
      </c>
    </row>
    <row r="291" spans="1:38" ht="14.5" customHeight="1" x14ac:dyDescent="0.35">
      <c r="A291" t="s">
        <v>31</v>
      </c>
      <c r="B291">
        <v>16</v>
      </c>
      <c r="C291" t="s">
        <v>1</v>
      </c>
      <c r="D291" t="str">
        <f>IF($B290&lt;$B291, "W", IF($B291&lt;$B290, "L", "T"))</f>
        <v>L</v>
      </c>
      <c r="E291" s="6">
        <v>40860</v>
      </c>
      <c r="F291">
        <v>7</v>
      </c>
      <c r="G291" t="s">
        <v>35</v>
      </c>
      <c r="H291">
        <v>2020</v>
      </c>
      <c r="I291" t="s">
        <v>43</v>
      </c>
      <c r="J291">
        <v>58</v>
      </c>
      <c r="K291" t="s">
        <v>69</v>
      </c>
      <c r="L291" s="9">
        <v>2.5</v>
      </c>
      <c r="M291" t="str">
        <f t="shared" si="244"/>
        <v>Y</v>
      </c>
      <c r="O291" t="s">
        <v>203</v>
      </c>
      <c r="P291" t="s">
        <v>203</v>
      </c>
      <c r="R291" t="s">
        <v>203</v>
      </c>
      <c r="S291" t="s">
        <v>203</v>
      </c>
      <c r="T291" t="s">
        <v>203</v>
      </c>
      <c r="V291" t="s">
        <v>203</v>
      </c>
      <c r="W291" t="s">
        <v>203</v>
      </c>
      <c r="Y291">
        <f t="shared" si="253"/>
        <v>7</v>
      </c>
      <c r="AB291" t="s">
        <v>203</v>
      </c>
      <c r="AD291" t="s">
        <v>203</v>
      </c>
      <c r="AI291" t="s">
        <v>203</v>
      </c>
      <c r="AL291">
        <f t="shared" si="243"/>
        <v>3</v>
      </c>
    </row>
    <row r="292" spans="1:38" ht="14.5" customHeight="1" x14ac:dyDescent="0.35">
      <c r="A292" t="s">
        <v>0</v>
      </c>
      <c r="B292">
        <v>7</v>
      </c>
      <c r="C292" t="s">
        <v>1</v>
      </c>
      <c r="D292" t="str">
        <f>IF($B292&lt;$B293,"L",IF($B293&lt;$B292, "W", "T"))</f>
        <v>L</v>
      </c>
      <c r="E292" s="6">
        <f t="shared" ref="E292" si="258">$E293</f>
        <v>40861</v>
      </c>
      <c r="F292">
        <v>15</v>
      </c>
      <c r="G292" t="s">
        <v>34</v>
      </c>
      <c r="H292">
        <v>1930</v>
      </c>
      <c r="I292" t="s">
        <v>38</v>
      </c>
      <c r="J292">
        <v>47</v>
      </c>
      <c r="K292" t="s">
        <v>64</v>
      </c>
      <c r="L292" s="9">
        <f>(L293*-1)</f>
        <v>-13</v>
      </c>
      <c r="M292" t="str">
        <f t="shared" si="244"/>
        <v>N</v>
      </c>
      <c r="U292" t="s">
        <v>204</v>
      </c>
      <c r="V292" t="s">
        <v>203</v>
      </c>
      <c r="Y292">
        <f t="shared" si="253"/>
        <v>3</v>
      </c>
      <c r="AL292">
        <f t="shared" si="243"/>
        <v>0</v>
      </c>
    </row>
    <row r="293" spans="1:38" ht="14.5" customHeight="1" x14ac:dyDescent="0.35">
      <c r="A293" t="s">
        <v>26</v>
      </c>
      <c r="B293">
        <v>45</v>
      </c>
      <c r="C293" t="s">
        <v>1</v>
      </c>
      <c r="D293" t="str">
        <f>IF($B292&lt;$B293, "W", IF($B293&lt;$B292, "L", "T"))</f>
        <v>W</v>
      </c>
      <c r="E293" s="6">
        <v>40861</v>
      </c>
      <c r="F293">
        <v>8</v>
      </c>
      <c r="G293" t="s">
        <v>35</v>
      </c>
      <c r="H293">
        <v>1930</v>
      </c>
      <c r="I293" t="s">
        <v>38</v>
      </c>
      <c r="J293">
        <v>47</v>
      </c>
      <c r="K293" t="s">
        <v>64</v>
      </c>
      <c r="L293" s="9">
        <v>13</v>
      </c>
      <c r="M293" t="str">
        <f t="shared" si="244"/>
        <v>N</v>
      </c>
      <c r="U293" t="s">
        <v>203</v>
      </c>
      <c r="Y293">
        <f t="shared" si="253"/>
        <v>1</v>
      </c>
      <c r="AF293" t="s">
        <v>203</v>
      </c>
      <c r="AJ293" t="s">
        <v>203</v>
      </c>
      <c r="AL293">
        <f t="shared" si="243"/>
        <v>2</v>
      </c>
    </row>
    <row r="294" spans="1:38" ht="14.5" customHeight="1" x14ac:dyDescent="0.35">
      <c r="A294" t="s">
        <v>31</v>
      </c>
      <c r="B294">
        <v>13</v>
      </c>
      <c r="C294" t="s">
        <v>1</v>
      </c>
      <c r="D294" t="str">
        <f>IF($B294&lt;$B295,"L",IF($B295&lt;$B294, "W", "T"))</f>
        <v>L</v>
      </c>
      <c r="E294" s="6">
        <f>$E295</f>
        <v>40864</v>
      </c>
      <c r="F294">
        <v>4</v>
      </c>
      <c r="G294" t="s">
        <v>34</v>
      </c>
      <c r="H294">
        <v>1820</v>
      </c>
      <c r="I294" t="s">
        <v>40</v>
      </c>
      <c r="J294">
        <v>54</v>
      </c>
      <c r="K294" t="s">
        <v>62</v>
      </c>
      <c r="L294" s="9">
        <f>(L295*-1)</f>
        <v>6</v>
      </c>
      <c r="M294" t="str">
        <f>IF(AND(($L294 &lt;  0), ($D294="L")), "N", IF(AND(($L294 &gt; 0), ($D294="W")),"N","Y"))</f>
        <v>Y</v>
      </c>
      <c r="P294" t="s">
        <v>203</v>
      </c>
      <c r="R294" t="s">
        <v>203</v>
      </c>
      <c r="S294" t="s">
        <v>203</v>
      </c>
      <c r="T294" t="s">
        <v>203</v>
      </c>
      <c r="W294" t="s">
        <v>203</v>
      </c>
      <c r="Y294">
        <f t="shared" si="253"/>
        <v>5</v>
      </c>
      <c r="AD294" t="s">
        <v>203</v>
      </c>
      <c r="AE294" t="s">
        <v>203</v>
      </c>
      <c r="AH294" t="s">
        <v>203</v>
      </c>
      <c r="AL294">
        <f t="shared" si="243"/>
        <v>3</v>
      </c>
    </row>
    <row r="295" spans="1:38" ht="14.5" customHeight="1" x14ac:dyDescent="0.35">
      <c r="A295" t="s">
        <v>18</v>
      </c>
      <c r="B295">
        <v>17</v>
      </c>
      <c r="C295" t="s">
        <v>1</v>
      </c>
      <c r="D295" t="str">
        <f>IF($B294&lt;$B295, "W", IF($B295&lt;$B294, "L", "T"))</f>
        <v>W</v>
      </c>
      <c r="E295" s="6">
        <v>40864</v>
      </c>
      <c r="F295">
        <v>4</v>
      </c>
      <c r="G295" t="s">
        <v>35</v>
      </c>
      <c r="H295">
        <v>1820</v>
      </c>
      <c r="I295" t="s">
        <v>40</v>
      </c>
      <c r="J295">
        <v>54</v>
      </c>
      <c r="K295" t="s">
        <v>62</v>
      </c>
      <c r="L295" s="9">
        <v>-6</v>
      </c>
      <c r="M295" t="str">
        <f t="shared" ref="M295:M321" si="259">IF(AND(($L295 &lt;  0), ($D295="L")), "N", IF(AND(($L295 &gt; 0), ($D295="W")),"N","Y"))</f>
        <v>Y</v>
      </c>
      <c r="O295" t="s">
        <v>203</v>
      </c>
      <c r="S295" t="s">
        <v>203</v>
      </c>
      <c r="Y295">
        <f t="shared" si="253"/>
        <v>2</v>
      </c>
      <c r="AK295" t="s">
        <v>203</v>
      </c>
      <c r="AL295">
        <f t="shared" si="243"/>
        <v>1</v>
      </c>
    </row>
    <row r="296" spans="1:38" ht="14.5" customHeight="1" x14ac:dyDescent="0.35">
      <c r="A296" t="s">
        <v>9</v>
      </c>
      <c r="B296">
        <v>26</v>
      </c>
      <c r="C296" t="s">
        <v>1</v>
      </c>
      <c r="D296" t="str">
        <f>IF($B296&lt;$B297,"L",IF($B297&lt;$B296, "W", "T"))</f>
        <v>L</v>
      </c>
      <c r="E296" s="6">
        <f>$E297</f>
        <v>40867</v>
      </c>
      <c r="F296">
        <v>7</v>
      </c>
      <c r="G296" t="s">
        <v>34</v>
      </c>
      <c r="H296">
        <v>1200</v>
      </c>
      <c r="I296" t="s">
        <v>38</v>
      </c>
      <c r="J296">
        <v>32</v>
      </c>
      <c r="K296" t="s">
        <v>64</v>
      </c>
      <c r="L296" s="9">
        <f>(L297*-1)</f>
        <v>-14</v>
      </c>
      <c r="M296" t="str">
        <f t="shared" si="259"/>
        <v>N</v>
      </c>
      <c r="N296" t="s">
        <v>203</v>
      </c>
      <c r="S296" t="s">
        <v>203</v>
      </c>
      <c r="Y296">
        <f t="shared" si="253"/>
        <v>2</v>
      </c>
      <c r="Z296" t="s">
        <v>203</v>
      </c>
      <c r="AJ296" t="s">
        <v>204</v>
      </c>
      <c r="AL296">
        <f t="shared" si="243"/>
        <v>3</v>
      </c>
    </row>
    <row r="297" spans="1:38" ht="14.5" customHeight="1" x14ac:dyDescent="0.35">
      <c r="A297" t="s">
        <v>26</v>
      </c>
      <c r="B297">
        <v>35</v>
      </c>
      <c r="C297" t="s">
        <v>1</v>
      </c>
      <c r="D297" t="str">
        <f>IF($B296&lt;$B297, "W", IF($B297&lt;$B296, "L", "T"))</f>
        <v>W</v>
      </c>
      <c r="E297" s="6">
        <v>40867</v>
      </c>
      <c r="F297">
        <v>6</v>
      </c>
      <c r="G297" t="s">
        <v>35</v>
      </c>
      <c r="H297">
        <v>1200</v>
      </c>
      <c r="I297" t="s">
        <v>38</v>
      </c>
      <c r="J297">
        <v>32</v>
      </c>
      <c r="K297" t="s">
        <v>64</v>
      </c>
      <c r="L297" s="9">
        <v>14</v>
      </c>
      <c r="M297" t="str">
        <f t="shared" si="259"/>
        <v>N</v>
      </c>
      <c r="O297" t="s">
        <v>203</v>
      </c>
      <c r="U297" t="s">
        <v>203</v>
      </c>
      <c r="Y297">
        <f t="shared" si="253"/>
        <v>2</v>
      </c>
      <c r="AF297" t="s">
        <v>203</v>
      </c>
      <c r="AJ297" t="s">
        <v>203</v>
      </c>
      <c r="AL297">
        <f t="shared" si="243"/>
        <v>2</v>
      </c>
    </row>
    <row r="298" spans="1:38" ht="14.5" customHeight="1" x14ac:dyDescent="0.35">
      <c r="A298" t="s">
        <v>6</v>
      </c>
      <c r="B298">
        <v>24</v>
      </c>
      <c r="C298" t="s">
        <v>1</v>
      </c>
      <c r="D298" t="str">
        <f>IF($B298&lt;$B299,"L",IF($B299&lt;$B298, "W", "T"))</f>
        <v>L</v>
      </c>
      <c r="E298" s="6">
        <f t="shared" ref="E298" si="260">$E299</f>
        <v>40867</v>
      </c>
      <c r="F298">
        <v>7</v>
      </c>
      <c r="G298" t="s">
        <v>34</v>
      </c>
      <c r="H298">
        <v>1300</v>
      </c>
      <c r="I298" t="s">
        <v>43</v>
      </c>
      <c r="J298" s="2">
        <f>J299</f>
        <v>67</v>
      </c>
      <c r="K298" s="2" t="str">
        <f>K299</f>
        <v>Partly Cloudy</v>
      </c>
      <c r="L298" s="9">
        <f>(L299*-1)</f>
        <v>-7</v>
      </c>
      <c r="M298" t="str">
        <f t="shared" si="259"/>
        <v>N</v>
      </c>
      <c r="P298" t="s">
        <v>204</v>
      </c>
      <c r="R298" t="s">
        <v>203</v>
      </c>
      <c r="Y298">
        <f t="shared" si="253"/>
        <v>3</v>
      </c>
      <c r="AG298" t="s">
        <v>203</v>
      </c>
      <c r="AH298" t="s">
        <v>203</v>
      </c>
      <c r="AI298" t="s">
        <v>204</v>
      </c>
      <c r="AK298" t="s">
        <v>203</v>
      </c>
      <c r="AL298">
        <f t="shared" si="243"/>
        <v>5</v>
      </c>
    </row>
    <row r="299" spans="1:38" ht="14.5" customHeight="1" x14ac:dyDescent="0.35">
      <c r="A299" t="s">
        <v>30</v>
      </c>
      <c r="B299">
        <v>31</v>
      </c>
      <c r="C299" t="s">
        <v>1</v>
      </c>
      <c r="D299" t="str">
        <f>IF($B298&lt;$B299, "W", IF($B299&lt;$B298, "L", "T"))</f>
        <v>W</v>
      </c>
      <c r="E299" s="6">
        <v>40867</v>
      </c>
      <c r="F299">
        <v>7</v>
      </c>
      <c r="G299" t="s">
        <v>35</v>
      </c>
      <c r="H299">
        <v>1300</v>
      </c>
      <c r="I299" t="s">
        <v>43</v>
      </c>
      <c r="J299" s="2">
        <v>67</v>
      </c>
      <c r="K299" s="2" t="s">
        <v>62</v>
      </c>
      <c r="L299" s="9">
        <v>7</v>
      </c>
      <c r="M299" t="str">
        <f t="shared" si="259"/>
        <v>N</v>
      </c>
      <c r="Y299">
        <f t="shared" si="253"/>
        <v>0</v>
      </c>
      <c r="AE299" t="s">
        <v>204</v>
      </c>
      <c r="AL299">
        <f t="shared" si="243"/>
        <v>2</v>
      </c>
    </row>
    <row r="300" spans="1:38" ht="14.5" customHeight="1" x14ac:dyDescent="0.35">
      <c r="A300" t="s">
        <v>19</v>
      </c>
      <c r="B300">
        <v>10</v>
      </c>
      <c r="C300" t="s">
        <v>1</v>
      </c>
      <c r="D300" t="str">
        <f>IF($B300&lt;$B301,"L",IF($B301&lt;$B300, "W", "T"))</f>
        <v>L</v>
      </c>
      <c r="E300" s="6">
        <f t="shared" ref="E300" si="261">$E301</f>
        <v>40867</v>
      </c>
      <c r="F300">
        <v>7</v>
      </c>
      <c r="G300" t="s">
        <v>34</v>
      </c>
      <c r="H300">
        <v>1300</v>
      </c>
      <c r="I300" t="s">
        <v>43</v>
      </c>
      <c r="J300" s="2">
        <f>J301</f>
        <v>57</v>
      </c>
      <c r="K300" s="2" t="str">
        <f>K301</f>
        <v>Cloudy</v>
      </c>
      <c r="L300" s="9">
        <f>(L301*-1)</f>
        <v>-1.5</v>
      </c>
      <c r="M300" t="str">
        <f t="shared" si="259"/>
        <v>N</v>
      </c>
      <c r="Y300">
        <f t="shared" si="253"/>
        <v>0</v>
      </c>
      <c r="AC300" t="s">
        <v>204</v>
      </c>
      <c r="AD300" t="s">
        <v>204</v>
      </c>
      <c r="AH300" t="s">
        <v>204</v>
      </c>
      <c r="AL300">
        <f t="shared" si="243"/>
        <v>6</v>
      </c>
    </row>
    <row r="301" spans="1:38" ht="14.5" customHeight="1" x14ac:dyDescent="0.35">
      <c r="A301" t="s">
        <v>8</v>
      </c>
      <c r="B301">
        <v>14</v>
      </c>
      <c r="C301" t="s">
        <v>1</v>
      </c>
      <c r="D301" t="str">
        <f>IF($B300&lt;$B301, "W", IF($B301&lt;$B300, "L", "T"))</f>
        <v>W</v>
      </c>
      <c r="E301" s="6">
        <v>40867</v>
      </c>
      <c r="F301">
        <v>7</v>
      </c>
      <c r="G301" t="s">
        <v>35</v>
      </c>
      <c r="H301">
        <v>1300</v>
      </c>
      <c r="I301" t="s">
        <v>43</v>
      </c>
      <c r="J301" s="2">
        <v>57</v>
      </c>
      <c r="K301" s="2" t="s">
        <v>64</v>
      </c>
      <c r="L301" s="9">
        <v>1.5</v>
      </c>
      <c r="M301" t="str">
        <f t="shared" si="259"/>
        <v>N</v>
      </c>
      <c r="O301" t="s">
        <v>204</v>
      </c>
      <c r="V301" t="s">
        <v>203</v>
      </c>
      <c r="Y301">
        <f t="shared" si="253"/>
        <v>3</v>
      </c>
      <c r="Z301" t="s">
        <v>203</v>
      </c>
      <c r="AF301" t="s">
        <v>203</v>
      </c>
      <c r="AG301" t="s">
        <v>203</v>
      </c>
      <c r="AK301" t="s">
        <v>204</v>
      </c>
      <c r="AL301">
        <f t="shared" si="243"/>
        <v>5</v>
      </c>
    </row>
    <row r="302" spans="1:38" ht="14.5" customHeight="1" x14ac:dyDescent="0.35">
      <c r="A302" t="s">
        <v>20</v>
      </c>
      <c r="B302">
        <v>35</v>
      </c>
      <c r="C302" t="s">
        <v>1</v>
      </c>
      <c r="D302" t="str">
        <f>IF($B302&lt;$B303,"L",IF($B303&lt;$B302, "W", "T"))</f>
        <v>L</v>
      </c>
      <c r="E302" s="6">
        <f t="shared" ref="E302" si="262">$E303</f>
        <v>40867</v>
      </c>
      <c r="F302">
        <v>7</v>
      </c>
      <c r="G302" t="s">
        <v>34</v>
      </c>
      <c r="H302">
        <v>1300</v>
      </c>
      <c r="I302" t="s">
        <v>43</v>
      </c>
      <c r="J302" t="s">
        <v>61</v>
      </c>
      <c r="L302" s="9">
        <f>(L303*-1)</f>
        <v>-7</v>
      </c>
      <c r="M302" t="str">
        <f t="shared" si="259"/>
        <v>N</v>
      </c>
      <c r="W302" t="s">
        <v>204</v>
      </c>
      <c r="Y302">
        <f t="shared" si="253"/>
        <v>2</v>
      </c>
      <c r="AD302" t="s">
        <v>203</v>
      </c>
      <c r="AE302" t="s">
        <v>204</v>
      </c>
      <c r="AI302" t="s">
        <v>203</v>
      </c>
      <c r="AL302">
        <f t="shared" si="243"/>
        <v>4</v>
      </c>
    </row>
    <row r="303" spans="1:38" ht="14.5" customHeight="1" x14ac:dyDescent="0.35">
      <c r="A303" t="s">
        <v>16</v>
      </c>
      <c r="B303">
        <v>49</v>
      </c>
      <c r="C303" t="s">
        <v>1</v>
      </c>
      <c r="D303" t="str">
        <f>IF($B302&lt;$B303, "W", IF($B303&lt;$B302, "L", "T"))</f>
        <v>W</v>
      </c>
      <c r="E303" s="6">
        <v>40867</v>
      </c>
      <c r="F303">
        <v>7</v>
      </c>
      <c r="G303" t="s">
        <v>35</v>
      </c>
      <c r="H303">
        <v>1300</v>
      </c>
      <c r="I303" t="s">
        <v>43</v>
      </c>
      <c r="J303" t="s">
        <v>61</v>
      </c>
      <c r="L303" s="9">
        <v>7</v>
      </c>
      <c r="M303" t="str">
        <f t="shared" si="259"/>
        <v>N</v>
      </c>
      <c r="N303" t="s">
        <v>203</v>
      </c>
      <c r="W303" t="s">
        <v>204</v>
      </c>
      <c r="Y303">
        <f t="shared" si="253"/>
        <v>3</v>
      </c>
      <c r="AI303" t="s">
        <v>204</v>
      </c>
      <c r="AK303" t="s">
        <v>203</v>
      </c>
      <c r="AL303">
        <f t="shared" si="243"/>
        <v>3</v>
      </c>
    </row>
    <row r="304" spans="1:38" ht="14.5" customHeight="1" x14ac:dyDescent="0.35">
      <c r="A304" t="s">
        <v>11</v>
      </c>
      <c r="B304">
        <v>8</v>
      </c>
      <c r="C304" t="s">
        <v>1</v>
      </c>
      <c r="D304" t="str">
        <f>IF($B304&lt;$B305,"L",IF($B305&lt;$B304, "W", "T"))</f>
        <v>L</v>
      </c>
      <c r="E304" s="6">
        <f t="shared" ref="E304" si="263">$E305</f>
        <v>40867</v>
      </c>
      <c r="F304">
        <v>7</v>
      </c>
      <c r="G304" t="s">
        <v>34</v>
      </c>
      <c r="H304">
        <v>1300</v>
      </c>
      <c r="I304" t="s">
        <v>43</v>
      </c>
      <c r="J304" s="2">
        <f>J305</f>
        <v>80</v>
      </c>
      <c r="K304" s="2" t="str">
        <f>K305</f>
        <v>Mostly Cloudy</v>
      </c>
      <c r="L304" s="9">
        <f>(L305*-1)</f>
        <v>-2.5</v>
      </c>
      <c r="M304" t="str">
        <f t="shared" si="259"/>
        <v>N</v>
      </c>
      <c r="P304" t="s">
        <v>203</v>
      </c>
      <c r="R304" t="s">
        <v>204</v>
      </c>
      <c r="V304" t="s">
        <v>203</v>
      </c>
      <c r="W304" t="s">
        <v>203</v>
      </c>
      <c r="Y304">
        <f t="shared" si="253"/>
        <v>5</v>
      </c>
      <c r="AE304" t="s">
        <v>203</v>
      </c>
      <c r="AK304" t="s">
        <v>204</v>
      </c>
      <c r="AL304">
        <f t="shared" si="243"/>
        <v>3</v>
      </c>
    </row>
    <row r="305" spans="1:38" ht="14.5" customHeight="1" x14ac:dyDescent="0.35">
      <c r="A305" t="s">
        <v>10</v>
      </c>
      <c r="B305">
        <v>35</v>
      </c>
      <c r="C305" t="s">
        <v>1</v>
      </c>
      <c r="D305" t="str">
        <f>IF($B304&lt;$B305, "W", IF($B305&lt;$B304, "L", "T"))</f>
        <v>W</v>
      </c>
      <c r="E305" s="6">
        <v>40867</v>
      </c>
      <c r="F305">
        <v>7</v>
      </c>
      <c r="G305" t="s">
        <v>35</v>
      </c>
      <c r="H305">
        <v>1300</v>
      </c>
      <c r="I305" t="s">
        <v>43</v>
      </c>
      <c r="J305" s="2">
        <v>80</v>
      </c>
      <c r="K305" s="2" t="s">
        <v>74</v>
      </c>
      <c r="L305" s="9">
        <v>2.5</v>
      </c>
      <c r="M305" t="str">
        <f t="shared" si="259"/>
        <v>N</v>
      </c>
      <c r="Q305" t="s">
        <v>203</v>
      </c>
      <c r="Y305">
        <f t="shared" si="253"/>
        <v>1</v>
      </c>
      <c r="AL305">
        <f t="shared" si="243"/>
        <v>0</v>
      </c>
    </row>
    <row r="306" spans="1:38" ht="14.5" customHeight="1" x14ac:dyDescent="0.35">
      <c r="A306" t="s">
        <v>28</v>
      </c>
      <c r="B306">
        <v>27</v>
      </c>
      <c r="C306" t="s">
        <v>5</v>
      </c>
      <c r="D306" t="str">
        <f>IF($B306&lt;$B307,"L",IF($B307&lt;$B306, "W", "T"))</f>
        <v>W</v>
      </c>
      <c r="E306" s="6">
        <f t="shared" ref="E306" si="264">$E307</f>
        <v>40867</v>
      </c>
      <c r="F306">
        <v>7</v>
      </c>
      <c r="G306" t="s">
        <v>34</v>
      </c>
      <c r="H306">
        <v>1300</v>
      </c>
      <c r="I306" t="s">
        <v>43</v>
      </c>
      <c r="J306">
        <v>60</v>
      </c>
      <c r="K306" t="s">
        <v>64</v>
      </c>
      <c r="L306" s="9">
        <f>(L307*-1)</f>
        <v>7</v>
      </c>
      <c r="M306" t="str">
        <f t="shared" si="259"/>
        <v>N</v>
      </c>
      <c r="O306" t="s">
        <v>203</v>
      </c>
      <c r="P306" t="s">
        <v>204</v>
      </c>
      <c r="T306" t="s">
        <v>203</v>
      </c>
      <c r="U306" t="s">
        <v>203</v>
      </c>
      <c r="Y306">
        <f t="shared" si="253"/>
        <v>5</v>
      </c>
      <c r="AD306" t="s">
        <v>203</v>
      </c>
      <c r="AI306" t="s">
        <v>204</v>
      </c>
      <c r="AL306">
        <f t="shared" si="243"/>
        <v>3</v>
      </c>
    </row>
    <row r="307" spans="1:38" ht="14.5" customHeight="1" x14ac:dyDescent="0.35">
      <c r="A307" t="s">
        <v>29</v>
      </c>
      <c r="B307">
        <v>24</v>
      </c>
      <c r="C307" t="s">
        <v>5</v>
      </c>
      <c r="D307" t="str">
        <f>IF($B306&lt;$B307, "W", IF($B307&lt;$B306, "L", "T"))</f>
        <v>L</v>
      </c>
      <c r="E307" s="6">
        <v>40867</v>
      </c>
      <c r="F307">
        <v>7</v>
      </c>
      <c r="G307" t="s">
        <v>35</v>
      </c>
      <c r="H307">
        <v>1300</v>
      </c>
      <c r="I307" t="s">
        <v>43</v>
      </c>
      <c r="J307">
        <v>60</v>
      </c>
      <c r="K307" t="s">
        <v>64</v>
      </c>
      <c r="L307" s="9">
        <v>-7</v>
      </c>
      <c r="M307" t="str">
        <f t="shared" si="259"/>
        <v>N</v>
      </c>
      <c r="T307" t="s">
        <v>204</v>
      </c>
      <c r="V307" t="s">
        <v>203</v>
      </c>
      <c r="W307" t="s">
        <v>204</v>
      </c>
      <c r="Y307">
        <f t="shared" si="253"/>
        <v>5</v>
      </c>
      <c r="AE307" t="s">
        <v>203</v>
      </c>
      <c r="AJ307" t="s">
        <v>203</v>
      </c>
      <c r="AK307" t="s">
        <v>204</v>
      </c>
      <c r="AL307">
        <f t="shared" si="243"/>
        <v>4</v>
      </c>
    </row>
    <row r="308" spans="1:38" ht="14.5" customHeight="1" x14ac:dyDescent="0.35">
      <c r="A308" t="s">
        <v>12</v>
      </c>
      <c r="B308">
        <v>27</v>
      </c>
      <c r="C308" t="s">
        <v>1</v>
      </c>
      <c r="D308" t="str">
        <f>IF($B308&lt;$B309,"L",IF($B309&lt;$B308, "W", "T"))</f>
        <v>W</v>
      </c>
      <c r="E308" s="6">
        <f t="shared" ref="E308" si="265">$E309</f>
        <v>40867</v>
      </c>
      <c r="F308">
        <v>10</v>
      </c>
      <c r="G308" t="s">
        <v>34</v>
      </c>
      <c r="H308">
        <v>1200</v>
      </c>
      <c r="I308" t="s">
        <v>38</v>
      </c>
      <c r="J308" t="s">
        <v>61</v>
      </c>
      <c r="L308" s="9">
        <f>(L309*-1)</f>
        <v>-2</v>
      </c>
      <c r="M308" t="str">
        <f t="shared" si="259"/>
        <v>Y</v>
      </c>
      <c r="Q308" t="s">
        <v>203</v>
      </c>
      <c r="R308" t="s">
        <v>203</v>
      </c>
      <c r="Y308">
        <f t="shared" si="253"/>
        <v>2</v>
      </c>
      <c r="AF308" t="s">
        <v>203</v>
      </c>
      <c r="AJ308" t="s">
        <v>203</v>
      </c>
      <c r="AL308">
        <f t="shared" si="243"/>
        <v>2</v>
      </c>
    </row>
    <row r="309" spans="1:38" ht="14.5" customHeight="1" x14ac:dyDescent="0.35">
      <c r="A309" t="s">
        <v>0</v>
      </c>
      <c r="B309">
        <v>21</v>
      </c>
      <c r="C309" t="s">
        <v>1</v>
      </c>
      <c r="D309" t="str">
        <f>IF($B308&lt;$B309, "W", IF($B309&lt;$B308, "L", "T"))</f>
        <v>L</v>
      </c>
      <c r="E309" s="6">
        <v>40867</v>
      </c>
      <c r="F309">
        <v>6</v>
      </c>
      <c r="G309" t="s">
        <v>35</v>
      </c>
      <c r="H309">
        <v>1200</v>
      </c>
      <c r="I309" t="s">
        <v>38</v>
      </c>
      <c r="J309" t="s">
        <v>61</v>
      </c>
      <c r="L309" s="9">
        <v>2</v>
      </c>
      <c r="M309" t="str">
        <f t="shared" si="259"/>
        <v>Y</v>
      </c>
      <c r="N309" t="s">
        <v>203</v>
      </c>
      <c r="U309" t="s">
        <v>204</v>
      </c>
      <c r="X309" t="s">
        <v>203</v>
      </c>
      <c r="Y309">
        <f t="shared" si="253"/>
        <v>4</v>
      </c>
      <c r="AF309" t="s">
        <v>204</v>
      </c>
      <c r="AJ309" t="s">
        <v>204</v>
      </c>
      <c r="AL309">
        <f t="shared" si="243"/>
        <v>4</v>
      </c>
    </row>
    <row r="310" spans="1:38" ht="14.5" customHeight="1" x14ac:dyDescent="0.35">
      <c r="A310" t="s">
        <v>25</v>
      </c>
      <c r="B310">
        <v>24</v>
      </c>
      <c r="C310" t="s">
        <v>1</v>
      </c>
      <c r="D310" t="str">
        <f>IF($B310&lt;$B311,"L",IF($B311&lt;$B310, "W", "T"))</f>
        <v>W</v>
      </c>
      <c r="E310" s="6">
        <f t="shared" ref="E310" si="266">$E311</f>
        <v>40867</v>
      </c>
      <c r="F310">
        <v>7</v>
      </c>
      <c r="G310" t="s">
        <v>34</v>
      </c>
      <c r="H310">
        <v>1505</v>
      </c>
      <c r="I310" t="s">
        <v>38</v>
      </c>
      <c r="J310" t="s">
        <v>61</v>
      </c>
      <c r="L310" s="9">
        <f>(L311*-1)</f>
        <v>-3</v>
      </c>
      <c r="M310" t="str">
        <f t="shared" si="259"/>
        <v>Y</v>
      </c>
      <c r="N310" t="s">
        <v>203</v>
      </c>
      <c r="P310" t="s">
        <v>203</v>
      </c>
      <c r="Q310" t="s">
        <v>204</v>
      </c>
      <c r="U310" t="s">
        <v>204</v>
      </c>
      <c r="Y310">
        <f t="shared" si="253"/>
        <v>6</v>
      </c>
      <c r="AK310" t="s">
        <v>203</v>
      </c>
      <c r="AL310">
        <f t="shared" si="243"/>
        <v>1</v>
      </c>
    </row>
    <row r="311" spans="1:38" ht="14.5" customHeight="1" x14ac:dyDescent="0.35">
      <c r="A311" t="s">
        <v>23</v>
      </c>
      <c r="B311">
        <v>7</v>
      </c>
      <c r="C311" t="s">
        <v>1</v>
      </c>
      <c r="D311" t="str">
        <f>IF($B310&lt;$B311, "W", IF($B311&lt;$B310, "L", "T"))</f>
        <v>L</v>
      </c>
      <c r="E311" s="6">
        <v>40867</v>
      </c>
      <c r="F311">
        <v>7</v>
      </c>
      <c r="G311" t="s">
        <v>35</v>
      </c>
      <c r="H311">
        <v>1505</v>
      </c>
      <c r="I311" t="s">
        <v>38</v>
      </c>
      <c r="J311" t="s">
        <v>61</v>
      </c>
      <c r="L311" s="9">
        <v>3</v>
      </c>
      <c r="M311" t="str">
        <f t="shared" si="259"/>
        <v>Y</v>
      </c>
      <c r="N311" t="s">
        <v>203</v>
      </c>
      <c r="P311" t="s">
        <v>203</v>
      </c>
      <c r="Q311" t="s">
        <v>203</v>
      </c>
      <c r="S311" t="s">
        <v>204</v>
      </c>
      <c r="Y311">
        <f t="shared" si="253"/>
        <v>5</v>
      </c>
      <c r="AH311" t="s">
        <v>203</v>
      </c>
      <c r="AK311" t="s">
        <v>203</v>
      </c>
      <c r="AL311">
        <f t="shared" si="243"/>
        <v>2</v>
      </c>
    </row>
    <row r="312" spans="1:38" ht="14.5" customHeight="1" x14ac:dyDescent="0.35">
      <c r="A312" t="s">
        <v>22</v>
      </c>
      <c r="B312">
        <v>7</v>
      </c>
      <c r="C312" t="s">
        <v>1</v>
      </c>
      <c r="D312" t="str">
        <f>IF($B312&lt;$B313,"L",IF($B313&lt;$B312, "W", "T"))</f>
        <v>L</v>
      </c>
      <c r="E312" s="6">
        <f t="shared" ref="E312" si="267">$E313</f>
        <v>40867</v>
      </c>
      <c r="F312">
        <v>7</v>
      </c>
      <c r="G312" t="s">
        <v>34</v>
      </c>
      <c r="H312">
        <v>1305</v>
      </c>
      <c r="I312" t="s">
        <v>67</v>
      </c>
      <c r="J312" s="2">
        <f>J313</f>
        <v>55</v>
      </c>
      <c r="K312" s="2" t="str">
        <f>K313</f>
        <v>Rain</v>
      </c>
      <c r="L312" s="9">
        <f>(L313*-1)</f>
        <v>-10</v>
      </c>
      <c r="M312" t="str">
        <f t="shared" si="259"/>
        <v>N</v>
      </c>
      <c r="N312" t="s">
        <v>204</v>
      </c>
      <c r="O312" t="s">
        <v>203</v>
      </c>
      <c r="V312" t="s">
        <v>203</v>
      </c>
      <c r="Y312">
        <f t="shared" si="253"/>
        <v>4</v>
      </c>
      <c r="AD312" t="s">
        <v>203</v>
      </c>
      <c r="AL312">
        <f t="shared" si="243"/>
        <v>1</v>
      </c>
    </row>
    <row r="313" spans="1:38" ht="14.5" customHeight="1" x14ac:dyDescent="0.35">
      <c r="A313" t="s">
        <v>24</v>
      </c>
      <c r="B313">
        <v>23</v>
      </c>
      <c r="C313" t="s">
        <v>1</v>
      </c>
      <c r="D313" t="str">
        <f>IF($B312&lt;$B313, "W", IF($B313&lt;$B312, "L", "T"))</f>
        <v>W</v>
      </c>
      <c r="E313" s="6">
        <v>40867</v>
      </c>
      <c r="F313">
        <v>7</v>
      </c>
      <c r="G313" t="s">
        <v>35</v>
      </c>
      <c r="H313">
        <v>1305</v>
      </c>
      <c r="I313" t="s">
        <v>67</v>
      </c>
      <c r="J313" s="2">
        <v>55</v>
      </c>
      <c r="K313" s="2" t="s">
        <v>73</v>
      </c>
      <c r="L313" s="9">
        <v>10</v>
      </c>
      <c r="M313" t="str">
        <f t="shared" si="259"/>
        <v>N</v>
      </c>
      <c r="O313" t="s">
        <v>203</v>
      </c>
      <c r="P313" t="s">
        <v>203</v>
      </c>
      <c r="Y313">
        <f t="shared" si="253"/>
        <v>2</v>
      </c>
      <c r="AA313" t="s">
        <v>203</v>
      </c>
      <c r="AD313" t="s">
        <v>203</v>
      </c>
      <c r="AI313" t="s">
        <v>203</v>
      </c>
      <c r="AL313">
        <f t="shared" si="243"/>
        <v>3</v>
      </c>
    </row>
    <row r="314" spans="1:38" ht="14.5" customHeight="1" x14ac:dyDescent="0.35">
      <c r="A314" t="s">
        <v>13</v>
      </c>
      <c r="B314">
        <v>17</v>
      </c>
      <c r="C314" t="s">
        <v>1</v>
      </c>
      <c r="D314" t="str">
        <f>IF($B314&lt;$B315,"L",IF($B315&lt;$B314, "W", "T"))</f>
        <v>L</v>
      </c>
      <c r="E314" s="6">
        <f t="shared" ref="E314" si="268">$E315</f>
        <v>40867</v>
      </c>
      <c r="F314">
        <v>7</v>
      </c>
      <c r="G314" t="s">
        <v>34</v>
      </c>
      <c r="H314">
        <v>1615</v>
      </c>
      <c r="I314" t="s">
        <v>43</v>
      </c>
      <c r="J314" t="s">
        <v>61</v>
      </c>
      <c r="L314" s="9">
        <f>(L315*-1)</f>
        <v>-6</v>
      </c>
      <c r="M314" t="str">
        <f t="shared" si="259"/>
        <v>N</v>
      </c>
      <c r="W314" t="s">
        <v>203</v>
      </c>
      <c r="Y314">
        <f t="shared" si="253"/>
        <v>1</v>
      </c>
      <c r="Z314" t="s">
        <v>204</v>
      </c>
      <c r="AE314" t="s">
        <v>203</v>
      </c>
      <c r="AL314">
        <f t="shared" si="243"/>
        <v>3</v>
      </c>
    </row>
    <row r="315" spans="1:38" ht="14.5" customHeight="1" x14ac:dyDescent="0.35">
      <c r="A315" t="s">
        <v>3</v>
      </c>
      <c r="B315">
        <v>23</v>
      </c>
      <c r="C315" t="s">
        <v>1</v>
      </c>
      <c r="D315" t="str">
        <f>IF($B314&lt;$B315, "W", IF($B315&lt;$B314, "L", "T"))</f>
        <v>W</v>
      </c>
      <c r="E315" s="6">
        <v>40867</v>
      </c>
      <c r="F315">
        <v>7</v>
      </c>
      <c r="G315" t="s">
        <v>35</v>
      </c>
      <c r="H315">
        <v>1615</v>
      </c>
      <c r="I315" t="s">
        <v>43</v>
      </c>
      <c r="J315" t="s">
        <v>61</v>
      </c>
      <c r="L315" s="9">
        <v>6</v>
      </c>
      <c r="M315" t="str">
        <f t="shared" si="259"/>
        <v>N</v>
      </c>
      <c r="P315" t="s">
        <v>204</v>
      </c>
      <c r="Y315">
        <f t="shared" si="253"/>
        <v>2</v>
      </c>
      <c r="AF315" t="s">
        <v>203</v>
      </c>
      <c r="AG315" t="s">
        <v>203</v>
      </c>
      <c r="AH315" t="s">
        <v>203</v>
      </c>
      <c r="AK315" t="s">
        <v>204</v>
      </c>
      <c r="AL315">
        <f t="shared" si="243"/>
        <v>5</v>
      </c>
    </row>
    <row r="316" spans="1:38" ht="14.5" customHeight="1" x14ac:dyDescent="0.35">
      <c r="A316" t="s">
        <v>32</v>
      </c>
      <c r="B316">
        <v>20</v>
      </c>
      <c r="C316" t="s">
        <v>1</v>
      </c>
      <c r="D316" t="str">
        <f>IF($B316&lt;$B317,"L",IF($B317&lt;$B316, "W", "T"))</f>
        <v>L</v>
      </c>
      <c r="E316" s="6">
        <f t="shared" ref="E316" si="269">$E317</f>
        <v>40867</v>
      </c>
      <c r="F316">
        <v>10</v>
      </c>
      <c r="G316" t="s">
        <v>34</v>
      </c>
      <c r="H316">
        <v>1515</v>
      </c>
      <c r="I316" t="s">
        <v>38</v>
      </c>
      <c r="J316">
        <v>42</v>
      </c>
      <c r="K316" t="s">
        <v>131</v>
      </c>
      <c r="L316" s="9">
        <f>(L317*-1)</f>
        <v>-4.5</v>
      </c>
      <c r="M316" t="str">
        <f t="shared" si="259"/>
        <v>N</v>
      </c>
      <c r="P316" t="s">
        <v>204</v>
      </c>
      <c r="Q316" t="s">
        <v>203</v>
      </c>
      <c r="S316" t="s">
        <v>204</v>
      </c>
      <c r="T316" t="s">
        <v>204</v>
      </c>
      <c r="U316" t="s">
        <v>204</v>
      </c>
      <c r="Y316">
        <f t="shared" si="253"/>
        <v>9</v>
      </c>
      <c r="AA316" t="s">
        <v>203</v>
      </c>
      <c r="AF316" t="s">
        <v>204</v>
      </c>
      <c r="AG316" t="s">
        <v>203</v>
      </c>
      <c r="AK316" t="s">
        <v>203</v>
      </c>
      <c r="AL316">
        <f t="shared" si="243"/>
        <v>5</v>
      </c>
    </row>
    <row r="317" spans="1:38" ht="14.5" customHeight="1" x14ac:dyDescent="0.35">
      <c r="A317" t="s">
        <v>17</v>
      </c>
      <c r="B317">
        <v>31</v>
      </c>
      <c r="C317" t="s">
        <v>1</v>
      </c>
      <c r="D317" t="str">
        <f>IF($B316&lt;$B317, "W", IF($B317&lt;$B316, "L", "T"))</f>
        <v>W</v>
      </c>
      <c r="E317" s="6">
        <v>40867</v>
      </c>
      <c r="F317">
        <v>7</v>
      </c>
      <c r="G317" t="s">
        <v>35</v>
      </c>
      <c r="H317">
        <v>1515</v>
      </c>
      <c r="I317" t="s">
        <v>38</v>
      </c>
      <c r="J317">
        <v>42</v>
      </c>
      <c r="K317" t="s">
        <v>131</v>
      </c>
      <c r="L317" s="9">
        <v>4.5</v>
      </c>
      <c r="M317" t="str">
        <f t="shared" si="259"/>
        <v>N</v>
      </c>
      <c r="O317" t="s">
        <v>203</v>
      </c>
      <c r="P317" t="s">
        <v>203</v>
      </c>
      <c r="T317" t="s">
        <v>204</v>
      </c>
      <c r="Y317">
        <f t="shared" si="253"/>
        <v>4</v>
      </c>
      <c r="Z317" t="s">
        <v>203</v>
      </c>
      <c r="AB317" t="s">
        <v>204</v>
      </c>
      <c r="AD317" t="s">
        <v>203</v>
      </c>
      <c r="AL317">
        <f t="shared" si="243"/>
        <v>4</v>
      </c>
    </row>
    <row r="318" spans="1:38" ht="14.5" customHeight="1" x14ac:dyDescent="0.35">
      <c r="A318" t="s">
        <v>27</v>
      </c>
      <c r="B318">
        <v>17</v>
      </c>
      <c r="C318" t="s">
        <v>1</v>
      </c>
      <c r="D318" t="str">
        <f>IF($B318&lt;$B319,"L",IF($B319&lt;$B318, "W", "T"))</f>
        <v>W</v>
      </c>
      <c r="E318" s="6">
        <f t="shared" ref="E318" si="270">$E319</f>
        <v>40867</v>
      </c>
      <c r="F318">
        <v>7</v>
      </c>
      <c r="G318" t="s">
        <v>34</v>
      </c>
      <c r="H318">
        <v>2020</v>
      </c>
      <c r="I318" t="s">
        <v>43</v>
      </c>
      <c r="J318">
        <v>58</v>
      </c>
      <c r="K318" t="s">
        <v>62</v>
      </c>
      <c r="L318" s="9">
        <f>(L319*-1)</f>
        <v>-6</v>
      </c>
      <c r="M318" t="str">
        <f t="shared" si="259"/>
        <v>Y</v>
      </c>
      <c r="N318" t="s">
        <v>204</v>
      </c>
      <c r="T318" t="s">
        <v>203</v>
      </c>
      <c r="W318" t="s">
        <v>204</v>
      </c>
      <c r="Y318">
        <f t="shared" si="253"/>
        <v>5</v>
      </c>
      <c r="AJ318" t="s">
        <v>203</v>
      </c>
      <c r="AL318">
        <f t="shared" si="243"/>
        <v>1</v>
      </c>
    </row>
    <row r="319" spans="1:38" ht="14.5" customHeight="1" x14ac:dyDescent="0.35">
      <c r="A319" t="s">
        <v>21</v>
      </c>
      <c r="B319">
        <v>10</v>
      </c>
      <c r="C319" t="s">
        <v>1</v>
      </c>
      <c r="D319" t="str">
        <f>IF($B318&lt;$B319, "W", IF($B319&lt;$B318, "L", "T"))</f>
        <v>L</v>
      </c>
      <c r="E319" s="6">
        <v>40867</v>
      </c>
      <c r="F319">
        <v>7</v>
      </c>
      <c r="G319" t="s">
        <v>35</v>
      </c>
      <c r="H319">
        <v>2020</v>
      </c>
      <c r="I319" t="s">
        <v>43</v>
      </c>
      <c r="J319">
        <v>58</v>
      </c>
      <c r="K319" t="s">
        <v>62</v>
      </c>
      <c r="L319" s="9">
        <v>6</v>
      </c>
      <c r="M319" t="str">
        <f t="shared" si="259"/>
        <v>Y</v>
      </c>
      <c r="O319" t="s">
        <v>204</v>
      </c>
      <c r="P319" t="s">
        <v>203</v>
      </c>
      <c r="S319" t="s">
        <v>203</v>
      </c>
      <c r="Y319">
        <f t="shared" si="253"/>
        <v>4</v>
      </c>
      <c r="AD319" t="s">
        <v>204</v>
      </c>
      <c r="AG319" t="s">
        <v>203</v>
      </c>
      <c r="AI319" t="s">
        <v>203</v>
      </c>
      <c r="AL319">
        <f t="shared" si="243"/>
        <v>4</v>
      </c>
    </row>
    <row r="320" spans="1:38" ht="14.5" customHeight="1" x14ac:dyDescent="0.35">
      <c r="A320" t="s">
        <v>33</v>
      </c>
      <c r="B320">
        <v>3</v>
      </c>
      <c r="C320" t="s">
        <v>1</v>
      </c>
      <c r="D320" t="str">
        <f>IF($B320&lt;$B321,"L",IF($B321&lt;$B320, "W", "T"))</f>
        <v>L</v>
      </c>
      <c r="E320" s="6">
        <f>$E321</f>
        <v>40868</v>
      </c>
      <c r="F320">
        <v>8</v>
      </c>
      <c r="G320" t="s">
        <v>34</v>
      </c>
      <c r="H320">
        <v>2030</v>
      </c>
      <c r="I320" t="s">
        <v>43</v>
      </c>
      <c r="J320">
        <v>33</v>
      </c>
      <c r="K320" t="s">
        <v>106</v>
      </c>
      <c r="L320" s="9">
        <f>(L321*-1)</f>
        <v>-17</v>
      </c>
      <c r="M320" t="str">
        <f t="shared" si="259"/>
        <v>N</v>
      </c>
      <c r="N320" t="s">
        <v>204</v>
      </c>
      <c r="Y320">
        <f t="shared" si="253"/>
        <v>2</v>
      </c>
      <c r="Z320" t="s">
        <v>204</v>
      </c>
      <c r="AH320" t="s">
        <v>203</v>
      </c>
      <c r="AI320" t="s">
        <v>203</v>
      </c>
      <c r="AK320" t="s">
        <v>204</v>
      </c>
      <c r="AL320">
        <f t="shared" si="243"/>
        <v>6</v>
      </c>
    </row>
    <row r="321" spans="1:38" ht="14.5" customHeight="1" x14ac:dyDescent="0.35">
      <c r="A321" t="s">
        <v>7</v>
      </c>
      <c r="B321">
        <v>34</v>
      </c>
      <c r="C321" t="s">
        <v>1</v>
      </c>
      <c r="D321" t="str">
        <f>IF($B320&lt;$B321, "W", IF($B321&lt;$B320, "L", "T"))</f>
        <v>W</v>
      </c>
      <c r="E321" s="6">
        <v>40868</v>
      </c>
      <c r="F321">
        <v>8</v>
      </c>
      <c r="G321" t="s">
        <v>35</v>
      </c>
      <c r="H321">
        <v>2030</v>
      </c>
      <c r="I321" t="s">
        <v>43</v>
      </c>
      <c r="J321">
        <v>33</v>
      </c>
      <c r="K321" t="s">
        <v>106</v>
      </c>
      <c r="L321" s="9">
        <v>17</v>
      </c>
      <c r="M321" t="str">
        <f t="shared" si="259"/>
        <v>N</v>
      </c>
      <c r="R321" t="s">
        <v>203</v>
      </c>
      <c r="U321" t="s">
        <v>203</v>
      </c>
      <c r="V321" t="s">
        <v>203</v>
      </c>
      <c r="W321" t="s">
        <v>203</v>
      </c>
      <c r="Y321">
        <f t="shared" si="253"/>
        <v>4</v>
      </c>
      <c r="AF321" t="s">
        <v>203</v>
      </c>
      <c r="AG321" t="s">
        <v>203</v>
      </c>
      <c r="AH321" t="s">
        <v>204</v>
      </c>
      <c r="AI321" t="s">
        <v>203</v>
      </c>
      <c r="AK321" t="s">
        <v>204</v>
      </c>
      <c r="AL321">
        <f t="shared" si="243"/>
        <v>7</v>
      </c>
    </row>
    <row r="322" spans="1:38" ht="14.5" customHeight="1" x14ac:dyDescent="0.35">
      <c r="A322" t="s">
        <v>26</v>
      </c>
      <c r="B322">
        <v>27</v>
      </c>
      <c r="C322" t="s">
        <v>1</v>
      </c>
      <c r="D322" t="str">
        <f>IF($B322&lt;$B323,"L",IF($B323&lt;$B322, "W", "T"))</f>
        <v>W</v>
      </c>
      <c r="E322" s="6">
        <f>$E323</f>
        <v>40871</v>
      </c>
      <c r="F322">
        <v>4</v>
      </c>
      <c r="G322" t="s">
        <v>34</v>
      </c>
      <c r="H322">
        <v>1230</v>
      </c>
      <c r="I322" t="s">
        <v>43</v>
      </c>
      <c r="J322" t="s">
        <v>61</v>
      </c>
      <c r="L322" s="9">
        <f>(L323*-1)</f>
        <v>4.5</v>
      </c>
      <c r="M322" t="str">
        <f>IF(AND(($L322 &lt;  0), ($D322="L")), "N", IF(AND(($L322 &gt; 0), ($D322="W")),"N","Y"))</f>
        <v>N</v>
      </c>
      <c r="Q322" t="s">
        <v>203</v>
      </c>
      <c r="S322" t="s">
        <v>203</v>
      </c>
      <c r="U322" t="s">
        <v>203</v>
      </c>
      <c r="W322" t="s">
        <v>203</v>
      </c>
      <c r="Y322">
        <f t="shared" si="253"/>
        <v>4</v>
      </c>
      <c r="AE322" t="s">
        <v>203</v>
      </c>
      <c r="AF322" t="s">
        <v>203</v>
      </c>
      <c r="AL322">
        <f t="shared" si="243"/>
        <v>2</v>
      </c>
    </row>
    <row r="323" spans="1:38" ht="14.5" customHeight="1" x14ac:dyDescent="0.35">
      <c r="A323" t="s">
        <v>16</v>
      </c>
      <c r="B323">
        <v>15</v>
      </c>
      <c r="C323" t="s">
        <v>1</v>
      </c>
      <c r="D323" t="str">
        <f>IF($B322&lt;$B323, "W", IF($B323&lt;$B322, "L", "T"))</f>
        <v>L</v>
      </c>
      <c r="E323" s="6">
        <v>40871</v>
      </c>
      <c r="F323">
        <v>4</v>
      </c>
      <c r="G323" t="s">
        <v>35</v>
      </c>
      <c r="H323">
        <v>1230</v>
      </c>
      <c r="I323" t="s">
        <v>43</v>
      </c>
      <c r="J323" t="s">
        <v>61</v>
      </c>
      <c r="L323" s="9">
        <v>-4.5</v>
      </c>
      <c r="M323" t="str">
        <f t="shared" ref="M323:M353" si="271">IF(AND(($L323 &lt;  0), ($D323="L")), "N", IF(AND(($L323 &gt; 0), ($D323="W")),"N","Y"))</f>
        <v>N</v>
      </c>
      <c r="N323" t="s">
        <v>203</v>
      </c>
      <c r="P323" t="s">
        <v>203</v>
      </c>
      <c r="W323" t="s">
        <v>203</v>
      </c>
      <c r="Y323">
        <f t="shared" si="253"/>
        <v>3</v>
      </c>
      <c r="AC323" t="s">
        <v>203</v>
      </c>
      <c r="AE323" t="s">
        <v>203</v>
      </c>
      <c r="AI323" t="s">
        <v>203</v>
      </c>
      <c r="AK323" t="s">
        <v>203</v>
      </c>
      <c r="AL323">
        <f t="shared" ref="AL323:AL386" si="272">IF(ISBLANK($Z323),0,IF($Z323="O",2,1))+IF(ISBLANK($AA323),0,IF($AA323="O",2,1))+IF(ISBLANK($AB323),0,IF($AB323="O",2,1))+IF(ISBLANK($AC323),0,IF($AC323="O",2,1))+IF(ISBLANK($AD323),0,IF($AD323="O",2,1))+IF(ISBLANK($AE323),0,IF($AE323="O",2,1))+IF(ISBLANK($AF323),0,IF($AF323="O",2,1))+IF(ISBLANK($AG323),0,IF($AG323="O",2,1))+IF(ISBLANK($AH323),0,IF($AH323="O",2,1))+IF(ISBLANK($AI323),0,IF($AI323="O",2,1))+IF(ISBLANK($AJ323),0,IF($AJ323="O",2,1))+IF(ISBLANK($AK323),0,IF($AK323="O",2,1))</f>
        <v>4</v>
      </c>
    </row>
    <row r="324" spans="1:38" ht="14.5" customHeight="1" x14ac:dyDescent="0.35">
      <c r="A324" t="s">
        <v>10</v>
      </c>
      <c r="B324">
        <v>19</v>
      </c>
      <c r="C324" t="s">
        <v>1</v>
      </c>
      <c r="D324" t="str">
        <f>IF($B324&lt;$B325,"L",IF($B325&lt;$B324, "W", "T"))</f>
        <v>L</v>
      </c>
      <c r="E324" s="6">
        <f t="shared" ref="E324" si="273">$E325</f>
        <v>40871</v>
      </c>
      <c r="F324">
        <v>4</v>
      </c>
      <c r="G324" t="s">
        <v>34</v>
      </c>
      <c r="H324">
        <v>1515</v>
      </c>
      <c r="I324" t="s">
        <v>38</v>
      </c>
      <c r="J324" t="s">
        <v>61</v>
      </c>
      <c r="L324" s="9">
        <f>(L325*-1)</f>
        <v>-7</v>
      </c>
      <c r="M324" t="str">
        <f t="shared" si="271"/>
        <v>N</v>
      </c>
      <c r="Y324">
        <f t="shared" si="253"/>
        <v>0</v>
      </c>
      <c r="AL324">
        <f t="shared" si="272"/>
        <v>0</v>
      </c>
    </row>
    <row r="325" spans="1:38" ht="14.5" customHeight="1" x14ac:dyDescent="0.35">
      <c r="A325" t="s">
        <v>28</v>
      </c>
      <c r="B325">
        <v>20</v>
      </c>
      <c r="C325" t="s">
        <v>1</v>
      </c>
      <c r="D325" t="str">
        <f>IF($B324&lt;$B325, "W", IF($B325&lt;$B324, "L", "T"))</f>
        <v>W</v>
      </c>
      <c r="E325" s="6">
        <v>40871</v>
      </c>
      <c r="F325">
        <v>4</v>
      </c>
      <c r="G325" t="s">
        <v>35</v>
      </c>
      <c r="H325">
        <v>1515</v>
      </c>
      <c r="I325" t="s">
        <v>38</v>
      </c>
      <c r="J325" t="s">
        <v>61</v>
      </c>
      <c r="L325" s="9">
        <v>7</v>
      </c>
      <c r="M325" t="str">
        <f t="shared" si="271"/>
        <v>N</v>
      </c>
      <c r="O325" t="s">
        <v>203</v>
      </c>
      <c r="P325" t="s">
        <v>204</v>
      </c>
      <c r="U325" t="s">
        <v>203</v>
      </c>
      <c r="Y325">
        <f t="shared" si="253"/>
        <v>4</v>
      </c>
      <c r="AD325" t="s">
        <v>203</v>
      </c>
      <c r="AI325" t="s">
        <v>204</v>
      </c>
      <c r="AJ325" t="s">
        <v>203</v>
      </c>
      <c r="AL325">
        <f t="shared" si="272"/>
        <v>4</v>
      </c>
    </row>
    <row r="326" spans="1:38" ht="14.5" customHeight="1" x14ac:dyDescent="0.35">
      <c r="A326" t="s">
        <v>24</v>
      </c>
      <c r="B326">
        <v>6</v>
      </c>
      <c r="C326" t="s">
        <v>1</v>
      </c>
      <c r="D326" t="str">
        <f>IF($B326&lt;$B327,"L",IF($B327&lt;$B326, "W", "T"))</f>
        <v>L</v>
      </c>
      <c r="E326" s="6">
        <f t="shared" ref="E326" si="274">$E327</f>
        <v>40871</v>
      </c>
      <c r="F326">
        <v>4</v>
      </c>
      <c r="G326" t="s">
        <v>34</v>
      </c>
      <c r="H326">
        <v>2020</v>
      </c>
      <c r="I326" t="s">
        <v>43</v>
      </c>
      <c r="J326">
        <v>53</v>
      </c>
      <c r="K326" t="s">
        <v>69</v>
      </c>
      <c r="L326" s="9">
        <f>(L327*-1)</f>
        <v>-3.5</v>
      </c>
      <c r="M326" t="str">
        <f t="shared" si="271"/>
        <v>N</v>
      </c>
      <c r="O326" t="s">
        <v>203</v>
      </c>
      <c r="P326" t="s">
        <v>203</v>
      </c>
      <c r="V326" t="s">
        <v>203</v>
      </c>
      <c r="W326" t="s">
        <v>204</v>
      </c>
      <c r="Y326">
        <f t="shared" si="253"/>
        <v>5</v>
      </c>
      <c r="AL326">
        <f t="shared" si="272"/>
        <v>0</v>
      </c>
    </row>
    <row r="327" spans="1:38" ht="14.5" customHeight="1" x14ac:dyDescent="0.35">
      <c r="A327" t="s">
        <v>30</v>
      </c>
      <c r="B327">
        <v>16</v>
      </c>
      <c r="C327" t="s">
        <v>1</v>
      </c>
      <c r="D327" t="str">
        <f>IF($B326&lt;$B327, "W", IF($B327&lt;$B326, "L", "T"))</f>
        <v>W</v>
      </c>
      <c r="E327" s="6">
        <v>40871</v>
      </c>
      <c r="F327">
        <v>4</v>
      </c>
      <c r="G327" t="s">
        <v>35</v>
      </c>
      <c r="H327">
        <v>2020</v>
      </c>
      <c r="I327" t="s">
        <v>43</v>
      </c>
      <c r="J327">
        <v>53</v>
      </c>
      <c r="K327" t="s">
        <v>69</v>
      </c>
      <c r="L327" s="9">
        <v>3.5</v>
      </c>
      <c r="M327" t="str">
        <f t="shared" si="271"/>
        <v>N</v>
      </c>
      <c r="Y327">
        <f t="shared" si="253"/>
        <v>0</v>
      </c>
      <c r="AE327" t="s">
        <v>204</v>
      </c>
      <c r="AL327">
        <f t="shared" si="272"/>
        <v>2</v>
      </c>
    </row>
    <row r="328" spans="1:38" ht="14.5" customHeight="1" x14ac:dyDescent="0.35">
      <c r="A328" t="s">
        <v>22</v>
      </c>
      <c r="B328">
        <v>23</v>
      </c>
      <c r="C328" t="s">
        <v>1</v>
      </c>
      <c r="D328" t="str">
        <f>IF($B328&lt;$B329,"L",IF($B329&lt;$B328, "W", "T"))</f>
        <v>W</v>
      </c>
      <c r="E328" s="6">
        <f t="shared" ref="E328:E352" si="275">$E329</f>
        <v>40874</v>
      </c>
      <c r="F328">
        <v>7</v>
      </c>
      <c r="G328" t="s">
        <v>34</v>
      </c>
      <c r="H328">
        <v>1200</v>
      </c>
      <c r="I328" t="s">
        <v>38</v>
      </c>
      <c r="J328" t="s">
        <v>61</v>
      </c>
      <c r="L328" s="9">
        <f>(L329*-1)</f>
        <v>-2.5</v>
      </c>
      <c r="M328" t="str">
        <f t="shared" si="271"/>
        <v>Y</v>
      </c>
      <c r="N328" t="s">
        <v>204</v>
      </c>
      <c r="O328" t="s">
        <v>203</v>
      </c>
      <c r="V328" t="s">
        <v>203</v>
      </c>
      <c r="Y328">
        <f t="shared" si="253"/>
        <v>4</v>
      </c>
      <c r="AA328" t="s">
        <v>203</v>
      </c>
      <c r="AB328" t="s">
        <v>204</v>
      </c>
      <c r="AD328" t="s">
        <v>203</v>
      </c>
      <c r="AL328">
        <f t="shared" si="272"/>
        <v>4</v>
      </c>
    </row>
    <row r="329" spans="1:38" ht="14.5" customHeight="1" x14ac:dyDescent="0.35">
      <c r="A329" t="s">
        <v>23</v>
      </c>
      <c r="B329">
        <v>20</v>
      </c>
      <c r="C329" t="s">
        <v>1</v>
      </c>
      <c r="D329" t="str">
        <f>IF($B328&lt;$B329, "W", IF($B329&lt;$B328, "L", "T"))</f>
        <v>L</v>
      </c>
      <c r="E329" s="6">
        <v>40874</v>
      </c>
      <c r="F329">
        <v>7</v>
      </c>
      <c r="G329" t="s">
        <v>35</v>
      </c>
      <c r="H329">
        <v>1200</v>
      </c>
      <c r="I329" t="s">
        <v>38</v>
      </c>
      <c r="J329" t="s">
        <v>61</v>
      </c>
      <c r="L329" s="9">
        <v>2.5</v>
      </c>
      <c r="M329" t="str">
        <f t="shared" si="271"/>
        <v>Y</v>
      </c>
      <c r="Q329" t="s">
        <v>203</v>
      </c>
      <c r="S329" t="s">
        <v>204</v>
      </c>
      <c r="Y329">
        <f t="shared" si="253"/>
        <v>3</v>
      </c>
      <c r="AC329" t="s">
        <v>204</v>
      </c>
      <c r="AE329" t="s">
        <v>203</v>
      </c>
      <c r="AG329" t="s">
        <v>203</v>
      </c>
      <c r="AH329" t="s">
        <v>203</v>
      </c>
      <c r="AL329">
        <f t="shared" si="272"/>
        <v>5</v>
      </c>
    </row>
    <row r="330" spans="1:38" ht="14.5" customHeight="1" x14ac:dyDescent="0.35">
      <c r="A330" t="s">
        <v>0</v>
      </c>
      <c r="B330">
        <v>14</v>
      </c>
      <c r="C330" t="s">
        <v>1</v>
      </c>
      <c r="D330" t="str">
        <f>IF($B330&lt;$B331,"L",IF($B331&lt;$B330, "W", "T"))</f>
        <v>L</v>
      </c>
      <c r="E330" s="6">
        <f t="shared" si="275"/>
        <v>40874</v>
      </c>
      <c r="F330">
        <v>7</v>
      </c>
      <c r="G330" t="s">
        <v>34</v>
      </c>
      <c r="H330">
        <v>1200</v>
      </c>
      <c r="I330" t="s">
        <v>43</v>
      </c>
      <c r="J330" t="s">
        <v>61</v>
      </c>
      <c r="L330" s="9">
        <f>(L331*-1)</f>
        <v>-10</v>
      </c>
      <c r="M330" t="str">
        <f t="shared" si="271"/>
        <v>N</v>
      </c>
      <c r="N330" t="s">
        <v>203</v>
      </c>
      <c r="O330" t="s">
        <v>204</v>
      </c>
      <c r="P330" t="s">
        <v>203</v>
      </c>
      <c r="S330" t="s">
        <v>203</v>
      </c>
      <c r="U330" t="s">
        <v>204</v>
      </c>
      <c r="W330" t="s">
        <v>204</v>
      </c>
      <c r="X330" t="s">
        <v>203</v>
      </c>
      <c r="Y330">
        <f t="shared" si="253"/>
        <v>10</v>
      </c>
      <c r="AF330" t="s">
        <v>203</v>
      </c>
      <c r="AJ330" t="s">
        <v>204</v>
      </c>
      <c r="AK330" t="s">
        <v>203</v>
      </c>
      <c r="AL330">
        <f t="shared" si="272"/>
        <v>4</v>
      </c>
    </row>
    <row r="331" spans="1:38" ht="14.5" customHeight="1" x14ac:dyDescent="0.35">
      <c r="A331" t="s">
        <v>3</v>
      </c>
      <c r="B331">
        <v>24</v>
      </c>
      <c r="C331" t="s">
        <v>1</v>
      </c>
      <c r="D331" t="str">
        <f>IF($B330&lt;$B331, "W", IF($B331&lt;$B330, "L", "T"))</f>
        <v>W</v>
      </c>
      <c r="E331" s="6">
        <v>40874</v>
      </c>
      <c r="F331">
        <v>7</v>
      </c>
      <c r="G331" t="s">
        <v>35</v>
      </c>
      <c r="H331">
        <v>1200</v>
      </c>
      <c r="I331" t="s">
        <v>43</v>
      </c>
      <c r="J331" t="s">
        <v>61</v>
      </c>
      <c r="L331" s="9">
        <v>10</v>
      </c>
      <c r="M331" t="str">
        <f t="shared" si="271"/>
        <v>N</v>
      </c>
      <c r="P331" t="s">
        <v>203</v>
      </c>
      <c r="T331" t="s">
        <v>203</v>
      </c>
      <c r="Y331">
        <f t="shared" si="253"/>
        <v>2</v>
      </c>
      <c r="AE331" t="s">
        <v>203</v>
      </c>
      <c r="AF331" t="s">
        <v>203</v>
      </c>
      <c r="AH331" t="s">
        <v>203</v>
      </c>
      <c r="AK331" t="s">
        <v>204</v>
      </c>
      <c r="AL331">
        <f t="shared" si="272"/>
        <v>5</v>
      </c>
    </row>
    <row r="332" spans="1:38" ht="14.5" customHeight="1" x14ac:dyDescent="0.35">
      <c r="A332" t="s">
        <v>11</v>
      </c>
      <c r="B332">
        <v>24</v>
      </c>
      <c r="C332" t="s">
        <v>1</v>
      </c>
      <c r="D332" t="str">
        <f>IF($B332&lt;$B333,"L",IF($B333&lt;$B332, "W", "T"))</f>
        <v>L</v>
      </c>
      <c r="E332" s="6">
        <f t="shared" si="275"/>
        <v>40874</v>
      </c>
      <c r="F332">
        <v>7</v>
      </c>
      <c r="G332" t="s">
        <v>34</v>
      </c>
      <c r="H332">
        <v>1300</v>
      </c>
      <c r="I332" t="s">
        <v>43</v>
      </c>
      <c r="J332">
        <v>60</v>
      </c>
      <c r="K332" t="s">
        <v>62</v>
      </c>
      <c r="L332" s="9">
        <f>(L333*-1)</f>
        <v>-9.5</v>
      </c>
      <c r="M332" t="str">
        <f t="shared" si="271"/>
        <v>N</v>
      </c>
      <c r="O332" t="s">
        <v>204</v>
      </c>
      <c r="P332" t="s">
        <v>203</v>
      </c>
      <c r="R332" t="s">
        <v>204</v>
      </c>
      <c r="W332" t="s">
        <v>203</v>
      </c>
      <c r="Y332">
        <f t="shared" si="253"/>
        <v>6</v>
      </c>
      <c r="AK332" t="s">
        <v>204</v>
      </c>
      <c r="AL332">
        <f t="shared" si="272"/>
        <v>2</v>
      </c>
    </row>
    <row r="333" spans="1:38" ht="14.5" customHeight="1" x14ac:dyDescent="0.35">
      <c r="A333" t="s">
        <v>31</v>
      </c>
      <c r="B333">
        <v>28</v>
      </c>
      <c r="C333" t="s">
        <v>1</v>
      </c>
      <c r="D333" t="str">
        <f>IF($B332&lt;$B333, "W", IF($B333&lt;$B332, "L", "T"))</f>
        <v>W</v>
      </c>
      <c r="E333" s="6">
        <v>40874</v>
      </c>
      <c r="F333">
        <v>10</v>
      </c>
      <c r="G333" t="s">
        <v>35</v>
      </c>
      <c r="H333">
        <v>1300</v>
      </c>
      <c r="I333" t="s">
        <v>43</v>
      </c>
      <c r="J333">
        <v>60</v>
      </c>
      <c r="K333" t="s">
        <v>62</v>
      </c>
      <c r="L333" s="9">
        <v>9.5</v>
      </c>
      <c r="M333" t="str">
        <f t="shared" si="271"/>
        <v>N</v>
      </c>
      <c r="N333" t="s">
        <v>203</v>
      </c>
      <c r="O333" t="s">
        <v>203</v>
      </c>
      <c r="P333" t="s">
        <v>203</v>
      </c>
      <c r="Q333" t="s">
        <v>203</v>
      </c>
      <c r="R333" t="s">
        <v>203</v>
      </c>
      <c r="T333" t="s">
        <v>203</v>
      </c>
      <c r="V333" t="s">
        <v>203</v>
      </c>
      <c r="W333" t="s">
        <v>203</v>
      </c>
      <c r="Y333">
        <f t="shared" si="253"/>
        <v>8</v>
      </c>
      <c r="AD333" t="s">
        <v>203</v>
      </c>
      <c r="AE333" t="s">
        <v>203</v>
      </c>
      <c r="AL333">
        <f t="shared" si="272"/>
        <v>2</v>
      </c>
    </row>
    <row r="334" spans="1:38" ht="14.5" customHeight="1" x14ac:dyDescent="0.35">
      <c r="A334" t="s">
        <v>9</v>
      </c>
      <c r="B334">
        <v>17</v>
      </c>
      <c r="C334" t="s">
        <v>1</v>
      </c>
      <c r="D334" t="str">
        <f>IF($B334&lt;$B335,"L",IF($B335&lt;$B334, "W", "T"))</f>
        <v>L</v>
      </c>
      <c r="E334" s="6">
        <f t="shared" si="275"/>
        <v>40874</v>
      </c>
      <c r="F334">
        <v>7</v>
      </c>
      <c r="G334" t="s">
        <v>34</v>
      </c>
      <c r="H334">
        <v>1200</v>
      </c>
      <c r="I334" t="s">
        <v>38</v>
      </c>
      <c r="J334" s="2">
        <f>J335</f>
        <v>47</v>
      </c>
      <c r="K334" s="2" t="str">
        <f>K335</f>
        <v>Cloudy</v>
      </c>
      <c r="L334" s="9">
        <f>(L335*-1)</f>
        <v>-3</v>
      </c>
      <c r="M334" t="str">
        <f t="shared" si="271"/>
        <v>N</v>
      </c>
      <c r="V334" t="s">
        <v>203</v>
      </c>
      <c r="Y334">
        <f t="shared" si="253"/>
        <v>1</v>
      </c>
      <c r="Z334" t="s">
        <v>204</v>
      </c>
      <c r="AA334" t="s">
        <v>203</v>
      </c>
      <c r="AJ334" t="s">
        <v>203</v>
      </c>
      <c r="AL334">
        <f t="shared" si="272"/>
        <v>4</v>
      </c>
    </row>
    <row r="335" spans="1:38" ht="14.5" customHeight="1" x14ac:dyDescent="0.35">
      <c r="A335" t="s">
        <v>13</v>
      </c>
      <c r="B335">
        <v>23</v>
      </c>
      <c r="C335" t="s">
        <v>1</v>
      </c>
      <c r="D335" t="str">
        <f>IF($B334&lt;$B335, "W", IF($B335&lt;$B334, "L", "T"))</f>
        <v>W</v>
      </c>
      <c r="E335" s="6">
        <v>40874</v>
      </c>
      <c r="F335">
        <v>7</v>
      </c>
      <c r="G335" t="s">
        <v>35</v>
      </c>
      <c r="H335">
        <v>1200</v>
      </c>
      <c r="I335" t="s">
        <v>38</v>
      </c>
      <c r="J335" s="2">
        <v>47</v>
      </c>
      <c r="K335" s="2" t="s">
        <v>64</v>
      </c>
      <c r="L335" s="9">
        <v>3</v>
      </c>
      <c r="M335" t="str">
        <f t="shared" si="271"/>
        <v>N</v>
      </c>
      <c r="N335" t="s">
        <v>203</v>
      </c>
      <c r="R335" t="s">
        <v>203</v>
      </c>
      <c r="S335" t="s">
        <v>203</v>
      </c>
      <c r="V335" t="s">
        <v>204</v>
      </c>
      <c r="Y335">
        <f t="shared" si="253"/>
        <v>5</v>
      </c>
      <c r="Z335" t="s">
        <v>203</v>
      </c>
      <c r="AE335" t="s">
        <v>204</v>
      </c>
      <c r="AF335" t="s">
        <v>203</v>
      </c>
      <c r="AL335">
        <f t="shared" si="272"/>
        <v>4</v>
      </c>
    </row>
    <row r="336" spans="1:38" ht="14.5" customHeight="1" x14ac:dyDescent="0.35">
      <c r="A336" s="2" t="s">
        <v>8</v>
      </c>
      <c r="B336" s="2">
        <v>20</v>
      </c>
      <c r="C336" s="2" t="s">
        <v>1</v>
      </c>
      <c r="D336" s="2" t="str">
        <f>IF($B336&lt;$B337,"L",IF($B337&lt;$B336, "W", "T"))</f>
        <v>L</v>
      </c>
      <c r="E336" s="7">
        <f t="shared" si="275"/>
        <v>40874</v>
      </c>
      <c r="F336" s="2">
        <v>7</v>
      </c>
      <c r="G336" s="2" t="s">
        <v>34</v>
      </c>
      <c r="H336" s="2">
        <v>1300</v>
      </c>
      <c r="I336" s="2" t="s">
        <v>43</v>
      </c>
      <c r="J336" s="2">
        <f>J337</f>
        <v>57</v>
      </c>
      <c r="K336" s="2" t="str">
        <f>K337</f>
        <v>Rain</v>
      </c>
      <c r="L336" s="9">
        <f>(L337*-1)</f>
        <v>-6.5</v>
      </c>
      <c r="M336" t="str">
        <f t="shared" si="271"/>
        <v>N</v>
      </c>
      <c r="N336" t="s">
        <v>203</v>
      </c>
      <c r="Q336" t="s">
        <v>203</v>
      </c>
      <c r="V336" t="s">
        <v>203</v>
      </c>
      <c r="Y336">
        <f t="shared" si="253"/>
        <v>3</v>
      </c>
      <c r="Z336" t="s">
        <v>204</v>
      </c>
      <c r="AG336" t="s">
        <v>203</v>
      </c>
      <c r="AK336" t="s">
        <v>204</v>
      </c>
      <c r="AL336">
        <f t="shared" si="272"/>
        <v>5</v>
      </c>
    </row>
    <row r="337" spans="1:38" ht="14.5" customHeight="1" x14ac:dyDescent="0.35">
      <c r="A337" s="2" t="s">
        <v>6</v>
      </c>
      <c r="B337" s="2">
        <v>23</v>
      </c>
      <c r="C337" s="2" t="s">
        <v>1</v>
      </c>
      <c r="D337" s="2" t="str">
        <f>IF($B336&lt;$B337, "W", IF($B337&lt;$B336, "L", "T"))</f>
        <v>W</v>
      </c>
      <c r="E337" s="7">
        <v>40874</v>
      </c>
      <c r="F337" s="2">
        <v>7</v>
      </c>
      <c r="G337" s="2" t="s">
        <v>35</v>
      </c>
      <c r="H337" s="2">
        <v>1300</v>
      </c>
      <c r="I337" s="2" t="s">
        <v>43</v>
      </c>
      <c r="J337" s="2">
        <v>57</v>
      </c>
      <c r="K337" s="2" t="s">
        <v>73</v>
      </c>
      <c r="L337" s="9">
        <v>6.5</v>
      </c>
      <c r="M337" t="str">
        <f t="shared" si="271"/>
        <v>N</v>
      </c>
      <c r="N337" t="s">
        <v>203</v>
      </c>
      <c r="P337" t="s">
        <v>203</v>
      </c>
      <c r="S337" t="s">
        <v>203</v>
      </c>
      <c r="Y337">
        <f t="shared" si="253"/>
        <v>3</v>
      </c>
      <c r="AB337" t="s">
        <v>203</v>
      </c>
      <c r="AH337" t="s">
        <v>203</v>
      </c>
      <c r="AI337" t="s">
        <v>204</v>
      </c>
      <c r="AK337" t="s">
        <v>203</v>
      </c>
      <c r="AL337">
        <f t="shared" si="272"/>
        <v>5</v>
      </c>
    </row>
    <row r="338" spans="1:38" ht="14.5" customHeight="1" x14ac:dyDescent="0.35">
      <c r="A338" t="s">
        <v>20</v>
      </c>
      <c r="B338">
        <v>27</v>
      </c>
      <c r="C338" t="s">
        <v>1</v>
      </c>
      <c r="D338" t="str">
        <f>IF($B338&lt;$B339,"L",IF($B339&lt;$B338, "W", "T"))</f>
        <v>W</v>
      </c>
      <c r="E338" s="6">
        <f t="shared" si="275"/>
        <v>40874</v>
      </c>
      <c r="F338">
        <v>7</v>
      </c>
      <c r="G338" t="s">
        <v>34</v>
      </c>
      <c r="H338">
        <v>1300</v>
      </c>
      <c r="I338" t="s">
        <v>43</v>
      </c>
      <c r="J338" t="s">
        <v>61</v>
      </c>
      <c r="L338" s="9">
        <f>(L339*-1)</f>
        <v>3.5</v>
      </c>
      <c r="M338" t="str">
        <f t="shared" si="271"/>
        <v>N</v>
      </c>
      <c r="P338" t="s">
        <v>203</v>
      </c>
      <c r="Q338" t="s">
        <v>203</v>
      </c>
      <c r="W338" t="s">
        <v>203</v>
      </c>
      <c r="Y338">
        <f t="shared" si="253"/>
        <v>3</v>
      </c>
      <c r="AD338" t="s">
        <v>203</v>
      </c>
      <c r="AE338" t="s">
        <v>203</v>
      </c>
      <c r="AF338" t="s">
        <v>203</v>
      </c>
      <c r="AL338">
        <f t="shared" si="272"/>
        <v>3</v>
      </c>
    </row>
    <row r="339" spans="1:38" ht="14.5" customHeight="1" x14ac:dyDescent="0.35">
      <c r="A339" t="s">
        <v>14</v>
      </c>
      <c r="B339">
        <v>19</v>
      </c>
      <c r="C339" t="s">
        <v>1</v>
      </c>
      <c r="D339" t="str">
        <f>IF($B338&lt;$B339, "W", IF($B339&lt;$B338, "L", "T"))</f>
        <v>L</v>
      </c>
      <c r="E339" s="6">
        <v>40874</v>
      </c>
      <c r="F339">
        <v>14</v>
      </c>
      <c r="G339" t="s">
        <v>35</v>
      </c>
      <c r="H339">
        <v>1300</v>
      </c>
      <c r="I339" t="s">
        <v>43</v>
      </c>
      <c r="J339" t="s">
        <v>61</v>
      </c>
      <c r="L339" s="9">
        <v>-3.5</v>
      </c>
      <c r="M339" t="str">
        <f t="shared" si="271"/>
        <v>N</v>
      </c>
      <c r="O339" t="s">
        <v>203</v>
      </c>
      <c r="Q339" t="s">
        <v>204</v>
      </c>
      <c r="T339" t="s">
        <v>204</v>
      </c>
      <c r="W339" t="s">
        <v>204</v>
      </c>
      <c r="Y339">
        <f t="shared" si="253"/>
        <v>7</v>
      </c>
      <c r="AL339">
        <f t="shared" si="272"/>
        <v>0</v>
      </c>
    </row>
    <row r="340" spans="1:38" ht="14.5" customHeight="1" x14ac:dyDescent="0.35">
      <c r="A340" t="s">
        <v>15</v>
      </c>
      <c r="B340">
        <v>20</v>
      </c>
      <c r="C340" t="s">
        <v>1</v>
      </c>
      <c r="D340" t="str">
        <f>IF($B340&lt;$B341,"L",IF($B341&lt;$B340, "W", "T"))</f>
        <v>W</v>
      </c>
      <c r="E340" s="6">
        <f t="shared" si="275"/>
        <v>40874</v>
      </c>
      <c r="F340">
        <v>14</v>
      </c>
      <c r="G340" t="s">
        <v>34</v>
      </c>
      <c r="H340">
        <v>1300</v>
      </c>
      <c r="I340" t="s">
        <v>43</v>
      </c>
      <c r="J340">
        <v>75</v>
      </c>
      <c r="K340" t="s">
        <v>113</v>
      </c>
      <c r="L340" s="9">
        <f>(L341*-1)</f>
        <v>6.5</v>
      </c>
      <c r="M340" t="str">
        <f t="shared" si="271"/>
        <v>N</v>
      </c>
      <c r="N340" t="s">
        <v>204</v>
      </c>
      <c r="Q340" t="s">
        <v>203</v>
      </c>
      <c r="Y340">
        <f t="shared" si="253"/>
        <v>3</v>
      </c>
      <c r="Z340" t="s">
        <v>203</v>
      </c>
      <c r="AG340" t="s">
        <v>203</v>
      </c>
      <c r="AJ340" t="s">
        <v>203</v>
      </c>
      <c r="AL340">
        <f t="shared" si="272"/>
        <v>3</v>
      </c>
    </row>
    <row r="341" spans="1:38" ht="14.5" customHeight="1" x14ac:dyDescent="0.35">
      <c r="A341" t="s">
        <v>19</v>
      </c>
      <c r="B341">
        <v>13</v>
      </c>
      <c r="C341" t="s">
        <v>1</v>
      </c>
      <c r="D341" t="str">
        <f>IF($B340&lt;$B341, "W", IF($B341&lt;$B340, "L", "T"))</f>
        <v>L</v>
      </c>
      <c r="E341" s="6">
        <v>40874</v>
      </c>
      <c r="F341">
        <v>7</v>
      </c>
      <c r="G341" t="s">
        <v>35</v>
      </c>
      <c r="H341">
        <v>1300</v>
      </c>
      <c r="I341" t="s">
        <v>43</v>
      </c>
      <c r="J341">
        <v>75</v>
      </c>
      <c r="K341" t="s">
        <v>113</v>
      </c>
      <c r="L341" s="9">
        <v>-6.5</v>
      </c>
      <c r="M341" t="str">
        <f t="shared" si="271"/>
        <v>N</v>
      </c>
      <c r="V341" t="s">
        <v>203</v>
      </c>
      <c r="Y341">
        <f t="shared" si="253"/>
        <v>1</v>
      </c>
      <c r="AC341" t="s">
        <v>204</v>
      </c>
      <c r="AD341" t="s">
        <v>204</v>
      </c>
      <c r="AG341" t="s">
        <v>204</v>
      </c>
      <c r="AH341" t="s">
        <v>204</v>
      </c>
      <c r="AL341">
        <f t="shared" si="272"/>
        <v>8</v>
      </c>
    </row>
    <row r="342" spans="1:38" ht="14.5" customHeight="1" x14ac:dyDescent="0.35">
      <c r="A342" t="s">
        <v>17</v>
      </c>
      <c r="B342">
        <v>20</v>
      </c>
      <c r="C342" t="s">
        <v>1</v>
      </c>
      <c r="D342" t="str">
        <f>IF($B342&lt;$B343,"L",IF($B343&lt;$B342, "W", "T"))</f>
        <v>L</v>
      </c>
      <c r="E342" s="6">
        <f t="shared" si="275"/>
        <v>40874</v>
      </c>
      <c r="F342">
        <v>7</v>
      </c>
      <c r="G342" t="s">
        <v>34</v>
      </c>
      <c r="H342">
        <v>1305</v>
      </c>
      <c r="I342" t="s">
        <v>67</v>
      </c>
      <c r="J342">
        <v>59</v>
      </c>
      <c r="K342" t="s">
        <v>62</v>
      </c>
      <c r="L342" s="9">
        <f>(L343*-1)</f>
        <v>-3</v>
      </c>
      <c r="M342" t="str">
        <f t="shared" si="271"/>
        <v>N</v>
      </c>
      <c r="N342" t="s">
        <v>204</v>
      </c>
      <c r="P342" t="s">
        <v>203</v>
      </c>
      <c r="T342" t="s">
        <v>204</v>
      </c>
      <c r="Y342">
        <f t="shared" si="253"/>
        <v>5</v>
      </c>
      <c r="AL342">
        <f t="shared" si="272"/>
        <v>0</v>
      </c>
    </row>
    <row r="343" spans="1:38" ht="14.5" customHeight="1" x14ac:dyDescent="0.35">
      <c r="A343" t="s">
        <v>12</v>
      </c>
      <c r="B343">
        <v>25</v>
      </c>
      <c r="C343" t="s">
        <v>1</v>
      </c>
      <c r="D343" t="str">
        <f>IF($B342&lt;$B343, "W", IF($B343&lt;$B342, "L", "T"))</f>
        <v>W</v>
      </c>
      <c r="E343" s="6">
        <v>40874</v>
      </c>
      <c r="F343">
        <v>7</v>
      </c>
      <c r="G343" t="s">
        <v>35</v>
      </c>
      <c r="H343">
        <v>1305</v>
      </c>
      <c r="I343" t="s">
        <v>67</v>
      </c>
      <c r="J343">
        <v>59</v>
      </c>
      <c r="K343" t="s">
        <v>62</v>
      </c>
      <c r="L343" s="9">
        <v>3</v>
      </c>
      <c r="M343" t="str">
        <f t="shared" si="271"/>
        <v>N</v>
      </c>
      <c r="P343" t="s">
        <v>203</v>
      </c>
      <c r="R343" t="s">
        <v>203</v>
      </c>
      <c r="W343" t="s">
        <v>204</v>
      </c>
      <c r="Y343">
        <f t="shared" si="253"/>
        <v>4</v>
      </c>
      <c r="AF343" t="s">
        <v>203</v>
      </c>
      <c r="AJ343" t="s">
        <v>203</v>
      </c>
      <c r="AL343">
        <f t="shared" si="272"/>
        <v>2</v>
      </c>
    </row>
    <row r="344" spans="1:38" ht="14.5" customHeight="1" x14ac:dyDescent="0.35">
      <c r="A344" t="s">
        <v>29</v>
      </c>
      <c r="B344">
        <v>23</v>
      </c>
      <c r="C344" t="s">
        <v>1</v>
      </c>
      <c r="D344" t="str">
        <f>IF($B344&lt;$B345,"L",IF($B345&lt;$B344, "W", "T"))</f>
        <v>W</v>
      </c>
      <c r="E344" s="6">
        <f t="shared" si="275"/>
        <v>40874</v>
      </c>
      <c r="F344">
        <v>7</v>
      </c>
      <c r="G344" t="s">
        <v>34</v>
      </c>
      <c r="H344">
        <v>1305</v>
      </c>
      <c r="I344" t="s">
        <v>67</v>
      </c>
      <c r="J344">
        <v>52</v>
      </c>
      <c r="K344" t="s">
        <v>73</v>
      </c>
      <c r="L344" s="9">
        <f>(L345*-1)</f>
        <v>-3</v>
      </c>
      <c r="M344" t="str">
        <f t="shared" si="271"/>
        <v>Y</v>
      </c>
      <c r="S344" t="s">
        <v>203</v>
      </c>
      <c r="T344" t="s">
        <v>203</v>
      </c>
      <c r="V344" t="s">
        <v>203</v>
      </c>
      <c r="W344" t="s">
        <v>203</v>
      </c>
      <c r="Y344">
        <f t="shared" si="253"/>
        <v>4</v>
      </c>
      <c r="AE344" t="s">
        <v>203</v>
      </c>
      <c r="AI344" t="s">
        <v>203</v>
      </c>
      <c r="AK344" t="s">
        <v>203</v>
      </c>
      <c r="AL344">
        <f t="shared" si="272"/>
        <v>3</v>
      </c>
    </row>
    <row r="345" spans="1:38" ht="14.5" customHeight="1" x14ac:dyDescent="0.35">
      <c r="A345" t="s">
        <v>25</v>
      </c>
      <c r="B345">
        <v>17</v>
      </c>
      <c r="C345" t="s">
        <v>1</v>
      </c>
      <c r="D345" t="str">
        <f>IF($B344&lt;$B345, "W", IF($B345&lt;$B344, "L", "T"))</f>
        <v>L</v>
      </c>
      <c r="E345" s="6">
        <v>40874</v>
      </c>
      <c r="F345">
        <v>7</v>
      </c>
      <c r="G345" t="s">
        <v>35</v>
      </c>
      <c r="H345">
        <v>1305</v>
      </c>
      <c r="I345" t="s">
        <v>67</v>
      </c>
      <c r="J345">
        <v>52</v>
      </c>
      <c r="K345" t="s">
        <v>73</v>
      </c>
      <c r="L345" s="9">
        <v>3</v>
      </c>
      <c r="M345" t="str">
        <f t="shared" si="271"/>
        <v>Y</v>
      </c>
      <c r="N345" t="s">
        <v>203</v>
      </c>
      <c r="P345" t="s">
        <v>203</v>
      </c>
      <c r="Q345" t="s">
        <v>204</v>
      </c>
      <c r="U345" t="s">
        <v>204</v>
      </c>
      <c r="Y345">
        <f t="shared" si="253"/>
        <v>6</v>
      </c>
      <c r="AG345" t="s">
        <v>204</v>
      </c>
      <c r="AL345">
        <f t="shared" si="272"/>
        <v>2</v>
      </c>
    </row>
    <row r="346" spans="1:38" ht="14.5" customHeight="1" x14ac:dyDescent="0.35">
      <c r="A346" t="s">
        <v>7</v>
      </c>
      <c r="B346">
        <v>38</v>
      </c>
      <c r="C346" t="s">
        <v>1</v>
      </c>
      <c r="D346" t="str">
        <f>IF($B346&lt;$B347,"L",IF($B347&lt;$B346, "W", "T"))</f>
        <v>W</v>
      </c>
      <c r="E346" s="6">
        <f t="shared" si="275"/>
        <v>40874</v>
      </c>
      <c r="F346">
        <v>6</v>
      </c>
      <c r="G346" t="s">
        <v>34</v>
      </c>
      <c r="H346">
        <v>1615</v>
      </c>
      <c r="I346" t="s">
        <v>43</v>
      </c>
      <c r="J346" s="2">
        <f>J347</f>
        <v>63</v>
      </c>
      <c r="K346" s="2" t="str">
        <f>K347</f>
        <v>Cloudy</v>
      </c>
      <c r="L346" s="9">
        <f>(L347*-1)</f>
        <v>-3</v>
      </c>
      <c r="M346" t="str">
        <f t="shared" si="271"/>
        <v>Y</v>
      </c>
      <c r="P346" t="s">
        <v>203</v>
      </c>
      <c r="R346" t="s">
        <v>204</v>
      </c>
      <c r="S346" t="s">
        <v>203</v>
      </c>
      <c r="U346" t="s">
        <v>203</v>
      </c>
      <c r="W346" t="s">
        <v>203</v>
      </c>
      <c r="Y346">
        <f t="shared" ref="Y346:Y409" si="276">IF(ISBLANK($N346),0,IF($N346="O",2,1))+IF(ISBLANK($O346),0,IF($O346="O",2,1))+IF(ISBLANK($P346),0,IF($P346="O",2,1))+IF(ISBLANK($Q346),0,IF($Q346="O",2,1))+IF(ISBLANK($R346),0,IF($R346="O",2,1))+IF(ISBLANK($S346),0,IF($S346="O",2,1))+IF(ISBLANK($T346),0,IF($T346="O",2,1))+IF(ISBLANK($U346),0,IF($U346="O",2,1))+IF(ISBLANK($V346),0,IF($V346="O",2,1))+IF(ISBLANK($W346),0,IF($W346="O",2,1))+IF(ISBLANK($X346),0,IF($X346="O",2,1))</f>
        <v>6</v>
      </c>
      <c r="AF346" t="s">
        <v>203</v>
      </c>
      <c r="AH346" t="s">
        <v>204</v>
      </c>
      <c r="AK346" t="s">
        <v>204</v>
      </c>
      <c r="AL346">
        <f t="shared" si="272"/>
        <v>5</v>
      </c>
    </row>
    <row r="347" spans="1:38" ht="14.5" customHeight="1" x14ac:dyDescent="0.35">
      <c r="A347" t="s">
        <v>27</v>
      </c>
      <c r="B347">
        <v>20</v>
      </c>
      <c r="C347" t="s">
        <v>1</v>
      </c>
      <c r="D347" t="str">
        <f>IF($B346&lt;$B347, "W", IF($B347&lt;$B346, "L", "T"))</f>
        <v>L</v>
      </c>
      <c r="E347" s="6">
        <v>40874</v>
      </c>
      <c r="F347">
        <v>7</v>
      </c>
      <c r="G347" t="s">
        <v>35</v>
      </c>
      <c r="H347">
        <v>1615</v>
      </c>
      <c r="I347" t="s">
        <v>43</v>
      </c>
      <c r="J347" s="2">
        <v>63</v>
      </c>
      <c r="K347" s="2" t="s">
        <v>64</v>
      </c>
      <c r="L347" s="9">
        <v>3</v>
      </c>
      <c r="M347" t="str">
        <f t="shared" si="271"/>
        <v>Y</v>
      </c>
      <c r="N347" t="s">
        <v>204</v>
      </c>
      <c r="P347" t="s">
        <v>203</v>
      </c>
      <c r="W347" t="s">
        <v>204</v>
      </c>
      <c r="Y347">
        <f t="shared" si="276"/>
        <v>5</v>
      </c>
      <c r="AI347" t="s">
        <v>203</v>
      </c>
      <c r="AL347">
        <f t="shared" si="272"/>
        <v>1</v>
      </c>
    </row>
    <row r="348" spans="1:38" ht="14.5" customHeight="1" x14ac:dyDescent="0.35">
      <c r="A348" t="s">
        <v>18</v>
      </c>
      <c r="B348">
        <v>16</v>
      </c>
      <c r="C348" t="s">
        <v>5</v>
      </c>
      <c r="D348" t="str">
        <f>IF($B348&lt;$B349,"L",IF($B349&lt;$B348, "W", "T"))</f>
        <v>W</v>
      </c>
      <c r="E348" s="6">
        <f t="shared" si="275"/>
        <v>40874</v>
      </c>
      <c r="F348">
        <v>10</v>
      </c>
      <c r="G348" t="s">
        <v>34</v>
      </c>
      <c r="H348">
        <v>1315</v>
      </c>
      <c r="I348" t="s">
        <v>67</v>
      </c>
      <c r="J348">
        <v>84</v>
      </c>
      <c r="K348" t="s">
        <v>65</v>
      </c>
      <c r="L348" s="9">
        <f>(L349*-1)</f>
        <v>-4.5</v>
      </c>
      <c r="M348" t="str">
        <f t="shared" si="271"/>
        <v>Y</v>
      </c>
      <c r="O348" t="s">
        <v>203</v>
      </c>
      <c r="Q348" t="s">
        <v>203</v>
      </c>
      <c r="Y348">
        <f t="shared" si="276"/>
        <v>2</v>
      </c>
      <c r="AK348" t="s">
        <v>203</v>
      </c>
      <c r="AL348">
        <f t="shared" si="272"/>
        <v>1</v>
      </c>
    </row>
    <row r="349" spans="1:38" ht="14.5" customHeight="1" x14ac:dyDescent="0.35">
      <c r="A349" t="s">
        <v>32</v>
      </c>
      <c r="B349">
        <v>13</v>
      </c>
      <c r="C349" t="s">
        <v>5</v>
      </c>
      <c r="D349" t="str">
        <f>IF($B348&lt;$B349, "W", IF($B349&lt;$B348, "L", "T"))</f>
        <v>L</v>
      </c>
      <c r="E349" s="6">
        <v>40874</v>
      </c>
      <c r="F349">
        <v>7</v>
      </c>
      <c r="G349" t="s">
        <v>35</v>
      </c>
      <c r="H349">
        <v>1315</v>
      </c>
      <c r="I349" t="s">
        <v>67</v>
      </c>
      <c r="J349">
        <v>84</v>
      </c>
      <c r="K349" t="s">
        <v>65</v>
      </c>
      <c r="L349" s="9">
        <v>4.5</v>
      </c>
      <c r="M349" t="str">
        <f t="shared" si="271"/>
        <v>Y</v>
      </c>
      <c r="O349" t="s">
        <v>203</v>
      </c>
      <c r="P349" t="s">
        <v>204</v>
      </c>
      <c r="S349" t="s">
        <v>204</v>
      </c>
      <c r="T349" t="s">
        <v>204</v>
      </c>
      <c r="U349" t="s">
        <v>204</v>
      </c>
      <c r="Y349">
        <f t="shared" si="276"/>
        <v>9</v>
      </c>
      <c r="AF349" t="s">
        <v>203</v>
      </c>
      <c r="AL349">
        <f t="shared" si="272"/>
        <v>1</v>
      </c>
    </row>
    <row r="350" spans="1:38" ht="14.5" customHeight="1" x14ac:dyDescent="0.35">
      <c r="A350" t="s">
        <v>4</v>
      </c>
      <c r="B350">
        <v>13</v>
      </c>
      <c r="C350" t="s">
        <v>1</v>
      </c>
      <c r="D350" t="str">
        <f>IF($B350&lt;$B351,"L",IF($B351&lt;$B350, "W", "T"))</f>
        <v>W</v>
      </c>
      <c r="E350" s="6">
        <f t="shared" si="275"/>
        <v>40874</v>
      </c>
      <c r="F350">
        <v>14</v>
      </c>
      <c r="G350" t="s">
        <v>34</v>
      </c>
      <c r="H350">
        <v>1920</v>
      </c>
      <c r="I350" t="s">
        <v>38</v>
      </c>
      <c r="J350" s="2">
        <f>J351</f>
        <v>32</v>
      </c>
      <c r="K350" s="2" t="str">
        <f>K351</f>
        <v>Clear</v>
      </c>
      <c r="L350" s="9">
        <f>(L351*-1)</f>
        <v>11</v>
      </c>
      <c r="M350" t="str">
        <f t="shared" si="271"/>
        <v>N</v>
      </c>
      <c r="N350" t="s">
        <v>203</v>
      </c>
      <c r="Y350">
        <f t="shared" si="276"/>
        <v>1</v>
      </c>
      <c r="AE350" t="s">
        <v>204</v>
      </c>
      <c r="AF350" t="s">
        <v>203</v>
      </c>
      <c r="AK350" t="s">
        <v>203</v>
      </c>
      <c r="AL350">
        <f t="shared" si="272"/>
        <v>4</v>
      </c>
    </row>
    <row r="351" spans="1:38" ht="14.5" customHeight="1" x14ac:dyDescent="0.35">
      <c r="A351" t="s">
        <v>33</v>
      </c>
      <c r="B351">
        <v>9</v>
      </c>
      <c r="C351" t="s">
        <v>1</v>
      </c>
      <c r="D351" t="str">
        <f>IF($B350&lt;$B351, "W", IF($B351&lt;$B350, "L", "T"))</f>
        <v>L</v>
      </c>
      <c r="E351" s="6">
        <v>40874</v>
      </c>
      <c r="F351">
        <v>6</v>
      </c>
      <c r="G351" t="s">
        <v>35</v>
      </c>
      <c r="H351">
        <v>1920</v>
      </c>
      <c r="I351" t="s">
        <v>38</v>
      </c>
      <c r="J351" s="2">
        <v>32</v>
      </c>
      <c r="K351" s="2" t="s">
        <v>69</v>
      </c>
      <c r="L351" s="9">
        <v>-11</v>
      </c>
      <c r="M351" t="str">
        <f t="shared" si="271"/>
        <v>N</v>
      </c>
      <c r="N351" t="s">
        <v>204</v>
      </c>
      <c r="T351" t="s">
        <v>204</v>
      </c>
      <c r="Y351">
        <f t="shared" si="276"/>
        <v>4</v>
      </c>
      <c r="Z351" t="s">
        <v>203</v>
      </c>
      <c r="AK351" t="s">
        <v>203</v>
      </c>
      <c r="AL351">
        <f t="shared" si="272"/>
        <v>2</v>
      </c>
    </row>
    <row r="352" spans="1:38" ht="14.5" customHeight="1" x14ac:dyDescent="0.35">
      <c r="A352" t="s">
        <v>21</v>
      </c>
      <c r="B352">
        <v>24</v>
      </c>
      <c r="C352" t="s">
        <v>1</v>
      </c>
      <c r="D352" t="str">
        <f>IF($B352&lt;$B353,"L",IF($B353&lt;$B352, "W", "T"))</f>
        <v>L</v>
      </c>
      <c r="E352" s="6">
        <f t="shared" si="275"/>
        <v>40875</v>
      </c>
      <c r="F352">
        <v>8</v>
      </c>
      <c r="G352" t="s">
        <v>34</v>
      </c>
      <c r="H352">
        <v>1930</v>
      </c>
      <c r="I352" t="s">
        <v>38</v>
      </c>
      <c r="J352" t="s">
        <v>61</v>
      </c>
      <c r="L352" s="9">
        <f>(L353*-1)</f>
        <v>-7</v>
      </c>
      <c r="M352" t="str">
        <f t="shared" si="271"/>
        <v>N</v>
      </c>
      <c r="O352" t="s">
        <v>204</v>
      </c>
      <c r="P352" t="s">
        <v>204</v>
      </c>
      <c r="Q352" t="s">
        <v>203</v>
      </c>
      <c r="S352" t="s">
        <v>204</v>
      </c>
      <c r="V352" t="s">
        <v>203</v>
      </c>
      <c r="Y352">
        <f t="shared" si="276"/>
        <v>8</v>
      </c>
      <c r="AD352" t="s">
        <v>204</v>
      </c>
      <c r="AG352" t="s">
        <v>203</v>
      </c>
      <c r="AL352">
        <f t="shared" si="272"/>
        <v>3</v>
      </c>
    </row>
    <row r="353" spans="1:38" ht="14.5" customHeight="1" x14ac:dyDescent="0.35">
      <c r="A353" t="s">
        <v>2</v>
      </c>
      <c r="B353">
        <v>49</v>
      </c>
      <c r="C353" t="s">
        <v>1</v>
      </c>
      <c r="D353" t="str">
        <f>IF($B352&lt;$B353, "W", IF($B353&lt;$B352, "L", "T"))</f>
        <v>W</v>
      </c>
      <c r="E353" s="6">
        <v>40875</v>
      </c>
      <c r="F353">
        <v>15</v>
      </c>
      <c r="G353" t="s">
        <v>35</v>
      </c>
      <c r="H353">
        <v>1930</v>
      </c>
      <c r="I353" t="s">
        <v>38</v>
      </c>
      <c r="J353" t="s">
        <v>61</v>
      </c>
      <c r="L353" s="9">
        <v>7</v>
      </c>
      <c r="M353" t="str">
        <f t="shared" si="271"/>
        <v>N</v>
      </c>
      <c r="Y353">
        <f t="shared" si="276"/>
        <v>0</v>
      </c>
      <c r="Z353" t="s">
        <v>203</v>
      </c>
      <c r="AE353" t="s">
        <v>204</v>
      </c>
      <c r="AL353">
        <f t="shared" si="272"/>
        <v>3</v>
      </c>
    </row>
    <row r="354" spans="1:38" ht="14.5" customHeight="1" x14ac:dyDescent="0.35">
      <c r="A354" t="s">
        <v>27</v>
      </c>
      <c r="B354">
        <v>14</v>
      </c>
      <c r="C354" t="s">
        <v>1</v>
      </c>
      <c r="D354" t="str">
        <f>IF($B354&lt;$B355,"L",IF($B355&lt;$B354, "W", "T"))</f>
        <v>L</v>
      </c>
      <c r="E354" s="6">
        <f>$E355</f>
        <v>40878</v>
      </c>
      <c r="F354">
        <v>4</v>
      </c>
      <c r="G354" t="s">
        <v>34</v>
      </c>
      <c r="H354">
        <v>1720</v>
      </c>
      <c r="I354" t="s">
        <v>67</v>
      </c>
      <c r="J354">
        <v>38</v>
      </c>
      <c r="K354" t="s">
        <v>69</v>
      </c>
      <c r="L354" s="9">
        <f>(L355*-1)</f>
        <v>3</v>
      </c>
      <c r="M354" t="str">
        <f>IF(AND(($L354 &lt;  0), ($D354="L")), "N", IF(AND(($L354 &gt; 0), ($D354="W")),"N","Y"))</f>
        <v>Y</v>
      </c>
      <c r="N354" t="s">
        <v>204</v>
      </c>
      <c r="O354" t="s">
        <v>203</v>
      </c>
      <c r="W354" t="s">
        <v>204</v>
      </c>
      <c r="Y354">
        <f t="shared" si="276"/>
        <v>5</v>
      </c>
      <c r="AG354" t="s">
        <v>203</v>
      </c>
      <c r="AI354" t="s">
        <v>203</v>
      </c>
      <c r="AL354">
        <f t="shared" si="272"/>
        <v>2</v>
      </c>
    </row>
    <row r="355" spans="1:38" ht="14.5" customHeight="1" x14ac:dyDescent="0.35">
      <c r="A355" t="s">
        <v>25</v>
      </c>
      <c r="B355">
        <v>31</v>
      </c>
      <c r="C355" t="s">
        <v>1</v>
      </c>
      <c r="D355" t="str">
        <f>IF($B354&lt;$B355, "W", IF($B355&lt;$B354, "L", "T"))</f>
        <v>W</v>
      </c>
      <c r="E355" s="6">
        <v>40878</v>
      </c>
      <c r="F355">
        <v>4</v>
      </c>
      <c r="G355" t="s">
        <v>35</v>
      </c>
      <c r="H355">
        <v>1720</v>
      </c>
      <c r="I355" t="s">
        <v>67</v>
      </c>
      <c r="J355">
        <v>38</v>
      </c>
      <c r="K355" t="s">
        <v>69</v>
      </c>
      <c r="L355" s="9">
        <v>-3</v>
      </c>
      <c r="M355" t="str">
        <f t="shared" ref="M355:M385" si="277">IF(AND(($L355 &lt;  0), ($D355="L")), "N", IF(AND(($L355 &gt; 0), ($D355="W")),"N","Y"))</f>
        <v>Y</v>
      </c>
      <c r="N355" t="s">
        <v>203</v>
      </c>
      <c r="P355" t="s">
        <v>204</v>
      </c>
      <c r="Q355" t="s">
        <v>204</v>
      </c>
      <c r="U355" t="s">
        <v>204</v>
      </c>
      <c r="X355" t="s">
        <v>203</v>
      </c>
      <c r="Y355">
        <f t="shared" si="276"/>
        <v>8</v>
      </c>
      <c r="AE355" t="s">
        <v>203</v>
      </c>
      <c r="AG355" t="s">
        <v>203</v>
      </c>
      <c r="AH355" t="s">
        <v>203</v>
      </c>
      <c r="AL355">
        <f t="shared" si="272"/>
        <v>3</v>
      </c>
    </row>
    <row r="356" spans="1:38" ht="14.5" customHeight="1" x14ac:dyDescent="0.35">
      <c r="A356" t="s">
        <v>13</v>
      </c>
      <c r="B356">
        <v>23</v>
      </c>
      <c r="C356" t="s">
        <v>1</v>
      </c>
      <c r="D356" t="str">
        <f>IF($B356&lt;$B357,"L",IF($B357&lt;$B356, "W", "T"))</f>
        <v>W</v>
      </c>
      <c r="E356" s="6">
        <f>$E357</f>
        <v>40881</v>
      </c>
      <c r="F356">
        <v>7</v>
      </c>
      <c r="G356" t="s">
        <v>34</v>
      </c>
      <c r="H356">
        <v>1300</v>
      </c>
      <c r="I356" t="s">
        <v>43</v>
      </c>
      <c r="J356">
        <v>57</v>
      </c>
      <c r="K356" t="s">
        <v>74</v>
      </c>
      <c r="L356" s="9">
        <f>(L357*-1)</f>
        <v>-1</v>
      </c>
      <c r="M356" t="str">
        <f t="shared" si="277"/>
        <v>Y</v>
      </c>
      <c r="R356" t="s">
        <v>203</v>
      </c>
      <c r="V356" t="s">
        <v>203</v>
      </c>
      <c r="Y356">
        <f t="shared" si="276"/>
        <v>2</v>
      </c>
      <c r="AE356" t="s">
        <v>204</v>
      </c>
      <c r="AF356" t="s">
        <v>203</v>
      </c>
      <c r="AG356" t="s">
        <v>203</v>
      </c>
      <c r="AL356">
        <f t="shared" si="272"/>
        <v>4</v>
      </c>
    </row>
    <row r="357" spans="1:38" ht="14.5" customHeight="1" x14ac:dyDescent="0.35">
      <c r="A357" t="s">
        <v>11</v>
      </c>
      <c r="B357">
        <v>17</v>
      </c>
      <c r="C357" t="s">
        <v>1</v>
      </c>
      <c r="D357" t="str">
        <f>IF($B356&lt;$B357, "W", IF($B357&lt;$B356, "L", "T"))</f>
        <v>L</v>
      </c>
      <c r="E357" s="6">
        <v>40881</v>
      </c>
      <c r="F357">
        <v>7</v>
      </c>
      <c r="G357" t="s">
        <v>35</v>
      </c>
      <c r="H357">
        <v>1300</v>
      </c>
      <c r="I357" t="s">
        <v>43</v>
      </c>
      <c r="J357">
        <v>57</v>
      </c>
      <c r="K357" t="s">
        <v>74</v>
      </c>
      <c r="L357" s="9">
        <v>1</v>
      </c>
      <c r="M357" t="str">
        <f t="shared" si="277"/>
        <v>Y</v>
      </c>
      <c r="O357" t="s">
        <v>204</v>
      </c>
      <c r="R357" t="s">
        <v>204</v>
      </c>
      <c r="Y357">
        <f t="shared" si="276"/>
        <v>4</v>
      </c>
      <c r="AK357" t="s">
        <v>204</v>
      </c>
      <c r="AL357">
        <f t="shared" si="272"/>
        <v>2</v>
      </c>
    </row>
    <row r="358" spans="1:38" ht="14.5" customHeight="1" x14ac:dyDescent="0.35">
      <c r="A358" t="s">
        <v>6</v>
      </c>
      <c r="B358">
        <v>7</v>
      </c>
      <c r="C358" t="s">
        <v>1</v>
      </c>
      <c r="D358" t="str">
        <f>IF($B358&lt;$B359,"L",IF($B359&lt;$B358, "W", "T"))</f>
        <v>L</v>
      </c>
      <c r="E358" s="6">
        <f t="shared" ref="E358" si="278">$E359</f>
        <v>40881</v>
      </c>
      <c r="F358">
        <v>7</v>
      </c>
      <c r="G358" t="s">
        <v>34</v>
      </c>
      <c r="H358">
        <v>1300</v>
      </c>
      <c r="I358" t="s">
        <v>43</v>
      </c>
      <c r="J358" s="2">
        <f>J359</f>
        <v>59</v>
      </c>
      <c r="K358" s="2" t="str">
        <f>K359</f>
        <v>Partly Cloudy</v>
      </c>
      <c r="L358" s="9">
        <f>(L359*-1)</f>
        <v>-7</v>
      </c>
      <c r="M358" t="str">
        <f t="shared" si="277"/>
        <v>N</v>
      </c>
      <c r="O358" t="s">
        <v>203</v>
      </c>
      <c r="W358" t="s">
        <v>203</v>
      </c>
      <c r="Y358">
        <f t="shared" si="276"/>
        <v>2</v>
      </c>
      <c r="AB358" t="s">
        <v>203</v>
      </c>
      <c r="AH358" t="s">
        <v>204</v>
      </c>
      <c r="AI358" t="s">
        <v>204</v>
      </c>
      <c r="AK358" t="s">
        <v>203</v>
      </c>
      <c r="AL358">
        <f t="shared" si="272"/>
        <v>6</v>
      </c>
    </row>
    <row r="359" spans="1:38" ht="14.5" customHeight="1" x14ac:dyDescent="0.35">
      <c r="A359" t="s">
        <v>4</v>
      </c>
      <c r="B359">
        <v>35</v>
      </c>
      <c r="C359" t="s">
        <v>1</v>
      </c>
      <c r="D359" t="str">
        <f>IF($B358&lt;$B359, "W", IF($B359&lt;$B358, "L", "T"))</f>
        <v>W</v>
      </c>
      <c r="E359" s="6">
        <v>40881</v>
      </c>
      <c r="F359">
        <v>7</v>
      </c>
      <c r="G359" t="s">
        <v>35</v>
      </c>
      <c r="H359">
        <v>1300</v>
      </c>
      <c r="I359" t="s">
        <v>43</v>
      </c>
      <c r="J359">
        <v>59</v>
      </c>
      <c r="K359" t="s">
        <v>62</v>
      </c>
      <c r="L359" s="9">
        <v>7</v>
      </c>
      <c r="M359" t="str">
        <f t="shared" si="277"/>
        <v>N</v>
      </c>
      <c r="N359" t="s">
        <v>203</v>
      </c>
      <c r="R359" t="s">
        <v>203</v>
      </c>
      <c r="Y359">
        <f t="shared" si="276"/>
        <v>2</v>
      </c>
      <c r="AE359" t="s">
        <v>203</v>
      </c>
      <c r="AK359" t="s">
        <v>203</v>
      </c>
      <c r="AL359">
        <f t="shared" si="272"/>
        <v>2</v>
      </c>
    </row>
    <row r="360" spans="1:38" ht="14.5" customHeight="1" x14ac:dyDescent="0.35">
      <c r="A360" t="s">
        <v>20</v>
      </c>
      <c r="B360">
        <v>38</v>
      </c>
      <c r="C360" t="s">
        <v>1</v>
      </c>
      <c r="D360" t="str">
        <f>IF($B360&lt;$B361,"L",IF($B361&lt;$B360, "W", "T"))</f>
        <v>W</v>
      </c>
      <c r="E360" s="6">
        <f t="shared" ref="E360" si="279">$E361</f>
        <v>40881</v>
      </c>
      <c r="F360">
        <v>7</v>
      </c>
      <c r="G360" t="s">
        <v>34</v>
      </c>
      <c r="H360">
        <v>1300</v>
      </c>
      <c r="I360" t="s">
        <v>43</v>
      </c>
      <c r="J360">
        <v>79</v>
      </c>
      <c r="K360" t="s">
        <v>64</v>
      </c>
      <c r="L360" s="9">
        <f>(L361*-1)</f>
        <v>2</v>
      </c>
      <c r="M360" t="str">
        <f t="shared" si="277"/>
        <v>N</v>
      </c>
      <c r="Y360">
        <f t="shared" si="276"/>
        <v>0</v>
      </c>
      <c r="AL360">
        <f t="shared" si="272"/>
        <v>0</v>
      </c>
    </row>
    <row r="361" spans="1:38" ht="14.5" customHeight="1" x14ac:dyDescent="0.35">
      <c r="A361" t="s">
        <v>9</v>
      </c>
      <c r="B361">
        <v>19</v>
      </c>
      <c r="C361" t="s">
        <v>1</v>
      </c>
      <c r="D361" t="str">
        <f>IF($B360&lt;$B361, "W", IF($B361&lt;$B360, "L", "T"))</f>
        <v>L</v>
      </c>
      <c r="E361" s="6">
        <v>40881</v>
      </c>
      <c r="F361">
        <v>7</v>
      </c>
      <c r="G361" t="s">
        <v>35</v>
      </c>
      <c r="H361">
        <v>1300</v>
      </c>
      <c r="I361" t="s">
        <v>43</v>
      </c>
      <c r="J361">
        <v>79</v>
      </c>
      <c r="K361" t="s">
        <v>64</v>
      </c>
      <c r="L361" s="9">
        <v>-2</v>
      </c>
      <c r="M361" t="str">
        <f t="shared" si="277"/>
        <v>N</v>
      </c>
      <c r="N361" t="s">
        <v>204</v>
      </c>
      <c r="Y361">
        <f t="shared" si="276"/>
        <v>2</v>
      </c>
      <c r="Z361" t="s">
        <v>204</v>
      </c>
      <c r="AA361" t="s">
        <v>203</v>
      </c>
      <c r="AG361" t="s">
        <v>203</v>
      </c>
      <c r="AJ361" t="s">
        <v>203</v>
      </c>
      <c r="AL361">
        <f t="shared" si="272"/>
        <v>5</v>
      </c>
    </row>
    <row r="362" spans="1:38" ht="14.5" customHeight="1" x14ac:dyDescent="0.35">
      <c r="A362" t="s">
        <v>14</v>
      </c>
      <c r="B362">
        <v>24</v>
      </c>
      <c r="C362" t="s">
        <v>1</v>
      </c>
      <c r="D362" t="str">
        <f>IF($B362&lt;$B363,"L",IF($B363&lt;$B362, "W", "T"))</f>
        <v>L</v>
      </c>
      <c r="E362" s="6">
        <f t="shared" ref="E362" si="280">$E363</f>
        <v>40881</v>
      </c>
      <c r="F362">
        <v>7</v>
      </c>
      <c r="G362" t="s">
        <v>34</v>
      </c>
      <c r="H362">
        <v>1300</v>
      </c>
      <c r="I362" t="s">
        <v>43</v>
      </c>
      <c r="J362">
        <v>51</v>
      </c>
      <c r="K362" t="s">
        <v>64</v>
      </c>
      <c r="L362" s="9">
        <f>(L363*-1)</f>
        <v>-20.5</v>
      </c>
      <c r="M362" t="str">
        <f t="shared" si="277"/>
        <v>N</v>
      </c>
      <c r="O362" t="s">
        <v>203</v>
      </c>
      <c r="Q362" t="s">
        <v>204</v>
      </c>
      <c r="R362" t="s">
        <v>203</v>
      </c>
      <c r="T362" t="s">
        <v>203</v>
      </c>
      <c r="U362" t="s">
        <v>203</v>
      </c>
      <c r="W362" t="s">
        <v>204</v>
      </c>
      <c r="Y362">
        <f t="shared" si="276"/>
        <v>8</v>
      </c>
      <c r="AL362">
        <f t="shared" si="272"/>
        <v>0</v>
      </c>
    </row>
    <row r="363" spans="1:38" ht="14.5" customHeight="1" x14ac:dyDescent="0.35">
      <c r="A363" t="s">
        <v>7</v>
      </c>
      <c r="B363">
        <v>31</v>
      </c>
      <c r="C363" t="s">
        <v>1</v>
      </c>
      <c r="D363" t="str">
        <f>IF($B362&lt;$B363, "W", IF($B363&lt;$B362, "L", "T"))</f>
        <v>W</v>
      </c>
      <c r="E363" s="6">
        <v>40881</v>
      </c>
      <c r="F363">
        <v>7</v>
      </c>
      <c r="G363" t="s">
        <v>35</v>
      </c>
      <c r="H363">
        <v>1300</v>
      </c>
      <c r="I363" t="s">
        <v>43</v>
      </c>
      <c r="J363">
        <v>51</v>
      </c>
      <c r="K363" t="s">
        <v>64</v>
      </c>
      <c r="L363" s="9">
        <v>20.5</v>
      </c>
      <c r="M363" t="str">
        <f t="shared" si="277"/>
        <v>N</v>
      </c>
      <c r="R363" t="s">
        <v>204</v>
      </c>
      <c r="S363" t="s">
        <v>203</v>
      </c>
      <c r="U363" t="s">
        <v>203</v>
      </c>
      <c r="Y363">
        <f t="shared" si="276"/>
        <v>4</v>
      </c>
      <c r="AF363" t="s">
        <v>203</v>
      </c>
      <c r="AH363" t="s">
        <v>203</v>
      </c>
      <c r="AK363" t="s">
        <v>204</v>
      </c>
      <c r="AL363">
        <f t="shared" si="272"/>
        <v>4</v>
      </c>
    </row>
    <row r="364" spans="1:38" ht="14.5" customHeight="1" x14ac:dyDescent="0.35">
      <c r="A364" t="s">
        <v>31</v>
      </c>
      <c r="B364">
        <v>34</v>
      </c>
      <c r="C364" t="s">
        <v>1</v>
      </c>
      <c r="D364" t="str">
        <f>IF($B364&lt;$B365,"L",IF($B365&lt;$B364, "W", "T"))</f>
        <v>W</v>
      </c>
      <c r="E364" s="6">
        <f t="shared" ref="E364" si="281">$E365</f>
        <v>40881</v>
      </c>
      <c r="F364">
        <v>7</v>
      </c>
      <c r="G364" t="s">
        <v>34</v>
      </c>
      <c r="H364">
        <v>1300</v>
      </c>
      <c r="I364" t="s">
        <v>43</v>
      </c>
      <c r="J364">
        <v>53</v>
      </c>
      <c r="K364" t="s">
        <v>65</v>
      </c>
      <c r="L364" s="9">
        <f>(L365*-1)</f>
        <v>3</v>
      </c>
      <c r="M364" t="str">
        <f t="shared" si="277"/>
        <v>N</v>
      </c>
      <c r="O364" t="s">
        <v>203</v>
      </c>
      <c r="R364" t="s">
        <v>203</v>
      </c>
      <c r="T364" t="s">
        <v>203</v>
      </c>
      <c r="W364" t="s">
        <v>204</v>
      </c>
      <c r="Y364">
        <f t="shared" si="276"/>
        <v>5</v>
      </c>
      <c r="AD364" t="s">
        <v>203</v>
      </c>
      <c r="AL364">
        <f t="shared" si="272"/>
        <v>1</v>
      </c>
    </row>
    <row r="365" spans="1:38" ht="14.5" customHeight="1" x14ac:dyDescent="0.35">
      <c r="A365" t="s">
        <v>29</v>
      </c>
      <c r="B365">
        <v>19</v>
      </c>
      <c r="C365" t="s">
        <v>1</v>
      </c>
      <c r="D365" t="str">
        <f>IF($B364&lt;$B365, "W", IF($B365&lt;$B364, "L", "T"))</f>
        <v>L</v>
      </c>
      <c r="E365" s="6">
        <v>40881</v>
      </c>
      <c r="F365">
        <v>7</v>
      </c>
      <c r="G365" t="s">
        <v>35</v>
      </c>
      <c r="H365">
        <v>1300</v>
      </c>
      <c r="I365" t="s">
        <v>43</v>
      </c>
      <c r="J365">
        <v>53</v>
      </c>
      <c r="K365" t="s">
        <v>65</v>
      </c>
      <c r="L365" s="9">
        <v>-3</v>
      </c>
      <c r="M365" t="str">
        <f t="shared" si="277"/>
        <v>N</v>
      </c>
      <c r="N365" t="s">
        <v>203</v>
      </c>
      <c r="P365" t="s">
        <v>203</v>
      </c>
      <c r="T365" t="s">
        <v>203</v>
      </c>
      <c r="V365" t="s">
        <v>203</v>
      </c>
      <c r="X365" t="s">
        <v>204</v>
      </c>
      <c r="Y365">
        <f t="shared" si="276"/>
        <v>6</v>
      </c>
      <c r="Z365" t="s">
        <v>203</v>
      </c>
      <c r="AE365" t="s">
        <v>203</v>
      </c>
      <c r="AF365" t="s">
        <v>203</v>
      </c>
      <c r="AK365" t="s">
        <v>204</v>
      </c>
      <c r="AL365">
        <f t="shared" si="272"/>
        <v>5</v>
      </c>
    </row>
    <row r="366" spans="1:38" ht="14.5" customHeight="1" x14ac:dyDescent="0.35">
      <c r="A366" t="s">
        <v>12</v>
      </c>
      <c r="B366">
        <v>14</v>
      </c>
      <c r="C366" t="s">
        <v>1</v>
      </c>
      <c r="D366" t="str">
        <f>IF($B366&lt;$B367,"L",IF($B367&lt;$B366, "W", "T"))</f>
        <v>L</v>
      </c>
      <c r="E366" s="6">
        <f t="shared" ref="E366" si="282">$E367</f>
        <v>40881</v>
      </c>
      <c r="F366">
        <v>7</v>
      </c>
      <c r="G366" t="s">
        <v>34</v>
      </c>
      <c r="H366">
        <v>1300</v>
      </c>
      <c r="I366" t="s">
        <v>43</v>
      </c>
      <c r="J366">
        <v>80</v>
      </c>
      <c r="K366" t="s">
        <v>65</v>
      </c>
      <c r="L366" s="9">
        <f>(L367*-1)</f>
        <v>-3</v>
      </c>
      <c r="M366" t="str">
        <f t="shared" si="277"/>
        <v>N</v>
      </c>
      <c r="W366" t="s">
        <v>204</v>
      </c>
      <c r="Y366">
        <f t="shared" si="276"/>
        <v>2</v>
      </c>
      <c r="AA366" t="s">
        <v>203</v>
      </c>
      <c r="AD366" t="s">
        <v>203</v>
      </c>
      <c r="AE366" t="s">
        <v>203</v>
      </c>
      <c r="AF366" t="s">
        <v>203</v>
      </c>
      <c r="AJ366" t="s">
        <v>203</v>
      </c>
      <c r="AL366">
        <f t="shared" si="272"/>
        <v>5</v>
      </c>
    </row>
    <row r="367" spans="1:38" ht="14.5" customHeight="1" x14ac:dyDescent="0.35">
      <c r="A367" t="s">
        <v>10</v>
      </c>
      <c r="B367">
        <v>34</v>
      </c>
      <c r="C367" t="s">
        <v>1</v>
      </c>
      <c r="D367" t="str">
        <f>IF($B366&lt;$B367, "W", IF($B367&lt;$B366, "L", "T"))</f>
        <v>W</v>
      </c>
      <c r="E367" s="6">
        <v>40881</v>
      </c>
      <c r="F367">
        <v>10</v>
      </c>
      <c r="G367" t="s">
        <v>35</v>
      </c>
      <c r="H367">
        <v>1300</v>
      </c>
      <c r="I367" t="s">
        <v>43</v>
      </c>
      <c r="J367">
        <v>80</v>
      </c>
      <c r="K367" t="s">
        <v>65</v>
      </c>
      <c r="L367" s="9">
        <v>3</v>
      </c>
      <c r="M367" t="str">
        <f t="shared" si="277"/>
        <v>N</v>
      </c>
      <c r="U367" t="s">
        <v>204</v>
      </c>
      <c r="Y367">
        <f t="shared" si="276"/>
        <v>2</v>
      </c>
      <c r="AK367" t="s">
        <v>203</v>
      </c>
      <c r="AL367">
        <f t="shared" si="272"/>
        <v>1</v>
      </c>
    </row>
    <row r="368" spans="1:38" ht="14.5" customHeight="1" x14ac:dyDescent="0.35">
      <c r="A368" t="s">
        <v>33</v>
      </c>
      <c r="B368">
        <v>10</v>
      </c>
      <c r="C368" t="s">
        <v>1</v>
      </c>
      <c r="D368" t="str">
        <f>IF($B368&lt;$B369,"L",IF($B369&lt;$B368, "W", "T"))</f>
        <v>W</v>
      </c>
      <c r="E368" s="6">
        <f t="shared" ref="E368" si="283">$E369</f>
        <v>40881</v>
      </c>
      <c r="F368">
        <v>7</v>
      </c>
      <c r="G368" t="s">
        <v>34</v>
      </c>
      <c r="H368">
        <v>1200</v>
      </c>
      <c r="I368" t="s">
        <v>38</v>
      </c>
      <c r="J368">
        <v>46</v>
      </c>
      <c r="K368" t="s">
        <v>132</v>
      </c>
      <c r="L368" s="9">
        <f>(L369*-1)</f>
        <v>-8.5</v>
      </c>
      <c r="M368" t="str">
        <f t="shared" si="277"/>
        <v>Y</v>
      </c>
      <c r="N368" t="s">
        <v>204</v>
      </c>
      <c r="R368" t="s">
        <v>203</v>
      </c>
      <c r="T368" t="s">
        <v>203</v>
      </c>
      <c r="Y368">
        <f t="shared" si="276"/>
        <v>4</v>
      </c>
      <c r="AL368">
        <f t="shared" si="272"/>
        <v>0</v>
      </c>
    </row>
    <row r="369" spans="1:38" ht="14.5" customHeight="1" x14ac:dyDescent="0.35">
      <c r="A369" t="s">
        <v>17</v>
      </c>
      <c r="B369">
        <v>3</v>
      </c>
      <c r="C369" t="s">
        <v>1</v>
      </c>
      <c r="D369" t="str">
        <f>IF($B368&lt;$B369, "W", IF($B369&lt;$B368, "L", "T"))</f>
        <v>L</v>
      </c>
      <c r="E369" s="6">
        <v>40881</v>
      </c>
      <c r="F369">
        <v>7</v>
      </c>
      <c r="G369" t="s">
        <v>35</v>
      </c>
      <c r="H369">
        <v>1200</v>
      </c>
      <c r="I369" t="s">
        <v>38</v>
      </c>
      <c r="J369">
        <v>46</v>
      </c>
      <c r="K369" t="s">
        <v>132</v>
      </c>
      <c r="L369" s="9">
        <v>8.5</v>
      </c>
      <c r="M369" t="str">
        <f t="shared" si="277"/>
        <v>Y</v>
      </c>
      <c r="N369" t="s">
        <v>204</v>
      </c>
      <c r="T369" t="s">
        <v>204</v>
      </c>
      <c r="Y369">
        <f t="shared" si="276"/>
        <v>4</v>
      </c>
      <c r="AI369" t="s">
        <v>203</v>
      </c>
      <c r="AL369">
        <f t="shared" si="272"/>
        <v>1</v>
      </c>
    </row>
    <row r="370" spans="1:38" ht="14.5" customHeight="1" x14ac:dyDescent="0.35">
      <c r="A370" t="s">
        <v>3</v>
      </c>
      <c r="B370">
        <v>10</v>
      </c>
      <c r="C370" t="s">
        <v>1</v>
      </c>
      <c r="D370" t="str">
        <f>IF($B370&lt;$B371,"L",IF($B371&lt;$B370, "W", "T"))</f>
        <v>L</v>
      </c>
      <c r="E370" s="6">
        <f t="shared" ref="E370" si="284">$E371</f>
        <v>40881</v>
      </c>
      <c r="F370">
        <v>7</v>
      </c>
      <c r="G370" t="s">
        <v>34</v>
      </c>
      <c r="H370">
        <v>1200</v>
      </c>
      <c r="I370" t="s">
        <v>38</v>
      </c>
      <c r="J370" t="s">
        <v>61</v>
      </c>
      <c r="L370" s="9">
        <f>(L371*-1)</f>
        <v>2</v>
      </c>
      <c r="M370" t="str">
        <f t="shared" si="277"/>
        <v>Y</v>
      </c>
      <c r="O370" t="s">
        <v>203</v>
      </c>
      <c r="P370" t="s">
        <v>203</v>
      </c>
      <c r="Y370">
        <f t="shared" si="276"/>
        <v>2</v>
      </c>
      <c r="AD370" t="s">
        <v>204</v>
      </c>
      <c r="AH370" t="s">
        <v>204</v>
      </c>
      <c r="AI370" t="s">
        <v>203</v>
      </c>
      <c r="AL370">
        <f t="shared" si="272"/>
        <v>5</v>
      </c>
    </row>
    <row r="371" spans="1:38" ht="14.5" customHeight="1" x14ac:dyDescent="0.35">
      <c r="A371" t="s">
        <v>15</v>
      </c>
      <c r="B371">
        <v>17</v>
      </c>
      <c r="C371" t="s">
        <v>1</v>
      </c>
      <c r="D371" t="str">
        <f>IF($B370&lt;$B371, "W", IF($B371&lt;$B370, "L", "T"))</f>
        <v>W</v>
      </c>
      <c r="E371" s="6">
        <v>40881</v>
      </c>
      <c r="F371">
        <v>7</v>
      </c>
      <c r="G371" t="s">
        <v>35</v>
      </c>
      <c r="H371">
        <v>1200</v>
      </c>
      <c r="I371" t="s">
        <v>38</v>
      </c>
      <c r="J371" t="s">
        <v>61</v>
      </c>
      <c r="L371" s="9">
        <v>-2</v>
      </c>
      <c r="M371" t="str">
        <f t="shared" si="277"/>
        <v>Y</v>
      </c>
      <c r="N371" t="s">
        <v>204</v>
      </c>
      <c r="Q371" t="s">
        <v>203</v>
      </c>
      <c r="T371" t="s">
        <v>203</v>
      </c>
      <c r="U371" t="s">
        <v>203</v>
      </c>
      <c r="Y371">
        <f t="shared" si="276"/>
        <v>5</v>
      </c>
      <c r="Z371" t="s">
        <v>203</v>
      </c>
      <c r="AA371" t="s">
        <v>203</v>
      </c>
      <c r="AB371" t="s">
        <v>203</v>
      </c>
      <c r="AE371" t="s">
        <v>203</v>
      </c>
      <c r="AI371" t="s">
        <v>203</v>
      </c>
      <c r="AJ371" t="s">
        <v>203</v>
      </c>
      <c r="AL371">
        <f t="shared" si="272"/>
        <v>6</v>
      </c>
    </row>
    <row r="372" spans="1:38" ht="14.5" customHeight="1" x14ac:dyDescent="0.35">
      <c r="A372" t="s">
        <v>18</v>
      </c>
      <c r="B372">
        <v>35</v>
      </c>
      <c r="C372" t="s">
        <v>1</v>
      </c>
      <c r="D372" t="str">
        <f>IF($B372&lt;$B373,"L",IF($B373&lt;$B372, "W", "T"))</f>
        <v>W</v>
      </c>
      <c r="E372" s="6">
        <f t="shared" ref="E372" si="285">$E373</f>
        <v>40881</v>
      </c>
      <c r="F372">
        <v>7</v>
      </c>
      <c r="G372" t="s">
        <v>34</v>
      </c>
      <c r="H372">
        <v>1200</v>
      </c>
      <c r="I372" t="s">
        <v>38</v>
      </c>
      <c r="J372" t="s">
        <v>61</v>
      </c>
      <c r="L372" s="9">
        <f>(L373*-1)</f>
        <v>-1</v>
      </c>
      <c r="M372" t="str">
        <f t="shared" si="277"/>
        <v>Y</v>
      </c>
      <c r="O372" t="s">
        <v>203</v>
      </c>
      <c r="P372" t="s">
        <v>203</v>
      </c>
      <c r="Q372" t="s">
        <v>203</v>
      </c>
      <c r="S372" t="s">
        <v>203</v>
      </c>
      <c r="Y372">
        <f t="shared" si="276"/>
        <v>4</v>
      </c>
      <c r="AD372" t="s">
        <v>204</v>
      </c>
      <c r="AL372">
        <f t="shared" si="272"/>
        <v>2</v>
      </c>
    </row>
    <row r="373" spans="1:38" ht="14.5" customHeight="1" x14ac:dyDescent="0.35">
      <c r="A373" t="s">
        <v>0</v>
      </c>
      <c r="B373">
        <v>32</v>
      </c>
      <c r="C373" t="s">
        <v>1</v>
      </c>
      <c r="D373" t="str">
        <f>IF($B372&lt;$B373, "W", IF($B373&lt;$B372, "L", "T"))</f>
        <v>L</v>
      </c>
      <c r="E373" s="6">
        <v>40881</v>
      </c>
      <c r="F373">
        <v>7</v>
      </c>
      <c r="G373" t="s">
        <v>35</v>
      </c>
      <c r="H373">
        <v>1200</v>
      </c>
      <c r="I373" t="s">
        <v>38</v>
      </c>
      <c r="J373" t="s">
        <v>61</v>
      </c>
      <c r="L373" s="9">
        <v>1</v>
      </c>
      <c r="M373" t="str">
        <f t="shared" si="277"/>
        <v>Y</v>
      </c>
      <c r="O373" t="s">
        <v>204</v>
      </c>
      <c r="P373" t="s">
        <v>203</v>
      </c>
      <c r="U373" t="s">
        <v>203</v>
      </c>
      <c r="W373" t="s">
        <v>203</v>
      </c>
      <c r="X373" t="s">
        <v>203</v>
      </c>
      <c r="Y373">
        <f t="shared" si="276"/>
        <v>6</v>
      </c>
      <c r="AE373" t="s">
        <v>203</v>
      </c>
      <c r="AJ373" t="s">
        <v>204</v>
      </c>
      <c r="AK373" t="s">
        <v>203</v>
      </c>
      <c r="AL373">
        <f t="shared" si="272"/>
        <v>4</v>
      </c>
    </row>
    <row r="374" spans="1:38" ht="14.5" customHeight="1" x14ac:dyDescent="0.35">
      <c r="A374" t="s">
        <v>30</v>
      </c>
      <c r="B374">
        <v>24</v>
      </c>
      <c r="C374" t="s">
        <v>1</v>
      </c>
      <c r="D374" t="str">
        <f>IF($B374&lt;$B375,"L",IF($B375&lt;$B374, "W", "T"))</f>
        <v>W</v>
      </c>
      <c r="E374" s="6">
        <f t="shared" ref="E374" si="286">$E375</f>
        <v>40881</v>
      </c>
      <c r="F374">
        <v>10</v>
      </c>
      <c r="G374" t="s">
        <v>34</v>
      </c>
      <c r="H374">
        <v>1605</v>
      </c>
      <c r="I374" t="s">
        <v>43</v>
      </c>
      <c r="J374" s="2">
        <f>J375</f>
        <v>54</v>
      </c>
      <c r="K374" s="2" t="str">
        <f>K375</f>
        <v>Rain</v>
      </c>
      <c r="L374" s="9">
        <f>(L375*-1)</f>
        <v>7</v>
      </c>
      <c r="M374" t="str">
        <f t="shared" si="277"/>
        <v>N</v>
      </c>
      <c r="Y374">
        <f t="shared" si="276"/>
        <v>0</v>
      </c>
      <c r="AE374" t="s">
        <v>204</v>
      </c>
      <c r="AL374">
        <f t="shared" si="272"/>
        <v>2</v>
      </c>
    </row>
    <row r="375" spans="1:38" ht="14.5" customHeight="1" x14ac:dyDescent="0.35">
      <c r="A375" t="s">
        <v>8</v>
      </c>
      <c r="B375">
        <v>10</v>
      </c>
      <c r="C375" t="s">
        <v>1</v>
      </c>
      <c r="D375" t="str">
        <f>IF($B374&lt;$B375, "W", IF($B375&lt;$B374, "L", "T"))</f>
        <v>L</v>
      </c>
      <c r="E375" s="6">
        <v>40881</v>
      </c>
      <c r="F375">
        <v>7</v>
      </c>
      <c r="G375" t="s">
        <v>35</v>
      </c>
      <c r="H375">
        <v>1605</v>
      </c>
      <c r="I375" t="s">
        <v>43</v>
      </c>
      <c r="J375" s="2">
        <v>54</v>
      </c>
      <c r="K375" s="2" t="s">
        <v>73</v>
      </c>
      <c r="L375" s="9">
        <v>-7</v>
      </c>
      <c r="M375" t="str">
        <f t="shared" si="277"/>
        <v>N</v>
      </c>
      <c r="N375" t="s">
        <v>203</v>
      </c>
      <c r="O375" t="s">
        <v>203</v>
      </c>
      <c r="V375" t="s">
        <v>203</v>
      </c>
      <c r="Y375">
        <f t="shared" si="276"/>
        <v>3</v>
      </c>
      <c r="Z375" t="s">
        <v>203</v>
      </c>
      <c r="AD375" t="s">
        <v>204</v>
      </c>
      <c r="AJ375" t="s">
        <v>203</v>
      </c>
      <c r="AK375" t="s">
        <v>204</v>
      </c>
      <c r="AL375">
        <f t="shared" si="272"/>
        <v>6</v>
      </c>
    </row>
    <row r="376" spans="1:38" ht="14.5" customHeight="1" x14ac:dyDescent="0.35">
      <c r="A376" t="s">
        <v>23</v>
      </c>
      <c r="B376">
        <v>0</v>
      </c>
      <c r="C376" t="s">
        <v>1</v>
      </c>
      <c r="D376" t="str">
        <f>IF($B376&lt;$B377,"L",IF($B377&lt;$B376, "W", "T"))</f>
        <v>L</v>
      </c>
      <c r="E376" s="6">
        <f t="shared" ref="E376" si="287">$E377</f>
        <v>40881</v>
      </c>
      <c r="F376">
        <v>7</v>
      </c>
      <c r="G376" t="s">
        <v>34</v>
      </c>
      <c r="H376">
        <v>1315</v>
      </c>
      <c r="I376" t="s">
        <v>67</v>
      </c>
      <c r="J376" s="2">
        <f>J377</f>
        <v>53</v>
      </c>
      <c r="K376" s="2" t="str">
        <f>K377</f>
        <v>Sunny</v>
      </c>
      <c r="L376" s="9">
        <f>(L377*-1)</f>
        <v>-14</v>
      </c>
      <c r="M376" t="str">
        <f t="shared" si="277"/>
        <v>N</v>
      </c>
      <c r="N376" t="s">
        <v>204</v>
      </c>
      <c r="S376" t="s">
        <v>204</v>
      </c>
      <c r="Y376">
        <f t="shared" si="276"/>
        <v>4</v>
      </c>
      <c r="AC376" t="s">
        <v>203</v>
      </c>
      <c r="AD376" t="s">
        <v>203</v>
      </c>
      <c r="AG376" t="s">
        <v>203</v>
      </c>
      <c r="AH376" t="s">
        <v>203</v>
      </c>
      <c r="AK376" t="s">
        <v>204</v>
      </c>
      <c r="AL376">
        <f t="shared" si="272"/>
        <v>6</v>
      </c>
    </row>
    <row r="377" spans="1:38" ht="14.5" customHeight="1" x14ac:dyDescent="0.35">
      <c r="A377" t="s">
        <v>24</v>
      </c>
      <c r="B377">
        <v>26</v>
      </c>
      <c r="C377" t="s">
        <v>1</v>
      </c>
      <c r="D377" t="str">
        <f>IF($B376&lt;$B377, "W", IF($B377&lt;$B376, "L", "T"))</f>
        <v>W</v>
      </c>
      <c r="E377" s="6">
        <v>40881</v>
      </c>
      <c r="F377">
        <v>10</v>
      </c>
      <c r="G377" t="s">
        <v>35</v>
      </c>
      <c r="H377">
        <v>1315</v>
      </c>
      <c r="I377" t="s">
        <v>67</v>
      </c>
      <c r="J377" s="2">
        <v>53</v>
      </c>
      <c r="K377" s="2" t="s">
        <v>65</v>
      </c>
      <c r="L377" s="9">
        <v>14</v>
      </c>
      <c r="M377" t="str">
        <f t="shared" si="277"/>
        <v>N</v>
      </c>
      <c r="O377" t="s">
        <v>203</v>
      </c>
      <c r="U377" t="s">
        <v>203</v>
      </c>
      <c r="V377" t="s">
        <v>203</v>
      </c>
      <c r="W377" t="s">
        <v>203</v>
      </c>
      <c r="Y377">
        <f t="shared" si="276"/>
        <v>4</v>
      </c>
      <c r="AL377">
        <f t="shared" si="272"/>
        <v>0</v>
      </c>
    </row>
    <row r="378" spans="1:38" ht="14.5" customHeight="1" x14ac:dyDescent="0.35">
      <c r="A378" t="s">
        <v>28</v>
      </c>
      <c r="B378">
        <v>13</v>
      </c>
      <c r="C378" t="s">
        <v>5</v>
      </c>
      <c r="D378" t="str">
        <f>IF($B378&lt;$B379,"L",IF($B379&lt;$B378, "W", "T"))</f>
        <v>L</v>
      </c>
      <c r="E378" s="6">
        <f t="shared" ref="E378" si="288">$E379</f>
        <v>40881</v>
      </c>
      <c r="F378">
        <v>10</v>
      </c>
      <c r="G378" t="s">
        <v>34</v>
      </c>
      <c r="H378">
        <v>1415</v>
      </c>
      <c r="I378" t="s">
        <v>40</v>
      </c>
      <c r="J378" s="2" t="str">
        <f>J379</f>
        <v>Dome</v>
      </c>
      <c r="K378" s="2">
        <f>K379</f>
        <v>0</v>
      </c>
      <c r="L378" s="9">
        <f>(L379*-1)</f>
        <v>4.5</v>
      </c>
      <c r="M378" t="str">
        <f t="shared" si="277"/>
        <v>Y</v>
      </c>
      <c r="P378" t="s">
        <v>204</v>
      </c>
      <c r="U378" t="s">
        <v>203</v>
      </c>
      <c r="Y378">
        <f t="shared" si="276"/>
        <v>3</v>
      </c>
      <c r="AD378" t="s">
        <v>203</v>
      </c>
      <c r="AI378" t="s">
        <v>203</v>
      </c>
      <c r="AJ378" t="s">
        <v>203</v>
      </c>
      <c r="AL378">
        <f t="shared" si="272"/>
        <v>3</v>
      </c>
    </row>
    <row r="379" spans="1:38" ht="14.5" customHeight="1" x14ac:dyDescent="0.35">
      <c r="A379" t="s">
        <v>22</v>
      </c>
      <c r="B379">
        <v>19</v>
      </c>
      <c r="C379" t="s">
        <v>5</v>
      </c>
      <c r="D379" t="str">
        <f>IF($B378&lt;$B379, "W", IF($B379&lt;$B378, "L", "T"))</f>
        <v>W</v>
      </c>
      <c r="E379" s="6">
        <v>40881</v>
      </c>
      <c r="F379">
        <v>7</v>
      </c>
      <c r="G379" t="s">
        <v>35</v>
      </c>
      <c r="H379">
        <v>1415</v>
      </c>
      <c r="I379" t="s">
        <v>40</v>
      </c>
      <c r="J379" s="2" t="s">
        <v>61</v>
      </c>
      <c r="K379" s="2"/>
      <c r="L379" s="9">
        <v>-4.5</v>
      </c>
      <c r="M379" t="str">
        <f t="shared" si="277"/>
        <v>Y</v>
      </c>
      <c r="N379" t="s">
        <v>203</v>
      </c>
      <c r="O379" t="s">
        <v>203</v>
      </c>
      <c r="Y379">
        <f t="shared" si="276"/>
        <v>2</v>
      </c>
      <c r="AB379" t="s">
        <v>204</v>
      </c>
      <c r="AL379">
        <f t="shared" si="272"/>
        <v>2</v>
      </c>
    </row>
    <row r="380" spans="1:38" ht="14.5" customHeight="1" x14ac:dyDescent="0.35">
      <c r="A380" t="s">
        <v>26</v>
      </c>
      <c r="B380">
        <v>38</v>
      </c>
      <c r="C380" t="s">
        <v>1</v>
      </c>
      <c r="D380" t="str">
        <f>IF($B380&lt;$B381,"L",IF($B381&lt;$B380, "W", "T"))</f>
        <v>W</v>
      </c>
      <c r="E380" s="6">
        <f t="shared" ref="E380" si="289">$E381</f>
        <v>40881</v>
      </c>
      <c r="F380">
        <v>10</v>
      </c>
      <c r="G380" t="s">
        <v>34</v>
      </c>
      <c r="H380">
        <v>1615</v>
      </c>
      <c r="I380" t="s">
        <v>43</v>
      </c>
      <c r="J380">
        <v>52</v>
      </c>
      <c r="K380" t="s">
        <v>82</v>
      </c>
      <c r="L380" s="9">
        <f>(L381*-1)</f>
        <v>7</v>
      </c>
      <c r="M380" t="str">
        <f t="shared" si="277"/>
        <v>N</v>
      </c>
      <c r="U380" t="s">
        <v>204</v>
      </c>
      <c r="Y380">
        <f t="shared" si="276"/>
        <v>2</v>
      </c>
      <c r="AD380" t="s">
        <v>204</v>
      </c>
      <c r="AE380" t="s">
        <v>204</v>
      </c>
      <c r="AL380">
        <f t="shared" si="272"/>
        <v>4</v>
      </c>
    </row>
    <row r="381" spans="1:38" ht="14.5" customHeight="1" x14ac:dyDescent="0.35">
      <c r="A381" t="s">
        <v>21</v>
      </c>
      <c r="B381">
        <v>35</v>
      </c>
      <c r="C381" t="s">
        <v>1</v>
      </c>
      <c r="D381" t="str">
        <f>IF($B380&lt;$B381, "W", IF($B381&lt;$B380, "L", "T"))</f>
        <v>L</v>
      </c>
      <c r="E381" s="6">
        <v>40881</v>
      </c>
      <c r="F381">
        <v>6</v>
      </c>
      <c r="G381" t="s">
        <v>35</v>
      </c>
      <c r="H381">
        <v>1615</v>
      </c>
      <c r="I381" t="s">
        <v>43</v>
      </c>
      <c r="J381">
        <v>52</v>
      </c>
      <c r="K381" t="s">
        <v>82</v>
      </c>
      <c r="L381" s="9">
        <v>-7</v>
      </c>
      <c r="M381" t="str">
        <f t="shared" si="277"/>
        <v>N</v>
      </c>
      <c r="O381" t="s">
        <v>203</v>
      </c>
      <c r="P381" t="s">
        <v>204</v>
      </c>
      <c r="R381" t="s">
        <v>204</v>
      </c>
      <c r="S381" t="s">
        <v>204</v>
      </c>
      <c r="W381" t="s">
        <v>203</v>
      </c>
      <c r="Y381">
        <f t="shared" si="276"/>
        <v>8</v>
      </c>
      <c r="AD381" t="s">
        <v>203</v>
      </c>
      <c r="AG381" t="s">
        <v>203</v>
      </c>
      <c r="AL381">
        <f t="shared" si="272"/>
        <v>2</v>
      </c>
    </row>
    <row r="382" spans="1:38" ht="14.5" customHeight="1" x14ac:dyDescent="0.35">
      <c r="A382" t="s">
        <v>16</v>
      </c>
      <c r="B382">
        <v>17</v>
      </c>
      <c r="C382" t="s">
        <v>1</v>
      </c>
      <c r="D382" t="str">
        <f>IF($B382&lt;$B383,"L",IF($B383&lt;$B382, "W", "T"))</f>
        <v>L</v>
      </c>
      <c r="E382" s="6">
        <f t="shared" ref="E382" si="290">$E383</f>
        <v>40881</v>
      </c>
      <c r="F382">
        <v>10</v>
      </c>
      <c r="G382" t="s">
        <v>34</v>
      </c>
      <c r="H382">
        <v>1920</v>
      </c>
      <c r="I382" t="s">
        <v>38</v>
      </c>
      <c r="J382" t="s">
        <v>61</v>
      </c>
      <c r="L382" s="9">
        <f>(L383*-1)</f>
        <v>-8.5</v>
      </c>
      <c r="M382" t="str">
        <f t="shared" si="277"/>
        <v>N</v>
      </c>
      <c r="P382" t="s">
        <v>203</v>
      </c>
      <c r="W382" t="s">
        <v>203</v>
      </c>
      <c r="Y382">
        <f t="shared" si="276"/>
        <v>2</v>
      </c>
      <c r="AH382" t="s">
        <v>204</v>
      </c>
      <c r="AI382" t="s">
        <v>203</v>
      </c>
      <c r="AJ382" t="s">
        <v>204</v>
      </c>
      <c r="AL382">
        <f t="shared" si="272"/>
        <v>5</v>
      </c>
    </row>
    <row r="383" spans="1:38" ht="14.5" customHeight="1" x14ac:dyDescent="0.35">
      <c r="A383" t="s">
        <v>2</v>
      </c>
      <c r="B383">
        <v>31</v>
      </c>
      <c r="C383" t="s">
        <v>1</v>
      </c>
      <c r="D383" t="str">
        <f>IF($B382&lt;$B383, "W", IF($B383&lt;$B382, "L", "T"))</f>
        <v>W</v>
      </c>
      <c r="E383" s="6">
        <v>40881</v>
      </c>
      <c r="F383">
        <v>6</v>
      </c>
      <c r="G383" t="s">
        <v>35</v>
      </c>
      <c r="H383">
        <v>1920</v>
      </c>
      <c r="I383" t="s">
        <v>38</v>
      </c>
      <c r="J383" t="s">
        <v>61</v>
      </c>
      <c r="L383" s="9">
        <v>8.5</v>
      </c>
      <c r="M383" t="str">
        <f t="shared" si="277"/>
        <v>N</v>
      </c>
      <c r="Y383">
        <f t="shared" si="276"/>
        <v>0</v>
      </c>
      <c r="AE383" t="s">
        <v>203</v>
      </c>
      <c r="AH383" t="s">
        <v>203</v>
      </c>
      <c r="AL383">
        <f t="shared" si="272"/>
        <v>2</v>
      </c>
    </row>
    <row r="384" spans="1:38" ht="14.5" customHeight="1" x14ac:dyDescent="0.35">
      <c r="A384" t="s">
        <v>32</v>
      </c>
      <c r="B384">
        <v>38</v>
      </c>
      <c r="C384" t="s">
        <v>1</v>
      </c>
      <c r="D384" t="str">
        <f>IF($B384&lt;$B385,"L",IF($B385&lt;$B384, "W", "T"))</f>
        <v>W</v>
      </c>
      <c r="E384" s="6">
        <f t="shared" ref="E384" si="291">$E385</f>
        <v>40882</v>
      </c>
      <c r="F384">
        <v>8</v>
      </c>
      <c r="G384" t="s">
        <v>34</v>
      </c>
      <c r="H384">
        <v>2030</v>
      </c>
      <c r="I384" t="s">
        <v>43</v>
      </c>
      <c r="J384">
        <v>67</v>
      </c>
      <c r="K384" t="s">
        <v>69</v>
      </c>
      <c r="L384" s="9">
        <f>(L385*-1)</f>
        <v>3</v>
      </c>
      <c r="M384" t="str">
        <f t="shared" si="277"/>
        <v>N</v>
      </c>
      <c r="P384" t="s">
        <v>203</v>
      </c>
      <c r="S384" t="s">
        <v>204</v>
      </c>
      <c r="T384" t="s">
        <v>203</v>
      </c>
      <c r="U384" t="s">
        <v>203</v>
      </c>
      <c r="Y384">
        <f t="shared" si="276"/>
        <v>5</v>
      </c>
      <c r="Z384" t="s">
        <v>203</v>
      </c>
      <c r="AF384" t="s">
        <v>203</v>
      </c>
      <c r="AL384">
        <f t="shared" si="272"/>
        <v>2</v>
      </c>
    </row>
    <row r="385" spans="1:38" ht="14.5" customHeight="1" x14ac:dyDescent="0.35">
      <c r="A385" t="s">
        <v>19</v>
      </c>
      <c r="B385">
        <v>14</v>
      </c>
      <c r="C385" t="s">
        <v>1</v>
      </c>
      <c r="D385" t="str">
        <f>IF($B384&lt;$B385, "W", IF($B385&lt;$B384, "L", "T"))</f>
        <v>L</v>
      </c>
      <c r="E385" s="6">
        <v>40882</v>
      </c>
      <c r="F385">
        <v>8</v>
      </c>
      <c r="G385" t="s">
        <v>35</v>
      </c>
      <c r="H385">
        <v>2030</v>
      </c>
      <c r="I385" t="s">
        <v>43</v>
      </c>
      <c r="J385">
        <v>67</v>
      </c>
      <c r="K385" t="s">
        <v>69</v>
      </c>
      <c r="L385" s="9">
        <v>-3</v>
      </c>
      <c r="M385" t="str">
        <f t="shared" si="277"/>
        <v>N</v>
      </c>
      <c r="V385" t="s">
        <v>203</v>
      </c>
      <c r="Y385">
        <f t="shared" si="276"/>
        <v>1</v>
      </c>
      <c r="AC385" t="s">
        <v>203</v>
      </c>
      <c r="AD385" t="s">
        <v>204</v>
      </c>
      <c r="AG385" t="s">
        <v>204</v>
      </c>
      <c r="AH385" t="s">
        <v>204</v>
      </c>
      <c r="AL385">
        <f t="shared" si="272"/>
        <v>7</v>
      </c>
    </row>
    <row r="386" spans="1:38" ht="14.5" customHeight="1" x14ac:dyDescent="0.35">
      <c r="A386" t="s">
        <v>8</v>
      </c>
      <c r="B386">
        <v>3</v>
      </c>
      <c r="C386" t="s">
        <v>1</v>
      </c>
      <c r="D386" t="str">
        <f t="shared" ref="D386" si="292">IF($B386&lt;$B387,"L",IF($B387&lt;$B386, "W", "T"))</f>
        <v>L</v>
      </c>
      <c r="E386" s="6">
        <f>$E387</f>
        <v>40885</v>
      </c>
      <c r="F386">
        <v>4</v>
      </c>
      <c r="G386" t="s">
        <v>34</v>
      </c>
      <c r="H386">
        <v>2020</v>
      </c>
      <c r="I386" t="s">
        <v>43</v>
      </c>
      <c r="J386" s="2">
        <f>J387</f>
        <v>31</v>
      </c>
      <c r="K386" s="2" t="str">
        <f>K387</f>
        <v>Fair</v>
      </c>
      <c r="L386" s="9">
        <f>(L387*-1)</f>
        <v>-14</v>
      </c>
      <c r="M386" t="str">
        <f>IF(AND(($L386 &lt;  0), ($D386="L")), "N", IF(AND(($L386 &gt; 0), ($D386="W")),"N","Y"))</f>
        <v>N</v>
      </c>
      <c r="N386" t="s">
        <v>203</v>
      </c>
      <c r="O386" t="s">
        <v>203</v>
      </c>
      <c r="V386" t="s">
        <v>203</v>
      </c>
      <c r="Y386">
        <f t="shared" si="276"/>
        <v>3</v>
      </c>
      <c r="Z386" t="s">
        <v>203</v>
      </c>
      <c r="AD386" t="s">
        <v>204</v>
      </c>
      <c r="AE386" t="s">
        <v>203</v>
      </c>
      <c r="AJ386" t="s">
        <v>203</v>
      </c>
      <c r="AK386" t="s">
        <v>204</v>
      </c>
      <c r="AL386">
        <f t="shared" si="272"/>
        <v>7</v>
      </c>
    </row>
    <row r="387" spans="1:38" ht="14.5" customHeight="1" x14ac:dyDescent="0.35">
      <c r="A387" t="s">
        <v>4</v>
      </c>
      <c r="B387">
        <v>14</v>
      </c>
      <c r="C387" t="s">
        <v>1</v>
      </c>
      <c r="D387" t="str">
        <f t="shared" ref="D387" si="293">IF($B386&lt;$B387, "W", IF($B387&lt;$B386, "L", "T"))</f>
        <v>W</v>
      </c>
      <c r="E387" s="6">
        <v>40885</v>
      </c>
      <c r="F387">
        <v>4</v>
      </c>
      <c r="G387" t="s">
        <v>35</v>
      </c>
      <c r="H387">
        <v>2020</v>
      </c>
      <c r="I387" t="s">
        <v>43</v>
      </c>
      <c r="J387" s="2">
        <v>31</v>
      </c>
      <c r="K387" s="2" t="s">
        <v>82</v>
      </c>
      <c r="L387" s="9">
        <v>14</v>
      </c>
      <c r="M387" t="str">
        <f t="shared" ref="M387:M417" si="294">IF(AND(($L387 &lt;  0), ($D387="L")), "N", IF(AND(($L387 &gt; 0), ($D387="W")),"N","Y"))</f>
        <v>N</v>
      </c>
      <c r="N387" t="s">
        <v>203</v>
      </c>
      <c r="O387" t="s">
        <v>203</v>
      </c>
      <c r="Q387" t="s">
        <v>203</v>
      </c>
      <c r="R387" t="s">
        <v>203</v>
      </c>
      <c r="U387" t="s">
        <v>203</v>
      </c>
      <c r="Y387">
        <f t="shared" si="276"/>
        <v>5</v>
      </c>
      <c r="AE387" t="s">
        <v>204</v>
      </c>
      <c r="AF387" t="s">
        <v>203</v>
      </c>
      <c r="AG387" t="s">
        <v>203</v>
      </c>
      <c r="AK387" t="s">
        <v>203</v>
      </c>
      <c r="AL387">
        <f t="shared" ref="AL387:AL450" si="295">IF(ISBLANK($Z387),0,IF($Z387="O",2,1))+IF(ISBLANK($AA387),0,IF($AA387="O",2,1))+IF(ISBLANK($AB387),0,IF($AB387="O",2,1))+IF(ISBLANK($AC387),0,IF($AC387="O",2,1))+IF(ISBLANK($AD387),0,IF($AD387="O",2,1))+IF(ISBLANK($AE387),0,IF($AE387="O",2,1))+IF(ISBLANK($AF387),0,IF($AF387="O",2,1))+IF(ISBLANK($AG387),0,IF($AG387="O",2,1))+IF(ISBLANK($AH387),0,IF($AH387="O",2,1))+IF(ISBLANK($AI387),0,IF($AI387="O",2,1))+IF(ISBLANK($AJ387),0,IF($AJ387="O",2,1))+IF(ISBLANK($AK387),0,IF($AK387="O",2,1))</f>
        <v>5</v>
      </c>
    </row>
    <row r="388" spans="1:38" ht="14.5" customHeight="1" x14ac:dyDescent="0.35">
      <c r="A388" t="s">
        <v>33</v>
      </c>
      <c r="B388">
        <v>10</v>
      </c>
      <c r="C388" t="s">
        <v>1</v>
      </c>
      <c r="D388" t="str">
        <f t="shared" ref="D388" si="296">IF($B388&lt;$B389,"L",IF($B389&lt;$B388, "W", "T"))</f>
        <v>L</v>
      </c>
      <c r="E388" s="6">
        <f>$E389</f>
        <v>40888</v>
      </c>
      <c r="F388">
        <v>7</v>
      </c>
      <c r="G388" t="s">
        <v>34</v>
      </c>
      <c r="H388">
        <v>1300</v>
      </c>
      <c r="I388" t="s">
        <v>43</v>
      </c>
      <c r="J388">
        <v>37</v>
      </c>
      <c r="K388" t="s">
        <v>65</v>
      </c>
      <c r="L388" s="9">
        <f>(L389*-1)</f>
        <v>-11</v>
      </c>
      <c r="M388" t="str">
        <f t="shared" si="294"/>
        <v>N</v>
      </c>
      <c r="N388" t="s">
        <v>204</v>
      </c>
      <c r="R388" t="s">
        <v>203</v>
      </c>
      <c r="Y388">
        <f t="shared" si="276"/>
        <v>3</v>
      </c>
      <c r="AF388" t="s">
        <v>203</v>
      </c>
      <c r="AG388" t="s">
        <v>203</v>
      </c>
      <c r="AJ388" t="s">
        <v>203</v>
      </c>
      <c r="AL388">
        <f t="shared" si="295"/>
        <v>3</v>
      </c>
    </row>
    <row r="389" spans="1:38" ht="14.5" customHeight="1" x14ac:dyDescent="0.35">
      <c r="A389" t="s">
        <v>31</v>
      </c>
      <c r="B389">
        <v>37</v>
      </c>
      <c r="C389" t="s">
        <v>1</v>
      </c>
      <c r="D389" t="str">
        <f t="shared" ref="D389" si="297">IF($B388&lt;$B389, "W", IF($B389&lt;$B388, "L", "T"))</f>
        <v>W</v>
      </c>
      <c r="E389" s="6">
        <v>40888</v>
      </c>
      <c r="F389">
        <v>7</v>
      </c>
      <c r="G389" t="s">
        <v>35</v>
      </c>
      <c r="H389">
        <v>1300</v>
      </c>
      <c r="I389" t="s">
        <v>43</v>
      </c>
      <c r="J389">
        <v>37</v>
      </c>
      <c r="K389" t="s">
        <v>65</v>
      </c>
      <c r="L389" s="9">
        <v>11</v>
      </c>
      <c r="M389" t="str">
        <f t="shared" si="294"/>
        <v>N</v>
      </c>
      <c r="O389" t="s">
        <v>203</v>
      </c>
      <c r="R389" t="s">
        <v>203</v>
      </c>
      <c r="T389" t="s">
        <v>203</v>
      </c>
      <c r="U389" t="s">
        <v>203</v>
      </c>
      <c r="W389" t="s">
        <v>204</v>
      </c>
      <c r="Y389">
        <f t="shared" si="276"/>
        <v>6</v>
      </c>
      <c r="Z389" t="s">
        <v>203</v>
      </c>
      <c r="AD389" t="s">
        <v>203</v>
      </c>
      <c r="AE389" t="s">
        <v>203</v>
      </c>
      <c r="AJ389" t="s">
        <v>203</v>
      </c>
      <c r="AL389">
        <f t="shared" si="295"/>
        <v>4</v>
      </c>
    </row>
    <row r="390" spans="1:38" ht="14.5" customHeight="1" x14ac:dyDescent="0.35">
      <c r="A390" t="s">
        <v>15</v>
      </c>
      <c r="B390">
        <v>20</v>
      </c>
      <c r="C390" t="s">
        <v>1</v>
      </c>
      <c r="D390" t="str">
        <f t="shared" ref="D390" si="298">IF($B390&lt;$B391,"L",IF($B391&lt;$B390, "W", "T"))</f>
        <v>W</v>
      </c>
      <c r="E390" s="6">
        <f t="shared" ref="E390" si="299">$E391</f>
        <v>40888</v>
      </c>
      <c r="F390">
        <v>7</v>
      </c>
      <c r="G390" t="s">
        <v>34</v>
      </c>
      <c r="H390">
        <v>1300</v>
      </c>
      <c r="I390" t="s">
        <v>43</v>
      </c>
      <c r="J390" s="2">
        <f>J391</f>
        <v>34</v>
      </c>
      <c r="K390" s="2" t="str">
        <f>K391</f>
        <v>Sunny</v>
      </c>
      <c r="L390" s="9">
        <f>(L391*-1)</f>
        <v>-2.5</v>
      </c>
      <c r="M390" t="str">
        <f t="shared" si="294"/>
        <v>Y</v>
      </c>
      <c r="N390" t="s">
        <v>204</v>
      </c>
      <c r="U390" t="s">
        <v>203</v>
      </c>
      <c r="V390" t="s">
        <v>203</v>
      </c>
      <c r="W390" t="s">
        <v>203</v>
      </c>
      <c r="Y390">
        <f t="shared" si="276"/>
        <v>5</v>
      </c>
      <c r="Z390" t="s">
        <v>203</v>
      </c>
      <c r="AE390" t="s">
        <v>203</v>
      </c>
      <c r="AL390">
        <f t="shared" si="295"/>
        <v>2</v>
      </c>
    </row>
    <row r="391" spans="1:38" ht="14.5" customHeight="1" x14ac:dyDescent="0.35">
      <c r="A391" t="s">
        <v>6</v>
      </c>
      <c r="B391">
        <v>19</v>
      </c>
      <c r="C391" t="s">
        <v>1</v>
      </c>
      <c r="D391" t="str">
        <f t="shared" ref="D391" si="300">IF($B390&lt;$B391, "W", IF($B391&lt;$B390, "L", "T"))</f>
        <v>L</v>
      </c>
      <c r="E391" s="6">
        <v>40888</v>
      </c>
      <c r="F391">
        <v>7</v>
      </c>
      <c r="G391" t="s">
        <v>35</v>
      </c>
      <c r="H391">
        <v>1300</v>
      </c>
      <c r="I391" t="s">
        <v>43</v>
      </c>
      <c r="J391" s="2">
        <v>34</v>
      </c>
      <c r="K391" s="2" t="s">
        <v>65</v>
      </c>
      <c r="L391" s="9">
        <v>2.5</v>
      </c>
      <c r="M391" t="str">
        <f t="shared" si="294"/>
        <v>Y</v>
      </c>
      <c r="N391" t="s">
        <v>203</v>
      </c>
      <c r="O391" t="s">
        <v>203</v>
      </c>
      <c r="R391" t="s">
        <v>203</v>
      </c>
      <c r="V391" t="s">
        <v>204</v>
      </c>
      <c r="Y391">
        <f t="shared" si="276"/>
        <v>5</v>
      </c>
      <c r="AH391" t="s">
        <v>203</v>
      </c>
      <c r="AI391" t="s">
        <v>204</v>
      </c>
      <c r="AK391" t="s">
        <v>203</v>
      </c>
      <c r="AL391">
        <f t="shared" si="295"/>
        <v>4</v>
      </c>
    </row>
    <row r="392" spans="1:38" ht="14.5" customHeight="1" x14ac:dyDescent="0.35">
      <c r="A392" t="s">
        <v>14</v>
      </c>
      <c r="B392">
        <v>10</v>
      </c>
      <c r="C392" t="s">
        <v>1</v>
      </c>
      <c r="D392" t="str">
        <f t="shared" ref="D392" si="301">IF($B392&lt;$B393,"L",IF($B393&lt;$B392, "W", "T"))</f>
        <v>L</v>
      </c>
      <c r="E392" s="6">
        <f t="shared" ref="E392" si="302">$E393</f>
        <v>40888</v>
      </c>
      <c r="F392">
        <v>7</v>
      </c>
      <c r="G392" t="s">
        <v>34</v>
      </c>
      <c r="H392">
        <v>1300</v>
      </c>
      <c r="I392" t="s">
        <v>43</v>
      </c>
      <c r="J392">
        <v>43</v>
      </c>
      <c r="K392" t="s">
        <v>65</v>
      </c>
      <c r="L392" s="9">
        <f>(L393*-1)</f>
        <v>-16</v>
      </c>
      <c r="M392" t="str">
        <f t="shared" si="294"/>
        <v>N</v>
      </c>
      <c r="Q392" t="s">
        <v>203</v>
      </c>
      <c r="T392" t="s">
        <v>203</v>
      </c>
      <c r="W392" t="s">
        <v>203</v>
      </c>
      <c r="Y392">
        <f t="shared" si="276"/>
        <v>3</v>
      </c>
      <c r="AE392" t="s">
        <v>203</v>
      </c>
      <c r="AL392">
        <f t="shared" si="295"/>
        <v>1</v>
      </c>
    </row>
    <row r="393" spans="1:38" ht="14.5" customHeight="1" x14ac:dyDescent="0.35">
      <c r="A393" t="s">
        <v>30</v>
      </c>
      <c r="B393">
        <v>24</v>
      </c>
      <c r="C393" t="s">
        <v>1</v>
      </c>
      <c r="D393" t="str">
        <f t="shared" ref="D393" si="303">IF($B392&lt;$B393, "W", IF($B393&lt;$B392, "L", "T"))</f>
        <v>W</v>
      </c>
      <c r="E393" s="6">
        <v>40888</v>
      </c>
      <c r="F393">
        <v>7</v>
      </c>
      <c r="G393" t="s">
        <v>35</v>
      </c>
      <c r="H393">
        <v>1300</v>
      </c>
      <c r="I393" t="s">
        <v>43</v>
      </c>
      <c r="J393">
        <v>43</v>
      </c>
      <c r="K393" t="s">
        <v>65</v>
      </c>
      <c r="L393" s="9">
        <v>16</v>
      </c>
      <c r="M393" t="str">
        <f t="shared" si="294"/>
        <v>N</v>
      </c>
      <c r="R393" t="s">
        <v>203</v>
      </c>
      <c r="T393" t="s">
        <v>203</v>
      </c>
      <c r="Y393">
        <f t="shared" si="276"/>
        <v>2</v>
      </c>
      <c r="AE393" t="s">
        <v>204</v>
      </c>
      <c r="AL393">
        <f t="shared" si="295"/>
        <v>2</v>
      </c>
    </row>
    <row r="394" spans="1:38" ht="14.5" customHeight="1" x14ac:dyDescent="0.35">
      <c r="A394" t="s">
        <v>7</v>
      </c>
      <c r="B394">
        <v>34</v>
      </c>
      <c r="C394" t="s">
        <v>1</v>
      </c>
      <c r="D394" t="str">
        <f t="shared" ref="D394" si="304">IF($B394&lt;$B395,"L",IF($B395&lt;$B394, "W", "T"))</f>
        <v>W</v>
      </c>
      <c r="E394" s="6">
        <f t="shared" ref="E394" si="305">$E395</f>
        <v>40888</v>
      </c>
      <c r="F394">
        <v>7</v>
      </c>
      <c r="G394" t="s">
        <v>34</v>
      </c>
      <c r="H394">
        <v>1300</v>
      </c>
      <c r="I394" t="s">
        <v>43</v>
      </c>
      <c r="J394">
        <v>40</v>
      </c>
      <c r="K394" t="s">
        <v>65</v>
      </c>
      <c r="L394" s="9">
        <f>(L395*-1)</f>
        <v>7.5</v>
      </c>
      <c r="M394" t="str">
        <f t="shared" si="294"/>
        <v>N</v>
      </c>
      <c r="R394" t="s">
        <v>204</v>
      </c>
      <c r="W394" t="s">
        <v>203</v>
      </c>
      <c r="Y394">
        <f t="shared" si="276"/>
        <v>3</v>
      </c>
      <c r="AF394" t="s">
        <v>203</v>
      </c>
      <c r="AH394" t="s">
        <v>203</v>
      </c>
      <c r="AI394" t="s">
        <v>203</v>
      </c>
      <c r="AK394" t="s">
        <v>204</v>
      </c>
      <c r="AL394">
        <f t="shared" si="295"/>
        <v>5</v>
      </c>
    </row>
    <row r="395" spans="1:38" ht="14.5" customHeight="1" x14ac:dyDescent="0.35">
      <c r="A395" t="s">
        <v>29</v>
      </c>
      <c r="B395">
        <v>27</v>
      </c>
      <c r="C395" t="s">
        <v>1</v>
      </c>
      <c r="D395" t="str">
        <f t="shared" ref="D395" si="306">IF($B394&lt;$B395, "W", IF($B395&lt;$B394, "L", "T"))</f>
        <v>L</v>
      </c>
      <c r="E395" s="6">
        <v>40888</v>
      </c>
      <c r="F395">
        <v>7</v>
      </c>
      <c r="G395" t="s">
        <v>35</v>
      </c>
      <c r="H395">
        <v>1300</v>
      </c>
      <c r="I395" t="s">
        <v>43</v>
      </c>
      <c r="J395">
        <v>40</v>
      </c>
      <c r="K395" t="s">
        <v>65</v>
      </c>
      <c r="L395" s="9">
        <v>-7.5</v>
      </c>
      <c r="M395" t="str">
        <f t="shared" si="294"/>
        <v>N</v>
      </c>
      <c r="N395" t="s">
        <v>203</v>
      </c>
      <c r="T395" t="s">
        <v>203</v>
      </c>
      <c r="V395" t="s">
        <v>204</v>
      </c>
      <c r="X395" t="s">
        <v>203</v>
      </c>
      <c r="Y395">
        <f t="shared" si="276"/>
        <v>5</v>
      </c>
      <c r="Z395" t="s">
        <v>203</v>
      </c>
      <c r="AE395" t="s">
        <v>203</v>
      </c>
      <c r="AH395" t="s">
        <v>203</v>
      </c>
      <c r="AK395" t="s">
        <v>204</v>
      </c>
      <c r="AL395">
        <f t="shared" si="295"/>
        <v>5</v>
      </c>
    </row>
    <row r="396" spans="1:38" ht="14.5" customHeight="1" x14ac:dyDescent="0.35">
      <c r="A396" t="s">
        <v>2</v>
      </c>
      <c r="B396">
        <v>22</v>
      </c>
      <c r="C396" t="s">
        <v>1</v>
      </c>
      <c r="D396" t="str">
        <f t="shared" ref="D396" si="307">IF($B396&lt;$B397,"L",IF($B397&lt;$B396, "W", "T"))</f>
        <v>W</v>
      </c>
      <c r="E396" s="6">
        <f t="shared" ref="E396" si="308">$E397</f>
        <v>40888</v>
      </c>
      <c r="F396">
        <v>7</v>
      </c>
      <c r="G396" t="s">
        <v>34</v>
      </c>
      <c r="H396">
        <v>1200</v>
      </c>
      <c r="I396" t="s">
        <v>38</v>
      </c>
      <c r="J396" s="2">
        <f>J397</f>
        <v>41</v>
      </c>
      <c r="K396" s="2" t="str">
        <f>K397</f>
        <v>Sunny, Cool</v>
      </c>
      <c r="L396" s="9">
        <f>(L397*-1)</f>
        <v>3.5</v>
      </c>
      <c r="M396" t="str">
        <f t="shared" si="294"/>
        <v>N</v>
      </c>
      <c r="Y396">
        <f t="shared" si="276"/>
        <v>0</v>
      </c>
      <c r="AA396" t="s">
        <v>204</v>
      </c>
      <c r="AD396" t="s">
        <v>203</v>
      </c>
      <c r="AE396" t="s">
        <v>203</v>
      </c>
      <c r="AL396">
        <f t="shared" si="295"/>
        <v>4</v>
      </c>
    </row>
    <row r="397" spans="1:38" ht="14.5" customHeight="1" x14ac:dyDescent="0.35">
      <c r="A397" t="s">
        <v>13</v>
      </c>
      <c r="B397">
        <v>17</v>
      </c>
      <c r="C397" t="s">
        <v>1</v>
      </c>
      <c r="D397" t="str">
        <f t="shared" ref="D397" si="309">IF($B396&lt;$B397, "W", IF($B397&lt;$B396, "L", "T"))</f>
        <v>L</v>
      </c>
      <c r="E397" s="6">
        <v>40888</v>
      </c>
      <c r="F397">
        <v>7</v>
      </c>
      <c r="G397" t="s">
        <v>35</v>
      </c>
      <c r="H397">
        <v>1200</v>
      </c>
      <c r="I397" t="s">
        <v>38</v>
      </c>
      <c r="J397" s="2">
        <v>41</v>
      </c>
      <c r="K397" s="2" t="s">
        <v>105</v>
      </c>
      <c r="L397" s="9">
        <v>-3.5</v>
      </c>
      <c r="M397" t="str">
        <f t="shared" si="294"/>
        <v>N</v>
      </c>
      <c r="R397" t="s">
        <v>203</v>
      </c>
      <c r="W397" t="s">
        <v>203</v>
      </c>
      <c r="Y397">
        <f t="shared" si="276"/>
        <v>2</v>
      </c>
      <c r="AE397" t="s">
        <v>204</v>
      </c>
      <c r="AI397" t="s">
        <v>204</v>
      </c>
      <c r="AL397">
        <f t="shared" si="295"/>
        <v>4</v>
      </c>
    </row>
    <row r="398" spans="1:38" ht="14.5" customHeight="1" x14ac:dyDescent="0.35">
      <c r="A398" t="s">
        <v>9</v>
      </c>
      <c r="B398">
        <v>14</v>
      </c>
      <c r="C398" t="s">
        <v>1</v>
      </c>
      <c r="D398" t="str">
        <f t="shared" ref="D398" si="310">IF($B398&lt;$B399,"L",IF($B399&lt;$B398, "W", "T"))</f>
        <v>L</v>
      </c>
      <c r="E398" s="6">
        <f t="shared" ref="E398" si="311">$E399</f>
        <v>40888</v>
      </c>
      <c r="F398">
        <v>7</v>
      </c>
      <c r="G398" t="s">
        <v>34</v>
      </c>
      <c r="H398">
        <v>1300</v>
      </c>
      <c r="I398" t="s">
        <v>43</v>
      </c>
      <c r="J398">
        <v>58</v>
      </c>
      <c r="K398" t="s">
        <v>73</v>
      </c>
      <c r="L398" s="9">
        <f>(L399*-1)</f>
        <v>3</v>
      </c>
      <c r="M398" t="str">
        <f t="shared" si="294"/>
        <v>Y</v>
      </c>
      <c r="N398" t="s">
        <v>203</v>
      </c>
      <c r="Q398" t="s">
        <v>203</v>
      </c>
      <c r="Y398">
        <f t="shared" si="276"/>
        <v>2</v>
      </c>
      <c r="Z398" t="s">
        <v>203</v>
      </c>
      <c r="AA398" t="s">
        <v>203</v>
      </c>
      <c r="AH398" t="s">
        <v>204</v>
      </c>
      <c r="AL398">
        <f t="shared" si="295"/>
        <v>4</v>
      </c>
    </row>
    <row r="399" spans="1:38" ht="14.5" customHeight="1" x14ac:dyDescent="0.35">
      <c r="A399" t="s">
        <v>19</v>
      </c>
      <c r="B399">
        <v>41</v>
      </c>
      <c r="C399" t="s">
        <v>1</v>
      </c>
      <c r="D399" t="str">
        <f t="shared" ref="D399" si="312">IF($B398&lt;$B399, "W", IF($B399&lt;$B398, "L", "T"))</f>
        <v>W</v>
      </c>
      <c r="E399" s="6">
        <v>40888</v>
      </c>
      <c r="F399">
        <v>6</v>
      </c>
      <c r="G399" t="s">
        <v>35</v>
      </c>
      <c r="H399">
        <v>1300</v>
      </c>
      <c r="I399" t="s">
        <v>43</v>
      </c>
      <c r="J399">
        <v>58</v>
      </c>
      <c r="K399" t="s">
        <v>73</v>
      </c>
      <c r="L399" s="9">
        <v>-3</v>
      </c>
      <c r="M399" t="str">
        <f t="shared" si="294"/>
        <v>Y</v>
      </c>
      <c r="Q399" t="s">
        <v>203</v>
      </c>
      <c r="V399" t="s">
        <v>203</v>
      </c>
      <c r="Y399">
        <f t="shared" si="276"/>
        <v>2</v>
      </c>
      <c r="AD399" t="s">
        <v>204</v>
      </c>
      <c r="AG399" t="s">
        <v>204</v>
      </c>
      <c r="AH399" t="s">
        <v>204</v>
      </c>
      <c r="AJ399" t="s">
        <v>204</v>
      </c>
      <c r="AL399">
        <f t="shared" si="295"/>
        <v>8</v>
      </c>
    </row>
    <row r="400" spans="1:38" ht="14.5" customHeight="1" x14ac:dyDescent="0.35">
      <c r="A400" t="s">
        <v>27</v>
      </c>
      <c r="B400">
        <v>26</v>
      </c>
      <c r="C400" t="s">
        <v>1</v>
      </c>
      <c r="D400" t="str">
        <f t="shared" ref="D400" si="313">IF($B400&lt;$B401,"L",IF($B401&lt;$B400, "W", "T"))</f>
        <v>W</v>
      </c>
      <c r="E400" s="6">
        <f t="shared" ref="E400" si="314">$E401</f>
        <v>40888</v>
      </c>
      <c r="F400">
        <v>10</v>
      </c>
      <c r="G400" t="s">
        <v>34</v>
      </c>
      <c r="H400">
        <v>1300</v>
      </c>
      <c r="I400" t="s">
        <v>43</v>
      </c>
      <c r="J400">
        <v>75</v>
      </c>
      <c r="K400" t="s">
        <v>64</v>
      </c>
      <c r="L400" s="9">
        <f>(L401*-1)</f>
        <v>-3</v>
      </c>
      <c r="M400" t="str">
        <f t="shared" si="294"/>
        <v>Y</v>
      </c>
      <c r="N400" t="s">
        <v>203</v>
      </c>
      <c r="U400" t="s">
        <v>203</v>
      </c>
      <c r="V400" t="s">
        <v>203</v>
      </c>
      <c r="W400" t="s">
        <v>203</v>
      </c>
      <c r="Y400">
        <f t="shared" si="276"/>
        <v>4</v>
      </c>
      <c r="Z400" t="s">
        <v>203</v>
      </c>
      <c r="AD400" t="s">
        <v>203</v>
      </c>
      <c r="AG400" t="s">
        <v>203</v>
      </c>
      <c r="AI400" t="s">
        <v>203</v>
      </c>
      <c r="AL400">
        <f t="shared" si="295"/>
        <v>4</v>
      </c>
    </row>
    <row r="401" spans="1:38" ht="14.5" customHeight="1" x14ac:dyDescent="0.35">
      <c r="A401" t="s">
        <v>10</v>
      </c>
      <c r="B401">
        <v>10</v>
      </c>
      <c r="C401" t="s">
        <v>1</v>
      </c>
      <c r="D401" t="str">
        <f t="shared" ref="D401" si="315">IF($B400&lt;$B401, "W", IF($B401&lt;$B400, "L", "T"))</f>
        <v>L</v>
      </c>
      <c r="E401" s="6">
        <v>40888</v>
      </c>
      <c r="F401">
        <v>7</v>
      </c>
      <c r="G401" t="s">
        <v>35</v>
      </c>
      <c r="H401">
        <v>1300</v>
      </c>
      <c r="I401" t="s">
        <v>43</v>
      </c>
      <c r="J401">
        <v>75</v>
      </c>
      <c r="K401" t="s">
        <v>64</v>
      </c>
      <c r="L401" s="9">
        <v>3</v>
      </c>
      <c r="M401" t="str">
        <f t="shared" si="294"/>
        <v>Y</v>
      </c>
      <c r="U401" t="s">
        <v>203</v>
      </c>
      <c r="Y401">
        <f t="shared" si="276"/>
        <v>1</v>
      </c>
      <c r="AK401" t="s">
        <v>203</v>
      </c>
      <c r="AL401">
        <f t="shared" si="295"/>
        <v>1</v>
      </c>
    </row>
    <row r="402" spans="1:38" ht="14.5" customHeight="1" x14ac:dyDescent="0.35">
      <c r="A402" t="s">
        <v>0</v>
      </c>
      <c r="B402">
        <v>28</v>
      </c>
      <c r="C402" t="s">
        <v>1</v>
      </c>
      <c r="D402" t="str">
        <f t="shared" ref="D402" si="316">IF($B402&lt;$B403,"L",IF($B403&lt;$B402, "W", "T"))</f>
        <v>L</v>
      </c>
      <c r="E402" s="6">
        <f t="shared" ref="E402" si="317">$E403</f>
        <v>40888</v>
      </c>
      <c r="F402">
        <v>7</v>
      </c>
      <c r="G402" t="s">
        <v>34</v>
      </c>
      <c r="H402">
        <v>1200</v>
      </c>
      <c r="I402" t="s">
        <v>43</v>
      </c>
      <c r="J402" t="s">
        <v>61</v>
      </c>
      <c r="L402" s="9">
        <f>(L403*-1)</f>
        <v>-10</v>
      </c>
      <c r="M402" t="str">
        <f t="shared" si="294"/>
        <v>N</v>
      </c>
      <c r="N402" t="s">
        <v>203</v>
      </c>
      <c r="O402" t="s">
        <v>204</v>
      </c>
      <c r="P402" t="s">
        <v>203</v>
      </c>
      <c r="U402" t="s">
        <v>203</v>
      </c>
      <c r="X402" t="s">
        <v>203</v>
      </c>
      <c r="Y402">
        <f t="shared" si="276"/>
        <v>6</v>
      </c>
      <c r="AD402" t="s">
        <v>203</v>
      </c>
      <c r="AE402" t="s">
        <v>203</v>
      </c>
      <c r="AG402" t="s">
        <v>203</v>
      </c>
      <c r="AJ402" t="s">
        <v>204</v>
      </c>
      <c r="AL402">
        <f t="shared" si="295"/>
        <v>5</v>
      </c>
    </row>
    <row r="403" spans="1:38" ht="14.5" customHeight="1" x14ac:dyDescent="0.35">
      <c r="A403" t="s">
        <v>16</v>
      </c>
      <c r="B403">
        <v>34</v>
      </c>
      <c r="C403" t="s">
        <v>1</v>
      </c>
      <c r="D403" t="str">
        <f t="shared" ref="D403" si="318">IF($B402&lt;$B403, "W", IF($B403&lt;$B402, "L", "T"))</f>
        <v>W</v>
      </c>
      <c r="E403" s="6">
        <v>40888</v>
      </c>
      <c r="F403">
        <v>7</v>
      </c>
      <c r="G403" t="s">
        <v>35</v>
      </c>
      <c r="H403">
        <v>1200</v>
      </c>
      <c r="I403" t="s">
        <v>43</v>
      </c>
      <c r="J403" t="s">
        <v>61</v>
      </c>
      <c r="L403" s="9">
        <v>10</v>
      </c>
      <c r="M403" t="str">
        <f t="shared" si="294"/>
        <v>N</v>
      </c>
      <c r="T403" t="s">
        <v>203</v>
      </c>
      <c r="W403" t="s">
        <v>203</v>
      </c>
      <c r="Y403">
        <f t="shared" si="276"/>
        <v>2</v>
      </c>
      <c r="AD403" t="s">
        <v>203</v>
      </c>
      <c r="AH403" t="s">
        <v>204</v>
      </c>
      <c r="AI403" t="s">
        <v>203</v>
      </c>
      <c r="AJ403" t="s">
        <v>204</v>
      </c>
      <c r="AK403" t="s">
        <v>203</v>
      </c>
      <c r="AL403">
        <f t="shared" si="295"/>
        <v>7</v>
      </c>
    </row>
    <row r="404" spans="1:38" ht="14.5" customHeight="1" x14ac:dyDescent="0.35">
      <c r="A404" t="s">
        <v>3</v>
      </c>
      <c r="B404">
        <v>31</v>
      </c>
      <c r="C404" t="s">
        <v>1</v>
      </c>
      <c r="D404" t="str">
        <f t="shared" ref="D404" si="319">IF($B404&lt;$B405,"L",IF($B405&lt;$B404, "W", "T"))</f>
        <v>W</v>
      </c>
      <c r="E404" s="6">
        <f t="shared" ref="E404" si="320">$E405</f>
        <v>40888</v>
      </c>
      <c r="F404">
        <v>7</v>
      </c>
      <c r="G404" t="s">
        <v>34</v>
      </c>
      <c r="H404">
        <v>1300</v>
      </c>
      <c r="I404" t="s">
        <v>43</v>
      </c>
      <c r="J404">
        <v>43</v>
      </c>
      <c r="K404" t="s">
        <v>65</v>
      </c>
      <c r="L404" s="9">
        <f>(L405*-1)</f>
        <v>3</v>
      </c>
      <c r="M404" t="str">
        <f t="shared" si="294"/>
        <v>N</v>
      </c>
      <c r="O404" t="s">
        <v>203</v>
      </c>
      <c r="P404" t="s">
        <v>203</v>
      </c>
      <c r="S404" t="s">
        <v>203</v>
      </c>
      <c r="U404" t="s">
        <v>203</v>
      </c>
      <c r="W404" t="s">
        <v>203</v>
      </c>
      <c r="Y404">
        <f t="shared" si="276"/>
        <v>5</v>
      </c>
      <c r="AD404" t="s">
        <v>204</v>
      </c>
      <c r="AG404" t="s">
        <v>203</v>
      </c>
      <c r="AH404" t="s">
        <v>204</v>
      </c>
      <c r="AL404">
        <f t="shared" si="295"/>
        <v>5</v>
      </c>
    </row>
    <row r="405" spans="1:38" ht="14.5" customHeight="1" x14ac:dyDescent="0.35">
      <c r="A405" t="s">
        <v>20</v>
      </c>
      <c r="B405">
        <v>23</v>
      </c>
      <c r="C405" t="s">
        <v>1</v>
      </c>
      <c r="D405" t="str">
        <f t="shared" ref="D405" si="321">IF($B404&lt;$B405, "W", IF($B405&lt;$B404, "L", "T"))</f>
        <v>L</v>
      </c>
      <c r="E405" s="6">
        <v>40888</v>
      </c>
      <c r="F405">
        <v>7</v>
      </c>
      <c r="G405" t="s">
        <v>35</v>
      </c>
      <c r="H405">
        <v>1300</v>
      </c>
      <c r="I405" t="s">
        <v>43</v>
      </c>
      <c r="J405">
        <v>43</v>
      </c>
      <c r="K405" t="s">
        <v>65</v>
      </c>
      <c r="L405" s="9">
        <v>-3</v>
      </c>
      <c r="M405" t="str">
        <f t="shared" si="294"/>
        <v>N</v>
      </c>
      <c r="Q405" t="s">
        <v>203</v>
      </c>
      <c r="S405" t="s">
        <v>204</v>
      </c>
      <c r="T405" t="s">
        <v>203</v>
      </c>
      <c r="Y405">
        <f t="shared" si="276"/>
        <v>4</v>
      </c>
      <c r="AB405" t="s">
        <v>204</v>
      </c>
      <c r="AG405" t="s">
        <v>204</v>
      </c>
      <c r="AK405" t="s">
        <v>203</v>
      </c>
      <c r="AL405">
        <f t="shared" si="295"/>
        <v>5</v>
      </c>
    </row>
    <row r="406" spans="1:38" ht="14.5" customHeight="1" x14ac:dyDescent="0.35">
      <c r="A406" t="s">
        <v>17</v>
      </c>
      <c r="B406">
        <v>10</v>
      </c>
      <c r="C406" t="s">
        <v>5</v>
      </c>
      <c r="D406" t="str">
        <f t="shared" ref="D406" si="322">IF($B406&lt;$B407,"L",IF($B407&lt;$B406, "W", "T"))</f>
        <v>L</v>
      </c>
      <c r="E406" s="6">
        <f t="shared" ref="E406" si="323">$E407</f>
        <v>40888</v>
      </c>
      <c r="F406">
        <v>7</v>
      </c>
      <c r="G406" t="s">
        <v>34</v>
      </c>
      <c r="H406">
        <v>1405</v>
      </c>
      <c r="I406" t="s">
        <v>40</v>
      </c>
      <c r="J406">
        <v>50</v>
      </c>
      <c r="K406" t="s">
        <v>65</v>
      </c>
      <c r="L406" s="9">
        <f>(L407*-1)</f>
        <v>-3</v>
      </c>
      <c r="M406" t="str">
        <f t="shared" si="294"/>
        <v>N</v>
      </c>
      <c r="N406" t="s">
        <v>204</v>
      </c>
      <c r="O406" t="s">
        <v>204</v>
      </c>
      <c r="T406" t="s">
        <v>204</v>
      </c>
      <c r="Y406">
        <f t="shared" si="276"/>
        <v>6</v>
      </c>
      <c r="AA406" t="s">
        <v>203</v>
      </c>
      <c r="AF406" t="s">
        <v>203</v>
      </c>
      <c r="AI406" t="s">
        <v>203</v>
      </c>
      <c r="AK406" t="s">
        <v>204</v>
      </c>
      <c r="AL406">
        <f t="shared" si="295"/>
        <v>5</v>
      </c>
    </row>
    <row r="407" spans="1:38" ht="14.5" customHeight="1" x14ac:dyDescent="0.35">
      <c r="A407" t="s">
        <v>18</v>
      </c>
      <c r="B407">
        <v>13</v>
      </c>
      <c r="C407" t="s">
        <v>5</v>
      </c>
      <c r="D407" t="str">
        <f t="shared" ref="D407" si="324">IF($B406&lt;$B407, "W", IF($B407&lt;$B406, "L", "T"))</f>
        <v>W</v>
      </c>
      <c r="E407" s="6">
        <v>40888</v>
      </c>
      <c r="F407">
        <v>7</v>
      </c>
      <c r="G407" t="s">
        <v>35</v>
      </c>
      <c r="H407">
        <v>1405</v>
      </c>
      <c r="I407" t="s">
        <v>40</v>
      </c>
      <c r="J407">
        <v>50</v>
      </c>
      <c r="K407" t="s">
        <v>65</v>
      </c>
      <c r="L407" s="9">
        <v>3</v>
      </c>
      <c r="M407" t="str">
        <f t="shared" si="294"/>
        <v>N</v>
      </c>
      <c r="O407" t="s">
        <v>203</v>
      </c>
      <c r="P407" t="s">
        <v>204</v>
      </c>
      <c r="S407" t="s">
        <v>203</v>
      </c>
      <c r="Y407">
        <f t="shared" si="276"/>
        <v>4</v>
      </c>
      <c r="AD407" t="s">
        <v>203</v>
      </c>
      <c r="AJ407" t="s">
        <v>203</v>
      </c>
      <c r="AL407">
        <f t="shared" si="295"/>
        <v>2</v>
      </c>
    </row>
    <row r="408" spans="1:38" ht="14.5" customHeight="1" x14ac:dyDescent="0.35">
      <c r="A408" t="s">
        <v>24</v>
      </c>
      <c r="B408">
        <v>19</v>
      </c>
      <c r="C408" t="s">
        <v>1</v>
      </c>
      <c r="D408" t="str">
        <f t="shared" ref="D408" si="325">IF($B408&lt;$B409,"L",IF($B409&lt;$B408, "W", "T"))</f>
        <v>L</v>
      </c>
      <c r="E408" s="6">
        <f t="shared" ref="E408" si="326">$E409</f>
        <v>40888</v>
      </c>
      <c r="F408">
        <v>7</v>
      </c>
      <c r="G408" t="s">
        <v>34</v>
      </c>
      <c r="H408">
        <v>1405</v>
      </c>
      <c r="I408" t="s">
        <v>40</v>
      </c>
      <c r="J408" s="2" t="str">
        <f>J409</f>
        <v>Dome</v>
      </c>
      <c r="K408" s="2">
        <f>K409</f>
        <v>0</v>
      </c>
      <c r="L408" s="9">
        <f>(L409*-1)</f>
        <v>3.5</v>
      </c>
      <c r="M408" t="str">
        <f t="shared" si="294"/>
        <v>Y</v>
      </c>
      <c r="Y408">
        <f t="shared" si="276"/>
        <v>0</v>
      </c>
      <c r="AF408" t="s">
        <v>204</v>
      </c>
      <c r="AH408" t="s">
        <v>203</v>
      </c>
      <c r="AI408" t="s">
        <v>203</v>
      </c>
      <c r="AL408">
        <f t="shared" si="295"/>
        <v>4</v>
      </c>
    </row>
    <row r="409" spans="1:38" ht="14.5" customHeight="1" x14ac:dyDescent="0.35">
      <c r="A409" t="s">
        <v>22</v>
      </c>
      <c r="B409">
        <v>21</v>
      </c>
      <c r="C409" t="s">
        <v>1</v>
      </c>
      <c r="D409" t="str">
        <f t="shared" ref="D409" si="327">IF($B408&lt;$B409, "W", IF($B409&lt;$B408, "L", "T"))</f>
        <v>W</v>
      </c>
      <c r="E409" s="6">
        <v>40888</v>
      </c>
      <c r="F409">
        <v>7</v>
      </c>
      <c r="G409" t="s">
        <v>35</v>
      </c>
      <c r="H409">
        <v>1405</v>
      </c>
      <c r="I409" t="s">
        <v>40</v>
      </c>
      <c r="J409" s="2" t="s">
        <v>61</v>
      </c>
      <c r="K409" s="2"/>
      <c r="L409" s="9">
        <v>-3.5</v>
      </c>
      <c r="M409" t="str">
        <f t="shared" si="294"/>
        <v>Y</v>
      </c>
      <c r="O409" t="s">
        <v>203</v>
      </c>
      <c r="Y409">
        <f t="shared" si="276"/>
        <v>1</v>
      </c>
      <c r="AA409" t="s">
        <v>203</v>
      </c>
      <c r="AB409" t="s">
        <v>204</v>
      </c>
      <c r="AL409">
        <f t="shared" si="295"/>
        <v>3</v>
      </c>
    </row>
    <row r="410" spans="1:38" ht="14.5" customHeight="1" x14ac:dyDescent="0.35">
      <c r="A410" t="s">
        <v>12</v>
      </c>
      <c r="B410">
        <v>16</v>
      </c>
      <c r="C410" t="s">
        <v>1</v>
      </c>
      <c r="D410" t="str">
        <f t="shared" ref="D410" si="328">IF($B410&lt;$B411,"L",IF($B411&lt;$B410, "W", "T"))</f>
        <v>L</v>
      </c>
      <c r="E410" s="6">
        <f t="shared" ref="E410" si="329">$E411</f>
        <v>40888</v>
      </c>
      <c r="F410">
        <v>7</v>
      </c>
      <c r="G410" t="s">
        <v>34</v>
      </c>
      <c r="H410">
        <v>1515</v>
      </c>
      <c r="I410" t="s">
        <v>38</v>
      </c>
      <c r="J410">
        <v>43</v>
      </c>
      <c r="K410" t="s">
        <v>69</v>
      </c>
      <c r="L410" s="9">
        <f>(L411*-1)</f>
        <v>-12</v>
      </c>
      <c r="M410" t="str">
        <f t="shared" si="294"/>
        <v>N</v>
      </c>
      <c r="Q410" t="s">
        <v>203</v>
      </c>
      <c r="W410" t="s">
        <v>204</v>
      </c>
      <c r="Y410">
        <f t="shared" ref="Y410:Y473" si="330">IF(ISBLANK($N410),0,IF($N410="O",2,1))+IF(ISBLANK($O410),0,IF($O410="O",2,1))+IF(ISBLANK($P410),0,IF($P410="O",2,1))+IF(ISBLANK($Q410),0,IF($Q410="O",2,1))+IF(ISBLANK($R410),0,IF($R410="O",2,1))+IF(ISBLANK($S410),0,IF($S410="O",2,1))+IF(ISBLANK($T410),0,IF($T410="O",2,1))+IF(ISBLANK($U410),0,IF($U410="O",2,1))+IF(ISBLANK($V410),0,IF($V410="O",2,1))+IF(ISBLANK($W410),0,IF($W410="O",2,1))+IF(ISBLANK($X410),0,IF($X410="O",2,1))</f>
        <v>3</v>
      </c>
      <c r="AA410" t="s">
        <v>203</v>
      </c>
      <c r="AF410" t="s">
        <v>203</v>
      </c>
      <c r="AJ410" t="s">
        <v>203</v>
      </c>
      <c r="AL410">
        <f t="shared" si="295"/>
        <v>3</v>
      </c>
    </row>
    <row r="411" spans="1:38" ht="14.5" customHeight="1" x14ac:dyDescent="0.35">
      <c r="A411" t="s">
        <v>26</v>
      </c>
      <c r="B411">
        <v>46</v>
      </c>
      <c r="C411" t="s">
        <v>1</v>
      </c>
      <c r="D411" t="str">
        <f t="shared" ref="D411" si="331">IF($B410&lt;$B411, "W", IF($B411&lt;$B410, "L", "T"))</f>
        <v>W</v>
      </c>
      <c r="E411" s="6">
        <v>40888</v>
      </c>
      <c r="F411">
        <v>7</v>
      </c>
      <c r="G411" t="s">
        <v>35</v>
      </c>
      <c r="H411">
        <v>1515</v>
      </c>
      <c r="I411" t="s">
        <v>38</v>
      </c>
      <c r="J411">
        <v>43</v>
      </c>
      <c r="K411" t="s">
        <v>69</v>
      </c>
      <c r="L411" s="9">
        <v>12</v>
      </c>
      <c r="M411" t="str">
        <f t="shared" si="294"/>
        <v>N</v>
      </c>
      <c r="U411" t="s">
        <v>204</v>
      </c>
      <c r="Y411">
        <f t="shared" si="330"/>
        <v>2</v>
      </c>
      <c r="AD411" t="s">
        <v>204</v>
      </c>
      <c r="AE411" t="s">
        <v>204</v>
      </c>
      <c r="AG411" t="s">
        <v>203</v>
      </c>
      <c r="AH411" t="s">
        <v>203</v>
      </c>
      <c r="AL411">
        <f t="shared" si="295"/>
        <v>6</v>
      </c>
    </row>
    <row r="412" spans="1:38" ht="14.5" customHeight="1" x14ac:dyDescent="0.35">
      <c r="A412" t="s">
        <v>11</v>
      </c>
      <c r="B412">
        <v>10</v>
      </c>
      <c r="C412" t="s">
        <v>1</v>
      </c>
      <c r="D412" t="str">
        <f t="shared" ref="D412" si="332">IF($B412&lt;$B413,"L",IF($B413&lt;$B412, "W", "T"))</f>
        <v>L</v>
      </c>
      <c r="E412" s="6">
        <f t="shared" ref="E412" si="333">$E413</f>
        <v>40888</v>
      </c>
      <c r="F412">
        <v>7</v>
      </c>
      <c r="G412" t="s">
        <v>34</v>
      </c>
      <c r="H412">
        <v>1305</v>
      </c>
      <c r="I412" t="s">
        <v>67</v>
      </c>
      <c r="J412">
        <v>59</v>
      </c>
      <c r="K412" t="s">
        <v>64</v>
      </c>
      <c r="L412" s="9">
        <f>(L413*-1)</f>
        <v>-7</v>
      </c>
      <c r="M412" t="str">
        <f t="shared" si="294"/>
        <v>N</v>
      </c>
      <c r="O412" t="s">
        <v>204</v>
      </c>
      <c r="Q412" t="s">
        <v>204</v>
      </c>
      <c r="R412" t="s">
        <v>204</v>
      </c>
      <c r="U412" t="s">
        <v>203</v>
      </c>
      <c r="Y412">
        <f t="shared" si="330"/>
        <v>7</v>
      </c>
      <c r="AJ412" t="s">
        <v>203</v>
      </c>
      <c r="AK412" t="s">
        <v>203</v>
      </c>
      <c r="AL412">
        <f t="shared" si="295"/>
        <v>2</v>
      </c>
    </row>
    <row r="413" spans="1:38" ht="14.5" customHeight="1" x14ac:dyDescent="0.35">
      <c r="A413" t="s">
        <v>32</v>
      </c>
      <c r="B413">
        <v>37</v>
      </c>
      <c r="C413" t="s">
        <v>1</v>
      </c>
      <c r="D413" t="str">
        <f t="shared" ref="D413" si="334">IF($B412&lt;$B413, "W", IF($B413&lt;$B412, "L", "T"))</f>
        <v>W</v>
      </c>
      <c r="E413" s="6">
        <v>40888</v>
      </c>
      <c r="F413">
        <v>6</v>
      </c>
      <c r="G413" t="s">
        <v>35</v>
      </c>
      <c r="H413">
        <v>1305</v>
      </c>
      <c r="I413" t="s">
        <v>67</v>
      </c>
      <c r="J413">
        <v>59</v>
      </c>
      <c r="K413" t="s">
        <v>64</v>
      </c>
      <c r="L413" s="9">
        <v>7</v>
      </c>
      <c r="M413" t="str">
        <f t="shared" si="294"/>
        <v>N</v>
      </c>
      <c r="R413" t="s">
        <v>203</v>
      </c>
      <c r="S413" t="s">
        <v>204</v>
      </c>
      <c r="T413" t="s">
        <v>203</v>
      </c>
      <c r="U413" t="s">
        <v>203</v>
      </c>
      <c r="Y413">
        <f t="shared" si="330"/>
        <v>5</v>
      </c>
      <c r="Z413" t="s">
        <v>203</v>
      </c>
      <c r="AD413" t="s">
        <v>203</v>
      </c>
      <c r="AF413" t="s">
        <v>203</v>
      </c>
      <c r="AG413" t="s">
        <v>203</v>
      </c>
      <c r="AL413">
        <f t="shared" si="295"/>
        <v>4</v>
      </c>
    </row>
    <row r="414" spans="1:38" ht="14.5" customHeight="1" x14ac:dyDescent="0.35">
      <c r="A414" t="s">
        <v>21</v>
      </c>
      <c r="B414">
        <v>37</v>
      </c>
      <c r="C414" t="s">
        <v>1</v>
      </c>
      <c r="D414" t="str">
        <f t="shared" ref="D414" si="335">IF($B414&lt;$B415,"L",IF($B415&lt;$B414, "W", "T"))</f>
        <v>W</v>
      </c>
      <c r="E414" s="6">
        <f t="shared" ref="E414" si="336">$E415</f>
        <v>40888</v>
      </c>
      <c r="F414">
        <v>7</v>
      </c>
      <c r="G414" t="s">
        <v>34</v>
      </c>
      <c r="H414">
        <v>1920</v>
      </c>
      <c r="I414" t="s">
        <v>38</v>
      </c>
      <c r="J414" t="s">
        <v>61</v>
      </c>
      <c r="L414" s="9">
        <f>(L415*-1)</f>
        <v>-4.5</v>
      </c>
      <c r="M414" t="str">
        <f t="shared" si="294"/>
        <v>Y</v>
      </c>
      <c r="O414" t="s">
        <v>203</v>
      </c>
      <c r="P414" t="s">
        <v>203</v>
      </c>
      <c r="R414" t="s">
        <v>204</v>
      </c>
      <c r="S414" t="s">
        <v>204</v>
      </c>
      <c r="Y414">
        <f t="shared" si="330"/>
        <v>6</v>
      </c>
      <c r="AD414" t="s">
        <v>203</v>
      </c>
      <c r="AK414" t="s">
        <v>204</v>
      </c>
      <c r="AL414">
        <f t="shared" si="295"/>
        <v>3</v>
      </c>
    </row>
    <row r="415" spans="1:38" ht="14.5" customHeight="1" x14ac:dyDescent="0.35">
      <c r="A415" t="s">
        <v>28</v>
      </c>
      <c r="B415">
        <v>34</v>
      </c>
      <c r="C415" t="s">
        <v>1</v>
      </c>
      <c r="D415" t="str">
        <f t="shared" ref="D415" si="337">IF($B414&lt;$B415, "W", IF($B415&lt;$B414, "L", "T"))</f>
        <v>L</v>
      </c>
      <c r="E415" s="6">
        <v>40888</v>
      </c>
      <c r="F415">
        <v>7</v>
      </c>
      <c r="G415" t="s">
        <v>35</v>
      </c>
      <c r="H415">
        <v>1920</v>
      </c>
      <c r="I415" t="s">
        <v>38</v>
      </c>
      <c r="J415" t="s">
        <v>61</v>
      </c>
      <c r="L415" s="9">
        <v>4.5</v>
      </c>
      <c r="M415" t="str">
        <f t="shared" si="294"/>
        <v>Y</v>
      </c>
      <c r="P415" t="s">
        <v>203</v>
      </c>
      <c r="U415" t="s">
        <v>203</v>
      </c>
      <c r="Y415">
        <f t="shared" si="330"/>
        <v>2</v>
      </c>
      <c r="AD415" t="s">
        <v>203</v>
      </c>
      <c r="AG415" t="s">
        <v>203</v>
      </c>
      <c r="AL415">
        <f t="shared" si="295"/>
        <v>2</v>
      </c>
    </row>
    <row r="416" spans="1:38" ht="14.5" customHeight="1" x14ac:dyDescent="0.35">
      <c r="A416" t="s">
        <v>23</v>
      </c>
      <c r="B416">
        <v>13</v>
      </c>
      <c r="C416" t="s">
        <v>1</v>
      </c>
      <c r="D416" t="str">
        <f t="shared" ref="D416:D448" si="338">IF($B416&lt;$B417,"L",IF($B417&lt;$B416, "W", "T"))</f>
        <v>L</v>
      </c>
      <c r="E416" s="6">
        <f t="shared" ref="E416" si="339">$E417</f>
        <v>40889</v>
      </c>
      <c r="F416">
        <v>8</v>
      </c>
      <c r="G416" t="s">
        <v>34</v>
      </c>
      <c r="H416">
        <v>1730</v>
      </c>
      <c r="I416" t="s">
        <v>67</v>
      </c>
      <c r="J416">
        <v>40</v>
      </c>
      <c r="K416" t="s">
        <v>69</v>
      </c>
      <c r="L416" s="9">
        <f>(L417*-1)</f>
        <v>-8.5</v>
      </c>
      <c r="M416" t="str">
        <f t="shared" si="294"/>
        <v>N</v>
      </c>
      <c r="S416" t="s">
        <v>204</v>
      </c>
      <c r="T416" t="s">
        <v>204</v>
      </c>
      <c r="Y416">
        <f t="shared" si="330"/>
        <v>4</v>
      </c>
      <c r="AA416" t="s">
        <v>204</v>
      </c>
      <c r="AG416" t="s">
        <v>203</v>
      </c>
      <c r="AK416" t="s">
        <v>203</v>
      </c>
      <c r="AL416">
        <f t="shared" si="295"/>
        <v>4</v>
      </c>
    </row>
    <row r="417" spans="1:38" ht="14.5" customHeight="1" x14ac:dyDescent="0.35">
      <c r="A417" t="s">
        <v>25</v>
      </c>
      <c r="B417">
        <v>30</v>
      </c>
      <c r="C417" t="s">
        <v>1</v>
      </c>
      <c r="D417" t="str">
        <f t="shared" ref="D417" si="340">IF($B416&lt;$B417, "W", IF($B417&lt;$B416, "L", "T"))</f>
        <v>W</v>
      </c>
      <c r="E417" s="6">
        <v>40889</v>
      </c>
      <c r="F417">
        <v>11</v>
      </c>
      <c r="G417" t="s">
        <v>35</v>
      </c>
      <c r="H417">
        <v>1730</v>
      </c>
      <c r="I417" t="s">
        <v>67</v>
      </c>
      <c r="J417">
        <v>40</v>
      </c>
      <c r="K417" t="s">
        <v>69</v>
      </c>
      <c r="L417" s="9">
        <v>8.5</v>
      </c>
      <c r="M417" t="str">
        <f t="shared" si="294"/>
        <v>N</v>
      </c>
      <c r="N417" t="s">
        <v>203</v>
      </c>
      <c r="P417" t="s">
        <v>204</v>
      </c>
      <c r="Q417" t="s">
        <v>204</v>
      </c>
      <c r="S417" t="s">
        <v>204</v>
      </c>
      <c r="U417" t="s">
        <v>204</v>
      </c>
      <c r="Y417">
        <f t="shared" si="330"/>
        <v>9</v>
      </c>
      <c r="AE417" t="s">
        <v>203</v>
      </c>
      <c r="AL417">
        <f t="shared" si="295"/>
        <v>1</v>
      </c>
    </row>
    <row r="418" spans="1:38" ht="14.5" customHeight="1" x14ac:dyDescent="0.35">
      <c r="A418" t="s">
        <v>19</v>
      </c>
      <c r="B418">
        <v>14</v>
      </c>
      <c r="C418" t="s">
        <v>1</v>
      </c>
      <c r="D418" t="str">
        <f t="shared" si="338"/>
        <v>L</v>
      </c>
      <c r="E418" s="6">
        <f>$E419</f>
        <v>40892</v>
      </c>
      <c r="F418">
        <v>4</v>
      </c>
      <c r="G418" t="s">
        <v>34</v>
      </c>
      <c r="H418" s="2">
        <f>H419</f>
        <v>2020</v>
      </c>
      <c r="I418" t="s">
        <v>43</v>
      </c>
      <c r="J418" s="2" t="str">
        <f>J419</f>
        <v>Dome</v>
      </c>
      <c r="K418" s="2">
        <f>K419</f>
        <v>0</v>
      </c>
      <c r="L418" s="9">
        <f>(L419*-1)</f>
        <v>-13.5</v>
      </c>
      <c r="M418" t="str">
        <f>IF(AND(($L418 &lt;  0), ($D418="L")), "N", IF(AND(($L418 &gt; 0), ($D418="W")),"N","Y"))</f>
        <v>N</v>
      </c>
      <c r="V418" t="s">
        <v>203</v>
      </c>
      <c r="X418" t="s">
        <v>204</v>
      </c>
      <c r="Y418">
        <f t="shared" si="330"/>
        <v>3</v>
      </c>
      <c r="Z418" t="s">
        <v>203</v>
      </c>
      <c r="AD418" t="s">
        <v>204</v>
      </c>
      <c r="AG418" t="s">
        <v>204</v>
      </c>
      <c r="AH418" t="s">
        <v>204</v>
      </c>
      <c r="AJ418" t="s">
        <v>203</v>
      </c>
      <c r="AL418">
        <f t="shared" si="295"/>
        <v>8</v>
      </c>
    </row>
    <row r="419" spans="1:38" ht="14.5" customHeight="1" x14ac:dyDescent="0.35">
      <c r="A419" t="s">
        <v>3</v>
      </c>
      <c r="B419">
        <v>41</v>
      </c>
      <c r="C419" t="s">
        <v>1</v>
      </c>
      <c r="D419" t="str">
        <f t="shared" ref="D419:D435" si="341">IF($B418&lt;$B419, "W", IF($B419&lt;$B418, "L", "T"))</f>
        <v>W</v>
      </c>
      <c r="E419" s="6">
        <v>40892</v>
      </c>
      <c r="F419">
        <v>4</v>
      </c>
      <c r="G419" t="s">
        <v>35</v>
      </c>
      <c r="H419" s="2">
        <v>2020</v>
      </c>
      <c r="I419" t="s">
        <v>43</v>
      </c>
      <c r="J419" t="s">
        <v>61</v>
      </c>
      <c r="L419" s="9">
        <v>13.5</v>
      </c>
      <c r="M419" t="str">
        <f t="shared" ref="M419:M449" si="342">IF(AND(($L419 &lt;  0), ($D419="L")), "N", IF(AND(($L419 &gt; 0), ($D419="W")),"N","Y"))</f>
        <v>N</v>
      </c>
      <c r="O419" t="s">
        <v>203</v>
      </c>
      <c r="P419" t="s">
        <v>203</v>
      </c>
      <c r="S419" t="s">
        <v>203</v>
      </c>
      <c r="V419" t="s">
        <v>203</v>
      </c>
      <c r="Y419">
        <f t="shared" si="330"/>
        <v>4</v>
      </c>
      <c r="AA419" t="s">
        <v>203</v>
      </c>
      <c r="AD419" t="s">
        <v>203</v>
      </c>
      <c r="AG419" t="s">
        <v>203</v>
      </c>
      <c r="AH419" t="s">
        <v>204</v>
      </c>
      <c r="AL419">
        <f t="shared" si="295"/>
        <v>5</v>
      </c>
    </row>
    <row r="420" spans="1:38" ht="14.5" customHeight="1" x14ac:dyDescent="0.35">
      <c r="A420" t="s">
        <v>28</v>
      </c>
      <c r="B420">
        <v>31</v>
      </c>
      <c r="C420" t="s">
        <v>1</v>
      </c>
      <c r="D420" t="str">
        <f t="shared" si="338"/>
        <v>W</v>
      </c>
      <c r="E420" s="6">
        <f>$E421</f>
        <v>40894</v>
      </c>
      <c r="F420">
        <v>6</v>
      </c>
      <c r="G420" t="s">
        <v>34</v>
      </c>
      <c r="H420">
        <v>2020</v>
      </c>
      <c r="I420" t="s">
        <v>43</v>
      </c>
      <c r="J420">
        <v>66</v>
      </c>
      <c r="K420" t="s">
        <v>69</v>
      </c>
      <c r="L420" s="9">
        <f>(L421*-1)</f>
        <v>7.5</v>
      </c>
      <c r="M420" t="str">
        <f t="shared" si="342"/>
        <v>N</v>
      </c>
      <c r="R420" t="s">
        <v>203</v>
      </c>
      <c r="U420" t="s">
        <v>203</v>
      </c>
      <c r="Y420">
        <f t="shared" si="330"/>
        <v>2</v>
      </c>
      <c r="AD420" t="s">
        <v>203</v>
      </c>
      <c r="AG420" t="s">
        <v>203</v>
      </c>
      <c r="AI420" t="s">
        <v>203</v>
      </c>
      <c r="AL420">
        <f t="shared" si="295"/>
        <v>3</v>
      </c>
    </row>
    <row r="421" spans="1:38" ht="14.5" customHeight="1" x14ac:dyDescent="0.35">
      <c r="A421" t="s">
        <v>9</v>
      </c>
      <c r="B421">
        <v>15</v>
      </c>
      <c r="C421" t="s">
        <v>1</v>
      </c>
      <c r="D421" t="str">
        <f t="shared" si="341"/>
        <v>L</v>
      </c>
      <c r="E421" s="6">
        <v>40894</v>
      </c>
      <c r="F421">
        <v>6</v>
      </c>
      <c r="G421" t="s">
        <v>35</v>
      </c>
      <c r="H421">
        <v>2020</v>
      </c>
      <c r="I421" t="s">
        <v>43</v>
      </c>
      <c r="J421">
        <v>66</v>
      </c>
      <c r="K421" t="s">
        <v>69</v>
      </c>
      <c r="L421" s="9">
        <v>-7.5</v>
      </c>
      <c r="M421" t="str">
        <f t="shared" si="342"/>
        <v>N</v>
      </c>
      <c r="N421" t="s">
        <v>203</v>
      </c>
      <c r="P421" t="s">
        <v>204</v>
      </c>
      <c r="Y421">
        <f t="shared" si="330"/>
        <v>3</v>
      </c>
      <c r="Z421" t="s">
        <v>203</v>
      </c>
      <c r="AA421" t="s">
        <v>203</v>
      </c>
      <c r="AH421" t="s">
        <v>203</v>
      </c>
      <c r="AL421">
        <f t="shared" si="295"/>
        <v>3</v>
      </c>
    </row>
    <row r="422" spans="1:38" ht="14.5" customHeight="1" x14ac:dyDescent="0.35">
      <c r="A422" t="s">
        <v>6</v>
      </c>
      <c r="B422">
        <v>20</v>
      </c>
      <c r="C422" t="s">
        <v>1</v>
      </c>
      <c r="D422" t="str">
        <f t="shared" si="338"/>
        <v>W</v>
      </c>
      <c r="E422" s="6">
        <f>$E423</f>
        <v>40895</v>
      </c>
      <c r="F422">
        <v>7</v>
      </c>
      <c r="G422" t="s">
        <v>34</v>
      </c>
      <c r="H422">
        <v>1200</v>
      </c>
      <c r="I422" t="s">
        <v>38</v>
      </c>
      <c r="J422" s="2" t="str">
        <f>J423</f>
        <v>Dome</v>
      </c>
      <c r="K422" s="2">
        <f>K423</f>
        <v>0</v>
      </c>
      <c r="L422" s="9">
        <f>(L423*-1)</f>
        <v>7</v>
      </c>
      <c r="M422" t="str">
        <f t="shared" si="342"/>
        <v>N</v>
      </c>
      <c r="O422" t="s">
        <v>203</v>
      </c>
      <c r="U422" t="s">
        <v>204</v>
      </c>
      <c r="V422" t="s">
        <v>204</v>
      </c>
      <c r="X422" t="s">
        <v>204</v>
      </c>
      <c r="Y422">
        <f t="shared" si="330"/>
        <v>7</v>
      </c>
      <c r="AE422" t="s">
        <v>203</v>
      </c>
      <c r="AG422" t="s">
        <v>203</v>
      </c>
      <c r="AH422" t="s">
        <v>203</v>
      </c>
      <c r="AI422" t="s">
        <v>204</v>
      </c>
      <c r="AK422" t="s">
        <v>203</v>
      </c>
      <c r="AL422">
        <f t="shared" si="295"/>
        <v>6</v>
      </c>
    </row>
    <row r="423" spans="1:38" ht="14.5" customHeight="1" x14ac:dyDescent="0.35">
      <c r="A423" t="s">
        <v>23</v>
      </c>
      <c r="B423">
        <v>13</v>
      </c>
      <c r="C423" t="s">
        <v>1</v>
      </c>
      <c r="D423" t="str">
        <f t="shared" si="341"/>
        <v>L</v>
      </c>
      <c r="E423" s="6">
        <v>40895</v>
      </c>
      <c r="F423">
        <v>6</v>
      </c>
      <c r="G423" t="s">
        <v>35</v>
      </c>
      <c r="H423">
        <v>1200</v>
      </c>
      <c r="I423" t="s">
        <v>38</v>
      </c>
      <c r="J423" t="s">
        <v>61</v>
      </c>
      <c r="L423" s="9">
        <v>-7</v>
      </c>
      <c r="M423" t="str">
        <f t="shared" si="342"/>
        <v>N</v>
      </c>
      <c r="N423" t="s">
        <v>204</v>
      </c>
      <c r="S423" t="s">
        <v>204</v>
      </c>
      <c r="T423" t="s">
        <v>204</v>
      </c>
      <c r="U423" t="s">
        <v>203</v>
      </c>
      <c r="Y423">
        <f t="shared" si="330"/>
        <v>7</v>
      </c>
      <c r="Z423" t="s">
        <v>204</v>
      </c>
      <c r="AA423" t="s">
        <v>203</v>
      </c>
      <c r="AG423" t="s">
        <v>203</v>
      </c>
      <c r="AH423" t="s">
        <v>204</v>
      </c>
      <c r="AL423">
        <f t="shared" si="295"/>
        <v>6</v>
      </c>
    </row>
    <row r="424" spans="1:38" ht="14.5" customHeight="1" x14ac:dyDescent="0.35">
      <c r="A424" t="s">
        <v>29</v>
      </c>
      <c r="B424">
        <v>23</v>
      </c>
      <c r="C424" t="s">
        <v>1</v>
      </c>
      <c r="D424" t="str">
        <f t="shared" si="338"/>
        <v>W</v>
      </c>
      <c r="E424" s="6">
        <f t="shared" ref="E424" si="343">$E425</f>
        <v>40895</v>
      </c>
      <c r="F424">
        <v>7</v>
      </c>
      <c r="G424" t="s">
        <v>34</v>
      </c>
      <c r="H424">
        <v>1300</v>
      </c>
      <c r="I424" t="s">
        <v>43</v>
      </c>
      <c r="J424">
        <v>29</v>
      </c>
      <c r="K424" t="s">
        <v>65</v>
      </c>
      <c r="L424" s="9">
        <f>(L425*-1)</f>
        <v>-6</v>
      </c>
      <c r="M424" t="str">
        <f t="shared" si="342"/>
        <v>Y</v>
      </c>
      <c r="V424" t="s">
        <v>204</v>
      </c>
      <c r="Y424">
        <f t="shared" si="330"/>
        <v>2</v>
      </c>
      <c r="Z424" t="s">
        <v>203</v>
      </c>
      <c r="AE424" t="s">
        <v>203</v>
      </c>
      <c r="AK424" t="s">
        <v>204</v>
      </c>
      <c r="AL424">
        <f t="shared" si="295"/>
        <v>4</v>
      </c>
    </row>
    <row r="425" spans="1:38" ht="14.5" customHeight="1" x14ac:dyDescent="0.35">
      <c r="A425" t="s">
        <v>21</v>
      </c>
      <c r="B425">
        <v>10</v>
      </c>
      <c r="C425" t="s">
        <v>1</v>
      </c>
      <c r="D425" t="str">
        <f t="shared" si="341"/>
        <v>L</v>
      </c>
      <c r="E425" s="6">
        <v>40895</v>
      </c>
      <c r="F425">
        <v>7</v>
      </c>
      <c r="G425" t="s">
        <v>35</v>
      </c>
      <c r="H425">
        <v>1300</v>
      </c>
      <c r="I425" t="s">
        <v>43</v>
      </c>
      <c r="J425">
        <v>29</v>
      </c>
      <c r="K425" t="s">
        <v>65</v>
      </c>
      <c r="L425" s="9">
        <v>6</v>
      </c>
      <c r="M425" t="str">
        <f t="shared" si="342"/>
        <v>Y</v>
      </c>
      <c r="O425" t="s">
        <v>203</v>
      </c>
      <c r="R425" t="s">
        <v>204</v>
      </c>
      <c r="S425" t="s">
        <v>204</v>
      </c>
      <c r="Y425">
        <f t="shared" si="330"/>
        <v>5</v>
      </c>
      <c r="AG425" t="s">
        <v>203</v>
      </c>
      <c r="AK425" t="s">
        <v>203</v>
      </c>
      <c r="AL425">
        <f t="shared" si="295"/>
        <v>2</v>
      </c>
    </row>
    <row r="426" spans="1:38" ht="14.5" customHeight="1" x14ac:dyDescent="0.35">
      <c r="A426" t="s">
        <v>10</v>
      </c>
      <c r="B426">
        <v>30</v>
      </c>
      <c r="C426" t="s">
        <v>1</v>
      </c>
      <c r="D426" t="str">
        <f t="shared" si="338"/>
        <v>W</v>
      </c>
      <c r="E426" s="6">
        <f t="shared" ref="E426" si="344">$E427</f>
        <v>40895</v>
      </c>
      <c r="F426">
        <v>7</v>
      </c>
      <c r="G426" t="s">
        <v>34</v>
      </c>
      <c r="H426">
        <v>1300</v>
      </c>
      <c r="I426" t="s">
        <v>43</v>
      </c>
      <c r="J426" s="2">
        <f>J427</f>
        <v>31</v>
      </c>
      <c r="K426" s="2" t="str">
        <f>K427</f>
        <v>Cloudy</v>
      </c>
      <c r="L426" s="9">
        <f>(L427*-1)</f>
        <v>0</v>
      </c>
      <c r="M426" t="str">
        <f t="shared" si="342"/>
        <v>Y</v>
      </c>
      <c r="N426" t="s">
        <v>203</v>
      </c>
      <c r="Q426" t="s">
        <v>203</v>
      </c>
      <c r="S426" t="s">
        <v>204</v>
      </c>
      <c r="U426" t="s">
        <v>203</v>
      </c>
      <c r="Y426">
        <f t="shared" si="330"/>
        <v>5</v>
      </c>
      <c r="AE426" t="s">
        <v>204</v>
      </c>
      <c r="AI426" t="s">
        <v>203</v>
      </c>
      <c r="AK426" t="s">
        <v>203</v>
      </c>
      <c r="AL426">
        <f t="shared" si="295"/>
        <v>4</v>
      </c>
    </row>
    <row r="427" spans="1:38" ht="14.5" customHeight="1" x14ac:dyDescent="0.35">
      <c r="A427" t="s">
        <v>11</v>
      </c>
      <c r="B427">
        <v>23</v>
      </c>
      <c r="C427" t="s">
        <v>1</v>
      </c>
      <c r="D427" t="str">
        <f t="shared" si="341"/>
        <v>L</v>
      </c>
      <c r="E427" s="6">
        <v>40895</v>
      </c>
      <c r="F427">
        <v>7</v>
      </c>
      <c r="G427" t="s">
        <v>35</v>
      </c>
      <c r="H427">
        <v>1300</v>
      </c>
      <c r="I427" t="s">
        <v>43</v>
      </c>
      <c r="J427" s="2">
        <v>31</v>
      </c>
      <c r="K427" s="2" t="s">
        <v>64</v>
      </c>
      <c r="L427" s="9">
        <v>0</v>
      </c>
      <c r="M427" t="str">
        <f t="shared" si="342"/>
        <v>Y</v>
      </c>
      <c r="O427" t="s">
        <v>204</v>
      </c>
      <c r="P427" t="s">
        <v>203</v>
      </c>
      <c r="Q427" t="s">
        <v>204</v>
      </c>
      <c r="R427" t="s">
        <v>204</v>
      </c>
      <c r="Y427">
        <f t="shared" si="330"/>
        <v>7</v>
      </c>
      <c r="AL427">
        <f t="shared" si="295"/>
        <v>0</v>
      </c>
    </row>
    <row r="428" spans="1:38" ht="14.5" customHeight="1" x14ac:dyDescent="0.35">
      <c r="A428" t="s">
        <v>26</v>
      </c>
      <c r="B428">
        <v>14</v>
      </c>
      <c r="C428" t="s">
        <v>1</v>
      </c>
      <c r="D428" t="str">
        <f t="shared" si="338"/>
        <v>L</v>
      </c>
      <c r="E428" s="6">
        <f t="shared" ref="E428" si="345">$E429</f>
        <v>40895</v>
      </c>
      <c r="F428">
        <v>7</v>
      </c>
      <c r="G428" t="s">
        <v>34</v>
      </c>
      <c r="H428">
        <v>1200</v>
      </c>
      <c r="I428" t="s">
        <v>38</v>
      </c>
      <c r="J428">
        <v>50</v>
      </c>
      <c r="K428" t="s">
        <v>65</v>
      </c>
      <c r="L428" s="9">
        <f>(L429*-1)</f>
        <v>11.5</v>
      </c>
      <c r="M428" t="str">
        <f t="shared" si="342"/>
        <v>Y</v>
      </c>
      <c r="U428" t="s">
        <v>203</v>
      </c>
      <c r="W428" t="s">
        <v>204</v>
      </c>
      <c r="Y428">
        <f t="shared" si="330"/>
        <v>3</v>
      </c>
      <c r="Z428" t="s">
        <v>204</v>
      </c>
      <c r="AD428" t="s">
        <v>203</v>
      </c>
      <c r="AE428" t="s">
        <v>204</v>
      </c>
      <c r="AL428">
        <f t="shared" si="295"/>
        <v>5</v>
      </c>
    </row>
    <row r="429" spans="1:38" ht="14.5" customHeight="1" x14ac:dyDescent="0.35">
      <c r="A429" t="s">
        <v>33</v>
      </c>
      <c r="B429">
        <v>19</v>
      </c>
      <c r="C429" t="s">
        <v>1</v>
      </c>
      <c r="D429" t="str">
        <f t="shared" si="341"/>
        <v>W</v>
      </c>
      <c r="E429" s="6">
        <v>40895</v>
      </c>
      <c r="F429">
        <v>7</v>
      </c>
      <c r="G429" t="s">
        <v>35</v>
      </c>
      <c r="H429">
        <v>1200</v>
      </c>
      <c r="I429" t="s">
        <v>38</v>
      </c>
      <c r="J429">
        <v>50</v>
      </c>
      <c r="K429" t="s">
        <v>65</v>
      </c>
      <c r="L429" s="9">
        <v>-11.5</v>
      </c>
      <c r="M429" t="str">
        <f t="shared" si="342"/>
        <v>Y</v>
      </c>
      <c r="N429" t="s">
        <v>204</v>
      </c>
      <c r="Y429">
        <f t="shared" si="330"/>
        <v>2</v>
      </c>
      <c r="AK429" t="s">
        <v>204</v>
      </c>
      <c r="AL429">
        <f t="shared" si="295"/>
        <v>2</v>
      </c>
    </row>
    <row r="430" spans="1:38" ht="14.5" customHeight="1" x14ac:dyDescent="0.35">
      <c r="A430" t="s">
        <v>13</v>
      </c>
      <c r="B430">
        <v>13</v>
      </c>
      <c r="C430" t="s">
        <v>1</v>
      </c>
      <c r="D430" t="str">
        <f t="shared" si="338"/>
        <v>L</v>
      </c>
      <c r="E430" s="6">
        <f t="shared" ref="E430" si="346">$E431</f>
        <v>40895</v>
      </c>
      <c r="F430">
        <v>7</v>
      </c>
      <c r="G430" t="s">
        <v>34</v>
      </c>
      <c r="H430">
        <v>1300</v>
      </c>
      <c r="I430" t="s">
        <v>43</v>
      </c>
      <c r="J430" t="s">
        <v>61</v>
      </c>
      <c r="L430" s="9">
        <f>(L431*-1)</f>
        <v>6.5</v>
      </c>
      <c r="M430" t="str">
        <f t="shared" si="342"/>
        <v>Y</v>
      </c>
      <c r="N430" t="s">
        <v>203</v>
      </c>
      <c r="W430" t="s">
        <v>203</v>
      </c>
      <c r="Y430">
        <f t="shared" si="330"/>
        <v>2</v>
      </c>
      <c r="AE430" t="s">
        <v>204</v>
      </c>
      <c r="AI430" t="s">
        <v>203</v>
      </c>
      <c r="AL430">
        <f t="shared" si="295"/>
        <v>3</v>
      </c>
    </row>
    <row r="431" spans="1:38" ht="14.5" customHeight="1" x14ac:dyDescent="0.35">
      <c r="A431" t="s">
        <v>14</v>
      </c>
      <c r="B431">
        <v>27</v>
      </c>
      <c r="C431" t="s">
        <v>1</v>
      </c>
      <c r="D431" t="str">
        <f t="shared" si="341"/>
        <v>W</v>
      </c>
      <c r="E431" s="6">
        <v>40895</v>
      </c>
      <c r="F431">
        <v>7</v>
      </c>
      <c r="G431" t="s">
        <v>35</v>
      </c>
      <c r="H431">
        <v>1300</v>
      </c>
      <c r="I431" t="s">
        <v>43</v>
      </c>
      <c r="J431" t="s">
        <v>61</v>
      </c>
      <c r="L431" s="9">
        <v>-6.5</v>
      </c>
      <c r="M431" t="str">
        <f t="shared" si="342"/>
        <v>Y</v>
      </c>
      <c r="Q431" t="s">
        <v>204</v>
      </c>
      <c r="Y431">
        <f t="shared" si="330"/>
        <v>2</v>
      </c>
      <c r="AF431" t="s">
        <v>204</v>
      </c>
      <c r="AG431" t="s">
        <v>203</v>
      </c>
      <c r="AL431">
        <f t="shared" si="295"/>
        <v>3</v>
      </c>
    </row>
    <row r="432" spans="1:38" ht="14.5" customHeight="1" x14ac:dyDescent="0.35">
      <c r="A432" t="s">
        <v>20</v>
      </c>
      <c r="B432">
        <v>28</v>
      </c>
      <c r="C432" t="s">
        <v>1</v>
      </c>
      <c r="D432" t="str">
        <f t="shared" si="338"/>
        <v>W</v>
      </c>
      <c r="E432" s="6">
        <f t="shared" ref="E432" si="347">$E433</f>
        <v>40895</v>
      </c>
      <c r="F432">
        <v>7</v>
      </c>
      <c r="G432" t="s">
        <v>34</v>
      </c>
      <c r="H432">
        <v>1200</v>
      </c>
      <c r="I432" t="s">
        <v>38</v>
      </c>
      <c r="J432" t="s">
        <v>61</v>
      </c>
      <c r="L432" s="9">
        <f>(L433*-1)</f>
        <v>-5</v>
      </c>
      <c r="M432" t="str">
        <f t="shared" si="342"/>
        <v>Y</v>
      </c>
      <c r="Q432" t="s">
        <v>203</v>
      </c>
      <c r="R432" t="s">
        <v>203</v>
      </c>
      <c r="S432" t="s">
        <v>203</v>
      </c>
      <c r="Y432">
        <f t="shared" si="330"/>
        <v>3</v>
      </c>
      <c r="AB432" t="s">
        <v>204</v>
      </c>
      <c r="AG432" t="s">
        <v>204</v>
      </c>
      <c r="AI432" t="s">
        <v>203</v>
      </c>
      <c r="AK432" t="s">
        <v>203</v>
      </c>
      <c r="AL432">
        <f t="shared" si="295"/>
        <v>6</v>
      </c>
    </row>
    <row r="433" spans="1:38" ht="14.5" customHeight="1" x14ac:dyDescent="0.35">
      <c r="A433" t="s">
        <v>15</v>
      </c>
      <c r="B433">
        <v>13</v>
      </c>
      <c r="C433" t="s">
        <v>1</v>
      </c>
      <c r="D433" t="str">
        <f t="shared" si="341"/>
        <v>L</v>
      </c>
      <c r="E433" s="6">
        <v>40895</v>
      </c>
      <c r="F433">
        <v>7</v>
      </c>
      <c r="G433" t="s">
        <v>35</v>
      </c>
      <c r="H433">
        <v>1200</v>
      </c>
      <c r="I433" t="s">
        <v>38</v>
      </c>
      <c r="J433" t="s">
        <v>61</v>
      </c>
      <c r="L433" s="9">
        <v>5</v>
      </c>
      <c r="M433" t="str">
        <f t="shared" si="342"/>
        <v>Y</v>
      </c>
      <c r="N433" t="s">
        <v>204</v>
      </c>
      <c r="R433" t="s">
        <v>203</v>
      </c>
      <c r="U433" t="s">
        <v>204</v>
      </c>
      <c r="W433" t="s">
        <v>203</v>
      </c>
      <c r="Y433">
        <f t="shared" si="330"/>
        <v>6</v>
      </c>
      <c r="AA433" t="s">
        <v>203</v>
      </c>
      <c r="AL433">
        <f t="shared" si="295"/>
        <v>1</v>
      </c>
    </row>
    <row r="434" spans="1:38" ht="14.5" customHeight="1" x14ac:dyDescent="0.35">
      <c r="A434" t="s">
        <v>25</v>
      </c>
      <c r="B434">
        <v>38</v>
      </c>
      <c r="C434" t="s">
        <v>1</v>
      </c>
      <c r="D434" t="str">
        <f t="shared" si="338"/>
        <v>W</v>
      </c>
      <c r="E434" s="6">
        <f t="shared" ref="E434" si="348">$E435</f>
        <v>40895</v>
      </c>
      <c r="F434">
        <v>6</v>
      </c>
      <c r="G434" t="s">
        <v>34</v>
      </c>
      <c r="H434">
        <v>1200</v>
      </c>
      <c r="I434" t="s">
        <v>38</v>
      </c>
      <c r="J434" s="2">
        <f>J435</f>
        <v>39</v>
      </c>
      <c r="K434" s="2" t="str">
        <f>K435</f>
        <v>Sunny</v>
      </c>
      <c r="L434" s="9">
        <f>(L435*-1)</f>
        <v>-3.5</v>
      </c>
      <c r="M434" t="str">
        <f t="shared" si="342"/>
        <v>Y</v>
      </c>
      <c r="N434" t="s">
        <v>203</v>
      </c>
      <c r="P434" t="s">
        <v>204</v>
      </c>
      <c r="Q434" t="s">
        <v>204</v>
      </c>
      <c r="S434" t="s">
        <v>204</v>
      </c>
      <c r="T434" t="s">
        <v>203</v>
      </c>
      <c r="U434" t="s">
        <v>204</v>
      </c>
      <c r="Y434">
        <f t="shared" si="330"/>
        <v>10</v>
      </c>
      <c r="AD434" t="s">
        <v>203</v>
      </c>
      <c r="AE434" t="s">
        <v>203</v>
      </c>
      <c r="AH434" t="s">
        <v>203</v>
      </c>
      <c r="AL434">
        <f t="shared" si="295"/>
        <v>3</v>
      </c>
    </row>
    <row r="435" spans="1:38" ht="14.5" customHeight="1" x14ac:dyDescent="0.35">
      <c r="A435" t="s">
        <v>17</v>
      </c>
      <c r="B435">
        <v>14</v>
      </c>
      <c r="C435" t="s">
        <v>1</v>
      </c>
      <c r="D435" t="str">
        <f t="shared" si="341"/>
        <v>L</v>
      </c>
      <c r="E435" s="6">
        <v>40895</v>
      </c>
      <c r="F435">
        <v>7</v>
      </c>
      <c r="G435" t="s">
        <v>35</v>
      </c>
      <c r="H435">
        <v>1200</v>
      </c>
      <c r="I435" t="s">
        <v>38</v>
      </c>
      <c r="J435" s="2">
        <v>39</v>
      </c>
      <c r="K435" s="2" t="s">
        <v>65</v>
      </c>
      <c r="L435" s="9">
        <v>3.5</v>
      </c>
      <c r="M435" t="str">
        <f t="shared" si="342"/>
        <v>Y</v>
      </c>
      <c r="N435" t="s">
        <v>204</v>
      </c>
      <c r="O435" t="s">
        <v>204</v>
      </c>
      <c r="T435" t="s">
        <v>204</v>
      </c>
      <c r="Y435">
        <f t="shared" si="330"/>
        <v>6</v>
      </c>
      <c r="AA435" t="s">
        <v>204</v>
      </c>
      <c r="AI435" t="s">
        <v>203</v>
      </c>
      <c r="AK435" t="s">
        <v>204</v>
      </c>
      <c r="AL435">
        <f t="shared" si="295"/>
        <v>5</v>
      </c>
    </row>
    <row r="436" spans="1:38" ht="14.5" customHeight="1" x14ac:dyDescent="0.35">
      <c r="A436" t="s">
        <v>2</v>
      </c>
      <c r="B436">
        <v>42</v>
      </c>
      <c r="C436" t="s">
        <v>1</v>
      </c>
      <c r="D436" t="str">
        <f t="shared" si="338"/>
        <v>W</v>
      </c>
      <c r="E436" s="6">
        <f t="shared" ref="E436" si="349">$E437</f>
        <v>40895</v>
      </c>
      <c r="F436">
        <v>7</v>
      </c>
      <c r="G436" t="s">
        <v>34</v>
      </c>
      <c r="H436">
        <v>1200</v>
      </c>
      <c r="I436" t="s">
        <v>38</v>
      </c>
      <c r="J436" t="s">
        <v>61</v>
      </c>
      <c r="L436" s="9">
        <f>(L437*-1)</f>
        <v>7</v>
      </c>
      <c r="M436" t="str">
        <f t="shared" si="342"/>
        <v>N</v>
      </c>
      <c r="Q436" t="s">
        <v>203</v>
      </c>
      <c r="Y436">
        <f t="shared" si="330"/>
        <v>1</v>
      </c>
      <c r="AA436" t="s">
        <v>203</v>
      </c>
      <c r="AD436" t="s">
        <v>203</v>
      </c>
      <c r="AE436" t="s">
        <v>203</v>
      </c>
      <c r="AI436" t="s">
        <v>203</v>
      </c>
      <c r="AL436">
        <f t="shared" si="295"/>
        <v>4</v>
      </c>
    </row>
    <row r="437" spans="1:38" ht="14.5" customHeight="1" x14ac:dyDescent="0.35">
      <c r="A437" t="s">
        <v>0</v>
      </c>
      <c r="B437">
        <v>20</v>
      </c>
      <c r="C437" t="s">
        <v>1</v>
      </c>
      <c r="D437" t="str">
        <f t="shared" ref="D437:D449" si="350">IF($B436&lt;$B437, "W", IF($B437&lt;$B436, "L", "T"))</f>
        <v>L</v>
      </c>
      <c r="E437" s="6">
        <v>40895</v>
      </c>
      <c r="F437">
        <v>7</v>
      </c>
      <c r="G437" t="s">
        <v>35</v>
      </c>
      <c r="H437">
        <v>1200</v>
      </c>
      <c r="I437" t="s">
        <v>38</v>
      </c>
      <c r="J437" t="s">
        <v>61</v>
      </c>
      <c r="L437" s="9">
        <v>-7</v>
      </c>
      <c r="M437" t="str">
        <f t="shared" si="342"/>
        <v>N</v>
      </c>
      <c r="N437" t="s">
        <v>203</v>
      </c>
      <c r="O437" t="s">
        <v>203</v>
      </c>
      <c r="Y437">
        <f t="shared" si="330"/>
        <v>2</v>
      </c>
      <c r="AE437" t="s">
        <v>203</v>
      </c>
      <c r="AJ437" t="s">
        <v>204</v>
      </c>
      <c r="AL437">
        <f t="shared" si="295"/>
        <v>3</v>
      </c>
    </row>
    <row r="438" spans="1:38" ht="14.5" customHeight="1" x14ac:dyDescent="0.35">
      <c r="A438" t="s">
        <v>16</v>
      </c>
      <c r="B438">
        <v>28</v>
      </c>
      <c r="C438" t="s">
        <v>1</v>
      </c>
      <c r="D438" t="str">
        <f t="shared" si="338"/>
        <v>W</v>
      </c>
      <c r="E438" s="6">
        <f t="shared" ref="E438" si="351">$E439</f>
        <v>40895</v>
      </c>
      <c r="F438">
        <v>7</v>
      </c>
      <c r="G438" t="s">
        <v>34</v>
      </c>
      <c r="H438">
        <v>1305</v>
      </c>
      <c r="I438" t="s">
        <v>67</v>
      </c>
      <c r="J438">
        <v>50</v>
      </c>
      <c r="K438" t="s">
        <v>64</v>
      </c>
      <c r="L438" s="9">
        <f>(L439*-1)</f>
        <v>3</v>
      </c>
      <c r="M438" t="str">
        <f t="shared" si="342"/>
        <v>N</v>
      </c>
      <c r="T438" t="s">
        <v>203</v>
      </c>
      <c r="W438" t="s">
        <v>203</v>
      </c>
      <c r="Y438">
        <f t="shared" si="330"/>
        <v>2</v>
      </c>
      <c r="AA438" t="s">
        <v>203</v>
      </c>
      <c r="AD438" t="s">
        <v>203</v>
      </c>
      <c r="AH438" t="s">
        <v>203</v>
      </c>
      <c r="AI438" t="s">
        <v>203</v>
      </c>
      <c r="AJ438" t="s">
        <v>204</v>
      </c>
      <c r="AK438" t="s">
        <v>203</v>
      </c>
      <c r="AL438">
        <f t="shared" si="295"/>
        <v>7</v>
      </c>
    </row>
    <row r="439" spans="1:38" ht="14.5" customHeight="1" x14ac:dyDescent="0.35">
      <c r="A439" t="s">
        <v>12</v>
      </c>
      <c r="B439">
        <v>27</v>
      </c>
      <c r="C439" t="s">
        <v>1</v>
      </c>
      <c r="D439" t="str">
        <f t="shared" si="350"/>
        <v>L</v>
      </c>
      <c r="E439" s="6">
        <v>40895</v>
      </c>
      <c r="F439">
        <v>7</v>
      </c>
      <c r="G439" t="s">
        <v>35</v>
      </c>
      <c r="H439">
        <v>1305</v>
      </c>
      <c r="I439" t="s">
        <v>67</v>
      </c>
      <c r="J439">
        <v>50</v>
      </c>
      <c r="K439" t="s">
        <v>64</v>
      </c>
      <c r="L439" s="9">
        <v>-3</v>
      </c>
      <c r="M439" t="str">
        <f t="shared" si="342"/>
        <v>N</v>
      </c>
      <c r="P439" t="s">
        <v>203</v>
      </c>
      <c r="R439" t="s">
        <v>203</v>
      </c>
      <c r="W439" t="s">
        <v>203</v>
      </c>
      <c r="Y439">
        <f t="shared" si="330"/>
        <v>3</v>
      </c>
      <c r="AA439" t="s">
        <v>203</v>
      </c>
      <c r="AJ439" t="s">
        <v>204</v>
      </c>
      <c r="AL439">
        <f t="shared" si="295"/>
        <v>3</v>
      </c>
    </row>
    <row r="440" spans="1:38" ht="14.5" customHeight="1" x14ac:dyDescent="0.35">
      <c r="A440" t="s">
        <v>8</v>
      </c>
      <c r="B440">
        <v>17</v>
      </c>
      <c r="C440" t="s">
        <v>5</v>
      </c>
      <c r="D440" t="str">
        <f t="shared" si="338"/>
        <v>L</v>
      </c>
      <c r="E440" s="6">
        <f t="shared" ref="E440" si="352">$E441</f>
        <v>40895</v>
      </c>
      <c r="F440">
        <v>10</v>
      </c>
      <c r="G440" t="s">
        <v>34</v>
      </c>
      <c r="H440">
        <v>1415</v>
      </c>
      <c r="I440" t="s">
        <v>40</v>
      </c>
      <c r="J440" t="s">
        <v>61</v>
      </c>
      <c r="L440" s="9">
        <f>(L441*-1)</f>
        <v>-6</v>
      </c>
      <c r="M440" t="str">
        <f t="shared" si="342"/>
        <v>N</v>
      </c>
      <c r="N440" t="s">
        <v>204</v>
      </c>
      <c r="O440" t="s">
        <v>203</v>
      </c>
      <c r="Q440" t="s">
        <v>204</v>
      </c>
      <c r="V440" t="s">
        <v>203</v>
      </c>
      <c r="Y440">
        <f t="shared" si="330"/>
        <v>6</v>
      </c>
      <c r="AD440" t="s">
        <v>204</v>
      </c>
      <c r="AG440" t="s">
        <v>203</v>
      </c>
      <c r="AK440" t="s">
        <v>204</v>
      </c>
      <c r="AL440">
        <f t="shared" si="295"/>
        <v>5</v>
      </c>
    </row>
    <row r="441" spans="1:38" ht="14.5" customHeight="1" x14ac:dyDescent="0.35">
      <c r="A441" t="s">
        <v>22</v>
      </c>
      <c r="B441">
        <v>20</v>
      </c>
      <c r="C441" t="s">
        <v>5</v>
      </c>
      <c r="D441" t="str">
        <f t="shared" si="350"/>
        <v>W</v>
      </c>
      <c r="E441" s="6">
        <v>40895</v>
      </c>
      <c r="F441">
        <v>7</v>
      </c>
      <c r="G441" t="s">
        <v>35</v>
      </c>
      <c r="H441">
        <v>1415</v>
      </c>
      <c r="I441" t="s">
        <v>40</v>
      </c>
      <c r="J441" t="s">
        <v>61</v>
      </c>
      <c r="L441" s="9">
        <v>6</v>
      </c>
      <c r="M441" t="str">
        <f t="shared" si="342"/>
        <v>N</v>
      </c>
      <c r="N441" t="s">
        <v>204</v>
      </c>
      <c r="O441" t="s">
        <v>203</v>
      </c>
      <c r="V441" t="s">
        <v>203</v>
      </c>
      <c r="Y441">
        <f t="shared" si="330"/>
        <v>4</v>
      </c>
      <c r="AB441" t="s">
        <v>204</v>
      </c>
      <c r="AE441" t="s">
        <v>203</v>
      </c>
      <c r="AL441">
        <f t="shared" si="295"/>
        <v>3</v>
      </c>
    </row>
    <row r="442" spans="1:38" ht="14.5" customHeight="1" x14ac:dyDescent="0.35">
      <c r="A442" t="s">
        <v>31</v>
      </c>
      <c r="B442">
        <v>19</v>
      </c>
      <c r="C442" t="s">
        <v>1</v>
      </c>
      <c r="D442" t="str">
        <f t="shared" si="338"/>
        <v>L</v>
      </c>
      <c r="E442" s="6">
        <f t="shared" ref="E442" si="353">$E443</f>
        <v>40895</v>
      </c>
      <c r="F442">
        <v>7</v>
      </c>
      <c r="G442" t="s">
        <v>34</v>
      </c>
      <c r="H442">
        <v>1615</v>
      </c>
      <c r="I442" t="s">
        <v>43</v>
      </c>
      <c r="J442" s="2">
        <f>J443</f>
        <v>35</v>
      </c>
      <c r="K442" s="2" t="str">
        <f>K443</f>
        <v>Sunny</v>
      </c>
      <c r="L442" s="9">
        <f>(L443*-1)</f>
        <v>-3</v>
      </c>
      <c r="M442" t="str">
        <f t="shared" si="342"/>
        <v>N</v>
      </c>
      <c r="O442" t="s">
        <v>203</v>
      </c>
      <c r="R442" t="s">
        <v>203</v>
      </c>
      <c r="T442" t="s">
        <v>203</v>
      </c>
      <c r="U442" t="s">
        <v>203</v>
      </c>
      <c r="W442" t="s">
        <v>203</v>
      </c>
      <c r="Y442">
        <f t="shared" si="330"/>
        <v>5</v>
      </c>
      <c r="AD442" t="s">
        <v>203</v>
      </c>
      <c r="AJ442" t="s">
        <v>203</v>
      </c>
      <c r="AK442" t="s">
        <v>204</v>
      </c>
      <c r="AL442">
        <f t="shared" si="295"/>
        <v>4</v>
      </c>
    </row>
    <row r="443" spans="1:38" ht="14.5" customHeight="1" x14ac:dyDescent="0.35">
      <c r="A443" t="s">
        <v>27</v>
      </c>
      <c r="B443">
        <v>45</v>
      </c>
      <c r="C443" t="s">
        <v>1</v>
      </c>
      <c r="D443" t="str">
        <f t="shared" si="350"/>
        <v>W</v>
      </c>
      <c r="E443" s="6">
        <v>40895</v>
      </c>
      <c r="F443">
        <v>7</v>
      </c>
      <c r="G443" t="s">
        <v>35</v>
      </c>
      <c r="H443">
        <v>1615</v>
      </c>
      <c r="I443" t="s">
        <v>43</v>
      </c>
      <c r="J443" s="2">
        <v>35</v>
      </c>
      <c r="K443" s="2" t="s">
        <v>65</v>
      </c>
      <c r="L443" s="9">
        <v>3</v>
      </c>
      <c r="M443" t="str">
        <f t="shared" si="342"/>
        <v>N</v>
      </c>
      <c r="N443" t="s">
        <v>203</v>
      </c>
      <c r="V443" t="s">
        <v>203</v>
      </c>
      <c r="W443" t="s">
        <v>203</v>
      </c>
      <c r="Y443">
        <f t="shared" si="330"/>
        <v>3</v>
      </c>
      <c r="AG443" t="s">
        <v>203</v>
      </c>
      <c r="AI443" t="s">
        <v>203</v>
      </c>
      <c r="AJ443" t="s">
        <v>203</v>
      </c>
      <c r="AL443">
        <f t="shared" si="295"/>
        <v>3</v>
      </c>
    </row>
    <row r="444" spans="1:38" ht="14.5" customHeight="1" x14ac:dyDescent="0.35">
      <c r="A444" t="s">
        <v>7</v>
      </c>
      <c r="B444">
        <v>41</v>
      </c>
      <c r="C444" t="s">
        <v>1</v>
      </c>
      <c r="D444" t="str">
        <f t="shared" si="338"/>
        <v>W</v>
      </c>
      <c r="E444" s="6">
        <f t="shared" ref="E444" si="354">$E445</f>
        <v>40895</v>
      </c>
      <c r="F444">
        <v>7</v>
      </c>
      <c r="G444" t="s">
        <v>34</v>
      </c>
      <c r="H444">
        <v>1415</v>
      </c>
      <c r="I444" t="s">
        <v>40</v>
      </c>
      <c r="J444">
        <v>63</v>
      </c>
      <c r="K444" t="s">
        <v>107</v>
      </c>
      <c r="L444" s="9">
        <f>(L445*-1)</f>
        <v>7</v>
      </c>
      <c r="M444" t="str">
        <f t="shared" si="342"/>
        <v>N</v>
      </c>
      <c r="P444" t="s">
        <v>204</v>
      </c>
      <c r="R444" t="s">
        <v>203</v>
      </c>
      <c r="W444" t="s">
        <v>203</v>
      </c>
      <c r="Y444">
        <f t="shared" si="330"/>
        <v>4</v>
      </c>
      <c r="AF444" t="s">
        <v>203</v>
      </c>
      <c r="AH444" t="s">
        <v>203</v>
      </c>
      <c r="AI444" t="s">
        <v>203</v>
      </c>
      <c r="AK444" t="s">
        <v>204</v>
      </c>
      <c r="AL444">
        <f t="shared" si="295"/>
        <v>5</v>
      </c>
    </row>
    <row r="445" spans="1:38" ht="14.5" customHeight="1" x14ac:dyDescent="0.35">
      <c r="A445" t="s">
        <v>18</v>
      </c>
      <c r="B445">
        <v>23</v>
      </c>
      <c r="C445" t="s">
        <v>1</v>
      </c>
      <c r="D445" t="str">
        <f t="shared" si="350"/>
        <v>L</v>
      </c>
      <c r="E445" s="6">
        <v>40895</v>
      </c>
      <c r="F445">
        <v>7</v>
      </c>
      <c r="G445" t="s">
        <v>35</v>
      </c>
      <c r="H445">
        <v>1415</v>
      </c>
      <c r="I445" t="s">
        <v>40</v>
      </c>
      <c r="J445">
        <v>63</v>
      </c>
      <c r="K445" t="s">
        <v>107</v>
      </c>
      <c r="L445" s="9">
        <v>-7</v>
      </c>
      <c r="M445" t="str">
        <f t="shared" si="342"/>
        <v>N</v>
      </c>
      <c r="P445" t="s">
        <v>203</v>
      </c>
      <c r="Y445">
        <f t="shared" si="330"/>
        <v>1</v>
      </c>
      <c r="AD445" t="s">
        <v>203</v>
      </c>
      <c r="AK445" t="s">
        <v>204</v>
      </c>
      <c r="AL445">
        <f t="shared" si="295"/>
        <v>3</v>
      </c>
    </row>
    <row r="446" spans="1:38" ht="14.5" customHeight="1" x14ac:dyDescent="0.35">
      <c r="A446" t="s">
        <v>30</v>
      </c>
      <c r="B446">
        <v>14</v>
      </c>
      <c r="C446" t="s">
        <v>1</v>
      </c>
      <c r="D446" t="str">
        <f t="shared" si="338"/>
        <v>L</v>
      </c>
      <c r="E446" s="6">
        <f t="shared" ref="E446" si="355">$E447</f>
        <v>40895</v>
      </c>
      <c r="F446">
        <v>7</v>
      </c>
      <c r="G446" t="s">
        <v>34</v>
      </c>
      <c r="H446">
        <v>1720</v>
      </c>
      <c r="I446" t="s">
        <v>67</v>
      </c>
      <c r="J446">
        <v>58</v>
      </c>
      <c r="K446" t="s">
        <v>64</v>
      </c>
      <c r="L446" s="9">
        <f>(L447*-1)</f>
        <v>1</v>
      </c>
      <c r="M446" t="str">
        <f t="shared" si="342"/>
        <v>Y</v>
      </c>
      <c r="T446" t="s">
        <v>203</v>
      </c>
      <c r="X446" t="s">
        <v>203</v>
      </c>
      <c r="Y446">
        <f t="shared" si="330"/>
        <v>2</v>
      </c>
      <c r="Z446" t="s">
        <v>203</v>
      </c>
      <c r="AA446" t="s">
        <v>203</v>
      </c>
      <c r="AE446" t="s">
        <v>203</v>
      </c>
      <c r="AH446" t="s">
        <v>203</v>
      </c>
      <c r="AL446">
        <f t="shared" si="295"/>
        <v>4</v>
      </c>
    </row>
    <row r="447" spans="1:38" ht="14.5" customHeight="1" x14ac:dyDescent="0.35">
      <c r="A447" t="s">
        <v>32</v>
      </c>
      <c r="B447">
        <v>34</v>
      </c>
      <c r="C447" t="s">
        <v>1</v>
      </c>
      <c r="D447" t="str">
        <f t="shared" si="350"/>
        <v>W</v>
      </c>
      <c r="E447" s="6">
        <v>40895</v>
      </c>
      <c r="F447">
        <v>7</v>
      </c>
      <c r="G447" t="s">
        <v>35</v>
      </c>
      <c r="H447">
        <v>1720</v>
      </c>
      <c r="I447" t="s">
        <v>67</v>
      </c>
      <c r="J447">
        <v>58</v>
      </c>
      <c r="K447" t="s">
        <v>64</v>
      </c>
      <c r="L447" s="9">
        <v>-1</v>
      </c>
      <c r="M447" t="str">
        <f t="shared" si="342"/>
        <v>Y</v>
      </c>
      <c r="S447" t="s">
        <v>204</v>
      </c>
      <c r="Y447">
        <f t="shared" si="330"/>
        <v>2</v>
      </c>
      <c r="AD447" t="s">
        <v>203</v>
      </c>
      <c r="AG447" t="s">
        <v>203</v>
      </c>
      <c r="AL447">
        <f t="shared" si="295"/>
        <v>2</v>
      </c>
    </row>
    <row r="448" spans="1:38" ht="14.5" customHeight="1" x14ac:dyDescent="0.35">
      <c r="A448" t="s">
        <v>4</v>
      </c>
      <c r="B448">
        <v>3</v>
      </c>
      <c r="C448" t="s">
        <v>1</v>
      </c>
      <c r="D448" t="str">
        <f t="shared" si="338"/>
        <v>L</v>
      </c>
      <c r="E448" s="6">
        <f t="shared" ref="E448" si="356">$E449</f>
        <v>40896</v>
      </c>
      <c r="F448">
        <v>11</v>
      </c>
      <c r="G448" t="s">
        <v>34</v>
      </c>
      <c r="H448">
        <v>1730</v>
      </c>
      <c r="I448" t="s">
        <v>67</v>
      </c>
      <c r="J448" s="2">
        <f>J449</f>
        <v>51</v>
      </c>
      <c r="K448" s="2" t="str">
        <f>K449</f>
        <v>Clear</v>
      </c>
      <c r="L448" s="9">
        <f>(L449*-1)</f>
        <v>-3</v>
      </c>
      <c r="M448" t="str">
        <f t="shared" si="342"/>
        <v>N</v>
      </c>
      <c r="N448" t="s">
        <v>203</v>
      </c>
      <c r="R448" t="s">
        <v>204</v>
      </c>
      <c r="V448" t="s">
        <v>203</v>
      </c>
      <c r="Y448">
        <f t="shared" si="330"/>
        <v>4</v>
      </c>
      <c r="AK448" t="s">
        <v>203</v>
      </c>
      <c r="AL448">
        <f t="shared" si="295"/>
        <v>1</v>
      </c>
    </row>
    <row r="449" spans="1:38" ht="14.5" customHeight="1" x14ac:dyDescent="0.35">
      <c r="A449" t="s">
        <v>24</v>
      </c>
      <c r="B449">
        <v>20</v>
      </c>
      <c r="C449" t="s">
        <v>1</v>
      </c>
      <c r="D449" t="str">
        <f t="shared" si="350"/>
        <v>W</v>
      </c>
      <c r="E449" s="6">
        <v>40896</v>
      </c>
      <c r="F449">
        <v>8</v>
      </c>
      <c r="G449" t="s">
        <v>35</v>
      </c>
      <c r="H449">
        <v>1730</v>
      </c>
      <c r="I449" t="s">
        <v>67</v>
      </c>
      <c r="J449" s="2">
        <v>51</v>
      </c>
      <c r="K449" s="2" t="s">
        <v>69</v>
      </c>
      <c r="L449" s="9">
        <v>3</v>
      </c>
      <c r="M449" t="str">
        <f t="shared" si="342"/>
        <v>N</v>
      </c>
      <c r="S449" t="s">
        <v>203</v>
      </c>
      <c r="W449" t="s">
        <v>203</v>
      </c>
      <c r="Y449">
        <f t="shared" si="330"/>
        <v>2</v>
      </c>
      <c r="AF449" t="s">
        <v>204</v>
      </c>
      <c r="AL449">
        <f t="shared" si="295"/>
        <v>2</v>
      </c>
    </row>
    <row r="450" spans="1:38" ht="14.5" customHeight="1" x14ac:dyDescent="0.35">
      <c r="A450" t="s">
        <v>15</v>
      </c>
      <c r="B450">
        <v>16</v>
      </c>
      <c r="C450" t="s">
        <v>1</v>
      </c>
      <c r="D450" t="str">
        <f t="shared" ref="D450:D480" si="357">IF($B450&lt;$B451,"L",IF($B451&lt;$B450, "W", "T"))</f>
        <v>L</v>
      </c>
      <c r="E450" s="6">
        <f>$E451</f>
        <v>40899</v>
      </c>
      <c r="F450">
        <v>4</v>
      </c>
      <c r="G450" t="s">
        <v>34</v>
      </c>
      <c r="H450">
        <v>2020</v>
      </c>
      <c r="I450" t="s">
        <v>43</v>
      </c>
      <c r="J450" t="s">
        <v>61</v>
      </c>
      <c r="L450" s="9">
        <f>(L451*-1)</f>
        <v>7</v>
      </c>
      <c r="M450" t="str">
        <f>IF(AND(($L450 &lt;  0), ($D450="L")), "N", IF(AND(($L450 &gt; 0), ($D450="W")),"N","Y"))</f>
        <v>Y</v>
      </c>
      <c r="N450" t="s">
        <v>204</v>
      </c>
      <c r="P450" t="s">
        <v>203</v>
      </c>
      <c r="Q450" t="s">
        <v>203</v>
      </c>
      <c r="R450" t="s">
        <v>203</v>
      </c>
      <c r="U450" t="s">
        <v>204</v>
      </c>
      <c r="W450" t="s">
        <v>203</v>
      </c>
      <c r="Y450">
        <f t="shared" si="330"/>
        <v>8</v>
      </c>
      <c r="Z450" t="s">
        <v>203</v>
      </c>
      <c r="AB450" t="s">
        <v>203</v>
      </c>
      <c r="AI450" t="s">
        <v>203</v>
      </c>
      <c r="AK450" t="s">
        <v>203</v>
      </c>
      <c r="AL450">
        <f t="shared" si="295"/>
        <v>4</v>
      </c>
    </row>
    <row r="451" spans="1:38" ht="14.5" customHeight="1" x14ac:dyDescent="0.35">
      <c r="A451" t="s">
        <v>14</v>
      </c>
      <c r="B451">
        <v>19</v>
      </c>
      <c r="C451" t="s">
        <v>1</v>
      </c>
      <c r="D451" t="str">
        <f t="shared" ref="D451:D481" si="358">IF($B450&lt;$B451, "W", IF($B451&lt;$B450, "L", "T"))</f>
        <v>W</v>
      </c>
      <c r="E451" s="6">
        <v>40899</v>
      </c>
      <c r="F451">
        <v>4</v>
      </c>
      <c r="G451" t="s">
        <v>35</v>
      </c>
      <c r="H451">
        <v>2020</v>
      </c>
      <c r="I451" t="s">
        <v>43</v>
      </c>
      <c r="J451" t="s">
        <v>61</v>
      </c>
      <c r="L451" s="9">
        <v>-7</v>
      </c>
      <c r="M451" t="str">
        <f t="shared" ref="M451:M481" si="359">IF(AND(($L451 &lt;  0), ($D451="L")), "N", IF(AND(($L451 &gt; 0), ($D451="W")),"N","Y"))</f>
        <v>Y</v>
      </c>
      <c r="Q451" t="s">
        <v>204</v>
      </c>
      <c r="R451" t="s">
        <v>203</v>
      </c>
      <c r="Y451">
        <f t="shared" si="330"/>
        <v>3</v>
      </c>
      <c r="AF451" t="s">
        <v>204</v>
      </c>
      <c r="AG451" t="s">
        <v>203</v>
      </c>
      <c r="AL451">
        <f t="shared" ref="AL451:AL513" si="360">IF(ISBLANK($Z451),0,IF($Z451="O",2,1))+IF(ISBLANK($AA451),0,IF($AA451="O",2,1))+IF(ISBLANK($AB451),0,IF($AB451="O",2,1))+IF(ISBLANK($AC451),0,IF($AC451="O",2,1))+IF(ISBLANK($AD451),0,IF($AD451="O",2,1))+IF(ISBLANK($AE451),0,IF($AE451="O",2,1))+IF(ISBLANK($AF451),0,IF($AF451="O",2,1))+IF(ISBLANK($AG451),0,IF($AG451="O",2,1))+IF(ISBLANK($AH451),0,IF($AH451="O",2,1))+IF(ISBLANK($AI451),0,IF($AI451="O",2,1))+IF(ISBLANK($AJ451),0,IF($AJ451="O",2,1))+IF(ISBLANK($AK451),0,IF($AK451="O",2,1))</f>
        <v>3</v>
      </c>
    </row>
    <row r="452" spans="1:38" ht="14.5" customHeight="1" x14ac:dyDescent="0.35">
      <c r="A452" t="s">
        <v>19</v>
      </c>
      <c r="B452">
        <v>17</v>
      </c>
      <c r="C452" t="s">
        <v>1</v>
      </c>
      <c r="D452" t="str">
        <f t="shared" si="357"/>
        <v>L</v>
      </c>
      <c r="E452" s="6">
        <f>$E453</f>
        <v>40901</v>
      </c>
      <c r="F452">
        <v>9</v>
      </c>
      <c r="G452" t="s">
        <v>34</v>
      </c>
      <c r="H452">
        <v>1200</v>
      </c>
      <c r="I452" t="s">
        <v>38</v>
      </c>
      <c r="J452" s="2">
        <f>J453</f>
        <v>44</v>
      </c>
      <c r="K452" s="2" t="str">
        <f>K453</f>
        <v>Sunny</v>
      </c>
      <c r="L452" s="9">
        <f>(L453*-1)</f>
        <v>-8</v>
      </c>
      <c r="M452" t="str">
        <f t="shared" si="359"/>
        <v>N</v>
      </c>
      <c r="O452" t="s">
        <v>203</v>
      </c>
      <c r="Q452" t="s">
        <v>203</v>
      </c>
      <c r="V452" t="s">
        <v>204</v>
      </c>
      <c r="W452" t="s">
        <v>203</v>
      </c>
      <c r="X452" t="s">
        <v>203</v>
      </c>
      <c r="Y452">
        <f t="shared" si="330"/>
        <v>6</v>
      </c>
      <c r="AD452" t="s">
        <v>204</v>
      </c>
      <c r="AG452" t="s">
        <v>204</v>
      </c>
      <c r="AH452" t="s">
        <v>204</v>
      </c>
      <c r="AJ452" t="s">
        <v>204</v>
      </c>
      <c r="AL452">
        <f t="shared" si="360"/>
        <v>8</v>
      </c>
    </row>
    <row r="453" spans="1:38" ht="14.5" customHeight="1" x14ac:dyDescent="0.35">
      <c r="A453" t="s">
        <v>13</v>
      </c>
      <c r="B453">
        <v>23</v>
      </c>
      <c r="C453" t="s">
        <v>1</v>
      </c>
      <c r="D453" t="str">
        <f t="shared" si="358"/>
        <v>W</v>
      </c>
      <c r="E453" s="6">
        <v>40901</v>
      </c>
      <c r="F453">
        <v>6</v>
      </c>
      <c r="G453" t="s">
        <v>35</v>
      </c>
      <c r="H453">
        <v>1200</v>
      </c>
      <c r="I453" t="s">
        <v>38</v>
      </c>
      <c r="J453" s="2">
        <v>44</v>
      </c>
      <c r="K453" s="2" t="s">
        <v>65</v>
      </c>
      <c r="L453" s="9">
        <v>8</v>
      </c>
      <c r="M453" t="str">
        <f t="shared" si="359"/>
        <v>N</v>
      </c>
      <c r="N453" t="s">
        <v>203</v>
      </c>
      <c r="O453" t="s">
        <v>203</v>
      </c>
      <c r="W453" t="s">
        <v>203</v>
      </c>
      <c r="Y453">
        <f t="shared" si="330"/>
        <v>3</v>
      </c>
      <c r="AE453" t="s">
        <v>204</v>
      </c>
      <c r="AL453">
        <f t="shared" si="360"/>
        <v>2</v>
      </c>
    </row>
    <row r="454" spans="1:38" ht="14.5" customHeight="1" x14ac:dyDescent="0.35">
      <c r="A454" t="s">
        <v>23</v>
      </c>
      <c r="B454">
        <v>0</v>
      </c>
      <c r="C454" t="s">
        <v>1</v>
      </c>
      <c r="D454" t="str">
        <f t="shared" si="357"/>
        <v>L</v>
      </c>
      <c r="E454" s="6">
        <f t="shared" ref="E454" si="361">$E455</f>
        <v>40901</v>
      </c>
      <c r="F454">
        <v>6</v>
      </c>
      <c r="G454" t="s">
        <v>34</v>
      </c>
      <c r="H454">
        <v>1300</v>
      </c>
      <c r="I454" t="s">
        <v>43</v>
      </c>
      <c r="J454" s="2">
        <f>J455</f>
        <v>36</v>
      </c>
      <c r="K454" s="2" t="str">
        <f>K455</f>
        <v>Cloudy</v>
      </c>
      <c r="L454" s="9">
        <f>(L455*-1)</f>
        <v>-10</v>
      </c>
      <c r="M454" t="str">
        <f t="shared" si="359"/>
        <v>N</v>
      </c>
      <c r="N454" t="s">
        <v>204</v>
      </c>
      <c r="S454" t="s">
        <v>204</v>
      </c>
      <c r="T454" t="s">
        <v>204</v>
      </c>
      <c r="W454" t="s">
        <v>203</v>
      </c>
      <c r="Y454">
        <f t="shared" si="330"/>
        <v>7</v>
      </c>
      <c r="Z454" t="s">
        <v>203</v>
      </c>
      <c r="AG454" t="s">
        <v>203</v>
      </c>
      <c r="AH454" t="s">
        <v>204</v>
      </c>
      <c r="AL454">
        <f t="shared" si="360"/>
        <v>4</v>
      </c>
    </row>
    <row r="455" spans="1:38" ht="14.5" customHeight="1" x14ac:dyDescent="0.35">
      <c r="A455" t="s">
        <v>4</v>
      </c>
      <c r="B455">
        <v>27</v>
      </c>
      <c r="C455" t="s">
        <v>1</v>
      </c>
      <c r="D455" t="str">
        <f t="shared" si="358"/>
        <v>W</v>
      </c>
      <c r="E455" s="6">
        <v>40901</v>
      </c>
      <c r="F455">
        <v>5</v>
      </c>
      <c r="G455" t="s">
        <v>35</v>
      </c>
      <c r="H455">
        <v>1300</v>
      </c>
      <c r="I455" t="s">
        <v>43</v>
      </c>
      <c r="J455" s="2">
        <v>36</v>
      </c>
      <c r="K455" s="2" t="s">
        <v>64</v>
      </c>
      <c r="L455" s="9">
        <v>10</v>
      </c>
      <c r="M455" t="str">
        <f t="shared" si="359"/>
        <v>N</v>
      </c>
      <c r="N455" t="s">
        <v>204</v>
      </c>
      <c r="O455" t="s">
        <v>203</v>
      </c>
      <c r="R455" t="s">
        <v>204</v>
      </c>
      <c r="Y455">
        <f t="shared" si="330"/>
        <v>5</v>
      </c>
      <c r="AE455" t="s">
        <v>204</v>
      </c>
      <c r="AF455" t="s">
        <v>203</v>
      </c>
      <c r="AL455">
        <f t="shared" si="360"/>
        <v>3</v>
      </c>
    </row>
    <row r="456" spans="1:38" ht="14.5" customHeight="1" x14ac:dyDescent="0.35">
      <c r="A456" t="s">
        <v>18</v>
      </c>
      <c r="B456">
        <v>14</v>
      </c>
      <c r="C456" t="s">
        <v>1</v>
      </c>
      <c r="D456" t="str">
        <f t="shared" si="357"/>
        <v>L</v>
      </c>
      <c r="E456" s="6">
        <f t="shared" ref="E456" si="362">$E457</f>
        <v>40901</v>
      </c>
      <c r="F456">
        <v>6</v>
      </c>
      <c r="G456" t="s">
        <v>34</v>
      </c>
      <c r="H456">
        <v>1300</v>
      </c>
      <c r="I456" t="s">
        <v>43</v>
      </c>
      <c r="J456">
        <v>30</v>
      </c>
      <c r="K456" t="s">
        <v>65</v>
      </c>
      <c r="L456" s="9">
        <f>(L457*-1)</f>
        <v>3</v>
      </c>
      <c r="M456" t="str">
        <f t="shared" si="359"/>
        <v>Y</v>
      </c>
      <c r="O456" t="s">
        <v>203</v>
      </c>
      <c r="Q456" t="s">
        <v>203</v>
      </c>
      <c r="Y456">
        <f t="shared" si="330"/>
        <v>2</v>
      </c>
      <c r="AB456" t="s">
        <v>203</v>
      </c>
      <c r="AD456" t="s">
        <v>203</v>
      </c>
      <c r="AK456" t="s">
        <v>203</v>
      </c>
      <c r="AL456">
        <f t="shared" si="360"/>
        <v>3</v>
      </c>
    </row>
    <row r="457" spans="1:38" ht="14.5" customHeight="1" x14ac:dyDescent="0.35">
      <c r="A457" t="s">
        <v>11</v>
      </c>
      <c r="B457">
        <v>40</v>
      </c>
      <c r="C457" t="s">
        <v>1</v>
      </c>
      <c r="D457" t="str">
        <f t="shared" si="358"/>
        <v>W</v>
      </c>
      <c r="E457" s="6">
        <v>40901</v>
      </c>
      <c r="F457">
        <v>6</v>
      </c>
      <c r="G457" t="s">
        <v>35</v>
      </c>
      <c r="H457">
        <v>1300</v>
      </c>
      <c r="I457" t="s">
        <v>43</v>
      </c>
      <c r="J457">
        <v>30</v>
      </c>
      <c r="K457" t="s">
        <v>65</v>
      </c>
      <c r="L457" s="9">
        <v>-3</v>
      </c>
      <c r="M457" t="str">
        <f t="shared" si="359"/>
        <v>Y</v>
      </c>
      <c r="O457" t="s">
        <v>204</v>
      </c>
      <c r="P457" t="s">
        <v>203</v>
      </c>
      <c r="Q457" t="s">
        <v>203</v>
      </c>
      <c r="R457" t="s">
        <v>204</v>
      </c>
      <c r="Y457">
        <f t="shared" si="330"/>
        <v>6</v>
      </c>
      <c r="AB457" t="s">
        <v>203</v>
      </c>
      <c r="AL457">
        <f t="shared" si="360"/>
        <v>1</v>
      </c>
    </row>
    <row r="458" spans="1:38" ht="14.5" customHeight="1" x14ac:dyDescent="0.35">
      <c r="A458" t="s">
        <v>10</v>
      </c>
      <c r="B458">
        <v>24</v>
      </c>
      <c r="C458" t="s">
        <v>1</v>
      </c>
      <c r="D458" t="str">
        <f t="shared" si="357"/>
        <v>L</v>
      </c>
      <c r="E458" s="6">
        <f t="shared" ref="E458" si="363">$E459</f>
        <v>40901</v>
      </c>
      <c r="F458">
        <v>6</v>
      </c>
      <c r="G458" t="s">
        <v>34</v>
      </c>
      <c r="H458">
        <v>1300</v>
      </c>
      <c r="I458" t="s">
        <v>43</v>
      </c>
      <c r="J458">
        <v>30</v>
      </c>
      <c r="K458" t="s">
        <v>95</v>
      </c>
      <c r="L458" s="9">
        <f>(L459*-1)</f>
        <v>-7</v>
      </c>
      <c r="M458" t="str">
        <f t="shared" si="359"/>
        <v>N</v>
      </c>
      <c r="P458" t="s">
        <v>203</v>
      </c>
      <c r="Q458" t="s">
        <v>204</v>
      </c>
      <c r="S458" t="s">
        <v>203</v>
      </c>
      <c r="Y458">
        <f t="shared" si="330"/>
        <v>4</v>
      </c>
      <c r="AE458" t="s">
        <v>204</v>
      </c>
      <c r="AL458">
        <f t="shared" si="360"/>
        <v>2</v>
      </c>
    </row>
    <row r="459" spans="1:38" ht="14.5" customHeight="1" x14ac:dyDescent="0.35">
      <c r="A459" t="s">
        <v>7</v>
      </c>
      <c r="B459">
        <v>27</v>
      </c>
      <c r="C459" t="s">
        <v>1</v>
      </c>
      <c r="D459" t="str">
        <f t="shared" si="358"/>
        <v>W</v>
      </c>
      <c r="E459" s="6">
        <v>40901</v>
      </c>
      <c r="F459">
        <v>6</v>
      </c>
      <c r="G459" t="s">
        <v>35</v>
      </c>
      <c r="H459">
        <v>1300</v>
      </c>
      <c r="I459" t="s">
        <v>43</v>
      </c>
      <c r="J459">
        <v>30</v>
      </c>
      <c r="K459" t="s">
        <v>95</v>
      </c>
      <c r="L459" s="9">
        <v>7</v>
      </c>
      <c r="M459" t="str">
        <f t="shared" si="359"/>
        <v>N</v>
      </c>
      <c r="P459" t="s">
        <v>203</v>
      </c>
      <c r="R459" t="s">
        <v>203</v>
      </c>
      <c r="S459" t="s">
        <v>204</v>
      </c>
      <c r="U459" t="s">
        <v>203</v>
      </c>
      <c r="W459" t="s">
        <v>203</v>
      </c>
      <c r="Y459">
        <f t="shared" si="330"/>
        <v>6</v>
      </c>
      <c r="Z459" t="s">
        <v>204</v>
      </c>
      <c r="AF459" t="s">
        <v>203</v>
      </c>
      <c r="AH459" t="s">
        <v>203</v>
      </c>
      <c r="AI459" t="s">
        <v>203</v>
      </c>
      <c r="AK459" t="s">
        <v>204</v>
      </c>
      <c r="AL459">
        <f t="shared" si="360"/>
        <v>7</v>
      </c>
    </row>
    <row r="460" spans="1:38" ht="14.5" customHeight="1" x14ac:dyDescent="0.35">
      <c r="A460" t="s">
        <v>22</v>
      </c>
      <c r="B460">
        <v>16</v>
      </c>
      <c r="C460" t="s">
        <v>1</v>
      </c>
      <c r="D460" t="str">
        <f t="shared" si="357"/>
        <v>L</v>
      </c>
      <c r="E460" s="6">
        <f t="shared" ref="E460" si="364">$E461</f>
        <v>40901</v>
      </c>
      <c r="F460">
        <v>6</v>
      </c>
      <c r="G460" t="s">
        <v>34</v>
      </c>
      <c r="H460">
        <v>1300</v>
      </c>
      <c r="I460" t="s">
        <v>43</v>
      </c>
      <c r="J460" s="2">
        <f>J461</f>
        <v>38</v>
      </c>
      <c r="K460" s="2" t="str">
        <f>K461</f>
        <v>Fair</v>
      </c>
      <c r="L460" s="9">
        <f>(L461*-1)</f>
        <v>-4</v>
      </c>
      <c r="M460" t="str">
        <f t="shared" si="359"/>
        <v>N</v>
      </c>
      <c r="N460" t="s">
        <v>204</v>
      </c>
      <c r="O460" t="s">
        <v>203</v>
      </c>
      <c r="V460" t="s">
        <v>204</v>
      </c>
      <c r="Y460">
        <f t="shared" si="330"/>
        <v>5</v>
      </c>
      <c r="AB460" t="s">
        <v>204</v>
      </c>
      <c r="AJ460" t="s">
        <v>203</v>
      </c>
      <c r="AL460">
        <f t="shared" si="360"/>
        <v>3</v>
      </c>
    </row>
    <row r="461" spans="1:38" ht="14.5" customHeight="1" x14ac:dyDescent="0.35">
      <c r="A461" t="s">
        <v>6</v>
      </c>
      <c r="B461">
        <v>23</v>
      </c>
      <c r="C461" t="s">
        <v>1</v>
      </c>
      <c r="D461" t="str">
        <f t="shared" si="358"/>
        <v>W</v>
      </c>
      <c r="E461" s="6">
        <v>40901</v>
      </c>
      <c r="F461">
        <v>6</v>
      </c>
      <c r="G461" t="s">
        <v>35</v>
      </c>
      <c r="H461">
        <v>1300</v>
      </c>
      <c r="I461" t="s">
        <v>43</v>
      </c>
      <c r="J461" s="2">
        <v>38</v>
      </c>
      <c r="K461" s="2" t="s">
        <v>82</v>
      </c>
      <c r="L461" s="9">
        <v>4</v>
      </c>
      <c r="M461" t="str">
        <f t="shared" si="359"/>
        <v>N</v>
      </c>
      <c r="P461" t="s">
        <v>203</v>
      </c>
      <c r="S461" t="s">
        <v>203</v>
      </c>
      <c r="U461" t="s">
        <v>204</v>
      </c>
      <c r="V461" t="s">
        <v>203</v>
      </c>
      <c r="X461" t="s">
        <v>203</v>
      </c>
      <c r="Y461">
        <f t="shared" si="330"/>
        <v>6</v>
      </c>
      <c r="AI461" t="s">
        <v>204</v>
      </c>
      <c r="AJ461" t="s">
        <v>203</v>
      </c>
      <c r="AK461" t="s">
        <v>203</v>
      </c>
      <c r="AL461">
        <f t="shared" si="360"/>
        <v>4</v>
      </c>
    </row>
    <row r="462" spans="1:38" ht="14.5" customHeight="1" x14ac:dyDescent="0.35">
      <c r="A462" t="s">
        <v>8</v>
      </c>
      <c r="B462">
        <v>14</v>
      </c>
      <c r="C462" t="s">
        <v>1</v>
      </c>
      <c r="D462" t="str">
        <f t="shared" si="357"/>
        <v>L</v>
      </c>
      <c r="E462" s="6">
        <f t="shared" ref="E462" si="365">$E463</f>
        <v>40901</v>
      </c>
      <c r="F462">
        <v>6</v>
      </c>
      <c r="G462" t="s">
        <v>34</v>
      </c>
      <c r="H462">
        <v>1300</v>
      </c>
      <c r="I462" t="s">
        <v>43</v>
      </c>
      <c r="J462">
        <v>44</v>
      </c>
      <c r="K462" t="s">
        <v>62</v>
      </c>
      <c r="L462" s="9">
        <f>(L463*-1)</f>
        <v>-11</v>
      </c>
      <c r="M462" t="str">
        <f t="shared" si="359"/>
        <v>N</v>
      </c>
      <c r="N462" t="s">
        <v>204</v>
      </c>
      <c r="Q462" t="s">
        <v>204</v>
      </c>
      <c r="V462" t="s">
        <v>203</v>
      </c>
      <c r="Y462">
        <f t="shared" si="330"/>
        <v>5</v>
      </c>
      <c r="AD462" t="s">
        <v>204</v>
      </c>
      <c r="AF462" t="s">
        <v>203</v>
      </c>
      <c r="AH462" t="s">
        <v>203</v>
      </c>
      <c r="AK462" t="s">
        <v>204</v>
      </c>
      <c r="AL462">
        <f t="shared" si="360"/>
        <v>6</v>
      </c>
    </row>
    <row r="463" spans="1:38" ht="14.5" customHeight="1" x14ac:dyDescent="0.35">
      <c r="A463" t="s">
        <v>30</v>
      </c>
      <c r="B463">
        <v>20</v>
      </c>
      <c r="C463" t="s">
        <v>1</v>
      </c>
      <c r="D463" t="str">
        <f t="shared" si="358"/>
        <v>W</v>
      </c>
      <c r="E463" s="6">
        <v>40901</v>
      </c>
      <c r="F463">
        <v>6</v>
      </c>
      <c r="G463" t="s">
        <v>35</v>
      </c>
      <c r="H463">
        <v>1300</v>
      </c>
      <c r="I463" t="s">
        <v>43</v>
      </c>
      <c r="J463">
        <v>44</v>
      </c>
      <c r="K463" t="s">
        <v>62</v>
      </c>
      <c r="L463" s="9">
        <v>11</v>
      </c>
      <c r="M463" t="str">
        <f t="shared" si="359"/>
        <v>N</v>
      </c>
      <c r="P463" t="s">
        <v>204</v>
      </c>
      <c r="Y463">
        <f t="shared" si="330"/>
        <v>2</v>
      </c>
      <c r="Z463" t="s">
        <v>204</v>
      </c>
      <c r="AL463">
        <f t="shared" si="360"/>
        <v>2</v>
      </c>
    </row>
    <row r="464" spans="1:38" ht="14.5" customHeight="1" x14ac:dyDescent="0.35">
      <c r="A464" t="s">
        <v>21</v>
      </c>
      <c r="B464">
        <v>29</v>
      </c>
      <c r="C464" t="s">
        <v>1</v>
      </c>
      <c r="D464" t="str">
        <f t="shared" si="357"/>
        <v>W</v>
      </c>
      <c r="E464" s="6">
        <f t="shared" ref="E464" si="366">$E465</f>
        <v>40901</v>
      </c>
      <c r="F464">
        <v>6</v>
      </c>
      <c r="G464" t="s">
        <v>34</v>
      </c>
      <c r="H464">
        <v>1300</v>
      </c>
      <c r="I464" t="s">
        <v>43</v>
      </c>
      <c r="J464">
        <v>35</v>
      </c>
      <c r="K464" t="s">
        <v>65</v>
      </c>
      <c r="L464" s="9">
        <f>(L465*-1)</f>
        <v>-2.5</v>
      </c>
      <c r="M464" t="str">
        <f t="shared" si="359"/>
        <v>Y</v>
      </c>
      <c r="O464" t="s">
        <v>203</v>
      </c>
      <c r="P464" t="s">
        <v>204</v>
      </c>
      <c r="Q464" t="s">
        <v>204</v>
      </c>
      <c r="R464" t="s">
        <v>203</v>
      </c>
      <c r="S464" t="s">
        <v>204</v>
      </c>
      <c r="Y464">
        <f t="shared" si="330"/>
        <v>8</v>
      </c>
      <c r="AL464">
        <f t="shared" si="360"/>
        <v>0</v>
      </c>
    </row>
    <row r="465" spans="1:38" ht="14.5" customHeight="1" x14ac:dyDescent="0.35">
      <c r="A465" t="s">
        <v>31</v>
      </c>
      <c r="B465">
        <v>14</v>
      </c>
      <c r="C465" t="s">
        <v>1</v>
      </c>
      <c r="D465" t="str">
        <f t="shared" si="358"/>
        <v>L</v>
      </c>
      <c r="E465" s="6">
        <v>40901</v>
      </c>
      <c r="F465">
        <v>6</v>
      </c>
      <c r="G465" t="s">
        <v>35</v>
      </c>
      <c r="H465">
        <v>1300</v>
      </c>
      <c r="I465" t="s">
        <v>43</v>
      </c>
      <c r="J465">
        <v>35</v>
      </c>
      <c r="K465" t="s">
        <v>65</v>
      </c>
      <c r="L465" s="9">
        <v>2.5</v>
      </c>
      <c r="M465" t="str">
        <f t="shared" si="359"/>
        <v>Y</v>
      </c>
      <c r="N465" t="s">
        <v>203</v>
      </c>
      <c r="O465" t="s">
        <v>203</v>
      </c>
      <c r="P465" t="s">
        <v>203</v>
      </c>
      <c r="S465" t="s">
        <v>203</v>
      </c>
      <c r="U465" t="s">
        <v>203</v>
      </c>
      <c r="W465" t="s">
        <v>203</v>
      </c>
      <c r="Y465">
        <f t="shared" si="330"/>
        <v>6</v>
      </c>
      <c r="AJ465" t="s">
        <v>203</v>
      </c>
      <c r="AK465" t="s">
        <v>204</v>
      </c>
      <c r="AL465">
        <f t="shared" si="360"/>
        <v>3</v>
      </c>
    </row>
    <row r="466" spans="1:38" ht="14.5" customHeight="1" x14ac:dyDescent="0.35">
      <c r="A466" t="s">
        <v>12</v>
      </c>
      <c r="B466">
        <v>16</v>
      </c>
      <c r="C466" t="s">
        <v>5</v>
      </c>
      <c r="D466" t="str">
        <f t="shared" si="357"/>
        <v>W</v>
      </c>
      <c r="E466" s="6">
        <f t="shared" ref="E466" si="367">$E467</f>
        <v>40901</v>
      </c>
      <c r="F466">
        <v>6</v>
      </c>
      <c r="G466" t="s">
        <v>34</v>
      </c>
      <c r="H466">
        <v>1200</v>
      </c>
      <c r="I466" t="s">
        <v>38</v>
      </c>
      <c r="J466">
        <v>38</v>
      </c>
      <c r="K466" t="s">
        <v>65</v>
      </c>
      <c r="L466" s="9">
        <f>(L467*-1)</f>
        <v>-3</v>
      </c>
      <c r="M466" t="str">
        <f t="shared" si="359"/>
        <v>Y</v>
      </c>
      <c r="O466" t="s">
        <v>203</v>
      </c>
      <c r="R466" t="s">
        <v>203</v>
      </c>
      <c r="W466" t="s">
        <v>203</v>
      </c>
      <c r="Y466">
        <f t="shared" si="330"/>
        <v>3</v>
      </c>
      <c r="AA466" t="s">
        <v>203</v>
      </c>
      <c r="AG466" t="s">
        <v>203</v>
      </c>
      <c r="AJ466" t="s">
        <v>204</v>
      </c>
      <c r="AL466">
        <f t="shared" si="360"/>
        <v>4</v>
      </c>
    </row>
    <row r="467" spans="1:38" ht="14.5" customHeight="1" x14ac:dyDescent="0.35">
      <c r="A467" t="s">
        <v>33</v>
      </c>
      <c r="B467">
        <v>13</v>
      </c>
      <c r="C467" t="s">
        <v>5</v>
      </c>
      <c r="D467" t="str">
        <f t="shared" si="358"/>
        <v>L</v>
      </c>
      <c r="E467" s="6">
        <v>40901</v>
      </c>
      <c r="F467">
        <v>6</v>
      </c>
      <c r="G467" t="s">
        <v>35</v>
      </c>
      <c r="H467">
        <v>1200</v>
      </c>
      <c r="I467" t="s">
        <v>38</v>
      </c>
      <c r="J467">
        <v>38</v>
      </c>
      <c r="K467" t="s">
        <v>65</v>
      </c>
      <c r="L467" s="9">
        <v>3</v>
      </c>
      <c r="M467" t="str">
        <f t="shared" si="359"/>
        <v>Y</v>
      </c>
      <c r="N467" t="s">
        <v>204</v>
      </c>
      <c r="R467" t="s">
        <v>203</v>
      </c>
      <c r="Y467">
        <f t="shared" si="330"/>
        <v>3</v>
      </c>
      <c r="AK467" t="s">
        <v>204</v>
      </c>
      <c r="AL467">
        <f t="shared" si="360"/>
        <v>2</v>
      </c>
    </row>
    <row r="468" spans="1:38" ht="14.5" customHeight="1" x14ac:dyDescent="0.35">
      <c r="A468" t="s">
        <v>9</v>
      </c>
      <c r="B468">
        <v>16</v>
      </c>
      <c r="C468" t="s">
        <v>1</v>
      </c>
      <c r="D468" t="str">
        <f t="shared" si="357"/>
        <v>L</v>
      </c>
      <c r="E468" s="6">
        <f t="shared" ref="E468" si="368">$E469</f>
        <v>40901</v>
      </c>
      <c r="F468">
        <v>7</v>
      </c>
      <c r="G468" t="s">
        <v>34</v>
      </c>
      <c r="H468">
        <v>1300</v>
      </c>
      <c r="I468" t="s">
        <v>43</v>
      </c>
      <c r="J468">
        <v>51</v>
      </c>
      <c r="K468" t="s">
        <v>62</v>
      </c>
      <c r="L468" s="9">
        <f>(L469*-1)</f>
        <v>-8</v>
      </c>
      <c r="M468" t="str">
        <f t="shared" si="359"/>
        <v>N</v>
      </c>
      <c r="N468" t="s">
        <v>203</v>
      </c>
      <c r="P468" t="s">
        <v>203</v>
      </c>
      <c r="Y468">
        <f t="shared" si="330"/>
        <v>2</v>
      </c>
      <c r="Z468" t="s">
        <v>203</v>
      </c>
      <c r="AA468" t="s">
        <v>204</v>
      </c>
      <c r="AH468" t="s">
        <v>204</v>
      </c>
      <c r="AL468">
        <f t="shared" si="360"/>
        <v>5</v>
      </c>
    </row>
    <row r="469" spans="1:38" ht="14.5" customHeight="1" x14ac:dyDescent="0.35">
      <c r="A469" t="s">
        <v>20</v>
      </c>
      <c r="B469">
        <v>48</v>
      </c>
      <c r="C469" t="s">
        <v>1</v>
      </c>
      <c r="D469" t="str">
        <f t="shared" si="358"/>
        <v>W</v>
      </c>
      <c r="E469" s="6">
        <v>40901</v>
      </c>
      <c r="F469">
        <v>6</v>
      </c>
      <c r="G469" t="s">
        <v>35</v>
      </c>
      <c r="H469">
        <v>1300</v>
      </c>
      <c r="I469" t="s">
        <v>43</v>
      </c>
      <c r="J469">
        <v>51</v>
      </c>
      <c r="K469" t="s">
        <v>62</v>
      </c>
      <c r="L469" s="9">
        <v>8</v>
      </c>
      <c r="M469" t="str">
        <f t="shared" si="359"/>
        <v>N</v>
      </c>
      <c r="S469" t="s">
        <v>203</v>
      </c>
      <c r="Y469">
        <f t="shared" si="330"/>
        <v>1</v>
      </c>
      <c r="Z469" t="s">
        <v>203</v>
      </c>
      <c r="AB469" t="s">
        <v>204</v>
      </c>
      <c r="AF469" t="s">
        <v>203</v>
      </c>
      <c r="AG469" t="s">
        <v>204</v>
      </c>
      <c r="AI469" t="s">
        <v>204</v>
      </c>
      <c r="AK469" t="s">
        <v>204</v>
      </c>
      <c r="AL469">
        <f t="shared" si="360"/>
        <v>10</v>
      </c>
    </row>
    <row r="470" spans="1:38" ht="14.5" customHeight="1" x14ac:dyDescent="0.35">
      <c r="A470" t="s">
        <v>0</v>
      </c>
      <c r="B470">
        <v>33</v>
      </c>
      <c r="C470" t="s">
        <v>1</v>
      </c>
      <c r="D470" t="str">
        <f t="shared" si="357"/>
        <v>W</v>
      </c>
      <c r="E470" s="6">
        <f t="shared" ref="E470" si="369">$E471</f>
        <v>40901</v>
      </c>
      <c r="F470">
        <v>6</v>
      </c>
      <c r="G470" t="s">
        <v>34</v>
      </c>
      <c r="H470" s="2">
        <v>1300</v>
      </c>
      <c r="I470" t="s">
        <v>43</v>
      </c>
      <c r="J470">
        <v>45</v>
      </c>
      <c r="K470" t="s">
        <v>65</v>
      </c>
      <c r="L470" s="9">
        <f>(L471*-1)</f>
        <v>-6</v>
      </c>
      <c r="M470" t="str">
        <f t="shared" si="359"/>
        <v>Y</v>
      </c>
      <c r="U470" t="s">
        <v>203</v>
      </c>
      <c r="Y470">
        <f t="shared" si="330"/>
        <v>1</v>
      </c>
      <c r="AF470" t="s">
        <v>203</v>
      </c>
      <c r="AJ470" t="s">
        <v>204</v>
      </c>
      <c r="AL470">
        <f t="shared" si="360"/>
        <v>3</v>
      </c>
    </row>
    <row r="471" spans="1:38" ht="14.5" customHeight="1" x14ac:dyDescent="0.35">
      <c r="A471" t="s">
        <v>29</v>
      </c>
      <c r="B471">
        <v>26</v>
      </c>
      <c r="C471" t="s">
        <v>1</v>
      </c>
      <c r="D471" t="str">
        <f t="shared" si="358"/>
        <v>L</v>
      </c>
      <c r="E471" s="6">
        <v>40901</v>
      </c>
      <c r="F471">
        <v>6</v>
      </c>
      <c r="G471" t="s">
        <v>35</v>
      </c>
      <c r="H471" s="2">
        <v>1300</v>
      </c>
      <c r="I471" t="s">
        <v>43</v>
      </c>
      <c r="J471">
        <v>45</v>
      </c>
      <c r="K471" t="s">
        <v>65</v>
      </c>
      <c r="L471" s="9">
        <v>6</v>
      </c>
      <c r="M471" t="str">
        <f t="shared" si="359"/>
        <v>Y</v>
      </c>
      <c r="V471" t="s">
        <v>203</v>
      </c>
      <c r="Y471">
        <f t="shared" si="330"/>
        <v>1</v>
      </c>
      <c r="Z471" t="s">
        <v>203</v>
      </c>
      <c r="AE471" t="s">
        <v>203</v>
      </c>
      <c r="AI471" t="s">
        <v>203</v>
      </c>
      <c r="AK471" t="s">
        <v>204</v>
      </c>
      <c r="AL471">
        <f t="shared" si="360"/>
        <v>5</v>
      </c>
    </row>
    <row r="472" spans="1:38" ht="14.5" customHeight="1" x14ac:dyDescent="0.35">
      <c r="A472" t="s">
        <v>32</v>
      </c>
      <c r="B472">
        <v>10</v>
      </c>
      <c r="C472" t="s">
        <v>1</v>
      </c>
      <c r="D472" t="str">
        <f t="shared" si="357"/>
        <v>L</v>
      </c>
      <c r="E472" s="6">
        <f t="shared" ref="E472" si="370">$E473</f>
        <v>40901</v>
      </c>
      <c r="F472">
        <v>6</v>
      </c>
      <c r="G472" t="s">
        <v>34</v>
      </c>
      <c r="H472" s="2">
        <v>1605</v>
      </c>
      <c r="I472" t="s">
        <v>43</v>
      </c>
      <c r="J472" t="s">
        <v>61</v>
      </c>
      <c r="L472" s="9">
        <f>(L473*-1)</f>
        <v>0</v>
      </c>
      <c r="M472" t="str">
        <f t="shared" si="359"/>
        <v>Y</v>
      </c>
      <c r="S472" t="s">
        <v>204</v>
      </c>
      <c r="W472" t="s">
        <v>203</v>
      </c>
      <c r="Y472">
        <f t="shared" si="330"/>
        <v>3</v>
      </c>
      <c r="AD472" t="s">
        <v>203</v>
      </c>
      <c r="AE472" t="s">
        <v>204</v>
      </c>
      <c r="AF472" t="s">
        <v>203</v>
      </c>
      <c r="AL472">
        <f t="shared" si="360"/>
        <v>4</v>
      </c>
    </row>
    <row r="473" spans="1:38" ht="14.5" customHeight="1" x14ac:dyDescent="0.35">
      <c r="A473" t="s">
        <v>16</v>
      </c>
      <c r="B473">
        <v>38</v>
      </c>
      <c r="C473" t="s">
        <v>1</v>
      </c>
      <c r="D473" t="str">
        <f t="shared" si="358"/>
        <v>W</v>
      </c>
      <c r="E473" s="6">
        <v>40901</v>
      </c>
      <c r="F473">
        <v>6</v>
      </c>
      <c r="G473" t="s">
        <v>35</v>
      </c>
      <c r="H473" s="2">
        <v>1605</v>
      </c>
      <c r="I473" t="s">
        <v>43</v>
      </c>
      <c r="J473" t="s">
        <v>61</v>
      </c>
      <c r="L473" s="9">
        <v>0</v>
      </c>
      <c r="M473" t="str">
        <f t="shared" si="359"/>
        <v>Y</v>
      </c>
      <c r="T473" t="s">
        <v>203</v>
      </c>
      <c r="V473" t="s">
        <v>203</v>
      </c>
      <c r="W473" t="s">
        <v>203</v>
      </c>
      <c r="Y473">
        <f t="shared" si="330"/>
        <v>3</v>
      </c>
      <c r="AC473" t="s">
        <v>203</v>
      </c>
      <c r="AD473" t="s">
        <v>203</v>
      </c>
      <c r="AH473" t="s">
        <v>203</v>
      </c>
      <c r="AI473" t="s">
        <v>203</v>
      </c>
      <c r="AJ473" t="s">
        <v>204</v>
      </c>
      <c r="AK473" t="s">
        <v>203</v>
      </c>
      <c r="AL473">
        <f t="shared" si="360"/>
        <v>7</v>
      </c>
    </row>
    <row r="474" spans="1:38" ht="14.5" customHeight="1" x14ac:dyDescent="0.35">
      <c r="A474" t="s">
        <v>27</v>
      </c>
      <c r="B474">
        <v>20</v>
      </c>
      <c r="C474" t="s">
        <v>1</v>
      </c>
      <c r="D474" t="str">
        <f t="shared" si="357"/>
        <v>W</v>
      </c>
      <c r="E474" s="6">
        <f t="shared" ref="E474" si="371">$E475</f>
        <v>40901</v>
      </c>
      <c r="F474">
        <v>6</v>
      </c>
      <c r="G474" t="s">
        <v>34</v>
      </c>
      <c r="H474">
        <v>1515</v>
      </c>
      <c r="I474" t="s">
        <v>38</v>
      </c>
      <c r="J474" t="s">
        <v>61</v>
      </c>
      <c r="L474" s="9">
        <f>(L475*-1)</f>
        <v>2.5</v>
      </c>
      <c r="M474" t="str">
        <f t="shared" si="359"/>
        <v>N</v>
      </c>
      <c r="N474" t="s">
        <v>203</v>
      </c>
      <c r="P474" t="s">
        <v>203</v>
      </c>
      <c r="V474" t="s">
        <v>203</v>
      </c>
      <c r="W474" t="s">
        <v>203</v>
      </c>
      <c r="Y474">
        <f t="shared" ref="Y474:Y513" si="372">IF(ISBLANK($N474),0,IF($N474="O",2,1))+IF(ISBLANK($O474),0,IF($O474="O",2,1))+IF(ISBLANK($P474),0,IF($P474="O",2,1))+IF(ISBLANK($Q474),0,IF($Q474="O",2,1))+IF(ISBLANK($R474),0,IF($R474="O",2,1))+IF(ISBLANK($S474),0,IF($S474="O",2,1))+IF(ISBLANK($T474),0,IF($T474="O",2,1))+IF(ISBLANK($U474),0,IF($U474="O",2,1))+IF(ISBLANK($V474),0,IF($V474="O",2,1))+IF(ISBLANK($W474),0,IF($W474="O",2,1))+IF(ISBLANK($X474),0,IF($X474="O",2,1))</f>
        <v>4</v>
      </c>
      <c r="AG474" t="s">
        <v>203</v>
      </c>
      <c r="AH474" t="s">
        <v>204</v>
      </c>
      <c r="AL474">
        <f t="shared" si="360"/>
        <v>3</v>
      </c>
    </row>
    <row r="475" spans="1:38" ht="14.5" customHeight="1" x14ac:dyDescent="0.35">
      <c r="A475" t="s">
        <v>28</v>
      </c>
      <c r="B475">
        <v>7</v>
      </c>
      <c r="C475" t="s">
        <v>1</v>
      </c>
      <c r="D475" t="str">
        <f t="shared" si="358"/>
        <v>L</v>
      </c>
      <c r="E475" s="6">
        <v>40901</v>
      </c>
      <c r="F475">
        <v>7</v>
      </c>
      <c r="G475" t="s">
        <v>35</v>
      </c>
      <c r="H475">
        <v>1515</v>
      </c>
      <c r="I475" t="s">
        <v>38</v>
      </c>
      <c r="J475" t="s">
        <v>61</v>
      </c>
      <c r="L475" s="9">
        <v>-2.5</v>
      </c>
      <c r="M475" t="str">
        <f t="shared" si="359"/>
        <v>N</v>
      </c>
      <c r="O475" t="s">
        <v>203</v>
      </c>
      <c r="U475" t="s">
        <v>203</v>
      </c>
      <c r="Y475">
        <f t="shared" si="372"/>
        <v>2</v>
      </c>
      <c r="AB475" t="s">
        <v>203</v>
      </c>
      <c r="AD475" t="s">
        <v>203</v>
      </c>
      <c r="AG475" t="s">
        <v>203</v>
      </c>
      <c r="AI475" t="s">
        <v>203</v>
      </c>
      <c r="AL475">
        <f t="shared" si="360"/>
        <v>4</v>
      </c>
    </row>
    <row r="476" spans="1:38" ht="14.5" customHeight="1" x14ac:dyDescent="0.35">
      <c r="A476" t="s">
        <v>24</v>
      </c>
      <c r="B476">
        <v>19</v>
      </c>
      <c r="C476" t="s">
        <v>1</v>
      </c>
      <c r="D476" t="str">
        <f t="shared" si="357"/>
        <v>W</v>
      </c>
      <c r="E476" s="6">
        <f t="shared" ref="E476" si="373">$E477</f>
        <v>40901</v>
      </c>
      <c r="F476">
        <v>5</v>
      </c>
      <c r="G476" t="s">
        <v>34</v>
      </c>
      <c r="H476">
        <v>1315</v>
      </c>
      <c r="I476" t="s">
        <v>67</v>
      </c>
      <c r="J476">
        <v>48</v>
      </c>
      <c r="K476" t="s">
        <v>64</v>
      </c>
      <c r="L476" s="9">
        <f>(L477*-1)</f>
        <v>2.5</v>
      </c>
      <c r="M476" t="str">
        <f t="shared" si="359"/>
        <v>N</v>
      </c>
      <c r="W476" t="s">
        <v>203</v>
      </c>
      <c r="Y476">
        <f t="shared" si="372"/>
        <v>1</v>
      </c>
      <c r="AF476" t="s">
        <v>204</v>
      </c>
      <c r="AL476">
        <f t="shared" si="360"/>
        <v>2</v>
      </c>
    </row>
    <row r="477" spans="1:38" ht="14.5" customHeight="1" x14ac:dyDescent="0.35">
      <c r="A477" t="s">
        <v>25</v>
      </c>
      <c r="B477">
        <v>17</v>
      </c>
      <c r="C477" t="s">
        <v>1</v>
      </c>
      <c r="D477" t="str">
        <f t="shared" si="358"/>
        <v>L</v>
      </c>
      <c r="E477" s="6">
        <v>40901</v>
      </c>
      <c r="F477">
        <v>6</v>
      </c>
      <c r="G477" t="s">
        <v>35</v>
      </c>
      <c r="H477">
        <v>1315</v>
      </c>
      <c r="I477" t="s">
        <v>67</v>
      </c>
      <c r="J477">
        <v>48</v>
      </c>
      <c r="K477" t="s">
        <v>64</v>
      </c>
      <c r="L477" s="9">
        <v>-2.5</v>
      </c>
      <c r="M477" t="str">
        <f t="shared" si="359"/>
        <v>N</v>
      </c>
      <c r="N477" t="s">
        <v>203</v>
      </c>
      <c r="P477" t="s">
        <v>204</v>
      </c>
      <c r="Q477" t="s">
        <v>204</v>
      </c>
      <c r="S477" t="s">
        <v>204</v>
      </c>
      <c r="T477" t="s">
        <v>203</v>
      </c>
      <c r="U477" t="s">
        <v>204</v>
      </c>
      <c r="X477" t="s">
        <v>204</v>
      </c>
      <c r="Y477">
        <f t="shared" si="372"/>
        <v>12</v>
      </c>
      <c r="AE477" t="s">
        <v>203</v>
      </c>
      <c r="AL477">
        <f t="shared" si="360"/>
        <v>1</v>
      </c>
    </row>
    <row r="478" spans="1:38" ht="14.5" customHeight="1" x14ac:dyDescent="0.35">
      <c r="A478" t="s">
        <v>17</v>
      </c>
      <c r="B478">
        <v>21</v>
      </c>
      <c r="C478" t="s">
        <v>1</v>
      </c>
      <c r="D478" t="str">
        <f t="shared" si="357"/>
        <v>L</v>
      </c>
      <c r="E478" s="6">
        <f t="shared" ref="E478" si="374">$E479</f>
        <v>40902</v>
      </c>
      <c r="F478">
        <v>7</v>
      </c>
      <c r="G478" t="s">
        <v>34</v>
      </c>
      <c r="H478">
        <v>1920</v>
      </c>
      <c r="I478" t="s">
        <v>38</v>
      </c>
      <c r="J478">
        <v>37</v>
      </c>
      <c r="K478" t="s">
        <v>64</v>
      </c>
      <c r="L478" s="9">
        <f>(L479*-1)</f>
        <v>-13.5</v>
      </c>
      <c r="M478" t="str">
        <f t="shared" si="359"/>
        <v>N</v>
      </c>
      <c r="N478" t="s">
        <v>204</v>
      </c>
      <c r="O478" t="s">
        <v>204</v>
      </c>
      <c r="P478" t="s">
        <v>203</v>
      </c>
      <c r="Q478" t="s">
        <v>203</v>
      </c>
      <c r="T478" t="s">
        <v>204</v>
      </c>
      <c r="W478" t="s">
        <v>204</v>
      </c>
      <c r="Y478">
        <f t="shared" si="372"/>
        <v>10</v>
      </c>
      <c r="AA478" t="s">
        <v>203</v>
      </c>
      <c r="AD478" t="s">
        <v>203</v>
      </c>
      <c r="AJ478" t="s">
        <v>204</v>
      </c>
      <c r="AL478">
        <f t="shared" si="360"/>
        <v>4</v>
      </c>
    </row>
    <row r="479" spans="1:38" ht="14.5" customHeight="1" x14ac:dyDescent="0.35">
      <c r="A479" t="s">
        <v>26</v>
      </c>
      <c r="B479">
        <v>35</v>
      </c>
      <c r="C479" t="s">
        <v>1</v>
      </c>
      <c r="D479" t="str">
        <f t="shared" si="358"/>
        <v>W</v>
      </c>
      <c r="E479" s="6">
        <v>40902</v>
      </c>
      <c r="F479">
        <v>7</v>
      </c>
      <c r="G479" t="s">
        <v>35</v>
      </c>
      <c r="H479">
        <v>1920</v>
      </c>
      <c r="I479" t="s">
        <v>38</v>
      </c>
      <c r="J479">
        <v>37</v>
      </c>
      <c r="K479" t="s">
        <v>64</v>
      </c>
      <c r="L479" s="9">
        <v>13.5</v>
      </c>
      <c r="M479" t="str">
        <f t="shared" si="359"/>
        <v>N</v>
      </c>
      <c r="V479" t="s">
        <v>204</v>
      </c>
      <c r="W479" t="s">
        <v>204</v>
      </c>
      <c r="Y479">
        <f t="shared" si="372"/>
        <v>4</v>
      </c>
      <c r="Z479" t="s">
        <v>204</v>
      </c>
      <c r="AE479" t="s">
        <v>203</v>
      </c>
      <c r="AL479">
        <f t="shared" si="360"/>
        <v>3</v>
      </c>
    </row>
    <row r="480" spans="1:38" ht="14.5" customHeight="1" x14ac:dyDescent="0.35">
      <c r="A480" t="s">
        <v>3</v>
      </c>
      <c r="B480">
        <v>16</v>
      </c>
      <c r="C480" t="s">
        <v>1</v>
      </c>
      <c r="D480" t="str">
        <f t="shared" si="357"/>
        <v>L</v>
      </c>
      <c r="E480" s="6">
        <f t="shared" ref="E480" si="375">$E481</f>
        <v>40903</v>
      </c>
      <c r="F480">
        <v>11</v>
      </c>
      <c r="G480" t="s">
        <v>34</v>
      </c>
      <c r="H480">
        <v>1930</v>
      </c>
      <c r="I480" t="s">
        <v>38</v>
      </c>
      <c r="J480" t="s">
        <v>61</v>
      </c>
      <c r="L480" s="9">
        <f>(L481*-1)</f>
        <v>-7</v>
      </c>
      <c r="M480" t="str">
        <f t="shared" si="359"/>
        <v>N</v>
      </c>
      <c r="O480" t="s">
        <v>203</v>
      </c>
      <c r="S480" t="s">
        <v>203</v>
      </c>
      <c r="Y480">
        <f t="shared" si="372"/>
        <v>2</v>
      </c>
      <c r="AD480" t="s">
        <v>204</v>
      </c>
      <c r="AE480" t="s">
        <v>203</v>
      </c>
      <c r="AF480" t="s">
        <v>203</v>
      </c>
      <c r="AH480" t="s">
        <v>203</v>
      </c>
      <c r="AL480">
        <f t="shared" si="360"/>
        <v>5</v>
      </c>
    </row>
    <row r="481" spans="1:38" ht="14.5" customHeight="1" x14ac:dyDescent="0.35">
      <c r="A481" t="s">
        <v>2</v>
      </c>
      <c r="B481">
        <v>45</v>
      </c>
      <c r="C481" t="s">
        <v>1</v>
      </c>
      <c r="D481" t="str">
        <f t="shared" si="358"/>
        <v>W</v>
      </c>
      <c r="E481" s="6">
        <v>40903</v>
      </c>
      <c r="F481">
        <v>8</v>
      </c>
      <c r="G481" t="s">
        <v>35</v>
      </c>
      <c r="H481">
        <v>1930</v>
      </c>
      <c r="I481" t="s">
        <v>38</v>
      </c>
      <c r="J481" t="s">
        <v>61</v>
      </c>
      <c r="L481" s="9">
        <v>7</v>
      </c>
      <c r="M481" t="str">
        <f t="shared" si="359"/>
        <v>N</v>
      </c>
      <c r="U481" t="s">
        <v>203</v>
      </c>
      <c r="Y481">
        <f t="shared" si="372"/>
        <v>1</v>
      </c>
      <c r="AA481" t="s">
        <v>203</v>
      </c>
      <c r="AB481" t="s">
        <v>203</v>
      </c>
      <c r="AE481" t="s">
        <v>203</v>
      </c>
      <c r="AL481">
        <f t="shared" si="360"/>
        <v>3</v>
      </c>
    </row>
    <row r="482" spans="1:38" ht="14.5" customHeight="1" x14ac:dyDescent="0.35">
      <c r="A482" t="s">
        <v>24</v>
      </c>
      <c r="B482">
        <v>34</v>
      </c>
      <c r="C482" t="s">
        <v>1</v>
      </c>
      <c r="D482" t="str">
        <f t="shared" ref="D482:D512" si="376">IF($B482&lt;$B483,"L",IF($B483&lt;$B482, "W", "T"))</f>
        <v>W</v>
      </c>
      <c r="E482" s="6">
        <f>$E483</f>
        <v>40909</v>
      </c>
      <c r="F482">
        <v>8</v>
      </c>
      <c r="G482" t="s">
        <v>34</v>
      </c>
      <c r="H482">
        <v>1200</v>
      </c>
      <c r="I482" t="s">
        <v>38</v>
      </c>
      <c r="J482" t="s">
        <v>61</v>
      </c>
      <c r="L482" s="9">
        <f>(L483*-1)</f>
        <v>12.5</v>
      </c>
      <c r="M482" t="str">
        <f>IF(AND(($L482 &lt;  0), ($D482="L")), "N", IF(AND(($L482 &gt; 0), ($D482="W")),"N","Y"))</f>
        <v>N</v>
      </c>
      <c r="W482" t="s">
        <v>203</v>
      </c>
      <c r="Y482">
        <f t="shared" si="372"/>
        <v>1</v>
      </c>
      <c r="AF482" t="s">
        <v>203</v>
      </c>
      <c r="AL482">
        <f t="shared" si="360"/>
        <v>1</v>
      </c>
    </row>
    <row r="483" spans="1:38" ht="14.5" customHeight="1" x14ac:dyDescent="0.35">
      <c r="A483" t="s">
        <v>23</v>
      </c>
      <c r="B483">
        <v>27</v>
      </c>
      <c r="C483" t="s">
        <v>1</v>
      </c>
      <c r="D483" t="str">
        <f t="shared" ref="D483:D513" si="377">IF($B482&lt;$B483, "W", IF($B483&lt;$B482, "L", "T"))</f>
        <v>L</v>
      </c>
      <c r="E483" s="6">
        <v>40909</v>
      </c>
      <c r="F483">
        <v>8</v>
      </c>
      <c r="G483" t="s">
        <v>35</v>
      </c>
      <c r="H483">
        <v>1200</v>
      </c>
      <c r="I483" t="s">
        <v>38</v>
      </c>
      <c r="J483" t="s">
        <v>61</v>
      </c>
      <c r="L483" s="9">
        <v>-12.5</v>
      </c>
      <c r="M483" t="str">
        <f t="shared" ref="M483:M513" si="378">IF(AND(($L483 &lt;  0), ($D483="L")), "N", IF(AND(($L483 &gt; 0), ($D483="W")),"N","Y"))</f>
        <v>N</v>
      </c>
      <c r="N483" t="s">
        <v>204</v>
      </c>
      <c r="S483" t="s">
        <v>204</v>
      </c>
      <c r="T483" t="s">
        <v>204</v>
      </c>
      <c r="Y483">
        <f t="shared" si="372"/>
        <v>6</v>
      </c>
      <c r="AF483" t="s">
        <v>203</v>
      </c>
      <c r="AG483" t="s">
        <v>203</v>
      </c>
      <c r="AL483">
        <f t="shared" si="360"/>
        <v>2</v>
      </c>
    </row>
    <row r="484" spans="1:38" ht="14.5" customHeight="1" x14ac:dyDescent="0.35">
      <c r="A484" t="s">
        <v>16</v>
      </c>
      <c r="B484">
        <v>41</v>
      </c>
      <c r="C484" t="s">
        <v>1</v>
      </c>
      <c r="D484" t="str">
        <f t="shared" si="376"/>
        <v>L</v>
      </c>
      <c r="E484" s="6">
        <f t="shared" ref="E484" si="379">$E485</f>
        <v>40909</v>
      </c>
      <c r="F484">
        <v>8</v>
      </c>
      <c r="G484" t="s">
        <v>34</v>
      </c>
      <c r="H484">
        <v>1200</v>
      </c>
      <c r="I484" t="s">
        <v>38</v>
      </c>
      <c r="J484" s="2">
        <f>J485</f>
        <v>31</v>
      </c>
      <c r="K484" s="2" t="str">
        <f>K485</f>
        <v>Cloudy, Wind 20 mph</v>
      </c>
      <c r="L484" s="9">
        <f>(L485*-1)</f>
        <v>6.5</v>
      </c>
      <c r="M484" t="str">
        <f t="shared" si="378"/>
        <v>Y</v>
      </c>
      <c r="P484" t="s">
        <v>203</v>
      </c>
      <c r="W484" t="s">
        <v>203</v>
      </c>
      <c r="Y484">
        <f t="shared" si="372"/>
        <v>2</v>
      </c>
      <c r="Z484" t="s">
        <v>203</v>
      </c>
      <c r="AC484" t="s">
        <v>204</v>
      </c>
      <c r="AH484" t="s">
        <v>203</v>
      </c>
      <c r="AI484" t="s">
        <v>203</v>
      </c>
      <c r="AJ484" t="s">
        <v>204</v>
      </c>
      <c r="AK484" t="s">
        <v>203</v>
      </c>
      <c r="AL484">
        <f t="shared" si="360"/>
        <v>8</v>
      </c>
    </row>
    <row r="485" spans="1:38" ht="14.5" customHeight="1" x14ac:dyDescent="0.35">
      <c r="A485" t="s">
        <v>26</v>
      </c>
      <c r="B485">
        <v>45</v>
      </c>
      <c r="C485" t="s">
        <v>1</v>
      </c>
      <c r="D485" t="str">
        <f t="shared" si="377"/>
        <v>W</v>
      </c>
      <c r="E485" s="6">
        <v>40909</v>
      </c>
      <c r="F485">
        <v>7</v>
      </c>
      <c r="G485" t="s">
        <v>35</v>
      </c>
      <c r="H485">
        <v>1200</v>
      </c>
      <c r="I485" t="s">
        <v>38</v>
      </c>
      <c r="J485" s="2">
        <v>31</v>
      </c>
      <c r="K485" s="2" t="s">
        <v>179</v>
      </c>
      <c r="L485" s="9">
        <v>-6.5</v>
      </c>
      <c r="M485" t="str">
        <f t="shared" si="378"/>
        <v>Y</v>
      </c>
      <c r="N485" t="s">
        <v>204</v>
      </c>
      <c r="Q485" t="s">
        <v>203</v>
      </c>
      <c r="V485" t="s">
        <v>204</v>
      </c>
      <c r="W485" t="s">
        <v>204</v>
      </c>
      <c r="Y485">
        <f t="shared" si="372"/>
        <v>7</v>
      </c>
      <c r="Z485" t="s">
        <v>203</v>
      </c>
      <c r="AF485" t="s">
        <v>204</v>
      </c>
      <c r="AH485" t="s">
        <v>204</v>
      </c>
      <c r="AL485">
        <f t="shared" si="360"/>
        <v>5</v>
      </c>
    </row>
    <row r="486" spans="1:38" ht="14.5" customHeight="1" x14ac:dyDescent="0.35">
      <c r="A486" t="s">
        <v>13</v>
      </c>
      <c r="B486">
        <v>23</v>
      </c>
      <c r="C486" t="s">
        <v>1</v>
      </c>
      <c r="D486" t="str">
        <f t="shared" si="376"/>
        <v>W</v>
      </c>
      <c r="E486" s="6">
        <f t="shared" ref="E486" si="380">$E487</f>
        <v>40909</v>
      </c>
      <c r="F486">
        <v>8</v>
      </c>
      <c r="G486" t="s">
        <v>34</v>
      </c>
      <c r="H486">
        <v>1200</v>
      </c>
      <c r="I486" t="s">
        <v>38</v>
      </c>
      <c r="J486" s="2" t="s">
        <v>61</v>
      </c>
      <c r="K486" s="2"/>
      <c r="L486" s="9">
        <f>(L487*-1)</f>
        <v>2.5</v>
      </c>
      <c r="M486" t="str">
        <f t="shared" si="378"/>
        <v>N</v>
      </c>
      <c r="O486" t="s">
        <v>203</v>
      </c>
      <c r="Y486">
        <f t="shared" si="372"/>
        <v>1</v>
      </c>
      <c r="AE486" t="s">
        <v>204</v>
      </c>
      <c r="AG486" t="s">
        <v>204</v>
      </c>
      <c r="AL486">
        <f t="shared" si="360"/>
        <v>4</v>
      </c>
    </row>
    <row r="487" spans="1:38" ht="14.5" customHeight="1" x14ac:dyDescent="0.35">
      <c r="A487" t="s">
        <v>15</v>
      </c>
      <c r="B487">
        <v>22</v>
      </c>
      <c r="C487" t="s">
        <v>1</v>
      </c>
      <c r="D487" t="str">
        <f t="shared" si="377"/>
        <v>L</v>
      </c>
      <c r="E487" s="6">
        <v>40909</v>
      </c>
      <c r="F487">
        <v>10</v>
      </c>
      <c r="G487" t="s">
        <v>35</v>
      </c>
      <c r="H487">
        <v>1200</v>
      </c>
      <c r="I487" t="s">
        <v>38</v>
      </c>
      <c r="J487" s="2" t="s">
        <v>61</v>
      </c>
      <c r="K487" s="2"/>
      <c r="L487" s="9">
        <v>-2.5</v>
      </c>
      <c r="M487" t="str">
        <f t="shared" si="378"/>
        <v>N</v>
      </c>
      <c r="N487" t="s">
        <v>204</v>
      </c>
      <c r="Q487" t="s">
        <v>204</v>
      </c>
      <c r="R487" t="s">
        <v>203</v>
      </c>
      <c r="U487" t="s">
        <v>204</v>
      </c>
      <c r="V487" t="s">
        <v>203</v>
      </c>
      <c r="Y487">
        <f t="shared" si="372"/>
        <v>8</v>
      </c>
      <c r="AB487" t="s">
        <v>203</v>
      </c>
      <c r="AL487">
        <f t="shared" si="360"/>
        <v>1</v>
      </c>
    </row>
    <row r="488" spans="1:38" ht="14.5" customHeight="1" x14ac:dyDescent="0.35">
      <c r="A488" t="s">
        <v>29</v>
      </c>
      <c r="B488">
        <v>10</v>
      </c>
      <c r="C488" t="s">
        <v>1</v>
      </c>
      <c r="D488" t="str">
        <f t="shared" si="376"/>
        <v>L</v>
      </c>
      <c r="E488" s="6">
        <f t="shared" ref="E488" si="381">$E489</f>
        <v>40909</v>
      </c>
      <c r="F488">
        <v>8</v>
      </c>
      <c r="G488" t="s">
        <v>34</v>
      </c>
      <c r="H488">
        <v>1300</v>
      </c>
      <c r="I488" t="s">
        <v>43</v>
      </c>
      <c r="J488">
        <v>53</v>
      </c>
      <c r="K488" t="s">
        <v>65</v>
      </c>
      <c r="L488" s="9">
        <f>(L489*-1)</f>
        <v>-7.5</v>
      </c>
      <c r="M488" t="str">
        <f t="shared" si="378"/>
        <v>N</v>
      </c>
      <c r="V488" t="s">
        <v>203</v>
      </c>
      <c r="Y488">
        <f t="shared" si="372"/>
        <v>1</v>
      </c>
      <c r="AE488" t="s">
        <v>203</v>
      </c>
      <c r="AG488" t="s">
        <v>203</v>
      </c>
      <c r="AK488" t="s">
        <v>204</v>
      </c>
      <c r="AL488">
        <f t="shared" si="360"/>
        <v>4</v>
      </c>
    </row>
    <row r="489" spans="1:38" ht="14.5" customHeight="1" x14ac:dyDescent="0.35">
      <c r="A489" t="s">
        <v>27</v>
      </c>
      <c r="B489">
        <v>34</v>
      </c>
      <c r="C489" t="s">
        <v>1</v>
      </c>
      <c r="D489" t="str">
        <f t="shared" si="377"/>
        <v>W</v>
      </c>
      <c r="E489" s="6">
        <v>40909</v>
      </c>
      <c r="F489">
        <v>8</v>
      </c>
      <c r="G489" t="s">
        <v>35</v>
      </c>
      <c r="H489">
        <v>1300</v>
      </c>
      <c r="I489" t="s">
        <v>43</v>
      </c>
      <c r="J489">
        <v>53</v>
      </c>
      <c r="K489" t="s">
        <v>65</v>
      </c>
      <c r="L489" s="9">
        <v>7.5</v>
      </c>
      <c r="M489" t="str">
        <f t="shared" si="378"/>
        <v>N</v>
      </c>
      <c r="O489" t="s">
        <v>204</v>
      </c>
      <c r="V489" t="s">
        <v>203</v>
      </c>
      <c r="Y489">
        <f t="shared" si="372"/>
        <v>3</v>
      </c>
      <c r="AC489" t="s">
        <v>204</v>
      </c>
      <c r="AD489" t="s">
        <v>203</v>
      </c>
      <c r="AH489" t="s">
        <v>204</v>
      </c>
      <c r="AK489" t="s">
        <v>204</v>
      </c>
      <c r="AL489">
        <f t="shared" si="360"/>
        <v>7</v>
      </c>
    </row>
    <row r="490" spans="1:38" ht="14.5" customHeight="1" x14ac:dyDescent="0.35">
      <c r="A490" t="s">
        <v>11</v>
      </c>
      <c r="B490">
        <v>21</v>
      </c>
      <c r="C490" t="s">
        <v>1</v>
      </c>
      <c r="D490" t="str">
        <f t="shared" si="376"/>
        <v>L</v>
      </c>
      <c r="E490" s="6">
        <f t="shared" ref="E490" si="382">$E491</f>
        <v>40909</v>
      </c>
      <c r="F490">
        <v>8</v>
      </c>
      <c r="G490" t="s">
        <v>34</v>
      </c>
      <c r="H490">
        <v>1300</v>
      </c>
      <c r="I490" t="s">
        <v>43</v>
      </c>
      <c r="J490" s="2">
        <f>J491</f>
        <v>51</v>
      </c>
      <c r="K490" s="2" t="str">
        <f>K491</f>
        <v>Sunny, warm</v>
      </c>
      <c r="L490" s="9">
        <f>(L491*-1)</f>
        <v>-10.5</v>
      </c>
      <c r="M490" t="str">
        <f t="shared" si="378"/>
        <v>N</v>
      </c>
      <c r="O490" t="s">
        <v>204</v>
      </c>
      <c r="R490" t="s">
        <v>204</v>
      </c>
      <c r="S490" t="s">
        <v>204</v>
      </c>
      <c r="Y490">
        <f t="shared" si="372"/>
        <v>6</v>
      </c>
      <c r="AL490">
        <f t="shared" si="360"/>
        <v>0</v>
      </c>
    </row>
    <row r="491" spans="1:38" ht="14.5" customHeight="1" x14ac:dyDescent="0.35">
      <c r="A491" t="s">
        <v>7</v>
      </c>
      <c r="B491">
        <v>49</v>
      </c>
      <c r="C491" t="s">
        <v>1</v>
      </c>
      <c r="D491" t="str">
        <f t="shared" si="377"/>
        <v>W</v>
      </c>
      <c r="E491" s="6">
        <v>40909</v>
      </c>
      <c r="F491">
        <v>8</v>
      </c>
      <c r="G491" t="s">
        <v>35</v>
      </c>
      <c r="H491">
        <v>1300</v>
      </c>
      <c r="I491" t="s">
        <v>43</v>
      </c>
      <c r="J491" s="2">
        <v>51</v>
      </c>
      <c r="K491" s="2" t="s">
        <v>99</v>
      </c>
      <c r="L491" s="9">
        <v>10.5</v>
      </c>
      <c r="M491" t="str">
        <f t="shared" si="378"/>
        <v>N</v>
      </c>
      <c r="N491" t="s">
        <v>203</v>
      </c>
      <c r="P491" t="s">
        <v>203</v>
      </c>
      <c r="R491" t="s">
        <v>203</v>
      </c>
      <c r="S491" t="s">
        <v>203</v>
      </c>
      <c r="T491" t="s">
        <v>204</v>
      </c>
      <c r="U491" t="s">
        <v>203</v>
      </c>
      <c r="W491" t="s">
        <v>203</v>
      </c>
      <c r="Y491">
        <f t="shared" si="372"/>
        <v>8</v>
      </c>
      <c r="Z491" t="s">
        <v>204</v>
      </c>
      <c r="AE491" t="s">
        <v>203</v>
      </c>
      <c r="AF491" t="s">
        <v>203</v>
      </c>
      <c r="AH491" t="s">
        <v>203</v>
      </c>
      <c r="AI491" t="s">
        <v>203</v>
      </c>
      <c r="AK491" t="s">
        <v>203</v>
      </c>
      <c r="AL491">
        <f t="shared" si="360"/>
        <v>7</v>
      </c>
    </row>
    <row r="492" spans="1:38" ht="14.5" customHeight="1" x14ac:dyDescent="0.35">
      <c r="A492" t="s">
        <v>31</v>
      </c>
      <c r="B492">
        <v>17</v>
      </c>
      <c r="C492" t="s">
        <v>1</v>
      </c>
      <c r="D492" t="str">
        <f t="shared" si="376"/>
        <v>L</v>
      </c>
      <c r="E492" s="6">
        <f t="shared" ref="E492" si="383">$E493</f>
        <v>40909</v>
      </c>
      <c r="F492">
        <v>8</v>
      </c>
      <c r="G492" t="s">
        <v>34</v>
      </c>
      <c r="H492">
        <v>1300</v>
      </c>
      <c r="I492" t="s">
        <v>43</v>
      </c>
      <c r="J492">
        <v>78</v>
      </c>
      <c r="K492" t="s">
        <v>65</v>
      </c>
      <c r="L492" s="9">
        <f>(L493*-1)</f>
        <v>-2</v>
      </c>
      <c r="M492" t="str">
        <f t="shared" si="378"/>
        <v>N</v>
      </c>
      <c r="O492" t="s">
        <v>203</v>
      </c>
      <c r="S492" t="s">
        <v>203</v>
      </c>
      <c r="U492" t="s">
        <v>203</v>
      </c>
      <c r="W492" t="s">
        <v>203</v>
      </c>
      <c r="Y492">
        <f t="shared" si="372"/>
        <v>4</v>
      </c>
      <c r="Z492" t="s">
        <v>203</v>
      </c>
      <c r="AJ492" t="s">
        <v>203</v>
      </c>
      <c r="AK492" t="s">
        <v>204</v>
      </c>
      <c r="AL492">
        <f t="shared" si="360"/>
        <v>4</v>
      </c>
    </row>
    <row r="493" spans="1:38" ht="14.5" customHeight="1" x14ac:dyDescent="0.35">
      <c r="A493" t="s">
        <v>10</v>
      </c>
      <c r="B493">
        <v>19</v>
      </c>
      <c r="C493" t="s">
        <v>1</v>
      </c>
      <c r="D493" t="str">
        <f t="shared" si="377"/>
        <v>W</v>
      </c>
      <c r="E493" s="6">
        <v>40909</v>
      </c>
      <c r="F493">
        <v>8</v>
      </c>
      <c r="G493" t="s">
        <v>35</v>
      </c>
      <c r="H493">
        <v>1300</v>
      </c>
      <c r="I493" t="s">
        <v>43</v>
      </c>
      <c r="J493">
        <v>78</v>
      </c>
      <c r="K493" t="s">
        <v>65</v>
      </c>
      <c r="L493" s="9">
        <v>2</v>
      </c>
      <c r="M493" t="str">
        <f t="shared" si="378"/>
        <v>N</v>
      </c>
      <c r="O493" t="s">
        <v>204</v>
      </c>
      <c r="P493" t="s">
        <v>203</v>
      </c>
      <c r="Q493" t="s">
        <v>203</v>
      </c>
      <c r="S493" t="s">
        <v>204</v>
      </c>
      <c r="V493" t="s">
        <v>203</v>
      </c>
      <c r="Y493">
        <f t="shared" si="372"/>
        <v>7</v>
      </c>
      <c r="AE493" t="s">
        <v>204</v>
      </c>
      <c r="AI493" t="s">
        <v>203</v>
      </c>
      <c r="AL493">
        <f t="shared" si="360"/>
        <v>3</v>
      </c>
    </row>
    <row r="494" spans="1:38" ht="14.5" customHeight="1" x14ac:dyDescent="0.35">
      <c r="A494" t="s">
        <v>20</v>
      </c>
      <c r="B494">
        <v>17</v>
      </c>
      <c r="C494" t="s">
        <v>1</v>
      </c>
      <c r="D494" t="str">
        <f t="shared" si="376"/>
        <v>L</v>
      </c>
      <c r="E494" s="6">
        <f t="shared" ref="E494" si="384">$E495</f>
        <v>40909</v>
      </c>
      <c r="F494">
        <v>8</v>
      </c>
      <c r="G494" t="s">
        <v>34</v>
      </c>
      <c r="H494">
        <v>1200</v>
      </c>
      <c r="I494" t="s">
        <v>38</v>
      </c>
      <c r="J494" t="s">
        <v>61</v>
      </c>
      <c r="L494" s="9">
        <f>(L495*-1)</f>
        <v>-7</v>
      </c>
      <c r="M494" t="str">
        <f t="shared" si="378"/>
        <v>N</v>
      </c>
      <c r="P494" t="s">
        <v>204</v>
      </c>
      <c r="Y494">
        <f t="shared" si="372"/>
        <v>2</v>
      </c>
      <c r="AB494" t="s">
        <v>204</v>
      </c>
      <c r="AF494" t="s">
        <v>204</v>
      </c>
      <c r="AG494" t="s">
        <v>204</v>
      </c>
      <c r="AI494" t="s">
        <v>204</v>
      </c>
      <c r="AK494" t="s">
        <v>203</v>
      </c>
      <c r="AL494">
        <f t="shared" si="360"/>
        <v>9</v>
      </c>
    </row>
    <row r="495" spans="1:38" ht="14.5" customHeight="1" x14ac:dyDescent="0.35">
      <c r="A495" t="s">
        <v>2</v>
      </c>
      <c r="B495">
        <v>45</v>
      </c>
      <c r="C495" t="s">
        <v>1</v>
      </c>
      <c r="D495" t="str">
        <f t="shared" si="377"/>
        <v>W</v>
      </c>
      <c r="E495" s="6">
        <v>40909</v>
      </c>
      <c r="F495">
        <v>6</v>
      </c>
      <c r="G495" t="s">
        <v>35</v>
      </c>
      <c r="H495">
        <v>1200</v>
      </c>
      <c r="I495" t="s">
        <v>38</v>
      </c>
      <c r="J495" t="s">
        <v>61</v>
      </c>
      <c r="L495" s="9">
        <v>7</v>
      </c>
      <c r="M495" t="str">
        <f t="shared" si="378"/>
        <v>N</v>
      </c>
      <c r="Y495">
        <f t="shared" si="372"/>
        <v>0</v>
      </c>
      <c r="AE495" t="s">
        <v>204</v>
      </c>
      <c r="AJ495" t="s">
        <v>204</v>
      </c>
      <c r="AL495">
        <f t="shared" si="360"/>
        <v>4</v>
      </c>
    </row>
    <row r="496" spans="1:38" ht="14.5" customHeight="1" x14ac:dyDescent="0.35">
      <c r="A496" t="s">
        <v>14</v>
      </c>
      <c r="B496">
        <v>13</v>
      </c>
      <c r="C496" t="s">
        <v>1</v>
      </c>
      <c r="D496" t="str">
        <f t="shared" si="376"/>
        <v>L</v>
      </c>
      <c r="E496" s="6">
        <f t="shared" ref="E496" si="385">$E497</f>
        <v>40909</v>
      </c>
      <c r="F496">
        <v>10</v>
      </c>
      <c r="G496" t="s">
        <v>34</v>
      </c>
      <c r="H496">
        <v>1300</v>
      </c>
      <c r="I496" t="s">
        <v>43</v>
      </c>
      <c r="J496">
        <v>70</v>
      </c>
      <c r="K496" t="s">
        <v>113</v>
      </c>
      <c r="L496" s="9">
        <f>(L497*-1)</f>
        <v>-3</v>
      </c>
      <c r="M496" t="str">
        <f t="shared" si="378"/>
        <v>N</v>
      </c>
      <c r="Q496" t="s">
        <v>203</v>
      </c>
      <c r="T496" t="s">
        <v>204</v>
      </c>
      <c r="Y496">
        <f t="shared" si="372"/>
        <v>3</v>
      </c>
      <c r="AF496" t="s">
        <v>204</v>
      </c>
      <c r="AL496">
        <f t="shared" si="360"/>
        <v>2</v>
      </c>
    </row>
    <row r="497" spans="1:38" ht="14.5" customHeight="1" x14ac:dyDescent="0.35">
      <c r="A497" t="s">
        <v>19</v>
      </c>
      <c r="B497">
        <v>19</v>
      </c>
      <c r="C497" t="s">
        <v>1</v>
      </c>
      <c r="D497" t="str">
        <f t="shared" si="377"/>
        <v>W</v>
      </c>
      <c r="E497" s="6">
        <v>40909</v>
      </c>
      <c r="F497">
        <v>8</v>
      </c>
      <c r="G497" t="s">
        <v>35</v>
      </c>
      <c r="H497">
        <v>1300</v>
      </c>
      <c r="I497" t="s">
        <v>43</v>
      </c>
      <c r="J497">
        <v>70</v>
      </c>
      <c r="K497" t="s">
        <v>113</v>
      </c>
      <c r="L497" s="9">
        <v>3</v>
      </c>
      <c r="M497" t="str">
        <f t="shared" si="378"/>
        <v>N</v>
      </c>
      <c r="O497" t="s">
        <v>203</v>
      </c>
      <c r="Q497" t="s">
        <v>203</v>
      </c>
      <c r="V497" t="s">
        <v>203</v>
      </c>
      <c r="W497" t="s">
        <v>203</v>
      </c>
      <c r="Y497">
        <f t="shared" si="372"/>
        <v>4</v>
      </c>
      <c r="AD497" t="s">
        <v>204</v>
      </c>
      <c r="AG497" t="s">
        <v>204</v>
      </c>
      <c r="AH497" t="s">
        <v>204</v>
      </c>
      <c r="AJ497" t="s">
        <v>204</v>
      </c>
      <c r="AK497" t="s">
        <v>203</v>
      </c>
      <c r="AL497">
        <f t="shared" si="360"/>
        <v>9</v>
      </c>
    </row>
    <row r="498" spans="1:38" ht="14.5" customHeight="1" x14ac:dyDescent="0.35">
      <c r="A498" t="s">
        <v>17</v>
      </c>
      <c r="B498">
        <v>17</v>
      </c>
      <c r="C498" t="s">
        <v>1</v>
      </c>
      <c r="D498" t="str">
        <f t="shared" si="376"/>
        <v>W</v>
      </c>
      <c r="E498" s="6">
        <f t="shared" ref="E498" si="386">$E499</f>
        <v>40909</v>
      </c>
      <c r="F498">
        <v>7</v>
      </c>
      <c r="G498" t="s">
        <v>34</v>
      </c>
      <c r="H498">
        <v>1200</v>
      </c>
      <c r="I498" t="s">
        <v>38</v>
      </c>
      <c r="J498" t="s">
        <v>61</v>
      </c>
      <c r="L498" s="9">
        <f>(L499*-1)</f>
        <v>-2.5</v>
      </c>
      <c r="M498" t="str">
        <f t="shared" si="378"/>
        <v>Y</v>
      </c>
      <c r="N498" t="s">
        <v>204</v>
      </c>
      <c r="O498" t="s">
        <v>204</v>
      </c>
      <c r="P498" t="s">
        <v>203</v>
      </c>
      <c r="Q498" t="s">
        <v>203</v>
      </c>
      <c r="T498" t="s">
        <v>204</v>
      </c>
      <c r="W498" t="s">
        <v>204</v>
      </c>
      <c r="Y498">
        <f t="shared" si="372"/>
        <v>10</v>
      </c>
      <c r="AD498" t="s">
        <v>203</v>
      </c>
      <c r="AE498" t="s">
        <v>203</v>
      </c>
      <c r="AF498" t="s">
        <v>203</v>
      </c>
      <c r="AJ498" t="s">
        <v>204</v>
      </c>
      <c r="AL498">
        <f t="shared" si="360"/>
        <v>5</v>
      </c>
    </row>
    <row r="499" spans="1:38" ht="14.5" customHeight="1" x14ac:dyDescent="0.35">
      <c r="A499" t="s">
        <v>0</v>
      </c>
      <c r="B499">
        <v>13</v>
      </c>
      <c r="C499" t="s">
        <v>1</v>
      </c>
      <c r="D499" t="str">
        <f t="shared" si="377"/>
        <v>L</v>
      </c>
      <c r="E499" s="6">
        <v>40909</v>
      </c>
      <c r="F499">
        <v>8</v>
      </c>
      <c r="G499" t="s">
        <v>35</v>
      </c>
      <c r="H499">
        <v>1200</v>
      </c>
      <c r="I499" t="s">
        <v>38</v>
      </c>
      <c r="J499" t="s">
        <v>61</v>
      </c>
      <c r="L499" s="9">
        <v>2.5</v>
      </c>
      <c r="M499" t="str">
        <f t="shared" si="378"/>
        <v>Y</v>
      </c>
      <c r="N499" t="s">
        <v>203</v>
      </c>
      <c r="O499" t="s">
        <v>204</v>
      </c>
      <c r="U499" t="s">
        <v>203</v>
      </c>
      <c r="Y499">
        <f t="shared" si="372"/>
        <v>4</v>
      </c>
      <c r="AJ499" t="s">
        <v>204</v>
      </c>
      <c r="AK499" t="s">
        <v>203</v>
      </c>
      <c r="AL499">
        <f t="shared" si="360"/>
        <v>3</v>
      </c>
    </row>
    <row r="500" spans="1:38" ht="14.5" customHeight="1" x14ac:dyDescent="0.35">
      <c r="A500" t="s">
        <v>25</v>
      </c>
      <c r="B500">
        <v>20</v>
      </c>
      <c r="C500" t="s">
        <v>5</v>
      </c>
      <c r="D500" t="str">
        <f t="shared" si="376"/>
        <v>L</v>
      </c>
      <c r="E500" s="6">
        <f t="shared" ref="E500" si="387">$E501</f>
        <v>40909</v>
      </c>
      <c r="F500">
        <v>8</v>
      </c>
      <c r="G500" t="s">
        <v>34</v>
      </c>
      <c r="H500">
        <v>1415</v>
      </c>
      <c r="I500" t="s">
        <v>40</v>
      </c>
      <c r="J500" t="s">
        <v>61</v>
      </c>
      <c r="L500" s="9">
        <f>(L501*-1)</f>
        <v>-2.5</v>
      </c>
      <c r="M500" t="str">
        <f t="shared" si="378"/>
        <v>N</v>
      </c>
      <c r="N500" t="s">
        <v>203</v>
      </c>
      <c r="P500" t="s">
        <v>204</v>
      </c>
      <c r="Q500" t="s">
        <v>204</v>
      </c>
      <c r="S500" t="s">
        <v>204</v>
      </c>
      <c r="U500" t="s">
        <v>204</v>
      </c>
      <c r="V500" t="s">
        <v>203</v>
      </c>
      <c r="X500" t="s">
        <v>204</v>
      </c>
      <c r="Y500">
        <f t="shared" si="372"/>
        <v>12</v>
      </c>
      <c r="AE500" t="s">
        <v>203</v>
      </c>
      <c r="AL500">
        <f t="shared" si="360"/>
        <v>1</v>
      </c>
    </row>
    <row r="501" spans="1:38" ht="14.5" customHeight="1" x14ac:dyDescent="0.35">
      <c r="A501" t="s">
        <v>22</v>
      </c>
      <c r="B501">
        <v>23</v>
      </c>
      <c r="C501" t="s">
        <v>5</v>
      </c>
      <c r="D501" t="str">
        <f t="shared" si="377"/>
        <v>W</v>
      </c>
      <c r="E501" s="6">
        <v>40909</v>
      </c>
      <c r="F501">
        <v>8</v>
      </c>
      <c r="G501" t="s">
        <v>35</v>
      </c>
      <c r="H501">
        <v>1415</v>
      </c>
      <c r="I501" t="s">
        <v>40</v>
      </c>
      <c r="J501" t="s">
        <v>61</v>
      </c>
      <c r="L501" s="9">
        <v>2.5</v>
      </c>
      <c r="M501" t="str">
        <f t="shared" si="378"/>
        <v>N</v>
      </c>
      <c r="N501" t="s">
        <v>204</v>
      </c>
      <c r="O501" t="s">
        <v>203</v>
      </c>
      <c r="V501" t="s">
        <v>204</v>
      </c>
      <c r="Y501">
        <f t="shared" si="372"/>
        <v>5</v>
      </c>
      <c r="AB501" t="s">
        <v>204</v>
      </c>
      <c r="AI501" t="s">
        <v>203</v>
      </c>
      <c r="AJ501" t="s">
        <v>203</v>
      </c>
      <c r="AL501">
        <f t="shared" si="360"/>
        <v>4</v>
      </c>
    </row>
    <row r="502" spans="1:38" ht="14.5" customHeight="1" x14ac:dyDescent="0.35">
      <c r="A502" t="s">
        <v>32</v>
      </c>
      <c r="B502">
        <v>38</v>
      </c>
      <c r="C502" t="s">
        <v>1</v>
      </c>
      <c r="D502" t="str">
        <f t="shared" si="376"/>
        <v>W</v>
      </c>
      <c r="E502" s="6">
        <f t="shared" ref="E502" si="388">$E503</f>
        <v>40909</v>
      </c>
      <c r="F502">
        <v>8</v>
      </c>
      <c r="G502" t="s">
        <v>34</v>
      </c>
      <c r="H502">
        <v>1315</v>
      </c>
      <c r="I502" t="s">
        <v>67</v>
      </c>
      <c r="J502">
        <v>56</v>
      </c>
      <c r="K502" t="s">
        <v>69</v>
      </c>
      <c r="L502" s="9">
        <f>(L503*-1)</f>
        <v>-2.5</v>
      </c>
      <c r="M502" t="str">
        <f t="shared" si="378"/>
        <v>Y</v>
      </c>
      <c r="O502" t="s">
        <v>204</v>
      </c>
      <c r="S502" t="s">
        <v>204</v>
      </c>
      <c r="W502" t="s">
        <v>203</v>
      </c>
      <c r="Y502">
        <f t="shared" si="372"/>
        <v>5</v>
      </c>
      <c r="AE502" t="s">
        <v>204</v>
      </c>
      <c r="AF502" t="s">
        <v>203</v>
      </c>
      <c r="AL502">
        <f t="shared" si="360"/>
        <v>3</v>
      </c>
    </row>
    <row r="503" spans="1:38" ht="14.5" customHeight="1" x14ac:dyDescent="0.35">
      <c r="A503" t="s">
        <v>12</v>
      </c>
      <c r="B503">
        <v>26</v>
      </c>
      <c r="C503" t="s">
        <v>1</v>
      </c>
      <c r="D503" t="str">
        <f t="shared" si="377"/>
        <v>L</v>
      </c>
      <c r="E503" s="6">
        <v>40909</v>
      </c>
      <c r="F503">
        <v>8</v>
      </c>
      <c r="G503" t="s">
        <v>35</v>
      </c>
      <c r="H503">
        <v>1315</v>
      </c>
      <c r="I503" t="s">
        <v>67</v>
      </c>
      <c r="J503">
        <v>56</v>
      </c>
      <c r="K503" t="s">
        <v>69</v>
      </c>
      <c r="L503" s="9">
        <v>2.5</v>
      </c>
      <c r="M503" t="str">
        <f t="shared" si="378"/>
        <v>Y</v>
      </c>
      <c r="Y503">
        <f t="shared" si="372"/>
        <v>0</v>
      </c>
      <c r="AF503" t="s">
        <v>203</v>
      </c>
      <c r="AJ503" t="s">
        <v>203</v>
      </c>
      <c r="AL503">
        <f t="shared" si="360"/>
        <v>2</v>
      </c>
    </row>
    <row r="504" spans="1:38" ht="14.5" customHeight="1" x14ac:dyDescent="0.35">
      <c r="A504" t="s">
        <v>30</v>
      </c>
      <c r="B504">
        <v>24</v>
      </c>
      <c r="C504" t="s">
        <v>1</v>
      </c>
      <c r="D504" t="str">
        <f t="shared" si="376"/>
        <v>W</v>
      </c>
      <c r="E504" s="6">
        <f t="shared" ref="E504" si="389">$E505</f>
        <v>40909</v>
      </c>
      <c r="F504">
        <v>8</v>
      </c>
      <c r="G504" t="s">
        <v>34</v>
      </c>
      <c r="H504">
        <v>1615</v>
      </c>
      <c r="I504" t="s">
        <v>43</v>
      </c>
      <c r="J504" s="2">
        <f>J505</f>
        <v>42</v>
      </c>
      <c r="K504" s="2" t="str">
        <f>K505</f>
        <v>Cloudy, Windy</v>
      </c>
      <c r="L504" s="9">
        <f>(L505*-1)</f>
        <v>3</v>
      </c>
      <c r="M504" t="str">
        <f t="shared" si="378"/>
        <v>N</v>
      </c>
      <c r="P504" t="s">
        <v>204</v>
      </c>
      <c r="U504" t="s">
        <v>203</v>
      </c>
      <c r="Y504">
        <f t="shared" si="372"/>
        <v>3</v>
      </c>
      <c r="Z504" t="s">
        <v>203</v>
      </c>
      <c r="AI504" t="s">
        <v>203</v>
      </c>
      <c r="AK504" t="s">
        <v>203</v>
      </c>
      <c r="AL504">
        <f t="shared" si="360"/>
        <v>3</v>
      </c>
    </row>
    <row r="505" spans="1:38" ht="14.5" customHeight="1" x14ac:dyDescent="0.35">
      <c r="A505" t="s">
        <v>6</v>
      </c>
      <c r="B505">
        <v>16</v>
      </c>
      <c r="C505" t="s">
        <v>1</v>
      </c>
      <c r="D505" t="str">
        <f t="shared" si="377"/>
        <v>L</v>
      </c>
      <c r="E505" s="6">
        <v>40909</v>
      </c>
      <c r="F505">
        <v>8</v>
      </c>
      <c r="G505" t="s">
        <v>35</v>
      </c>
      <c r="H505">
        <v>1615</v>
      </c>
      <c r="I505" t="s">
        <v>43</v>
      </c>
      <c r="J505" s="2">
        <v>42</v>
      </c>
      <c r="K505" s="2" t="s">
        <v>134</v>
      </c>
      <c r="L505" s="9">
        <v>-3</v>
      </c>
      <c r="M505" t="str">
        <f t="shared" si="378"/>
        <v>N</v>
      </c>
      <c r="P505" t="s">
        <v>203</v>
      </c>
      <c r="S505" t="s">
        <v>203</v>
      </c>
      <c r="U505" t="s">
        <v>204</v>
      </c>
      <c r="Y505">
        <f t="shared" si="372"/>
        <v>4</v>
      </c>
      <c r="AG505" t="s">
        <v>203</v>
      </c>
      <c r="AI505" t="s">
        <v>204</v>
      </c>
      <c r="AK505" t="s">
        <v>203</v>
      </c>
      <c r="AL505">
        <f t="shared" si="360"/>
        <v>4</v>
      </c>
    </row>
    <row r="506" spans="1:38" ht="14.5" customHeight="1" x14ac:dyDescent="0.35">
      <c r="A506" t="s">
        <v>33</v>
      </c>
      <c r="B506">
        <v>7</v>
      </c>
      <c r="C506" t="s">
        <v>1</v>
      </c>
      <c r="D506" t="str">
        <f t="shared" si="376"/>
        <v>W</v>
      </c>
      <c r="E506" s="6">
        <f t="shared" ref="E506" si="390">$E507</f>
        <v>40909</v>
      </c>
      <c r="F506">
        <v>8</v>
      </c>
      <c r="G506" t="s">
        <v>34</v>
      </c>
      <c r="H506">
        <v>1415</v>
      </c>
      <c r="I506" t="s">
        <v>40</v>
      </c>
      <c r="J506">
        <v>35</v>
      </c>
      <c r="K506" t="s">
        <v>65</v>
      </c>
      <c r="L506" s="9">
        <f>(L507*-1)</f>
        <v>-2.5</v>
      </c>
      <c r="M506" t="str">
        <f t="shared" si="378"/>
        <v>Y</v>
      </c>
      <c r="N506" t="s">
        <v>204</v>
      </c>
      <c r="Y506">
        <f t="shared" si="372"/>
        <v>2</v>
      </c>
      <c r="AK506" t="s">
        <v>204</v>
      </c>
      <c r="AL506">
        <f t="shared" si="360"/>
        <v>2</v>
      </c>
    </row>
    <row r="507" spans="1:38" ht="14.5" customHeight="1" x14ac:dyDescent="0.35">
      <c r="A507" t="s">
        <v>18</v>
      </c>
      <c r="B507">
        <v>3</v>
      </c>
      <c r="C507" t="s">
        <v>1</v>
      </c>
      <c r="D507" t="str">
        <f t="shared" si="377"/>
        <v>L</v>
      </c>
      <c r="E507" s="6">
        <v>40909</v>
      </c>
      <c r="F507">
        <v>8</v>
      </c>
      <c r="G507" t="s">
        <v>35</v>
      </c>
      <c r="H507">
        <v>1415</v>
      </c>
      <c r="I507" t="s">
        <v>40</v>
      </c>
      <c r="J507">
        <v>35</v>
      </c>
      <c r="K507" t="s">
        <v>65</v>
      </c>
      <c r="L507" s="9">
        <v>2.5</v>
      </c>
      <c r="M507" t="str">
        <f t="shared" si="378"/>
        <v>Y</v>
      </c>
      <c r="Y507">
        <f t="shared" si="372"/>
        <v>0</v>
      </c>
      <c r="AD507" t="s">
        <v>203</v>
      </c>
      <c r="AJ507" t="s">
        <v>203</v>
      </c>
      <c r="AK507" t="s">
        <v>204</v>
      </c>
      <c r="AL507">
        <f t="shared" si="360"/>
        <v>4</v>
      </c>
    </row>
    <row r="508" spans="1:38" ht="14.5" customHeight="1" x14ac:dyDescent="0.35">
      <c r="A508" s="2" t="s">
        <v>4</v>
      </c>
      <c r="B508" s="2">
        <v>13</v>
      </c>
      <c r="C508" s="2" t="s">
        <v>1</v>
      </c>
      <c r="D508" s="2" t="str">
        <f t="shared" si="376"/>
        <v>W</v>
      </c>
      <c r="E508" s="7">
        <f t="shared" ref="E508" si="391">$E509</f>
        <v>40909</v>
      </c>
      <c r="F508" s="2">
        <v>8</v>
      </c>
      <c r="G508" s="2" t="s">
        <v>34</v>
      </c>
      <c r="H508" s="2">
        <v>1615</v>
      </c>
      <c r="I508" s="2" t="s">
        <v>43</v>
      </c>
      <c r="J508" s="2">
        <f>J509</f>
        <v>49</v>
      </c>
      <c r="K508" s="2" t="str">
        <f>K509</f>
        <v>Cloudy</v>
      </c>
      <c r="L508" s="9">
        <f>(L509*-1)</f>
        <v>7</v>
      </c>
      <c r="M508" t="str">
        <f t="shared" si="378"/>
        <v>N</v>
      </c>
      <c r="N508" t="s">
        <v>203</v>
      </c>
      <c r="P508" t="s">
        <v>203</v>
      </c>
      <c r="R508" t="s">
        <v>203</v>
      </c>
      <c r="Y508">
        <f t="shared" si="372"/>
        <v>3</v>
      </c>
      <c r="AE508" t="s">
        <v>204</v>
      </c>
      <c r="AF508" t="s">
        <v>203</v>
      </c>
      <c r="AK508" t="s">
        <v>203</v>
      </c>
      <c r="AL508">
        <f t="shared" si="360"/>
        <v>4</v>
      </c>
    </row>
    <row r="509" spans="1:38" ht="14.5" customHeight="1" x14ac:dyDescent="0.35">
      <c r="A509" s="2" t="s">
        <v>8</v>
      </c>
      <c r="B509" s="2">
        <v>9</v>
      </c>
      <c r="C509" s="2" t="s">
        <v>1</v>
      </c>
      <c r="D509" s="2" t="str">
        <f t="shared" si="377"/>
        <v>L</v>
      </c>
      <c r="E509" s="7">
        <v>40909</v>
      </c>
      <c r="F509" s="2">
        <v>8</v>
      </c>
      <c r="G509" s="2" t="s">
        <v>35</v>
      </c>
      <c r="H509" s="2">
        <v>1615</v>
      </c>
      <c r="I509" s="2" t="s">
        <v>43</v>
      </c>
      <c r="J509" s="2">
        <v>49</v>
      </c>
      <c r="K509" s="2" t="s">
        <v>64</v>
      </c>
      <c r="L509" s="9">
        <v>-7</v>
      </c>
      <c r="M509" t="str">
        <f t="shared" si="378"/>
        <v>N</v>
      </c>
      <c r="N509" t="s">
        <v>204</v>
      </c>
      <c r="O509" t="s">
        <v>203</v>
      </c>
      <c r="Q509" t="s">
        <v>204</v>
      </c>
      <c r="V509" t="s">
        <v>204</v>
      </c>
      <c r="Y509">
        <f t="shared" si="372"/>
        <v>7</v>
      </c>
      <c r="AD509" t="s">
        <v>204</v>
      </c>
      <c r="AK509" t="s">
        <v>204</v>
      </c>
      <c r="AL509">
        <f t="shared" si="360"/>
        <v>4</v>
      </c>
    </row>
    <row r="510" spans="1:38" ht="14.5" customHeight="1" x14ac:dyDescent="0.35">
      <c r="A510" t="s">
        <v>9</v>
      </c>
      <c r="B510">
        <v>24</v>
      </c>
      <c r="C510" t="s">
        <v>1</v>
      </c>
      <c r="D510" t="str">
        <f t="shared" si="376"/>
        <v>L</v>
      </c>
      <c r="E510" s="6">
        <f t="shared" ref="E510" si="392">$E511</f>
        <v>40909</v>
      </c>
      <c r="F510">
        <v>8</v>
      </c>
      <c r="G510" t="s">
        <v>34</v>
      </c>
      <c r="H510">
        <v>1615</v>
      </c>
      <c r="I510" t="s">
        <v>43</v>
      </c>
      <c r="J510" t="s">
        <v>61</v>
      </c>
      <c r="L510" s="9">
        <f>(L511*-1)</f>
        <v>-10</v>
      </c>
      <c r="M510" t="str">
        <f t="shared" si="378"/>
        <v>N</v>
      </c>
      <c r="P510" t="s">
        <v>204</v>
      </c>
      <c r="V510" t="s">
        <v>204</v>
      </c>
      <c r="Y510">
        <f t="shared" si="372"/>
        <v>4</v>
      </c>
      <c r="Z510" t="s">
        <v>203</v>
      </c>
      <c r="AA510" t="s">
        <v>203</v>
      </c>
      <c r="AG510" t="s">
        <v>203</v>
      </c>
      <c r="AH510" t="s">
        <v>204</v>
      </c>
      <c r="AL510">
        <f t="shared" si="360"/>
        <v>5</v>
      </c>
    </row>
    <row r="511" spans="1:38" ht="14.5" customHeight="1" x14ac:dyDescent="0.35">
      <c r="A511" t="s">
        <v>3</v>
      </c>
      <c r="B511">
        <v>45</v>
      </c>
      <c r="C511" t="s">
        <v>1</v>
      </c>
      <c r="D511" t="str">
        <f t="shared" si="377"/>
        <v>W</v>
      </c>
      <c r="E511" s="6">
        <v>40909</v>
      </c>
      <c r="F511">
        <v>6</v>
      </c>
      <c r="G511" t="s">
        <v>35</v>
      </c>
      <c r="H511">
        <v>1615</v>
      </c>
      <c r="I511" t="s">
        <v>43</v>
      </c>
      <c r="J511" t="s">
        <v>61</v>
      </c>
      <c r="L511" s="9">
        <v>10</v>
      </c>
      <c r="M511" t="str">
        <f t="shared" si="378"/>
        <v>N</v>
      </c>
      <c r="O511" t="s">
        <v>203</v>
      </c>
      <c r="P511" t="s">
        <v>203</v>
      </c>
      <c r="S511" t="s">
        <v>203</v>
      </c>
      <c r="Y511">
        <f t="shared" si="372"/>
        <v>3</v>
      </c>
      <c r="AD511" t="s">
        <v>204</v>
      </c>
      <c r="AF511" t="s">
        <v>203</v>
      </c>
      <c r="AG511" t="s">
        <v>203</v>
      </c>
      <c r="AH511" t="s">
        <v>204</v>
      </c>
      <c r="AL511">
        <f t="shared" si="360"/>
        <v>6</v>
      </c>
    </row>
    <row r="512" spans="1:38" ht="14.5" customHeight="1" x14ac:dyDescent="0.35">
      <c r="A512" t="s">
        <v>28</v>
      </c>
      <c r="B512">
        <v>14</v>
      </c>
      <c r="C512" t="s">
        <v>1</v>
      </c>
      <c r="D512" t="str">
        <f t="shared" si="376"/>
        <v>L</v>
      </c>
      <c r="E512" s="6">
        <f t="shared" ref="E512" si="393">$E513</f>
        <v>40909</v>
      </c>
      <c r="F512">
        <v>8</v>
      </c>
      <c r="G512" t="s">
        <v>34</v>
      </c>
      <c r="H512">
        <v>2020</v>
      </c>
      <c r="I512" t="s">
        <v>43</v>
      </c>
      <c r="J512">
        <v>48</v>
      </c>
      <c r="K512" t="s">
        <v>127</v>
      </c>
      <c r="L512" s="9">
        <f>(L513*-1)</f>
        <v>-3</v>
      </c>
      <c r="M512" t="str">
        <f t="shared" si="378"/>
        <v>N</v>
      </c>
      <c r="O512" t="s">
        <v>203</v>
      </c>
      <c r="T512" t="s">
        <v>204</v>
      </c>
      <c r="Y512">
        <f t="shared" si="372"/>
        <v>3</v>
      </c>
      <c r="AB512" t="s">
        <v>203</v>
      </c>
      <c r="AD512" t="s">
        <v>204</v>
      </c>
      <c r="AG512" t="s">
        <v>203</v>
      </c>
      <c r="AI512" t="s">
        <v>203</v>
      </c>
      <c r="AL512">
        <f t="shared" si="360"/>
        <v>5</v>
      </c>
    </row>
    <row r="513" spans="1:38" ht="14.5" customHeight="1" x14ac:dyDescent="0.35">
      <c r="A513" t="s">
        <v>21</v>
      </c>
      <c r="B513">
        <v>31</v>
      </c>
      <c r="C513" t="s">
        <v>1</v>
      </c>
      <c r="D513" t="str">
        <f t="shared" si="377"/>
        <v>W</v>
      </c>
      <c r="E513" s="6">
        <v>40909</v>
      </c>
      <c r="F513">
        <v>8</v>
      </c>
      <c r="G513" t="s">
        <v>35</v>
      </c>
      <c r="H513">
        <v>2020</v>
      </c>
      <c r="I513" t="s">
        <v>43</v>
      </c>
      <c r="J513">
        <v>48</v>
      </c>
      <c r="K513" t="s">
        <v>127</v>
      </c>
      <c r="L513" s="9">
        <v>3</v>
      </c>
      <c r="M513" t="str">
        <f t="shared" si="378"/>
        <v>N</v>
      </c>
      <c r="O513" t="s">
        <v>203</v>
      </c>
      <c r="P513" t="s">
        <v>203</v>
      </c>
      <c r="Q513" t="s">
        <v>204</v>
      </c>
      <c r="S513" t="s">
        <v>204</v>
      </c>
      <c r="W513" t="s">
        <v>203</v>
      </c>
      <c r="Y513">
        <f t="shared" si="372"/>
        <v>7</v>
      </c>
      <c r="AL513">
        <f t="shared" si="360"/>
        <v>0</v>
      </c>
    </row>
    <row r="514" spans="1:38" ht="14.5" customHeight="1" x14ac:dyDescent="0.35"/>
    <row r="515" spans="1:38" ht="14.5" customHeight="1" x14ac:dyDescent="0.35"/>
    <row r="516" spans="1:38" ht="14.5" customHeight="1" x14ac:dyDescent="0.35"/>
    <row r="517" spans="1:38" ht="14.5" customHeight="1" x14ac:dyDescent="0.35"/>
    <row r="518" spans="1:38" ht="14.5" customHeight="1" x14ac:dyDescent="0.35"/>
    <row r="519" spans="1:38" ht="14.5" customHeight="1" x14ac:dyDescent="0.35"/>
    <row r="520" spans="1:38" ht="14.5" customHeight="1" x14ac:dyDescent="0.35"/>
    <row r="521" spans="1:38" ht="14.5" customHeight="1" x14ac:dyDescent="0.35"/>
    <row r="522" spans="1:38" ht="14.5" customHeight="1" x14ac:dyDescent="0.35"/>
    <row r="523" spans="1:38" ht="14.5" customHeight="1" x14ac:dyDescent="0.35"/>
    <row r="524" spans="1:38" ht="14.5" customHeight="1" x14ac:dyDescent="0.35"/>
    <row r="525" spans="1:38" ht="14.5" customHeight="1" x14ac:dyDescent="0.35"/>
    <row r="526" spans="1:38" ht="14.5" customHeight="1" x14ac:dyDescent="0.35"/>
    <row r="527" spans="1:38" ht="14.5" customHeight="1" x14ac:dyDescent="0.35"/>
    <row r="528" spans="1:38" ht="14.5" customHeight="1" x14ac:dyDescent="0.35"/>
    <row r="529" ht="14.5" customHeight="1" x14ac:dyDescent="0.3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3"/>
  <sheetViews>
    <sheetView workbookViewId="0">
      <selection activeCell="E3" sqref="E3"/>
    </sheetView>
  </sheetViews>
  <sheetFormatPr defaultRowHeight="14.5" x14ac:dyDescent="0.35"/>
  <cols>
    <col min="1" max="1" width="21.1796875" bestFit="1" customWidth="1"/>
    <col min="2" max="2" width="5.81640625" customWidth="1"/>
    <col min="3" max="3" width="7" customWidth="1"/>
    <col min="4" max="4" width="9.1796875" customWidth="1"/>
    <col min="5" max="5" width="8.453125" bestFit="1" customWidth="1"/>
    <col min="6" max="6" width="9" customWidth="1"/>
    <col min="7" max="7" width="5.1796875" bestFit="1" customWidth="1"/>
    <col min="8" max="8" width="5.453125" customWidth="1"/>
    <col min="9" max="9" width="9.7265625" customWidth="1"/>
    <col min="10" max="10" width="8.7265625" customWidth="1"/>
    <col min="11" max="11" width="31.54296875" customWidth="1"/>
    <col min="12" max="12" width="5.1796875" style="9" customWidth="1"/>
    <col min="13" max="13" width="5.54296875" bestFit="1" customWidth="1"/>
    <col min="14" max="24" width="8.7265625" hidden="1" customWidth="1"/>
    <col min="25" max="25" width="8.7265625" customWidth="1"/>
    <col min="26" max="30" width="8.7265625" hidden="1" customWidth="1"/>
    <col min="31" max="33" width="9.453125" hidden="1" customWidth="1"/>
    <col min="34" max="37" width="8.7265625" hidden="1" customWidth="1"/>
    <col min="38" max="38" width="8.7265625" customWidth="1"/>
  </cols>
  <sheetData>
    <row r="1" spans="1:38" x14ac:dyDescent="0.35">
      <c r="A1" t="s">
        <v>52</v>
      </c>
      <c r="B1" t="s">
        <v>53</v>
      </c>
      <c r="C1" t="s">
        <v>54</v>
      </c>
      <c r="D1" t="s">
        <v>55</v>
      </c>
      <c r="E1" s="6" t="s">
        <v>146</v>
      </c>
      <c r="F1" t="s">
        <v>214</v>
      </c>
      <c r="G1" t="s">
        <v>215</v>
      </c>
      <c r="H1" t="s">
        <v>57</v>
      </c>
      <c r="I1" t="s">
        <v>58</v>
      </c>
      <c r="J1" t="s">
        <v>60</v>
      </c>
      <c r="K1" t="s">
        <v>63</v>
      </c>
      <c r="L1" s="9" t="s">
        <v>176</v>
      </c>
      <c r="M1" t="s">
        <v>177</v>
      </c>
      <c r="N1" t="s">
        <v>186</v>
      </c>
      <c r="O1" t="s">
        <v>187</v>
      </c>
      <c r="P1" t="s">
        <v>188</v>
      </c>
      <c r="Q1" t="s">
        <v>189</v>
      </c>
      <c r="R1" t="s">
        <v>192</v>
      </c>
      <c r="S1" t="s">
        <v>190</v>
      </c>
      <c r="T1" t="s">
        <v>191</v>
      </c>
      <c r="U1" t="s">
        <v>193</v>
      </c>
      <c r="V1" t="s">
        <v>194</v>
      </c>
      <c r="W1" t="s">
        <v>205</v>
      </c>
      <c r="X1" t="s">
        <v>206</v>
      </c>
      <c r="Y1" t="s">
        <v>211</v>
      </c>
      <c r="Z1" t="s">
        <v>207</v>
      </c>
      <c r="AA1" t="s">
        <v>208</v>
      </c>
      <c r="AB1" t="s">
        <v>196</v>
      </c>
      <c r="AC1" t="s">
        <v>197</v>
      </c>
      <c r="AD1" t="s">
        <v>199</v>
      </c>
      <c r="AE1" t="s">
        <v>209</v>
      </c>
      <c r="AF1" t="s">
        <v>206</v>
      </c>
      <c r="AG1" t="s">
        <v>213</v>
      </c>
      <c r="AH1" t="s">
        <v>200</v>
      </c>
      <c r="AI1" t="s">
        <v>201</v>
      </c>
      <c r="AJ1" t="s">
        <v>202</v>
      </c>
      <c r="AK1" t="s">
        <v>210</v>
      </c>
      <c r="AL1" t="s">
        <v>212</v>
      </c>
    </row>
    <row r="2" spans="1:38" x14ac:dyDescent="0.35">
      <c r="A2" t="s">
        <v>0</v>
      </c>
      <c r="B2">
        <v>9</v>
      </c>
      <c r="C2" t="s">
        <v>1</v>
      </c>
      <c r="D2" t="str">
        <f>IF($B2&lt;$B3,"L",IF($B3&lt;$B2, "W", "T"))</f>
        <v>L</v>
      </c>
      <c r="E2" s="6">
        <f t="shared" ref="E2:E32" si="0">$E3</f>
        <v>40430</v>
      </c>
      <c r="G2" t="s">
        <v>34</v>
      </c>
      <c r="H2">
        <v>1930</v>
      </c>
      <c r="I2" t="s">
        <v>38</v>
      </c>
      <c r="J2" t="s">
        <v>61</v>
      </c>
      <c r="L2" s="9">
        <f>(L3*-1)</f>
        <v>-5</v>
      </c>
      <c r="M2" t="str">
        <f t="shared" ref="M2:M33" si="1">IF(AND(($L2 &lt;  0), ($D2="L")), "N", IF(AND(($L2 &gt; 0), ($D2="W")),"N","Y"))</f>
        <v>N</v>
      </c>
      <c r="N2" t="s">
        <v>203</v>
      </c>
      <c r="R2" t="s">
        <v>203</v>
      </c>
      <c r="Y2">
        <f>IF(ISBLANK($N2),0,IF($N2="O",2,1))+IF(ISBLANK($O2),0,IF($O2="O",2,1))+IF(ISBLANK($P2),0,IF($P2="O",2,1))+IF(ISBLANK($Q2),0,IF($Q2="O",2,1))+IF(ISBLANK($R2),0,IF($R2="O",2,1))+IF(ISBLANK($S2),0,IF($S2="O",2,1))+IF(ISBLANK($T2),0,IF($T2="O",2,1))+IF(ISBLANK($U2),0,IF($U2="O",2,1))+IF(ISBLANK($V2),0,IF($V2="O",2,1))+IF(ISBLANK($W2),0,IF($W2="O",2,1))+IF(ISBLANK($X2),0,IF($X2="O",2,1))</f>
        <v>2</v>
      </c>
      <c r="AL2">
        <f t="shared" ref="AL2:AL33" si="2">IF(ISBLANK($Z2),0,IF($Z2="O",2,1))+IF(ISBLANK($AA2),0,IF($AA2="O",2,1))+IF(ISBLANK($AB2),0,IF($AB2="O",2,1))+IF(ISBLANK($AC2),0,IF($AC2="O",2,1))+IF(ISBLANK($AD2),0,IF($AD2="O",2,1))+IF(ISBLANK($AE2),0,IF($AE2="O",2,1))+IF(ISBLANK($AF2),0,IF($AF2="O",2,1))+IF(ISBLANK($AG2),0,IF($AG2="O",2,1))+IF(ISBLANK($AH2),0,IF($AH2="O",2,1))+IF(ISBLANK($AI2),0,IF($AI2="O",2,1))+IF(ISBLANK($AJ2),0,IF($AJ2="O",2,1))+IF(ISBLANK($AK2),0,IF($AK2="O",2,1))</f>
        <v>0</v>
      </c>
    </row>
    <row r="3" spans="1:38" x14ac:dyDescent="0.35">
      <c r="A3" t="s">
        <v>2</v>
      </c>
      <c r="B3">
        <v>14</v>
      </c>
      <c r="C3" t="s">
        <v>1</v>
      </c>
      <c r="D3" t="str">
        <f>IF($B2&lt;$B3, "W", IF($B3&lt;$B2, "L", "T"))</f>
        <v>W</v>
      </c>
      <c r="E3" s="6">
        <v>40430</v>
      </c>
      <c r="G3" t="s">
        <v>35</v>
      </c>
      <c r="H3">
        <v>1930</v>
      </c>
      <c r="I3" t="s">
        <v>38</v>
      </c>
      <c r="J3" t="s">
        <v>61</v>
      </c>
      <c r="L3" s="9">
        <v>5</v>
      </c>
      <c r="M3" t="str">
        <f t="shared" si="1"/>
        <v>N</v>
      </c>
      <c r="P3" t="s">
        <v>203</v>
      </c>
      <c r="Y3">
        <f t="shared" ref="Y3:Y66" si="3">IF(ISBLANK($N3),0,IF($N3="O",2,1))+IF(ISBLANK($O3),0,IF($O3="O",2,1))+IF(ISBLANK($P3),0,IF($P3="O",2,1))+IF(ISBLANK($Q3),0,IF($Q3="O",2,1))+IF(ISBLANK($R3),0,IF($R3="O",2,1))+IF(ISBLANK($S3),0,IF($S3="O",2,1))+IF(ISBLANK($T3),0,IF($T3="O",2,1))+IF(ISBLANK($U3),0,IF($U3="O",2,1))+IF(ISBLANK($V3),0,IF($V3="O",2,1))+IF(ISBLANK($W3),0,IF($W3="O",2,1))+IF(ISBLANK($X3),0,IF($X3="O",2,1))</f>
        <v>1</v>
      </c>
      <c r="AF3" t="s">
        <v>203</v>
      </c>
      <c r="AI3" t="s">
        <v>203</v>
      </c>
      <c r="AL3">
        <f t="shared" si="2"/>
        <v>2</v>
      </c>
    </row>
    <row r="4" spans="1:38" x14ac:dyDescent="0.35">
      <c r="A4" t="s">
        <v>3</v>
      </c>
      <c r="B4">
        <v>9</v>
      </c>
      <c r="C4" t="s">
        <v>5</v>
      </c>
      <c r="D4" t="str">
        <f t="shared" ref="D4" si="4">IF($B4&lt;$B5,"L",IF($B5&lt;$B4, "W", "T"))</f>
        <v>L</v>
      </c>
      <c r="E4" s="6">
        <f t="shared" si="0"/>
        <v>40433</v>
      </c>
      <c r="G4" t="s">
        <v>34</v>
      </c>
      <c r="H4">
        <v>1300</v>
      </c>
      <c r="I4" t="s">
        <v>43</v>
      </c>
      <c r="J4" s="2">
        <f>J5</f>
        <v>65</v>
      </c>
      <c r="K4" s="2" t="str">
        <f>K5</f>
        <v>Cloudy</v>
      </c>
      <c r="L4" s="9">
        <f>(L5*-1)</f>
        <v>1</v>
      </c>
      <c r="M4" t="str">
        <f t="shared" si="1"/>
        <v>Y</v>
      </c>
      <c r="P4" t="s">
        <v>204</v>
      </c>
      <c r="Y4">
        <f t="shared" si="3"/>
        <v>2</v>
      </c>
      <c r="AF4" t="s">
        <v>203</v>
      </c>
      <c r="AH4" t="s">
        <v>203</v>
      </c>
      <c r="AL4">
        <f t="shared" si="2"/>
        <v>2</v>
      </c>
    </row>
    <row r="5" spans="1:38" x14ac:dyDescent="0.35">
      <c r="A5" t="s">
        <v>4</v>
      </c>
      <c r="B5">
        <v>15</v>
      </c>
      <c r="C5" t="s">
        <v>5</v>
      </c>
      <c r="D5" t="str">
        <f t="shared" ref="D5" si="5">IF($B4&lt;$B5, "W", IF($B5&lt;$B4, "L", "T"))</f>
        <v>W</v>
      </c>
      <c r="E5" s="6">
        <v>40433</v>
      </c>
      <c r="G5" t="s">
        <v>35</v>
      </c>
      <c r="H5">
        <v>1300</v>
      </c>
      <c r="I5" t="s">
        <v>43</v>
      </c>
      <c r="J5" s="2">
        <v>65</v>
      </c>
      <c r="K5" s="2" t="s">
        <v>64</v>
      </c>
      <c r="L5" s="9">
        <v>-1</v>
      </c>
      <c r="M5" t="str">
        <f t="shared" si="1"/>
        <v>Y</v>
      </c>
      <c r="T5" t="s">
        <v>203</v>
      </c>
      <c r="Y5">
        <f t="shared" si="3"/>
        <v>1</v>
      </c>
      <c r="AL5">
        <f t="shared" si="2"/>
        <v>0</v>
      </c>
    </row>
    <row r="6" spans="1:38" x14ac:dyDescent="0.35">
      <c r="A6" t="s">
        <v>6</v>
      </c>
      <c r="B6">
        <v>24</v>
      </c>
      <c r="C6" t="s">
        <v>1</v>
      </c>
      <c r="D6" t="str">
        <f t="shared" ref="D6" si="6">IF($B6&lt;$B7,"L",IF($B7&lt;$B6, "W", "T"))</f>
        <v>L</v>
      </c>
      <c r="E6" s="6">
        <f t="shared" si="0"/>
        <v>40433</v>
      </c>
      <c r="G6" t="s">
        <v>34</v>
      </c>
      <c r="H6">
        <v>1300</v>
      </c>
      <c r="I6" t="s">
        <v>43</v>
      </c>
      <c r="J6">
        <v>62</v>
      </c>
      <c r="K6" t="s">
        <v>64</v>
      </c>
      <c r="L6" s="9">
        <f>(L7*-1)</f>
        <v>-5</v>
      </c>
      <c r="M6" t="str">
        <f t="shared" si="1"/>
        <v>N</v>
      </c>
      <c r="Y6">
        <f t="shared" si="3"/>
        <v>0</v>
      </c>
      <c r="AL6">
        <f t="shared" si="2"/>
        <v>0</v>
      </c>
    </row>
    <row r="7" spans="1:38" x14ac:dyDescent="0.35">
      <c r="A7" t="s">
        <v>7</v>
      </c>
      <c r="B7">
        <v>38</v>
      </c>
      <c r="C7" t="s">
        <v>1</v>
      </c>
      <c r="D7" t="str">
        <f t="shared" ref="D7" si="7">IF($B6&lt;$B7, "W", IF($B7&lt;$B6, "L", "T"))</f>
        <v>W</v>
      </c>
      <c r="E7" s="6">
        <v>40433</v>
      </c>
      <c r="G7" t="s">
        <v>35</v>
      </c>
      <c r="H7">
        <v>1300</v>
      </c>
      <c r="I7" t="s">
        <v>43</v>
      </c>
      <c r="J7">
        <v>62</v>
      </c>
      <c r="K7" t="s">
        <v>64</v>
      </c>
      <c r="L7" s="9">
        <v>5</v>
      </c>
      <c r="M7" t="str">
        <f t="shared" si="1"/>
        <v>N</v>
      </c>
      <c r="N7" t="s">
        <v>203</v>
      </c>
      <c r="Y7">
        <f t="shared" si="3"/>
        <v>1</v>
      </c>
      <c r="AD7" t="s">
        <v>203</v>
      </c>
      <c r="AI7" t="s">
        <v>203</v>
      </c>
      <c r="AL7">
        <f t="shared" si="2"/>
        <v>2</v>
      </c>
    </row>
    <row r="8" spans="1:38" x14ac:dyDescent="0.35">
      <c r="A8" t="s">
        <v>8</v>
      </c>
      <c r="B8">
        <v>14</v>
      </c>
      <c r="C8" t="s">
        <v>1</v>
      </c>
      <c r="D8" t="str">
        <f t="shared" ref="D8" si="8">IF($B8&lt;$B9,"L",IF($B9&lt;$B8, "W", "T"))</f>
        <v>L</v>
      </c>
      <c r="E8" s="6">
        <f t="shared" si="0"/>
        <v>40433</v>
      </c>
      <c r="G8" t="s">
        <v>34</v>
      </c>
      <c r="H8">
        <v>1300</v>
      </c>
      <c r="I8" t="s">
        <v>43</v>
      </c>
      <c r="J8">
        <v>87</v>
      </c>
      <c r="K8" t="s">
        <v>62</v>
      </c>
      <c r="L8" s="9">
        <f>(L9*-1)</f>
        <v>-3</v>
      </c>
      <c r="M8" t="str">
        <f t="shared" si="1"/>
        <v>N</v>
      </c>
      <c r="U8" t="s">
        <v>203</v>
      </c>
      <c r="Y8">
        <f t="shared" si="3"/>
        <v>1</v>
      </c>
      <c r="AL8">
        <f t="shared" si="2"/>
        <v>0</v>
      </c>
    </row>
    <row r="9" spans="1:38" x14ac:dyDescent="0.35">
      <c r="A9" t="s">
        <v>9</v>
      </c>
      <c r="B9">
        <v>17</v>
      </c>
      <c r="C9" t="s">
        <v>1</v>
      </c>
      <c r="D9" t="str">
        <f t="shared" ref="D9" si="9">IF($B8&lt;$B9, "W", IF($B9&lt;$B8, "L", "T"))</f>
        <v>W</v>
      </c>
      <c r="E9" s="6">
        <v>40433</v>
      </c>
      <c r="G9" t="s">
        <v>35</v>
      </c>
      <c r="H9">
        <v>1300</v>
      </c>
      <c r="I9" t="s">
        <v>43</v>
      </c>
      <c r="J9">
        <v>87</v>
      </c>
      <c r="K9" t="s">
        <v>62</v>
      </c>
      <c r="L9" s="9">
        <v>3</v>
      </c>
      <c r="M9" t="str">
        <f t="shared" si="1"/>
        <v>N</v>
      </c>
      <c r="N9" t="s">
        <v>203</v>
      </c>
      <c r="Y9">
        <f t="shared" si="3"/>
        <v>1</v>
      </c>
      <c r="AL9">
        <f t="shared" si="2"/>
        <v>0</v>
      </c>
    </row>
    <row r="10" spans="1:38" x14ac:dyDescent="0.35">
      <c r="A10" t="s">
        <v>10</v>
      </c>
      <c r="B10">
        <v>15</v>
      </c>
      <c r="C10" t="s">
        <v>1</v>
      </c>
      <c r="D10" t="str">
        <f t="shared" ref="D10" si="10">IF($B10&lt;$B11,"L",IF($B11&lt;$B10, "W", "T"))</f>
        <v>W</v>
      </c>
      <c r="E10" s="6">
        <f t="shared" si="0"/>
        <v>40433</v>
      </c>
      <c r="G10" t="s">
        <v>34</v>
      </c>
      <c r="H10">
        <v>1300</v>
      </c>
      <c r="I10" t="s">
        <v>43</v>
      </c>
      <c r="J10">
        <v>62</v>
      </c>
      <c r="K10" t="s">
        <v>64</v>
      </c>
      <c r="L10" s="9">
        <f>(L11*-1)</f>
        <v>3</v>
      </c>
      <c r="M10" t="str">
        <f t="shared" si="1"/>
        <v>N</v>
      </c>
      <c r="S10" t="s">
        <v>203</v>
      </c>
      <c r="W10" t="s">
        <v>203</v>
      </c>
      <c r="Y10">
        <f t="shared" si="3"/>
        <v>2</v>
      </c>
      <c r="AD10" t="s">
        <v>204</v>
      </c>
      <c r="AL10">
        <f t="shared" si="2"/>
        <v>2</v>
      </c>
    </row>
    <row r="11" spans="1:38" x14ac:dyDescent="0.35">
      <c r="A11" t="s">
        <v>11</v>
      </c>
      <c r="B11">
        <v>10</v>
      </c>
      <c r="C11" t="s">
        <v>1</v>
      </c>
      <c r="D11" t="str">
        <f t="shared" ref="D11" si="11">IF($B10&lt;$B11, "W", IF($B11&lt;$B10, "L", "T"))</f>
        <v>L</v>
      </c>
      <c r="E11" s="6">
        <v>40433</v>
      </c>
      <c r="G11" t="s">
        <v>35</v>
      </c>
      <c r="H11">
        <v>1300</v>
      </c>
      <c r="I11" t="s">
        <v>43</v>
      </c>
      <c r="J11">
        <v>62</v>
      </c>
      <c r="K11" t="s">
        <v>64</v>
      </c>
      <c r="L11" s="9">
        <v>-3</v>
      </c>
      <c r="M11" t="str">
        <f t="shared" si="1"/>
        <v>N</v>
      </c>
      <c r="O11" t="s">
        <v>203</v>
      </c>
      <c r="Y11">
        <f t="shared" si="3"/>
        <v>1</v>
      </c>
      <c r="AJ11" t="s">
        <v>203</v>
      </c>
      <c r="AL11">
        <f t="shared" si="2"/>
        <v>1</v>
      </c>
    </row>
    <row r="12" spans="1:38" x14ac:dyDescent="0.35">
      <c r="A12" t="s">
        <v>12</v>
      </c>
      <c r="B12">
        <v>13</v>
      </c>
      <c r="C12" t="s">
        <v>1</v>
      </c>
      <c r="D12" t="str">
        <f t="shared" ref="D12" si="12">IF($B12&lt;$B13,"L",IF($B13&lt;$B12, "W", "T"))</f>
        <v>L</v>
      </c>
      <c r="E12" s="6">
        <f t="shared" si="0"/>
        <v>40433</v>
      </c>
      <c r="G12" t="s">
        <v>34</v>
      </c>
      <c r="H12">
        <v>1200</v>
      </c>
      <c r="I12" t="s">
        <v>38</v>
      </c>
      <c r="J12" s="2">
        <f>J13</f>
        <v>77</v>
      </c>
      <c r="K12" s="2" t="str">
        <f>K13</f>
        <v>Sunny</v>
      </c>
      <c r="L12" s="9">
        <f>(L13*-1)</f>
        <v>-6.5</v>
      </c>
      <c r="M12" t="str">
        <f t="shared" si="1"/>
        <v>N</v>
      </c>
      <c r="Y12">
        <f t="shared" si="3"/>
        <v>0</v>
      </c>
      <c r="AL12">
        <f t="shared" si="2"/>
        <v>0</v>
      </c>
    </row>
    <row r="13" spans="1:38" x14ac:dyDescent="0.35">
      <c r="A13" t="s">
        <v>13</v>
      </c>
      <c r="B13">
        <v>38</v>
      </c>
      <c r="C13" t="s">
        <v>1</v>
      </c>
      <c r="D13" t="str">
        <f t="shared" ref="D13" si="13">IF($B12&lt;$B13, "W", IF($B13&lt;$B12, "L", "T"))</f>
        <v>W</v>
      </c>
      <c r="E13" s="6">
        <v>40433</v>
      </c>
      <c r="G13" t="s">
        <v>35</v>
      </c>
      <c r="H13">
        <v>1200</v>
      </c>
      <c r="I13" t="s">
        <v>38</v>
      </c>
      <c r="J13" s="2">
        <v>77</v>
      </c>
      <c r="K13" s="2" t="s">
        <v>65</v>
      </c>
      <c r="L13" s="9">
        <v>6.5</v>
      </c>
      <c r="M13" t="str">
        <f t="shared" si="1"/>
        <v>N</v>
      </c>
      <c r="T13" t="s">
        <v>203</v>
      </c>
      <c r="Y13">
        <f t="shared" si="3"/>
        <v>1</v>
      </c>
      <c r="AA13" t="s">
        <v>203</v>
      </c>
      <c r="AL13">
        <f t="shared" si="2"/>
        <v>1</v>
      </c>
    </row>
    <row r="14" spans="1:38" x14ac:dyDescent="0.35">
      <c r="A14" t="s">
        <v>14</v>
      </c>
      <c r="B14">
        <v>24</v>
      </c>
      <c r="C14" t="s">
        <v>1</v>
      </c>
      <c r="D14" t="str">
        <f t="shared" ref="D14" si="14">IF($B14&lt;$B15,"L",IF($B15&lt;$B14, "W", "T"))</f>
        <v>L</v>
      </c>
      <c r="E14" s="6">
        <f t="shared" si="0"/>
        <v>40433</v>
      </c>
      <c r="G14" t="s">
        <v>34</v>
      </c>
      <c r="H14">
        <v>1200</v>
      </c>
      <c r="I14" t="s">
        <v>38</v>
      </c>
      <c r="J14" t="s">
        <v>61</v>
      </c>
      <c r="L14" s="9">
        <f>(L15*-1)</f>
        <v>1.5</v>
      </c>
      <c r="M14" t="str">
        <f t="shared" si="1"/>
        <v>Y</v>
      </c>
      <c r="R14" t="s">
        <v>203</v>
      </c>
      <c r="S14" t="s">
        <v>203</v>
      </c>
      <c r="Y14">
        <f t="shared" si="3"/>
        <v>2</v>
      </c>
      <c r="AL14">
        <f t="shared" si="2"/>
        <v>0</v>
      </c>
    </row>
    <row r="15" spans="1:38" x14ac:dyDescent="0.35">
      <c r="A15" t="s">
        <v>15</v>
      </c>
      <c r="B15">
        <v>34</v>
      </c>
      <c r="C15" t="s">
        <v>1</v>
      </c>
      <c r="D15" t="str">
        <f t="shared" ref="D15" si="15">IF($B14&lt;$B15, "W", IF($B15&lt;$B14, "L", "T"))</f>
        <v>W</v>
      </c>
      <c r="E15" s="6">
        <v>40433</v>
      </c>
      <c r="G15" t="s">
        <v>35</v>
      </c>
      <c r="H15">
        <v>1200</v>
      </c>
      <c r="I15" t="s">
        <v>38</v>
      </c>
      <c r="J15" t="s">
        <v>61</v>
      </c>
      <c r="L15" s="9">
        <v>-1.5</v>
      </c>
      <c r="M15" t="str">
        <f t="shared" si="1"/>
        <v>Y</v>
      </c>
      <c r="Q15" t="s">
        <v>203</v>
      </c>
      <c r="S15" t="s">
        <v>203</v>
      </c>
      <c r="Y15">
        <f t="shared" si="3"/>
        <v>2</v>
      </c>
      <c r="AG15" t="s">
        <v>203</v>
      </c>
      <c r="AI15" t="s">
        <v>203</v>
      </c>
      <c r="AL15">
        <f t="shared" si="2"/>
        <v>2</v>
      </c>
    </row>
    <row r="16" spans="1:38" x14ac:dyDescent="0.35">
      <c r="A16" t="s">
        <v>16</v>
      </c>
      <c r="B16">
        <v>14</v>
      </c>
      <c r="C16" t="s">
        <v>1</v>
      </c>
      <c r="D16" t="str">
        <f t="shared" ref="D16" si="16">IF($B16&lt;$B17,"L",IF($B17&lt;$B16, "W", "T"))</f>
        <v>L</v>
      </c>
      <c r="E16" s="6">
        <f t="shared" si="0"/>
        <v>40433</v>
      </c>
      <c r="G16" t="s">
        <v>34</v>
      </c>
      <c r="H16">
        <v>1200</v>
      </c>
      <c r="I16" t="s">
        <v>38</v>
      </c>
      <c r="J16" s="2">
        <f>J17</f>
        <v>75</v>
      </c>
      <c r="K16" s="2" t="str">
        <f>K17</f>
        <v>Sunny</v>
      </c>
      <c r="L16" s="9">
        <f>(L17*-1)</f>
        <v>-6.5</v>
      </c>
      <c r="M16" t="str">
        <f t="shared" si="1"/>
        <v>N</v>
      </c>
      <c r="Y16">
        <f t="shared" si="3"/>
        <v>0</v>
      </c>
      <c r="AE16" t="s">
        <v>204</v>
      </c>
      <c r="AJ16" t="s">
        <v>203</v>
      </c>
      <c r="AL16">
        <f t="shared" si="2"/>
        <v>3</v>
      </c>
    </row>
    <row r="17" spans="1:38" x14ac:dyDescent="0.35">
      <c r="A17" t="s">
        <v>17</v>
      </c>
      <c r="B17">
        <v>19</v>
      </c>
      <c r="C17" t="s">
        <v>1</v>
      </c>
      <c r="D17" t="str">
        <f t="shared" ref="D17" si="17">IF($B16&lt;$B17, "W", IF($B17&lt;$B16, "L", "T"))</f>
        <v>W</v>
      </c>
      <c r="E17" s="6">
        <v>40433</v>
      </c>
      <c r="G17" t="s">
        <v>35</v>
      </c>
      <c r="H17">
        <v>1200</v>
      </c>
      <c r="I17" t="s">
        <v>38</v>
      </c>
      <c r="J17" s="2">
        <v>75</v>
      </c>
      <c r="K17" s="2" t="s">
        <v>65</v>
      </c>
      <c r="L17" s="9">
        <v>6.5</v>
      </c>
      <c r="M17" t="str">
        <f t="shared" si="1"/>
        <v>N</v>
      </c>
      <c r="Y17">
        <f t="shared" si="3"/>
        <v>0</v>
      </c>
      <c r="AD17" t="s">
        <v>203</v>
      </c>
      <c r="AL17">
        <f t="shared" si="2"/>
        <v>1</v>
      </c>
    </row>
    <row r="18" spans="1:38" x14ac:dyDescent="0.35">
      <c r="A18" t="s">
        <v>18</v>
      </c>
      <c r="B18">
        <v>17</v>
      </c>
      <c r="C18" t="s">
        <v>1</v>
      </c>
      <c r="D18" t="str">
        <f t="shared" ref="D18" si="18">IF($B18&lt;$B19,"L",IF($B19&lt;$B18, "W", "T"))</f>
        <v>L</v>
      </c>
      <c r="E18" s="6">
        <f t="shared" si="0"/>
        <v>40433</v>
      </c>
      <c r="G18" t="s">
        <v>34</v>
      </c>
      <c r="H18">
        <v>1300</v>
      </c>
      <c r="I18" t="s">
        <v>43</v>
      </c>
      <c r="J18">
        <v>90</v>
      </c>
      <c r="K18" t="s">
        <v>112</v>
      </c>
      <c r="L18" s="9">
        <f>(L19*-1)</f>
        <v>-3</v>
      </c>
      <c r="M18" t="str">
        <f t="shared" si="1"/>
        <v>N</v>
      </c>
      <c r="O18" t="s">
        <v>203</v>
      </c>
      <c r="Q18" t="s">
        <v>203</v>
      </c>
      <c r="V18" t="s">
        <v>204</v>
      </c>
      <c r="Y18">
        <f t="shared" si="3"/>
        <v>4</v>
      </c>
      <c r="AL18">
        <f t="shared" si="2"/>
        <v>0</v>
      </c>
    </row>
    <row r="19" spans="1:38" x14ac:dyDescent="0.35">
      <c r="A19" t="s">
        <v>19</v>
      </c>
      <c r="B19">
        <v>24</v>
      </c>
      <c r="C19" t="s">
        <v>1</v>
      </c>
      <c r="D19" t="str">
        <f t="shared" ref="D19" si="19">IF($B18&lt;$B19, "W", IF($B19&lt;$B18, "L", "T"))</f>
        <v>W</v>
      </c>
      <c r="E19" s="6">
        <v>40433</v>
      </c>
      <c r="G19" t="s">
        <v>35</v>
      </c>
      <c r="H19">
        <v>1300</v>
      </c>
      <c r="I19" t="s">
        <v>43</v>
      </c>
      <c r="J19">
        <v>90</v>
      </c>
      <c r="K19" t="s">
        <v>112</v>
      </c>
      <c r="L19" s="9">
        <v>3</v>
      </c>
      <c r="M19" t="str">
        <f t="shared" si="1"/>
        <v>N</v>
      </c>
      <c r="Y19">
        <f t="shared" si="3"/>
        <v>0</v>
      </c>
      <c r="AL19">
        <f t="shared" si="2"/>
        <v>0</v>
      </c>
    </row>
    <row r="20" spans="1:38" x14ac:dyDescent="0.35">
      <c r="A20" t="s">
        <v>20</v>
      </c>
      <c r="B20">
        <v>18</v>
      </c>
      <c r="C20" t="s">
        <v>1</v>
      </c>
      <c r="D20" t="str">
        <f t="shared" ref="D20" si="20">IF($B20&lt;$B21,"L",IF($B21&lt;$B20, "W", "T"))</f>
        <v>L</v>
      </c>
      <c r="E20" s="6">
        <f t="shared" si="0"/>
        <v>40433</v>
      </c>
      <c r="G20" t="s">
        <v>34</v>
      </c>
      <c r="H20">
        <v>1300</v>
      </c>
      <c r="I20" t="s">
        <v>43</v>
      </c>
      <c r="J20">
        <v>64</v>
      </c>
      <c r="K20" t="s">
        <v>79</v>
      </c>
      <c r="L20" s="9">
        <f>(L21*-1)</f>
        <v>-5.5</v>
      </c>
      <c r="M20" t="str">
        <f t="shared" si="1"/>
        <v>N</v>
      </c>
      <c r="Y20">
        <f t="shared" si="3"/>
        <v>0</v>
      </c>
      <c r="Z20" t="s">
        <v>203</v>
      </c>
      <c r="AL20">
        <f t="shared" si="2"/>
        <v>1</v>
      </c>
    </row>
    <row r="21" spans="1:38" x14ac:dyDescent="0.35">
      <c r="A21" t="s">
        <v>21</v>
      </c>
      <c r="B21">
        <v>31</v>
      </c>
      <c r="C21" t="s">
        <v>1</v>
      </c>
      <c r="D21" t="str">
        <f t="shared" ref="D21" si="21">IF($B20&lt;$B21, "W", IF($B21&lt;$B20, "L", "T"))</f>
        <v>W</v>
      </c>
      <c r="E21" s="6">
        <v>40433</v>
      </c>
      <c r="G21" t="s">
        <v>35</v>
      </c>
      <c r="H21">
        <v>1300</v>
      </c>
      <c r="I21" t="s">
        <v>43</v>
      </c>
      <c r="J21">
        <v>64</v>
      </c>
      <c r="K21" t="s">
        <v>79</v>
      </c>
      <c r="L21" s="9">
        <v>5.5</v>
      </c>
      <c r="M21" t="str">
        <f t="shared" si="1"/>
        <v>N</v>
      </c>
      <c r="Y21">
        <f t="shared" si="3"/>
        <v>0</v>
      </c>
      <c r="AC21" t="s">
        <v>203</v>
      </c>
      <c r="AH21" t="s">
        <v>203</v>
      </c>
      <c r="AL21">
        <f t="shared" si="2"/>
        <v>2</v>
      </c>
    </row>
    <row r="22" spans="1:38" x14ac:dyDescent="0.35">
      <c r="A22" t="s">
        <v>22</v>
      </c>
      <c r="B22">
        <v>17</v>
      </c>
      <c r="C22" t="s">
        <v>1</v>
      </c>
      <c r="D22" t="str">
        <f t="shared" ref="D22" si="22">IF($B22&lt;$B23,"L",IF($B23&lt;$B22, "W", "T"))</f>
        <v>W</v>
      </c>
      <c r="E22" s="6">
        <f t="shared" si="0"/>
        <v>40433</v>
      </c>
      <c r="G22" t="s">
        <v>34</v>
      </c>
      <c r="H22">
        <v>1515</v>
      </c>
      <c r="I22" t="s">
        <v>38</v>
      </c>
      <c r="J22" t="s">
        <v>61</v>
      </c>
      <c r="L22" s="9">
        <f>(L23*-1)</f>
        <v>3</v>
      </c>
      <c r="M22" t="str">
        <f t="shared" si="1"/>
        <v>N</v>
      </c>
      <c r="W22" t="s">
        <v>203</v>
      </c>
      <c r="Y22">
        <f t="shared" si="3"/>
        <v>1</v>
      </c>
      <c r="AF22" t="s">
        <v>203</v>
      </c>
      <c r="AL22">
        <f t="shared" si="2"/>
        <v>1</v>
      </c>
    </row>
    <row r="23" spans="1:38" x14ac:dyDescent="0.35">
      <c r="A23" t="s">
        <v>23</v>
      </c>
      <c r="B23">
        <v>13</v>
      </c>
      <c r="C23" t="s">
        <v>1</v>
      </c>
      <c r="D23" t="str">
        <f>IF($B22&lt;$B23, "W", IF($B23&lt;$B22, "L", "T"))</f>
        <v>L</v>
      </c>
      <c r="E23" s="6">
        <v>40433</v>
      </c>
      <c r="G23" t="s">
        <v>35</v>
      </c>
      <c r="H23">
        <v>1515</v>
      </c>
      <c r="I23" t="s">
        <v>38</v>
      </c>
      <c r="J23" t="s">
        <v>61</v>
      </c>
      <c r="L23" s="9">
        <v>-3</v>
      </c>
      <c r="M23" t="str">
        <f t="shared" si="1"/>
        <v>N</v>
      </c>
      <c r="Y23">
        <f t="shared" si="3"/>
        <v>0</v>
      </c>
      <c r="AL23">
        <f t="shared" si="2"/>
        <v>0</v>
      </c>
    </row>
    <row r="24" spans="1:38" x14ac:dyDescent="0.35">
      <c r="A24" t="s">
        <v>24</v>
      </c>
      <c r="B24">
        <v>6</v>
      </c>
      <c r="C24" t="s">
        <v>1</v>
      </c>
      <c r="D24" t="str">
        <f t="shared" ref="D24" si="23">IF($B24&lt;$B25,"L",IF($B25&lt;$B24, "W", "T"))</f>
        <v>L</v>
      </c>
      <c r="E24" s="6">
        <f t="shared" si="0"/>
        <v>40433</v>
      </c>
      <c r="G24" t="s">
        <v>34</v>
      </c>
      <c r="H24">
        <v>1315</v>
      </c>
      <c r="I24" t="s">
        <v>67</v>
      </c>
      <c r="J24" s="2">
        <f>J25</f>
        <v>64</v>
      </c>
      <c r="K24" s="2" t="str">
        <f>K25</f>
        <v>Sunny</v>
      </c>
      <c r="L24" s="9">
        <f>(L25*-1)</f>
        <v>3</v>
      </c>
      <c r="M24" t="str">
        <f t="shared" si="1"/>
        <v>Y</v>
      </c>
      <c r="Y24">
        <f t="shared" si="3"/>
        <v>0</v>
      </c>
      <c r="AL24">
        <f t="shared" si="2"/>
        <v>0</v>
      </c>
    </row>
    <row r="25" spans="1:38" x14ac:dyDescent="0.35">
      <c r="A25" t="s">
        <v>25</v>
      </c>
      <c r="B25">
        <v>31</v>
      </c>
      <c r="C25" t="s">
        <v>1</v>
      </c>
      <c r="D25" t="str">
        <f t="shared" ref="D25" si="24">IF($B24&lt;$B25, "W", IF($B25&lt;$B24, "L", "T"))</f>
        <v>W</v>
      </c>
      <c r="E25" s="6">
        <v>40433</v>
      </c>
      <c r="G25" t="s">
        <v>35</v>
      </c>
      <c r="H25">
        <v>1315</v>
      </c>
      <c r="I25" t="s">
        <v>67</v>
      </c>
      <c r="J25" s="2">
        <v>64</v>
      </c>
      <c r="K25" s="2" t="s">
        <v>65</v>
      </c>
      <c r="L25" s="9">
        <v>-3</v>
      </c>
      <c r="M25" t="str">
        <f t="shared" si="1"/>
        <v>Y</v>
      </c>
      <c r="S25" t="s">
        <v>204</v>
      </c>
      <c r="Y25">
        <f t="shared" si="3"/>
        <v>2</v>
      </c>
      <c r="AL25">
        <f t="shared" si="2"/>
        <v>0</v>
      </c>
    </row>
    <row r="26" spans="1:38" x14ac:dyDescent="0.35">
      <c r="A26" t="s">
        <v>26</v>
      </c>
      <c r="B26">
        <v>27</v>
      </c>
      <c r="C26" t="s">
        <v>1</v>
      </c>
      <c r="D26" t="str">
        <f t="shared" ref="D26" si="25">IF($B26&lt;$B27,"L",IF($B27&lt;$B26, "W", "T"))</f>
        <v>W</v>
      </c>
      <c r="E26" s="6">
        <f t="shared" si="0"/>
        <v>40433</v>
      </c>
      <c r="G26" t="s">
        <v>34</v>
      </c>
      <c r="H26">
        <v>1615</v>
      </c>
      <c r="I26" t="s">
        <v>43</v>
      </c>
      <c r="J26" s="2">
        <f>J27</f>
        <v>69</v>
      </c>
      <c r="K26" s="2" t="str">
        <f>K27</f>
        <v>Cloudy</v>
      </c>
      <c r="L26" s="9">
        <f>(L27*-1)</f>
        <v>3</v>
      </c>
      <c r="M26" t="str">
        <f t="shared" si="1"/>
        <v>N</v>
      </c>
      <c r="S26" t="s">
        <v>203</v>
      </c>
      <c r="V26" t="s">
        <v>203</v>
      </c>
      <c r="Y26">
        <f t="shared" si="3"/>
        <v>2</v>
      </c>
      <c r="AE26" t="s">
        <v>203</v>
      </c>
      <c r="AF26" t="s">
        <v>203</v>
      </c>
      <c r="AH26" t="s">
        <v>203</v>
      </c>
      <c r="AL26">
        <f t="shared" si="2"/>
        <v>3</v>
      </c>
    </row>
    <row r="27" spans="1:38" x14ac:dyDescent="0.35">
      <c r="A27" t="s">
        <v>27</v>
      </c>
      <c r="B27">
        <v>20</v>
      </c>
      <c r="C27" t="s">
        <v>1</v>
      </c>
      <c r="D27" t="str">
        <f t="shared" ref="D27" si="26">IF($B26&lt;$B27, "W", IF($B27&lt;$B26, "L", "T"))</f>
        <v>L</v>
      </c>
      <c r="E27" s="6">
        <v>40433</v>
      </c>
      <c r="G27" t="s">
        <v>35</v>
      </c>
      <c r="H27">
        <v>1615</v>
      </c>
      <c r="I27" t="s">
        <v>43</v>
      </c>
      <c r="J27" s="2">
        <v>69</v>
      </c>
      <c r="K27" s="2" t="s">
        <v>64</v>
      </c>
      <c r="L27" s="9">
        <v>-3</v>
      </c>
      <c r="M27" t="str">
        <f t="shared" si="1"/>
        <v>N</v>
      </c>
      <c r="Y27">
        <f t="shared" si="3"/>
        <v>0</v>
      </c>
      <c r="AL27">
        <f t="shared" si="2"/>
        <v>0</v>
      </c>
    </row>
    <row r="28" spans="1:38" x14ac:dyDescent="0.35">
      <c r="A28" t="s">
        <v>28</v>
      </c>
      <c r="B28">
        <v>7</v>
      </c>
      <c r="C28" t="s">
        <v>1</v>
      </c>
      <c r="D28" t="str">
        <f t="shared" ref="D28" si="27">IF($B28&lt;$B29,"L",IF($B29&lt;$B28, "W", "T"))</f>
        <v>L</v>
      </c>
      <c r="E28" s="6">
        <f t="shared" si="0"/>
        <v>40433</v>
      </c>
      <c r="G28" t="s">
        <v>34</v>
      </c>
      <c r="H28">
        <v>2020</v>
      </c>
      <c r="I28" t="s">
        <v>43</v>
      </c>
      <c r="J28">
        <v>66</v>
      </c>
      <c r="K28" t="s">
        <v>64</v>
      </c>
      <c r="L28" s="9">
        <f>(L29*-1)</f>
        <v>3.5</v>
      </c>
      <c r="M28" t="str">
        <f t="shared" si="1"/>
        <v>Y</v>
      </c>
      <c r="T28" t="s">
        <v>204</v>
      </c>
      <c r="V28" t="s">
        <v>204</v>
      </c>
      <c r="Y28">
        <f t="shared" si="3"/>
        <v>4</v>
      </c>
      <c r="AK28" t="s">
        <v>203</v>
      </c>
      <c r="AL28">
        <f t="shared" si="2"/>
        <v>1</v>
      </c>
    </row>
    <row r="29" spans="1:38" x14ac:dyDescent="0.35">
      <c r="A29" t="s">
        <v>29</v>
      </c>
      <c r="B29">
        <v>13</v>
      </c>
      <c r="C29" t="s">
        <v>1</v>
      </c>
      <c r="D29" t="str">
        <f t="shared" ref="D29" si="28">IF($B28&lt;$B29, "W", IF($B29&lt;$B28, "L", "T"))</f>
        <v>W</v>
      </c>
      <c r="E29" s="6">
        <v>40433</v>
      </c>
      <c r="G29" t="s">
        <v>35</v>
      </c>
      <c r="H29">
        <v>2020</v>
      </c>
      <c r="I29" t="s">
        <v>43</v>
      </c>
      <c r="J29">
        <v>66</v>
      </c>
      <c r="K29" t="s">
        <v>64</v>
      </c>
      <c r="L29" s="9">
        <v>-3.5</v>
      </c>
      <c r="M29" t="str">
        <f t="shared" si="1"/>
        <v>Y</v>
      </c>
      <c r="N29" t="s">
        <v>203</v>
      </c>
      <c r="V29" t="s">
        <v>204</v>
      </c>
      <c r="Y29">
        <f t="shared" si="3"/>
        <v>3</v>
      </c>
      <c r="AJ29" t="s">
        <v>204</v>
      </c>
      <c r="AL29">
        <f t="shared" si="2"/>
        <v>2</v>
      </c>
    </row>
    <row r="30" spans="1:38" x14ac:dyDescent="0.35">
      <c r="A30" t="s">
        <v>30</v>
      </c>
      <c r="B30">
        <v>10</v>
      </c>
      <c r="C30" t="s">
        <v>1</v>
      </c>
      <c r="D30" t="str">
        <f t="shared" ref="D30" si="29">IF($B30&lt;$B31,"L",IF($B31&lt;$B30, "W", "T"))</f>
        <v>W</v>
      </c>
      <c r="E30" s="6">
        <f t="shared" si="0"/>
        <v>40434</v>
      </c>
      <c r="G30" t="s">
        <v>34</v>
      </c>
      <c r="H30">
        <v>1900</v>
      </c>
      <c r="I30" t="s">
        <v>43</v>
      </c>
      <c r="J30">
        <v>67</v>
      </c>
      <c r="L30" s="9">
        <f>(L31*-1)</f>
        <v>-1</v>
      </c>
      <c r="M30" t="str">
        <f t="shared" si="1"/>
        <v>Y</v>
      </c>
      <c r="Y30">
        <f t="shared" si="3"/>
        <v>0</v>
      </c>
      <c r="AL30">
        <f t="shared" si="2"/>
        <v>0</v>
      </c>
    </row>
    <row r="31" spans="1:38" x14ac:dyDescent="0.35">
      <c r="A31" t="s">
        <v>31</v>
      </c>
      <c r="B31">
        <v>9</v>
      </c>
      <c r="C31" t="s">
        <v>1</v>
      </c>
      <c r="D31" t="str">
        <f t="shared" ref="D31" si="30">IF($B30&lt;$B31, "W", IF($B31&lt;$B30, "L", "T"))</f>
        <v>L</v>
      </c>
      <c r="E31" s="6">
        <v>40434</v>
      </c>
      <c r="G31" t="s">
        <v>35</v>
      </c>
      <c r="H31">
        <v>1900</v>
      </c>
      <c r="I31" t="s">
        <v>43</v>
      </c>
      <c r="J31">
        <v>67</v>
      </c>
      <c r="L31" s="9">
        <v>1</v>
      </c>
      <c r="M31" t="str">
        <f t="shared" si="1"/>
        <v>Y</v>
      </c>
      <c r="Y31">
        <f t="shared" si="3"/>
        <v>0</v>
      </c>
      <c r="Z31" t="s">
        <v>203</v>
      </c>
      <c r="AF31" t="s">
        <v>204</v>
      </c>
      <c r="AJ31" t="s">
        <v>204</v>
      </c>
      <c r="AL31">
        <f t="shared" si="2"/>
        <v>5</v>
      </c>
    </row>
    <row r="32" spans="1:38" x14ac:dyDescent="0.35">
      <c r="A32" t="s">
        <v>32</v>
      </c>
      <c r="B32">
        <v>14</v>
      </c>
      <c r="C32" t="s">
        <v>1</v>
      </c>
      <c r="D32" t="str">
        <f t="shared" ref="D32" si="31">IF($B32&lt;$B33,"L",IF($B33&lt;$B32, "W", "T"))</f>
        <v>L</v>
      </c>
      <c r="E32" s="6">
        <f t="shared" si="0"/>
        <v>40434</v>
      </c>
      <c r="G32" t="s">
        <v>34</v>
      </c>
      <c r="H32">
        <v>2115</v>
      </c>
      <c r="I32" t="s">
        <v>38</v>
      </c>
      <c r="J32">
        <v>78</v>
      </c>
      <c r="K32" t="s">
        <v>118</v>
      </c>
      <c r="L32" s="9">
        <f>(L33*-1)</f>
        <v>4</v>
      </c>
      <c r="M32" t="str">
        <f t="shared" si="1"/>
        <v>Y</v>
      </c>
      <c r="Y32">
        <f t="shared" si="3"/>
        <v>0</v>
      </c>
      <c r="AG32" t="s">
        <v>203</v>
      </c>
      <c r="AL32">
        <f t="shared" si="2"/>
        <v>1</v>
      </c>
    </row>
    <row r="33" spans="1:38" x14ac:dyDescent="0.35">
      <c r="A33" t="s">
        <v>33</v>
      </c>
      <c r="B33">
        <v>21</v>
      </c>
      <c r="C33" t="s">
        <v>1</v>
      </c>
      <c r="D33" t="str">
        <f t="shared" ref="D33" si="32">IF($B32&lt;$B33, "W", IF($B33&lt;$B32, "L", "T"))</f>
        <v>W</v>
      </c>
      <c r="E33" s="6">
        <v>40434</v>
      </c>
      <c r="G33" t="s">
        <v>35</v>
      </c>
      <c r="H33">
        <v>2115</v>
      </c>
      <c r="I33" t="s">
        <v>38</v>
      </c>
      <c r="J33">
        <v>78</v>
      </c>
      <c r="K33" t="s">
        <v>118</v>
      </c>
      <c r="L33" s="9">
        <v>-4</v>
      </c>
      <c r="M33" t="str">
        <f t="shared" si="1"/>
        <v>Y</v>
      </c>
      <c r="Y33">
        <f t="shared" si="3"/>
        <v>0</v>
      </c>
      <c r="AG33" t="s">
        <v>204</v>
      </c>
      <c r="AL33">
        <f t="shared" si="2"/>
        <v>2</v>
      </c>
    </row>
    <row r="34" spans="1:38" x14ac:dyDescent="0.35">
      <c r="A34" t="s">
        <v>30</v>
      </c>
      <c r="B34">
        <v>10</v>
      </c>
      <c r="C34" t="s">
        <v>1</v>
      </c>
      <c r="D34" t="str">
        <f t="shared" ref="D34" si="33">IF($B34&lt;$B35,"L",IF($B35&lt;$B34, "W", "T"))</f>
        <v>L</v>
      </c>
      <c r="E34" s="6">
        <f t="shared" ref="E34:E64" si="34">$E35</f>
        <v>40440</v>
      </c>
      <c r="F34">
        <v>6</v>
      </c>
      <c r="G34" t="s">
        <v>34</v>
      </c>
      <c r="H34">
        <v>1300</v>
      </c>
      <c r="I34" t="s">
        <v>43</v>
      </c>
      <c r="J34">
        <v>78</v>
      </c>
      <c r="K34" t="s">
        <v>64</v>
      </c>
      <c r="L34" s="9">
        <f>(L35*-1)</f>
        <v>3</v>
      </c>
      <c r="M34" t="str">
        <f>IF(AND(($L34 &lt;  0), ($D34="L")), "N", IF(AND(($L34 &gt; 0), ($D34="W")),"N","Y"))</f>
        <v>Y</v>
      </c>
      <c r="P34" t="s">
        <v>203</v>
      </c>
      <c r="Q34" t="s">
        <v>203</v>
      </c>
      <c r="Y34">
        <f t="shared" si="3"/>
        <v>2</v>
      </c>
      <c r="AD34" t="s">
        <v>203</v>
      </c>
      <c r="AE34" t="s">
        <v>203</v>
      </c>
      <c r="AG34" t="s">
        <v>204</v>
      </c>
      <c r="AL34">
        <f t="shared" ref="AL34:AL65" si="35">IF(ISBLANK($Z34),0,IF($Z34="O",2,1))+IF(ISBLANK($AA34),0,IF($AA34="O",2,1))+IF(ISBLANK($AB34),0,IF($AB34="O",2,1))+IF(ISBLANK($AC34),0,IF($AC34="O",2,1))+IF(ISBLANK($AD34),0,IF($AD34="O",2,1))+IF(ISBLANK($AE34),0,IF($AE34="O",2,1))+IF(ISBLANK($AF34),0,IF($AF34="O",2,1))+IF(ISBLANK($AG34),0,IF($AG34="O",2,1))+IF(ISBLANK($AH34),0,IF($AH34="O",2,1))+IF(ISBLANK($AI34),0,IF($AI34="O",2,1))+IF(ISBLANK($AJ34),0,IF($AJ34="O",2,1))+IF(ISBLANK($AK34),0,IF($AK34="O",2,1))</f>
        <v>4</v>
      </c>
    </row>
    <row r="35" spans="1:38" x14ac:dyDescent="0.35">
      <c r="A35" t="s">
        <v>6</v>
      </c>
      <c r="B35">
        <v>15</v>
      </c>
      <c r="C35" t="s">
        <v>1</v>
      </c>
      <c r="D35" t="str">
        <f t="shared" ref="D35" si="36">IF($B34&lt;$B35, "W", IF($B35&lt;$B34, "L", "T"))</f>
        <v>W</v>
      </c>
      <c r="E35" s="6">
        <v>40440</v>
      </c>
      <c r="F35">
        <v>7</v>
      </c>
      <c r="G35" t="s">
        <v>35</v>
      </c>
      <c r="H35">
        <v>1300</v>
      </c>
      <c r="I35" t="s">
        <v>43</v>
      </c>
      <c r="J35">
        <v>78</v>
      </c>
      <c r="K35" t="s">
        <v>64</v>
      </c>
      <c r="L35" s="9">
        <v>-3</v>
      </c>
      <c r="M35" t="str">
        <f t="shared" ref="M35:M65" si="37">IF(AND(($L35 &lt;  0), ($D35="L")), "N", IF(AND(($L35 &gt; 0), ($D35="W")),"N","Y"))</f>
        <v>Y</v>
      </c>
      <c r="O35" t="s">
        <v>203</v>
      </c>
      <c r="Y35">
        <f t="shared" si="3"/>
        <v>1</v>
      </c>
      <c r="AF35" t="s">
        <v>204</v>
      </c>
      <c r="AL35">
        <f t="shared" si="35"/>
        <v>2</v>
      </c>
    </row>
    <row r="36" spans="1:38" x14ac:dyDescent="0.35">
      <c r="A36" t="s">
        <v>33</v>
      </c>
      <c r="B36">
        <v>16</v>
      </c>
      <c r="C36" t="s">
        <v>1</v>
      </c>
      <c r="D36" t="str">
        <f t="shared" ref="D36" si="38">IF($B36&lt;$B37,"L",IF($B37&lt;$B36, "W", "T"))</f>
        <v>W</v>
      </c>
      <c r="E36" s="6">
        <f t="shared" si="34"/>
        <v>40440</v>
      </c>
      <c r="F36">
        <v>6</v>
      </c>
      <c r="G36" t="s">
        <v>34</v>
      </c>
      <c r="H36">
        <v>1300</v>
      </c>
      <c r="I36" t="s">
        <v>43</v>
      </c>
      <c r="J36" s="2">
        <f>J37</f>
        <v>65</v>
      </c>
      <c r="K36" s="2" t="str">
        <f>K37</f>
        <v>Cloudy</v>
      </c>
      <c r="L36" s="9">
        <f>(L37*-1)</f>
        <v>-3</v>
      </c>
      <c r="M36" t="str">
        <f t="shared" si="37"/>
        <v>Y</v>
      </c>
      <c r="Y36">
        <f t="shared" si="3"/>
        <v>0</v>
      </c>
      <c r="AG36" t="s">
        <v>203</v>
      </c>
      <c r="AL36">
        <f t="shared" si="35"/>
        <v>1</v>
      </c>
    </row>
    <row r="37" spans="1:38" x14ac:dyDescent="0.35">
      <c r="A37" t="s">
        <v>8</v>
      </c>
      <c r="B37">
        <v>14</v>
      </c>
      <c r="C37" t="s">
        <v>1</v>
      </c>
      <c r="D37" t="str">
        <f t="shared" ref="D37" si="39">IF($B36&lt;$B37, "W", IF($B37&lt;$B36, "L", "T"))</f>
        <v>L</v>
      </c>
      <c r="E37" s="6">
        <v>40440</v>
      </c>
      <c r="F37">
        <v>7</v>
      </c>
      <c r="G37" t="s">
        <v>35</v>
      </c>
      <c r="H37">
        <v>1300</v>
      </c>
      <c r="I37" t="s">
        <v>43</v>
      </c>
      <c r="J37" s="2">
        <v>65</v>
      </c>
      <c r="K37" s="2" t="s">
        <v>64</v>
      </c>
      <c r="L37" s="9">
        <v>3</v>
      </c>
      <c r="M37" t="str">
        <f t="shared" si="37"/>
        <v>Y</v>
      </c>
      <c r="U37" t="s">
        <v>203</v>
      </c>
      <c r="Y37">
        <f t="shared" si="3"/>
        <v>1</v>
      </c>
      <c r="AG37" t="s">
        <v>203</v>
      </c>
      <c r="AL37">
        <f t="shared" si="35"/>
        <v>1</v>
      </c>
    </row>
    <row r="38" spans="1:38" x14ac:dyDescent="0.35">
      <c r="A38" t="s">
        <v>11</v>
      </c>
      <c r="B38">
        <v>7</v>
      </c>
      <c r="C38" t="s">
        <v>1</v>
      </c>
      <c r="D38" t="str">
        <f t="shared" ref="D38" si="40">IF($B38&lt;$B39,"L",IF($B39&lt;$B38, "W", "T"))</f>
        <v>L</v>
      </c>
      <c r="E38" s="6">
        <f t="shared" si="34"/>
        <v>40440</v>
      </c>
      <c r="F38">
        <v>7</v>
      </c>
      <c r="G38" t="s">
        <v>34</v>
      </c>
      <c r="H38">
        <v>1300</v>
      </c>
      <c r="I38" t="s">
        <v>43</v>
      </c>
      <c r="J38" s="2">
        <f>J39</f>
        <v>58</v>
      </c>
      <c r="K38" s="2" t="str">
        <f>K39</f>
        <v>Partly Sunny</v>
      </c>
      <c r="L38" s="9">
        <f>(L39*-1)</f>
        <v>-12.5</v>
      </c>
      <c r="M38" t="str">
        <f t="shared" si="37"/>
        <v>N</v>
      </c>
      <c r="R38" t="s">
        <v>203</v>
      </c>
      <c r="Y38">
        <f t="shared" si="3"/>
        <v>1</v>
      </c>
      <c r="AE38" t="s">
        <v>204</v>
      </c>
      <c r="AG38" t="s">
        <v>203</v>
      </c>
      <c r="AL38">
        <f t="shared" si="35"/>
        <v>3</v>
      </c>
    </row>
    <row r="39" spans="1:38" x14ac:dyDescent="0.35">
      <c r="A39" t="s">
        <v>26</v>
      </c>
      <c r="B39">
        <v>34</v>
      </c>
      <c r="C39" t="s">
        <v>1</v>
      </c>
      <c r="D39" t="str">
        <f t="shared" ref="D39" si="41">IF($B38&lt;$B39, "W", IF($B39&lt;$B38, "L", "T"))</f>
        <v>W</v>
      </c>
      <c r="E39" s="6">
        <v>40440</v>
      </c>
      <c r="F39">
        <v>7</v>
      </c>
      <c r="G39" t="s">
        <v>35</v>
      </c>
      <c r="H39">
        <v>1300</v>
      </c>
      <c r="I39" t="s">
        <v>43</v>
      </c>
      <c r="J39" s="2">
        <v>58</v>
      </c>
      <c r="K39" s="2" t="s">
        <v>87</v>
      </c>
      <c r="L39" s="9">
        <v>12.5</v>
      </c>
      <c r="M39" t="str">
        <f t="shared" si="37"/>
        <v>N</v>
      </c>
      <c r="S39" t="s">
        <v>203</v>
      </c>
      <c r="T39" t="s">
        <v>203</v>
      </c>
      <c r="Y39">
        <f t="shared" si="3"/>
        <v>2</v>
      </c>
      <c r="AB39" t="s">
        <v>203</v>
      </c>
      <c r="AE39" t="s">
        <v>204</v>
      </c>
      <c r="AF39" t="s">
        <v>203</v>
      </c>
      <c r="AG39" t="s">
        <v>203</v>
      </c>
      <c r="AH39" t="s">
        <v>203</v>
      </c>
      <c r="AL39">
        <f t="shared" si="35"/>
        <v>6</v>
      </c>
    </row>
    <row r="40" spans="1:38" x14ac:dyDescent="0.35">
      <c r="A40" t="s">
        <v>27</v>
      </c>
      <c r="B40">
        <v>35</v>
      </c>
      <c r="C40" t="s">
        <v>1</v>
      </c>
      <c r="D40" t="str">
        <f t="shared" ref="D40" si="42">IF($B40&lt;$B41,"L",IF($B41&lt;$B40, "W", "T"))</f>
        <v>W</v>
      </c>
      <c r="E40" s="6">
        <f t="shared" si="34"/>
        <v>40440</v>
      </c>
      <c r="F40">
        <v>7</v>
      </c>
      <c r="G40" t="s">
        <v>34</v>
      </c>
      <c r="H40">
        <v>1300</v>
      </c>
      <c r="I40" t="s">
        <v>43</v>
      </c>
      <c r="J40" t="s">
        <v>61</v>
      </c>
      <c r="L40" s="9">
        <f>(L41*-1)</f>
        <v>6.5</v>
      </c>
      <c r="M40" t="str">
        <f t="shared" si="37"/>
        <v>N</v>
      </c>
      <c r="S40" t="s">
        <v>203</v>
      </c>
      <c r="T40" t="s">
        <v>203</v>
      </c>
      <c r="Y40">
        <f t="shared" si="3"/>
        <v>2</v>
      </c>
      <c r="AE40" t="s">
        <v>204</v>
      </c>
      <c r="AF40" t="s">
        <v>203</v>
      </c>
      <c r="AL40">
        <f t="shared" si="35"/>
        <v>3</v>
      </c>
    </row>
    <row r="41" spans="1:38" x14ac:dyDescent="0.35">
      <c r="A41" t="s">
        <v>16</v>
      </c>
      <c r="B41">
        <v>32</v>
      </c>
      <c r="C41" t="s">
        <v>1</v>
      </c>
      <c r="D41" t="str">
        <f t="shared" ref="D41" si="43">IF($B40&lt;$B41, "W", IF($B41&lt;$B40, "L", "T"))</f>
        <v>L</v>
      </c>
      <c r="E41" s="6">
        <v>40440</v>
      </c>
      <c r="F41">
        <v>7</v>
      </c>
      <c r="G41" t="s">
        <v>35</v>
      </c>
      <c r="H41">
        <v>1300</v>
      </c>
      <c r="I41" t="s">
        <v>43</v>
      </c>
      <c r="J41" t="s">
        <v>61</v>
      </c>
      <c r="L41" s="9">
        <v>-6.5</v>
      </c>
      <c r="M41" t="str">
        <f t="shared" si="37"/>
        <v>N</v>
      </c>
      <c r="O41" t="s">
        <v>203</v>
      </c>
      <c r="P41" t="s">
        <v>203</v>
      </c>
      <c r="Y41">
        <f t="shared" si="3"/>
        <v>2</v>
      </c>
      <c r="Z41" t="s">
        <v>204</v>
      </c>
      <c r="AE41" t="s">
        <v>204</v>
      </c>
      <c r="AG41" t="s">
        <v>203</v>
      </c>
      <c r="AJ41" t="s">
        <v>203</v>
      </c>
      <c r="AL41">
        <f t="shared" si="35"/>
        <v>6</v>
      </c>
    </row>
    <row r="42" spans="1:38" x14ac:dyDescent="0.35">
      <c r="A42" t="s">
        <v>4</v>
      </c>
      <c r="B42">
        <v>19</v>
      </c>
      <c r="C42" t="s">
        <v>1</v>
      </c>
      <c r="D42" t="str">
        <f t="shared" ref="D42" si="44">IF($B42&lt;$B43,"L",IF($B43&lt;$B42, "W", "T"))</f>
        <v>W</v>
      </c>
      <c r="E42" s="6">
        <f t="shared" si="34"/>
        <v>40440</v>
      </c>
      <c r="F42">
        <v>7</v>
      </c>
      <c r="G42" t="s">
        <v>34</v>
      </c>
      <c r="H42">
        <v>1200</v>
      </c>
      <c r="I42" t="s">
        <v>38</v>
      </c>
      <c r="J42" s="2">
        <f>J43</f>
        <v>87</v>
      </c>
      <c r="K42" s="2" t="str">
        <f>K43</f>
        <v>Sunny</v>
      </c>
      <c r="L42" s="9">
        <f>(L43*-1)</f>
        <v>-6</v>
      </c>
      <c r="M42" t="str">
        <f t="shared" si="37"/>
        <v>Y</v>
      </c>
      <c r="Y42">
        <f t="shared" si="3"/>
        <v>0</v>
      </c>
      <c r="AB42" t="s">
        <v>204</v>
      </c>
      <c r="AE42" t="s">
        <v>203</v>
      </c>
      <c r="AH42" t="s">
        <v>203</v>
      </c>
      <c r="AL42">
        <f t="shared" si="35"/>
        <v>4</v>
      </c>
    </row>
    <row r="43" spans="1:38" x14ac:dyDescent="0.35">
      <c r="A43" t="s">
        <v>13</v>
      </c>
      <c r="B43">
        <v>11</v>
      </c>
      <c r="C43" t="s">
        <v>1</v>
      </c>
      <c r="D43" t="str">
        <f t="shared" ref="D43" si="45">IF($B42&lt;$B43, "W", IF($B43&lt;$B42, "L", "T"))</f>
        <v>L</v>
      </c>
      <c r="E43" s="6">
        <v>40440</v>
      </c>
      <c r="F43">
        <v>7</v>
      </c>
      <c r="G43" t="s">
        <v>35</v>
      </c>
      <c r="H43">
        <v>1200</v>
      </c>
      <c r="I43" t="s">
        <v>38</v>
      </c>
      <c r="J43" s="2">
        <v>87</v>
      </c>
      <c r="K43" s="2" t="s">
        <v>65</v>
      </c>
      <c r="L43" s="9">
        <v>6</v>
      </c>
      <c r="M43" t="str">
        <f t="shared" si="37"/>
        <v>Y</v>
      </c>
      <c r="Y43">
        <f t="shared" si="3"/>
        <v>0</v>
      </c>
      <c r="AA43" t="s">
        <v>203</v>
      </c>
      <c r="AJ43" t="s">
        <v>203</v>
      </c>
      <c r="AL43">
        <f t="shared" si="35"/>
        <v>2</v>
      </c>
    </row>
    <row r="44" spans="1:38" x14ac:dyDescent="0.35">
      <c r="A44" t="s">
        <v>22</v>
      </c>
      <c r="B44">
        <v>7</v>
      </c>
      <c r="C44" t="s">
        <v>1</v>
      </c>
      <c r="D44" t="str">
        <f t="shared" ref="D44" si="46">IF($B44&lt;$B45,"L",IF($B45&lt;$B44, "W", "T"))</f>
        <v>L</v>
      </c>
      <c r="E44" s="6">
        <f t="shared" si="34"/>
        <v>40440</v>
      </c>
      <c r="F44">
        <v>7</v>
      </c>
      <c r="G44" t="s">
        <v>34</v>
      </c>
      <c r="H44">
        <v>1300</v>
      </c>
      <c r="I44" t="s">
        <v>43</v>
      </c>
      <c r="J44" t="s">
        <v>61</v>
      </c>
      <c r="L44" s="9">
        <f>(L45*-1)</f>
        <v>-7</v>
      </c>
      <c r="M44" t="str">
        <f t="shared" si="37"/>
        <v>N</v>
      </c>
      <c r="W44" t="s">
        <v>203</v>
      </c>
      <c r="Y44">
        <f t="shared" si="3"/>
        <v>1</v>
      </c>
      <c r="AL44">
        <f t="shared" si="35"/>
        <v>0</v>
      </c>
    </row>
    <row r="45" spans="1:38" x14ac:dyDescent="0.35">
      <c r="A45" t="s">
        <v>3</v>
      </c>
      <c r="B45">
        <v>41</v>
      </c>
      <c r="C45" t="s">
        <v>1</v>
      </c>
      <c r="D45" t="str">
        <f t="shared" ref="D45" si="47">IF($B44&lt;$B45, "W", IF($B45&lt;$B44, "L", "T"))</f>
        <v>W</v>
      </c>
      <c r="E45" s="6">
        <v>40440</v>
      </c>
      <c r="F45">
        <v>7</v>
      </c>
      <c r="G45" t="s">
        <v>35</v>
      </c>
      <c r="H45">
        <v>1300</v>
      </c>
      <c r="I45" t="s">
        <v>43</v>
      </c>
      <c r="J45" t="s">
        <v>61</v>
      </c>
      <c r="L45" s="9">
        <v>7</v>
      </c>
      <c r="M45" t="str">
        <f t="shared" si="37"/>
        <v>N</v>
      </c>
      <c r="P45" t="s">
        <v>204</v>
      </c>
      <c r="V45" t="s">
        <v>203</v>
      </c>
      <c r="Y45">
        <f t="shared" si="3"/>
        <v>3</v>
      </c>
      <c r="AA45" t="s">
        <v>203</v>
      </c>
      <c r="AI45" t="s">
        <v>203</v>
      </c>
      <c r="AL45">
        <f t="shared" si="35"/>
        <v>2</v>
      </c>
    </row>
    <row r="46" spans="1:38" x14ac:dyDescent="0.35">
      <c r="A46" t="s">
        <v>9</v>
      </c>
      <c r="B46">
        <v>20</v>
      </c>
      <c r="C46" t="s">
        <v>1</v>
      </c>
      <c r="D46" t="str">
        <f t="shared" ref="D46" si="48">IF($B46&lt;$B47,"L",IF($B47&lt;$B46, "W", "T"))</f>
        <v>W</v>
      </c>
      <c r="E46" s="6">
        <f t="shared" si="34"/>
        <v>40440</v>
      </c>
      <c r="F46">
        <v>7</v>
      </c>
      <c r="G46" t="s">
        <v>34</v>
      </c>
      <c r="H46">
        <v>1300</v>
      </c>
      <c r="I46" t="s">
        <v>43</v>
      </c>
      <c r="J46">
        <v>89</v>
      </c>
      <c r="K46" t="s">
        <v>65</v>
      </c>
      <c r="L46" s="9">
        <f>(L47*-1)</f>
        <v>-4</v>
      </c>
      <c r="M46" t="str">
        <f t="shared" si="37"/>
        <v>Y</v>
      </c>
      <c r="N46" t="s">
        <v>203</v>
      </c>
      <c r="Q46" t="s">
        <v>203</v>
      </c>
      <c r="U46" t="s">
        <v>203</v>
      </c>
      <c r="Y46">
        <f t="shared" si="3"/>
        <v>3</v>
      </c>
      <c r="AG46" t="s">
        <v>203</v>
      </c>
      <c r="AH46" t="s">
        <v>203</v>
      </c>
      <c r="AL46">
        <f t="shared" si="35"/>
        <v>2</v>
      </c>
    </row>
    <row r="47" spans="1:38" x14ac:dyDescent="0.35">
      <c r="A47" t="s">
        <v>20</v>
      </c>
      <c r="B47">
        <v>7</v>
      </c>
      <c r="C47" t="s">
        <v>1</v>
      </c>
      <c r="D47" t="str">
        <f t="shared" ref="D47" si="49">IF($B46&lt;$B47, "W", IF($B47&lt;$B46, "L", "T"))</f>
        <v>L</v>
      </c>
      <c r="E47" s="6">
        <v>40440</v>
      </c>
      <c r="F47">
        <v>7</v>
      </c>
      <c r="G47" t="s">
        <v>35</v>
      </c>
      <c r="H47">
        <v>1300</v>
      </c>
      <c r="I47" t="s">
        <v>43</v>
      </c>
      <c r="J47">
        <v>89</v>
      </c>
      <c r="K47" t="s">
        <v>65</v>
      </c>
      <c r="L47" s="9">
        <v>4</v>
      </c>
      <c r="M47" t="str">
        <f t="shared" si="37"/>
        <v>Y</v>
      </c>
      <c r="Y47">
        <f t="shared" si="3"/>
        <v>0</v>
      </c>
      <c r="Z47" t="s">
        <v>204</v>
      </c>
      <c r="AH47" t="s">
        <v>203</v>
      </c>
      <c r="AL47">
        <f t="shared" si="35"/>
        <v>3</v>
      </c>
    </row>
    <row r="48" spans="1:38" x14ac:dyDescent="0.35">
      <c r="A48" t="s">
        <v>17</v>
      </c>
      <c r="B48">
        <v>27</v>
      </c>
      <c r="C48" t="s">
        <v>1</v>
      </c>
      <c r="D48" t="str">
        <f t="shared" ref="D48" si="50">IF($B48&lt;$B49,"L",IF($B49&lt;$B48, "W", "T"))</f>
        <v>W</v>
      </c>
      <c r="E48" s="6">
        <f t="shared" si="34"/>
        <v>40440</v>
      </c>
      <c r="F48">
        <v>7</v>
      </c>
      <c r="G48" t="s">
        <v>34</v>
      </c>
      <c r="H48">
        <v>1200</v>
      </c>
      <c r="I48" t="s">
        <v>38</v>
      </c>
      <c r="J48" t="s">
        <v>61</v>
      </c>
      <c r="L48" s="9">
        <f>(L49*-1)</f>
        <v>-7</v>
      </c>
      <c r="M48" t="str">
        <f t="shared" si="37"/>
        <v>Y</v>
      </c>
      <c r="O48" t="s">
        <v>203</v>
      </c>
      <c r="Y48">
        <f t="shared" si="3"/>
        <v>1</v>
      </c>
      <c r="AD48" t="s">
        <v>203</v>
      </c>
      <c r="AL48">
        <f t="shared" si="35"/>
        <v>1</v>
      </c>
    </row>
    <row r="49" spans="1:38" x14ac:dyDescent="0.35">
      <c r="A49" t="s">
        <v>28</v>
      </c>
      <c r="B49">
        <v>20</v>
      </c>
      <c r="C49" t="s">
        <v>1</v>
      </c>
      <c r="D49" t="str">
        <f t="shared" ref="D49" si="51">IF($B48&lt;$B49, "W", IF($B49&lt;$B48, "L", "T"))</f>
        <v>L</v>
      </c>
      <c r="E49" s="6">
        <v>40440</v>
      </c>
      <c r="F49">
        <v>7</v>
      </c>
      <c r="G49" t="s">
        <v>35</v>
      </c>
      <c r="H49">
        <v>1200</v>
      </c>
      <c r="I49" t="s">
        <v>38</v>
      </c>
      <c r="J49" t="s">
        <v>61</v>
      </c>
      <c r="L49" s="9">
        <v>7</v>
      </c>
      <c r="M49" t="str">
        <f t="shared" si="37"/>
        <v>Y</v>
      </c>
      <c r="T49" t="s">
        <v>203</v>
      </c>
      <c r="V49" t="s">
        <v>203</v>
      </c>
      <c r="Y49">
        <f t="shared" si="3"/>
        <v>2</v>
      </c>
      <c r="AG49" t="s">
        <v>203</v>
      </c>
      <c r="AL49">
        <f t="shared" si="35"/>
        <v>1</v>
      </c>
    </row>
    <row r="50" spans="1:38" x14ac:dyDescent="0.35">
      <c r="A50" t="s">
        <v>10</v>
      </c>
      <c r="B50">
        <v>14</v>
      </c>
      <c r="C50" t="s">
        <v>1</v>
      </c>
      <c r="D50" t="str">
        <f t="shared" ref="D50" si="52">IF($B50&lt;$B51,"L",IF($B51&lt;$B50, "W", "T"))</f>
        <v>W</v>
      </c>
      <c r="E50" s="6">
        <f t="shared" si="34"/>
        <v>40440</v>
      </c>
      <c r="F50">
        <v>7</v>
      </c>
      <c r="G50" t="s">
        <v>34</v>
      </c>
      <c r="H50">
        <v>1200</v>
      </c>
      <c r="I50" t="s">
        <v>38</v>
      </c>
      <c r="J50" t="s">
        <v>61</v>
      </c>
      <c r="L50" s="9">
        <f>(L51*-1)</f>
        <v>-5.5</v>
      </c>
      <c r="M50" t="str">
        <f t="shared" si="37"/>
        <v>Y</v>
      </c>
      <c r="Y50">
        <f t="shared" si="3"/>
        <v>0</v>
      </c>
      <c r="AD50" t="s">
        <v>204</v>
      </c>
      <c r="AL50">
        <f t="shared" si="35"/>
        <v>2</v>
      </c>
    </row>
    <row r="51" spans="1:38" x14ac:dyDescent="0.35">
      <c r="A51" t="s">
        <v>0</v>
      </c>
      <c r="B51">
        <v>10</v>
      </c>
      <c r="C51" t="s">
        <v>1</v>
      </c>
      <c r="D51" t="str">
        <f t="shared" ref="D51" si="53">IF($B50&lt;$B51, "W", IF($B51&lt;$B50, "L", "T"))</f>
        <v>L</v>
      </c>
      <c r="E51" s="6">
        <v>40440</v>
      </c>
      <c r="F51">
        <v>10</v>
      </c>
      <c r="G51" t="s">
        <v>35</v>
      </c>
      <c r="H51">
        <v>1200</v>
      </c>
      <c r="I51" t="s">
        <v>38</v>
      </c>
      <c r="J51" t="s">
        <v>61</v>
      </c>
      <c r="L51" s="9">
        <v>5.5</v>
      </c>
      <c r="M51" t="str">
        <f t="shared" si="37"/>
        <v>Y</v>
      </c>
      <c r="N51" t="s">
        <v>203</v>
      </c>
      <c r="R51" t="s">
        <v>203</v>
      </c>
      <c r="S51" t="s">
        <v>203</v>
      </c>
      <c r="W51" t="s">
        <v>203</v>
      </c>
      <c r="Y51">
        <f t="shared" si="3"/>
        <v>4</v>
      </c>
      <c r="AL51">
        <f t="shared" si="35"/>
        <v>0</v>
      </c>
    </row>
    <row r="52" spans="1:38" x14ac:dyDescent="0.35">
      <c r="A52" t="s">
        <v>23</v>
      </c>
      <c r="B52">
        <v>14</v>
      </c>
      <c r="C52" t="s">
        <v>1</v>
      </c>
      <c r="D52" t="str">
        <f t="shared" ref="D52" si="54">IF($B52&lt;$B53,"L",IF($B53&lt;$B52, "W", "T"))</f>
        <v>L</v>
      </c>
      <c r="E52" s="6">
        <f t="shared" si="34"/>
        <v>40440</v>
      </c>
      <c r="F52">
        <v>7</v>
      </c>
      <c r="G52" t="s">
        <v>34</v>
      </c>
      <c r="H52">
        <v>1305</v>
      </c>
      <c r="I52" t="s">
        <v>67</v>
      </c>
      <c r="J52">
        <v>72</v>
      </c>
      <c r="K52" t="s">
        <v>64</v>
      </c>
      <c r="L52" s="9">
        <f>(L53*-1)</f>
        <v>-3.5</v>
      </c>
      <c r="M52" t="str">
        <f t="shared" si="37"/>
        <v>N</v>
      </c>
      <c r="O52" t="s">
        <v>203</v>
      </c>
      <c r="P52" t="s">
        <v>203</v>
      </c>
      <c r="Y52">
        <f t="shared" si="3"/>
        <v>2</v>
      </c>
      <c r="AF52" t="s">
        <v>203</v>
      </c>
      <c r="AL52">
        <f t="shared" si="35"/>
        <v>1</v>
      </c>
    </row>
    <row r="53" spans="1:38" x14ac:dyDescent="0.35">
      <c r="A53" t="s">
        <v>12</v>
      </c>
      <c r="B53">
        <v>16</v>
      </c>
      <c r="C53" t="s">
        <v>1</v>
      </c>
      <c r="D53" t="str">
        <f t="shared" ref="D53" si="55">IF($B52&lt;$B53, "W", IF($B53&lt;$B52, "L", "T"))</f>
        <v>W</v>
      </c>
      <c r="E53" s="6">
        <v>40440</v>
      </c>
      <c r="F53">
        <v>7</v>
      </c>
      <c r="G53" t="s">
        <v>35</v>
      </c>
      <c r="H53">
        <v>1305</v>
      </c>
      <c r="I53" t="s">
        <v>67</v>
      </c>
      <c r="J53">
        <v>72</v>
      </c>
      <c r="K53" t="s">
        <v>64</v>
      </c>
      <c r="L53" s="9">
        <v>3.5</v>
      </c>
      <c r="M53" t="str">
        <f t="shared" si="37"/>
        <v>N</v>
      </c>
      <c r="T53" t="s">
        <v>204</v>
      </c>
      <c r="Y53">
        <f t="shared" si="3"/>
        <v>2</v>
      </c>
      <c r="AA53" t="s">
        <v>204</v>
      </c>
      <c r="AH53" t="s">
        <v>203</v>
      </c>
      <c r="AL53">
        <f t="shared" si="35"/>
        <v>3</v>
      </c>
    </row>
    <row r="54" spans="1:38" x14ac:dyDescent="0.35">
      <c r="A54" t="s">
        <v>25</v>
      </c>
      <c r="B54">
        <v>14</v>
      </c>
      <c r="C54" t="s">
        <v>1</v>
      </c>
      <c r="D54" t="str">
        <f t="shared" ref="D54" si="56">IF($B54&lt;$B55,"L",IF($B55&lt;$B54, "W", "T"))</f>
        <v>L</v>
      </c>
      <c r="E54" s="6">
        <f t="shared" si="34"/>
        <v>40440</v>
      </c>
      <c r="F54">
        <v>7</v>
      </c>
      <c r="G54" t="s">
        <v>34</v>
      </c>
      <c r="H54">
        <v>1406</v>
      </c>
      <c r="I54" t="s">
        <v>40</v>
      </c>
      <c r="J54" s="2">
        <f>J55</f>
        <v>91</v>
      </c>
      <c r="K54" s="2" t="str">
        <f>K55</f>
        <v>Sunny</v>
      </c>
      <c r="L54" s="9">
        <f>(L55*-1)</f>
        <v>-3</v>
      </c>
      <c r="M54" t="str">
        <f t="shared" si="37"/>
        <v>N</v>
      </c>
      <c r="S54" t="s">
        <v>204</v>
      </c>
      <c r="X54" t="s">
        <v>203</v>
      </c>
      <c r="Y54">
        <f t="shared" si="3"/>
        <v>3</v>
      </c>
      <c r="AL54">
        <f t="shared" si="35"/>
        <v>0</v>
      </c>
    </row>
    <row r="55" spans="1:38" x14ac:dyDescent="0.35">
      <c r="A55" t="s">
        <v>18</v>
      </c>
      <c r="B55">
        <v>31</v>
      </c>
      <c r="C55" t="s">
        <v>1</v>
      </c>
      <c r="D55" t="str">
        <f t="shared" ref="D55" si="57">IF($B54&lt;$B55, "W", IF($B55&lt;$B54, "L", "T"))</f>
        <v>W</v>
      </c>
      <c r="E55" s="6">
        <v>40440</v>
      </c>
      <c r="F55">
        <v>7</v>
      </c>
      <c r="G55" t="s">
        <v>35</v>
      </c>
      <c r="H55">
        <v>1406</v>
      </c>
      <c r="I55" t="s">
        <v>40</v>
      </c>
      <c r="J55" s="2">
        <v>91</v>
      </c>
      <c r="K55" s="2" t="s">
        <v>65</v>
      </c>
      <c r="L55" s="9">
        <v>3</v>
      </c>
      <c r="M55" t="str">
        <f t="shared" si="37"/>
        <v>N</v>
      </c>
      <c r="V55" t="s">
        <v>204</v>
      </c>
      <c r="W55" t="s">
        <v>203</v>
      </c>
      <c r="Y55">
        <f t="shared" si="3"/>
        <v>3</v>
      </c>
      <c r="AL55">
        <f t="shared" si="35"/>
        <v>0</v>
      </c>
    </row>
    <row r="56" spans="1:38" x14ac:dyDescent="0.35">
      <c r="A56" t="s">
        <v>15</v>
      </c>
      <c r="B56">
        <v>30</v>
      </c>
      <c r="C56" t="s">
        <v>5</v>
      </c>
      <c r="D56" t="str">
        <f t="shared" ref="D56" si="58">IF($B56&lt;$B57,"L",IF($B57&lt;$B56, "W", "T"))</f>
        <v>W</v>
      </c>
      <c r="E56" s="6">
        <f t="shared" si="34"/>
        <v>40440</v>
      </c>
      <c r="F56">
        <v>7</v>
      </c>
      <c r="G56" t="s">
        <v>34</v>
      </c>
      <c r="H56">
        <v>1615</v>
      </c>
      <c r="I56" t="s">
        <v>43</v>
      </c>
      <c r="J56">
        <v>85</v>
      </c>
      <c r="K56" t="s">
        <v>65</v>
      </c>
      <c r="L56" s="9">
        <f>(L57*-1)</f>
        <v>2.5</v>
      </c>
      <c r="M56" t="str">
        <f t="shared" si="37"/>
        <v>N</v>
      </c>
      <c r="P56" t="s">
        <v>203</v>
      </c>
      <c r="Q56" t="s">
        <v>203</v>
      </c>
      <c r="S56" t="s">
        <v>203</v>
      </c>
      <c r="X56" t="s">
        <v>203</v>
      </c>
      <c r="Y56">
        <f t="shared" si="3"/>
        <v>4</v>
      </c>
      <c r="Z56" t="s">
        <v>203</v>
      </c>
      <c r="AA56" t="s">
        <v>203</v>
      </c>
      <c r="AG56" t="s">
        <v>203</v>
      </c>
      <c r="AJ56" t="s">
        <v>203</v>
      </c>
      <c r="AL56">
        <f t="shared" si="35"/>
        <v>4</v>
      </c>
    </row>
    <row r="57" spans="1:38" x14ac:dyDescent="0.35">
      <c r="A57" t="s">
        <v>29</v>
      </c>
      <c r="B57">
        <v>27</v>
      </c>
      <c r="C57" t="s">
        <v>5</v>
      </c>
      <c r="D57" t="str">
        <f t="shared" ref="D57" si="59">IF($B56&lt;$B57, "W", IF($B57&lt;$B56, "L", "T"))</f>
        <v>L</v>
      </c>
      <c r="E57" s="6">
        <v>40440</v>
      </c>
      <c r="F57">
        <v>7</v>
      </c>
      <c r="G57" t="s">
        <v>35</v>
      </c>
      <c r="H57">
        <v>1615</v>
      </c>
      <c r="I57" t="s">
        <v>43</v>
      </c>
      <c r="J57">
        <v>85</v>
      </c>
      <c r="K57" t="s">
        <v>65</v>
      </c>
      <c r="L57" s="9">
        <v>-2.5</v>
      </c>
      <c r="M57" t="str">
        <f t="shared" si="37"/>
        <v>N</v>
      </c>
      <c r="N57" t="s">
        <v>203</v>
      </c>
      <c r="Y57">
        <f t="shared" si="3"/>
        <v>1</v>
      </c>
      <c r="AJ57" t="s">
        <v>204</v>
      </c>
      <c r="AL57">
        <f t="shared" si="35"/>
        <v>2</v>
      </c>
    </row>
    <row r="58" spans="1:38" x14ac:dyDescent="0.35">
      <c r="A58" t="s">
        <v>19</v>
      </c>
      <c r="B58">
        <v>13</v>
      </c>
      <c r="C58" t="s">
        <v>1</v>
      </c>
      <c r="D58" t="str">
        <f t="shared" ref="D58" si="60">IF($B58&lt;$B59,"L",IF($B59&lt;$B58, "W", "T"))</f>
        <v>L</v>
      </c>
      <c r="E58" s="6">
        <f t="shared" si="34"/>
        <v>40440</v>
      </c>
      <c r="F58">
        <v>7</v>
      </c>
      <c r="G58" t="s">
        <v>34</v>
      </c>
      <c r="H58">
        <v>1315</v>
      </c>
      <c r="I58" t="s">
        <v>67</v>
      </c>
      <c r="J58">
        <v>76</v>
      </c>
      <c r="K58" t="s">
        <v>65</v>
      </c>
      <c r="L58" s="9">
        <f>(L59*-1)</f>
        <v>-7</v>
      </c>
      <c r="M58" t="str">
        <f t="shared" si="37"/>
        <v>N</v>
      </c>
      <c r="N58" t="s">
        <v>203</v>
      </c>
      <c r="Y58">
        <f t="shared" si="3"/>
        <v>1</v>
      </c>
      <c r="AL58">
        <f t="shared" si="35"/>
        <v>0</v>
      </c>
    </row>
    <row r="59" spans="1:38" x14ac:dyDescent="0.35">
      <c r="A59" t="s">
        <v>32</v>
      </c>
      <c r="B59">
        <v>38</v>
      </c>
      <c r="C59" t="s">
        <v>1</v>
      </c>
      <c r="D59" t="str">
        <f t="shared" ref="D59" si="61">IF($B58&lt;$B59, "W", IF($B59&lt;$B58, "L", "T"))</f>
        <v>W</v>
      </c>
      <c r="E59" s="6">
        <v>40440</v>
      </c>
      <c r="F59">
        <v>6</v>
      </c>
      <c r="G59" t="s">
        <v>35</v>
      </c>
      <c r="H59">
        <v>1315</v>
      </c>
      <c r="I59" t="s">
        <v>67</v>
      </c>
      <c r="J59">
        <v>76</v>
      </c>
      <c r="K59" t="s">
        <v>65</v>
      </c>
      <c r="L59" s="9">
        <v>7</v>
      </c>
      <c r="M59" t="str">
        <f t="shared" si="37"/>
        <v>N</v>
      </c>
      <c r="Y59">
        <f t="shared" si="3"/>
        <v>0</v>
      </c>
      <c r="AF59" t="s">
        <v>204</v>
      </c>
      <c r="AL59">
        <f t="shared" si="35"/>
        <v>2</v>
      </c>
    </row>
    <row r="60" spans="1:38" x14ac:dyDescent="0.35">
      <c r="A60" t="s">
        <v>7</v>
      </c>
      <c r="B60">
        <v>14</v>
      </c>
      <c r="C60" t="s">
        <v>1</v>
      </c>
      <c r="D60" t="str">
        <f t="shared" ref="D60" si="62">IF($B60&lt;$B61,"L",IF($B61&lt;$B60, "W", "T"))</f>
        <v>L</v>
      </c>
      <c r="E60" s="6">
        <f t="shared" si="34"/>
        <v>40440</v>
      </c>
      <c r="F60">
        <v>7</v>
      </c>
      <c r="G60" t="s">
        <v>34</v>
      </c>
      <c r="H60">
        <v>1615</v>
      </c>
      <c r="I60" t="s">
        <v>43</v>
      </c>
      <c r="J60">
        <v>81</v>
      </c>
      <c r="K60" t="s">
        <v>69</v>
      </c>
      <c r="L60" s="9">
        <f>(L61*-1)</f>
        <v>3</v>
      </c>
      <c r="M60" t="str">
        <f t="shared" si="37"/>
        <v>Y</v>
      </c>
      <c r="N60" t="s">
        <v>203</v>
      </c>
      <c r="Y60">
        <f t="shared" si="3"/>
        <v>1</v>
      </c>
      <c r="AL60">
        <f t="shared" si="35"/>
        <v>0</v>
      </c>
    </row>
    <row r="61" spans="1:38" x14ac:dyDescent="0.35">
      <c r="A61" t="s">
        <v>31</v>
      </c>
      <c r="B61">
        <v>28</v>
      </c>
      <c r="C61" t="s">
        <v>1</v>
      </c>
      <c r="D61" t="str">
        <f t="shared" ref="D61" si="63">IF($B60&lt;$B61, "W", IF($B61&lt;$B60, "L", "T"))</f>
        <v>W</v>
      </c>
      <c r="E61" s="6">
        <v>40440</v>
      </c>
      <c r="F61">
        <v>6</v>
      </c>
      <c r="G61" t="s">
        <v>35</v>
      </c>
      <c r="H61">
        <v>1615</v>
      </c>
      <c r="I61" t="s">
        <v>43</v>
      </c>
      <c r="J61">
        <v>81</v>
      </c>
      <c r="K61" t="s">
        <v>69</v>
      </c>
      <c r="L61" s="9">
        <v>-3</v>
      </c>
      <c r="M61" t="str">
        <f t="shared" si="37"/>
        <v>Y</v>
      </c>
      <c r="R61" t="s">
        <v>203</v>
      </c>
      <c r="Y61">
        <f t="shared" si="3"/>
        <v>1</v>
      </c>
      <c r="AF61" t="s">
        <v>204</v>
      </c>
      <c r="AG61" t="s">
        <v>203</v>
      </c>
      <c r="AJ61" t="s">
        <v>203</v>
      </c>
      <c r="AL61">
        <f t="shared" si="35"/>
        <v>4</v>
      </c>
    </row>
    <row r="62" spans="1:38" x14ac:dyDescent="0.35">
      <c r="A62" t="s">
        <v>21</v>
      </c>
      <c r="B62">
        <v>14</v>
      </c>
      <c r="C62" t="s">
        <v>1</v>
      </c>
      <c r="D62" t="str">
        <f t="shared" ref="D62" si="64">IF($B62&lt;$B63,"L",IF($B63&lt;$B62, "W", "T"))</f>
        <v>L</v>
      </c>
      <c r="E62" s="6">
        <f t="shared" si="34"/>
        <v>40440</v>
      </c>
      <c r="F62">
        <v>7</v>
      </c>
      <c r="G62" t="s">
        <v>34</v>
      </c>
      <c r="H62">
        <v>2020</v>
      </c>
      <c r="I62" t="s">
        <v>43</v>
      </c>
      <c r="J62">
        <v>74</v>
      </c>
      <c r="K62" t="s">
        <v>69</v>
      </c>
      <c r="L62" s="9">
        <f>(L63*-1)</f>
        <v>-4.5</v>
      </c>
      <c r="M62" t="str">
        <f t="shared" si="37"/>
        <v>N</v>
      </c>
      <c r="Q62" t="s">
        <v>204</v>
      </c>
      <c r="W62" t="s">
        <v>203</v>
      </c>
      <c r="Y62">
        <f t="shared" si="3"/>
        <v>3</v>
      </c>
      <c r="AG62" t="s">
        <v>203</v>
      </c>
      <c r="AK62" t="s">
        <v>203</v>
      </c>
      <c r="AL62">
        <f t="shared" si="35"/>
        <v>2</v>
      </c>
    </row>
    <row r="63" spans="1:38" x14ac:dyDescent="0.35">
      <c r="A63" t="s">
        <v>14</v>
      </c>
      <c r="B63">
        <v>38</v>
      </c>
      <c r="C63" t="s">
        <v>1</v>
      </c>
      <c r="D63" t="str">
        <f t="shared" ref="D63" si="65">IF($B62&lt;$B63, "W", IF($B63&lt;$B62, "L", "T"))</f>
        <v>W</v>
      </c>
      <c r="E63" s="6">
        <v>40440</v>
      </c>
      <c r="F63">
        <v>7</v>
      </c>
      <c r="G63" t="s">
        <v>35</v>
      </c>
      <c r="H63">
        <v>2020</v>
      </c>
      <c r="I63" t="s">
        <v>43</v>
      </c>
      <c r="J63">
        <v>74</v>
      </c>
      <c r="K63" t="s">
        <v>69</v>
      </c>
      <c r="L63" s="9">
        <v>4.5</v>
      </c>
      <c r="M63" t="str">
        <f t="shared" si="37"/>
        <v>N</v>
      </c>
      <c r="R63" t="s">
        <v>203</v>
      </c>
      <c r="S63" t="s">
        <v>203</v>
      </c>
      <c r="V63" t="s">
        <v>203</v>
      </c>
      <c r="Y63">
        <f t="shared" si="3"/>
        <v>3</v>
      </c>
      <c r="Z63" t="s">
        <v>203</v>
      </c>
      <c r="AE63" t="s">
        <v>203</v>
      </c>
      <c r="AI63" t="s">
        <v>203</v>
      </c>
      <c r="AL63">
        <f t="shared" si="35"/>
        <v>3</v>
      </c>
    </row>
    <row r="64" spans="1:38" x14ac:dyDescent="0.35">
      <c r="A64" t="s">
        <v>2</v>
      </c>
      <c r="B64">
        <v>25</v>
      </c>
      <c r="C64" t="s">
        <v>1</v>
      </c>
      <c r="D64" t="str">
        <f t="shared" ref="D64" si="66">IF($B64&lt;$B65,"L",IF($B65&lt;$B64, "W", "T"))</f>
        <v>W</v>
      </c>
      <c r="E64" s="6">
        <f t="shared" si="34"/>
        <v>40441</v>
      </c>
      <c r="F64">
        <v>11</v>
      </c>
      <c r="G64" t="s">
        <v>34</v>
      </c>
      <c r="H64">
        <v>1730</v>
      </c>
      <c r="I64" t="s">
        <v>67</v>
      </c>
      <c r="J64">
        <v>65</v>
      </c>
      <c r="K64" t="s">
        <v>65</v>
      </c>
      <c r="L64" s="9">
        <f>(L65*-1)</f>
        <v>4.5</v>
      </c>
      <c r="M64" t="str">
        <f t="shared" si="37"/>
        <v>N</v>
      </c>
      <c r="Y64">
        <f t="shared" si="3"/>
        <v>0</v>
      </c>
      <c r="AF64" t="s">
        <v>203</v>
      </c>
      <c r="AL64">
        <f t="shared" si="35"/>
        <v>1</v>
      </c>
    </row>
    <row r="65" spans="1:38" x14ac:dyDescent="0.35">
      <c r="A65" t="s">
        <v>24</v>
      </c>
      <c r="B65">
        <v>22</v>
      </c>
      <c r="C65" t="s">
        <v>1</v>
      </c>
      <c r="D65" t="str">
        <f t="shared" ref="D65" si="67">IF($B64&lt;$B65, "W", IF($B65&lt;$B64, "L", "T"))</f>
        <v>L</v>
      </c>
      <c r="E65" s="6">
        <v>40441</v>
      </c>
      <c r="F65">
        <v>8</v>
      </c>
      <c r="G65" t="s">
        <v>35</v>
      </c>
      <c r="H65">
        <v>1730</v>
      </c>
      <c r="I65" t="s">
        <v>67</v>
      </c>
      <c r="J65">
        <v>65</v>
      </c>
      <c r="K65" t="s">
        <v>65</v>
      </c>
      <c r="L65" s="9">
        <v>-4.5</v>
      </c>
      <c r="M65" t="str">
        <f t="shared" si="37"/>
        <v>N</v>
      </c>
      <c r="U65" t="s">
        <v>204</v>
      </c>
      <c r="Y65">
        <f t="shared" si="3"/>
        <v>2</v>
      </c>
      <c r="AG65" t="s">
        <v>203</v>
      </c>
      <c r="AL65">
        <f t="shared" si="35"/>
        <v>1</v>
      </c>
    </row>
    <row r="66" spans="1:38" x14ac:dyDescent="0.35">
      <c r="A66" t="s">
        <v>28</v>
      </c>
      <c r="B66">
        <v>27</v>
      </c>
      <c r="C66" t="s">
        <v>1</v>
      </c>
      <c r="D66" t="str">
        <f t="shared" ref="D66" si="68">IF($B66&lt;$B67,"L",IF($B67&lt;$B66, "W", "T"))</f>
        <v>W</v>
      </c>
      <c r="E66" s="6">
        <f t="shared" ref="E66:E96" si="69">$E67</f>
        <v>40447</v>
      </c>
      <c r="F66">
        <v>7</v>
      </c>
      <c r="G66" t="s">
        <v>34</v>
      </c>
      <c r="H66">
        <v>1200</v>
      </c>
      <c r="I66" t="s">
        <v>38</v>
      </c>
      <c r="J66" t="s">
        <v>61</v>
      </c>
      <c r="L66" s="9">
        <f>(L67*-1)</f>
        <v>-2.5</v>
      </c>
      <c r="M66" t="str">
        <f>IF(AND(($L66 &lt;  0), ($D66="L")), "N", IF(AND(($L66 &gt; 0), ($D66="W")),"N","Y"))</f>
        <v>Y</v>
      </c>
      <c r="X66" t="s">
        <v>203</v>
      </c>
      <c r="Y66">
        <f t="shared" si="3"/>
        <v>1</v>
      </c>
      <c r="AI66" t="s">
        <v>203</v>
      </c>
      <c r="AL66">
        <f t="shared" ref="AL66:AL97" si="70">IF(ISBLANK($Z66),0,IF($Z66="O",2,1))+IF(ISBLANK($AA66),0,IF($AA66="O",2,1))+IF(ISBLANK($AB66),0,IF($AB66="O",2,1))+IF(ISBLANK($AC66),0,IF($AC66="O",2,1))+IF(ISBLANK($AD66),0,IF($AD66="O",2,1))+IF(ISBLANK($AE66),0,IF($AE66="O",2,1))+IF(ISBLANK($AF66),0,IF($AF66="O",2,1))+IF(ISBLANK($AG66),0,IF($AG66="O",2,1))+IF(ISBLANK($AH66),0,IF($AH66="O",2,1))+IF(ISBLANK($AI66),0,IF($AI66="O",2,1))+IF(ISBLANK($AJ66),0,IF($AJ66="O",2,1))+IF(ISBLANK($AK66),0,IF($AK66="O",2,1))</f>
        <v>1</v>
      </c>
    </row>
    <row r="67" spans="1:38" x14ac:dyDescent="0.35">
      <c r="A67" t="s">
        <v>15</v>
      </c>
      <c r="B67">
        <v>13</v>
      </c>
      <c r="C67" t="s">
        <v>1</v>
      </c>
      <c r="D67" t="str">
        <f t="shared" ref="D67" si="71">IF($B66&lt;$B67, "W", IF($B67&lt;$B66, "L", "T"))</f>
        <v>L</v>
      </c>
      <c r="E67" s="6">
        <v>40447</v>
      </c>
      <c r="F67">
        <v>7</v>
      </c>
      <c r="G67" t="s">
        <v>35</v>
      </c>
      <c r="H67">
        <v>1200</v>
      </c>
      <c r="I67" t="s">
        <v>38</v>
      </c>
      <c r="J67" t="s">
        <v>61</v>
      </c>
      <c r="L67" s="9">
        <v>2.5</v>
      </c>
      <c r="M67" t="str">
        <f t="shared" ref="M67:M97" si="72">IF(AND(($L67 &lt;  0), ($D67="L")), "N", IF(AND(($L67 &gt; 0), ($D67="W")),"N","Y"))</f>
        <v>Y</v>
      </c>
      <c r="P67" t="s">
        <v>203</v>
      </c>
      <c r="Q67" t="s">
        <v>203</v>
      </c>
      <c r="W67" t="s">
        <v>203</v>
      </c>
      <c r="Y67">
        <f t="shared" ref="Y67:Y130" si="73">IF(ISBLANK($N67),0,IF($N67="O",2,1))+IF(ISBLANK($O67),0,IF($O67="O",2,1))+IF(ISBLANK($P67),0,IF($P67="O",2,1))+IF(ISBLANK($Q67),0,IF($Q67="O",2,1))+IF(ISBLANK($R67),0,IF($R67="O",2,1))+IF(ISBLANK($S67),0,IF($S67="O",2,1))+IF(ISBLANK($T67),0,IF($T67="O",2,1))+IF(ISBLANK($U67),0,IF($U67="O",2,1))+IF(ISBLANK($V67),0,IF($V67="O",2,1))+IF(ISBLANK($W67),0,IF($W67="O",2,1))+IF(ISBLANK($X67),0,IF($X67="O",2,1))</f>
        <v>3</v>
      </c>
      <c r="AA67" t="s">
        <v>203</v>
      </c>
      <c r="AG67" t="s">
        <v>203</v>
      </c>
      <c r="AL67">
        <f t="shared" si="70"/>
        <v>2</v>
      </c>
    </row>
    <row r="68" spans="1:38" x14ac:dyDescent="0.35">
      <c r="A68" t="s">
        <v>13</v>
      </c>
      <c r="B68">
        <v>29</v>
      </c>
      <c r="C68" t="s">
        <v>1</v>
      </c>
      <c r="D68" t="str">
        <f t="shared" ref="D68" si="74">IF($B68&lt;$B69,"L",IF($B69&lt;$B68, "W", "T"))</f>
        <v>W</v>
      </c>
      <c r="E68" s="6">
        <f t="shared" si="69"/>
        <v>40447</v>
      </c>
      <c r="F68">
        <v>7</v>
      </c>
      <c r="G68" t="s">
        <v>34</v>
      </c>
      <c r="H68">
        <v>1300</v>
      </c>
      <c r="I68" t="s">
        <v>43</v>
      </c>
      <c r="J68">
        <v>70</v>
      </c>
      <c r="K68" t="s">
        <v>64</v>
      </c>
      <c r="L68" s="9">
        <f>(L69*-1)</f>
        <v>-3</v>
      </c>
      <c r="M68" t="str">
        <f t="shared" si="72"/>
        <v>Y</v>
      </c>
      <c r="Y68">
        <f t="shared" si="73"/>
        <v>0</v>
      </c>
      <c r="Z68" t="s">
        <v>203</v>
      </c>
      <c r="AA68" t="s">
        <v>203</v>
      </c>
      <c r="AI68" t="s">
        <v>203</v>
      </c>
      <c r="AL68">
        <f t="shared" si="70"/>
        <v>3</v>
      </c>
    </row>
    <row r="69" spans="1:38" x14ac:dyDescent="0.35">
      <c r="A69" t="s">
        <v>21</v>
      </c>
      <c r="B69">
        <v>10</v>
      </c>
      <c r="C69" t="s">
        <v>1</v>
      </c>
      <c r="D69" t="str">
        <f t="shared" ref="D69" si="75">IF($B68&lt;$B69, "W", IF($B69&lt;$B68, "L", "T"))</f>
        <v>L</v>
      </c>
      <c r="E69" s="6">
        <v>40447</v>
      </c>
      <c r="F69">
        <v>7</v>
      </c>
      <c r="G69" t="s">
        <v>35</v>
      </c>
      <c r="H69">
        <v>1300</v>
      </c>
      <c r="I69" t="s">
        <v>43</v>
      </c>
      <c r="J69">
        <v>70</v>
      </c>
      <c r="K69" t="s">
        <v>64</v>
      </c>
      <c r="L69" s="9">
        <v>3</v>
      </c>
      <c r="M69" t="str">
        <f t="shared" si="72"/>
        <v>Y</v>
      </c>
      <c r="P69" t="s">
        <v>203</v>
      </c>
      <c r="Q69" t="s">
        <v>203</v>
      </c>
      <c r="Y69">
        <f t="shared" si="73"/>
        <v>2</v>
      </c>
      <c r="Z69" t="s">
        <v>203</v>
      </c>
      <c r="AL69">
        <f t="shared" si="70"/>
        <v>1</v>
      </c>
    </row>
    <row r="70" spans="1:38" x14ac:dyDescent="0.35">
      <c r="A70" t="s">
        <v>6</v>
      </c>
      <c r="B70">
        <v>20</v>
      </c>
      <c r="C70" t="s">
        <v>1</v>
      </c>
      <c r="D70" t="str">
        <f t="shared" ref="D70" si="76">IF($B70&lt;$B71,"L",IF($B71&lt;$B70, "W", "T"))</f>
        <v>W</v>
      </c>
      <c r="E70" s="6">
        <f t="shared" si="69"/>
        <v>40447</v>
      </c>
      <c r="F70">
        <v>7</v>
      </c>
      <c r="G70" t="s">
        <v>34</v>
      </c>
      <c r="H70">
        <v>1300</v>
      </c>
      <c r="I70" t="s">
        <v>43</v>
      </c>
      <c r="J70">
        <v>67</v>
      </c>
      <c r="K70" t="s">
        <v>86</v>
      </c>
      <c r="L70" s="9">
        <f>(L71*-1)</f>
        <v>3.5</v>
      </c>
      <c r="M70" t="str">
        <f t="shared" si="72"/>
        <v>N</v>
      </c>
      <c r="P70" t="s">
        <v>203</v>
      </c>
      <c r="Y70">
        <f t="shared" si="73"/>
        <v>1</v>
      </c>
      <c r="AF70" t="s">
        <v>203</v>
      </c>
      <c r="AL70">
        <f t="shared" si="70"/>
        <v>1</v>
      </c>
    </row>
    <row r="71" spans="1:38" x14ac:dyDescent="0.35">
      <c r="A71" t="s">
        <v>20</v>
      </c>
      <c r="B71">
        <v>7</v>
      </c>
      <c r="C71" t="s">
        <v>1</v>
      </c>
      <c r="D71" t="str">
        <f t="shared" ref="D71" si="77">IF($B70&lt;$B71, "W", IF($B71&lt;$B70, "L", "T"))</f>
        <v>L</v>
      </c>
      <c r="E71" s="6">
        <v>40447</v>
      </c>
      <c r="F71">
        <v>7</v>
      </c>
      <c r="G71" t="s">
        <v>35</v>
      </c>
      <c r="H71">
        <v>1300</v>
      </c>
      <c r="I71" t="s">
        <v>43</v>
      </c>
      <c r="J71">
        <v>67</v>
      </c>
      <c r="K71" t="s">
        <v>86</v>
      </c>
      <c r="L71" s="9">
        <v>-3.5</v>
      </c>
      <c r="M71" t="str">
        <f t="shared" si="72"/>
        <v>N</v>
      </c>
      <c r="P71" t="s">
        <v>203</v>
      </c>
      <c r="Y71">
        <f t="shared" si="73"/>
        <v>1</v>
      </c>
      <c r="Z71" t="s">
        <v>203</v>
      </c>
      <c r="AG71" t="s">
        <v>203</v>
      </c>
      <c r="AL71">
        <f t="shared" si="70"/>
        <v>2</v>
      </c>
    </row>
    <row r="72" spans="1:38" x14ac:dyDescent="0.35">
      <c r="A72" t="s">
        <v>8</v>
      </c>
      <c r="B72">
        <v>17</v>
      </c>
      <c r="C72" t="s">
        <v>1</v>
      </c>
      <c r="D72" t="str">
        <f t="shared" ref="D72" si="78">IF($B72&lt;$B73,"L",IF($B73&lt;$B72, "W", "T"))</f>
        <v>L</v>
      </c>
      <c r="E72" s="6">
        <f t="shared" si="69"/>
        <v>40447</v>
      </c>
      <c r="F72">
        <v>7</v>
      </c>
      <c r="G72" t="s">
        <v>34</v>
      </c>
      <c r="H72">
        <v>1300</v>
      </c>
      <c r="I72" t="s">
        <v>43</v>
      </c>
      <c r="J72">
        <v>64</v>
      </c>
      <c r="K72" t="s">
        <v>113</v>
      </c>
      <c r="L72" s="9">
        <f>(L73*-1)</f>
        <v>-12.5</v>
      </c>
      <c r="M72" t="str">
        <f t="shared" si="72"/>
        <v>N</v>
      </c>
      <c r="T72" t="s">
        <v>203</v>
      </c>
      <c r="U72" t="s">
        <v>203</v>
      </c>
      <c r="W72" t="s">
        <v>204</v>
      </c>
      <c r="Y72">
        <f t="shared" si="73"/>
        <v>4</v>
      </c>
      <c r="AC72" t="s">
        <v>203</v>
      </c>
      <c r="AD72" t="s">
        <v>203</v>
      </c>
      <c r="AF72" t="s">
        <v>203</v>
      </c>
      <c r="AL72">
        <f t="shared" si="70"/>
        <v>3</v>
      </c>
    </row>
    <row r="73" spans="1:38" x14ac:dyDescent="0.35">
      <c r="A73" t="s">
        <v>30</v>
      </c>
      <c r="B73">
        <v>24</v>
      </c>
      <c r="C73" t="s">
        <v>1</v>
      </c>
      <c r="D73" t="str">
        <f t="shared" ref="D73" si="79">IF($B72&lt;$B73, "W", IF($B73&lt;$B72, "L", "T"))</f>
        <v>W</v>
      </c>
      <c r="E73" s="6">
        <v>40447</v>
      </c>
      <c r="F73">
        <v>7</v>
      </c>
      <c r="G73" t="s">
        <v>35</v>
      </c>
      <c r="H73">
        <v>1300</v>
      </c>
      <c r="I73" t="s">
        <v>43</v>
      </c>
      <c r="J73">
        <v>64</v>
      </c>
      <c r="K73" t="s">
        <v>113</v>
      </c>
      <c r="L73" s="9">
        <v>12.5</v>
      </c>
      <c r="M73" t="str">
        <f t="shared" si="72"/>
        <v>N</v>
      </c>
      <c r="O73" t="s">
        <v>203</v>
      </c>
      <c r="Q73" t="s">
        <v>203</v>
      </c>
      <c r="W73" t="s">
        <v>203</v>
      </c>
      <c r="X73" t="s">
        <v>203</v>
      </c>
      <c r="Y73">
        <f t="shared" si="73"/>
        <v>4</v>
      </c>
      <c r="AA73" t="s">
        <v>203</v>
      </c>
      <c r="AD73" t="s">
        <v>203</v>
      </c>
      <c r="AE73" t="s">
        <v>203</v>
      </c>
      <c r="AF73" t="s">
        <v>203</v>
      </c>
      <c r="AL73">
        <f t="shared" si="70"/>
        <v>4</v>
      </c>
    </row>
    <row r="74" spans="1:38" x14ac:dyDescent="0.35">
      <c r="A74" t="s">
        <v>11</v>
      </c>
      <c r="B74">
        <v>30</v>
      </c>
      <c r="C74" t="s">
        <v>1</v>
      </c>
      <c r="D74" t="str">
        <f t="shared" ref="D74" si="80">IF($B74&lt;$B75,"L",IF($B75&lt;$B74, "W", "T"))</f>
        <v>L</v>
      </c>
      <c r="E74" s="6">
        <f t="shared" si="69"/>
        <v>40447</v>
      </c>
      <c r="F74">
        <v>7</v>
      </c>
      <c r="G74" t="s">
        <v>34</v>
      </c>
      <c r="H74">
        <v>1300</v>
      </c>
      <c r="I74" t="s">
        <v>43</v>
      </c>
      <c r="J74">
        <v>68</v>
      </c>
      <c r="K74" t="s">
        <v>62</v>
      </c>
      <c r="L74" s="9">
        <f>(L75*-1)</f>
        <v>-14.5</v>
      </c>
      <c r="M74" t="str">
        <f t="shared" si="72"/>
        <v>N</v>
      </c>
      <c r="T74" t="s">
        <v>203</v>
      </c>
      <c r="Y74">
        <f t="shared" si="73"/>
        <v>1</v>
      </c>
      <c r="AE74" t="s">
        <v>204</v>
      </c>
      <c r="AL74">
        <f t="shared" si="70"/>
        <v>2</v>
      </c>
    </row>
    <row r="75" spans="1:38" x14ac:dyDescent="0.35">
      <c r="A75" t="s">
        <v>7</v>
      </c>
      <c r="B75">
        <v>38</v>
      </c>
      <c r="C75" t="s">
        <v>1</v>
      </c>
      <c r="D75" t="str">
        <f t="shared" ref="D75" si="81">IF($B74&lt;$B75, "W", IF($B75&lt;$B74, "L", "T"))</f>
        <v>W</v>
      </c>
      <c r="E75" s="6">
        <v>40447</v>
      </c>
      <c r="F75">
        <v>7</v>
      </c>
      <c r="G75" t="s">
        <v>35</v>
      </c>
      <c r="H75">
        <v>1300</v>
      </c>
      <c r="I75" t="s">
        <v>43</v>
      </c>
      <c r="J75">
        <v>68</v>
      </c>
      <c r="K75" t="s">
        <v>62</v>
      </c>
      <c r="L75" s="9">
        <v>14.5</v>
      </c>
      <c r="M75" t="str">
        <f t="shared" si="72"/>
        <v>N</v>
      </c>
      <c r="N75" t="s">
        <v>203</v>
      </c>
      <c r="Y75">
        <f t="shared" si="73"/>
        <v>1</v>
      </c>
      <c r="AL75">
        <f t="shared" si="70"/>
        <v>0</v>
      </c>
    </row>
    <row r="76" spans="1:38" x14ac:dyDescent="0.35">
      <c r="A76" t="s">
        <v>3</v>
      </c>
      <c r="B76">
        <v>27</v>
      </c>
      <c r="C76" t="s">
        <v>5</v>
      </c>
      <c r="D76" t="str">
        <f t="shared" ref="D76" si="82">IF($B76&lt;$B77,"L",IF($B77&lt;$B76, "W", "T"))</f>
        <v>W</v>
      </c>
      <c r="E76" s="6">
        <f t="shared" si="69"/>
        <v>40447</v>
      </c>
      <c r="F76">
        <v>7</v>
      </c>
      <c r="G76" t="s">
        <v>34</v>
      </c>
      <c r="H76">
        <v>1200</v>
      </c>
      <c r="I76" t="s">
        <v>38</v>
      </c>
      <c r="J76" t="s">
        <v>61</v>
      </c>
      <c r="L76" s="9">
        <f>(L77*-1)</f>
        <v>-3</v>
      </c>
      <c r="M76" t="str">
        <f t="shared" si="72"/>
        <v>Y</v>
      </c>
      <c r="O76" t="s">
        <v>203</v>
      </c>
      <c r="P76" t="s">
        <v>204</v>
      </c>
      <c r="Y76">
        <f t="shared" si="73"/>
        <v>3</v>
      </c>
      <c r="AL76">
        <f t="shared" si="70"/>
        <v>0</v>
      </c>
    </row>
    <row r="77" spans="1:38" x14ac:dyDescent="0.35">
      <c r="A77" t="s">
        <v>2</v>
      </c>
      <c r="B77">
        <v>24</v>
      </c>
      <c r="C77" t="s">
        <v>5</v>
      </c>
      <c r="D77" t="str">
        <f t="shared" ref="D77" si="83">IF($B76&lt;$B77, "W", IF($B77&lt;$B76, "L", "T"))</f>
        <v>L</v>
      </c>
      <c r="E77" s="6">
        <v>40447</v>
      </c>
      <c r="F77">
        <v>6</v>
      </c>
      <c r="G77" t="s">
        <v>35</v>
      </c>
      <c r="H77">
        <v>1200</v>
      </c>
      <c r="I77" t="s">
        <v>38</v>
      </c>
      <c r="J77" t="s">
        <v>61</v>
      </c>
      <c r="L77" s="9">
        <v>3</v>
      </c>
      <c r="M77" t="str">
        <f t="shared" si="72"/>
        <v>Y</v>
      </c>
      <c r="Y77">
        <f t="shared" si="73"/>
        <v>0</v>
      </c>
      <c r="AL77">
        <f t="shared" si="70"/>
        <v>0</v>
      </c>
    </row>
    <row r="78" spans="1:38" x14ac:dyDescent="0.35">
      <c r="A78" t="s">
        <v>4</v>
      </c>
      <c r="B78">
        <v>38</v>
      </c>
      <c r="C78" t="s">
        <v>1</v>
      </c>
      <c r="D78" t="str">
        <f t="shared" ref="D78" si="84">IF($B78&lt;$B79,"L",IF($B79&lt;$B78, "W", "T"))</f>
        <v>W</v>
      </c>
      <c r="E78" s="6">
        <f t="shared" si="69"/>
        <v>40447</v>
      </c>
      <c r="F78">
        <v>7</v>
      </c>
      <c r="G78" t="s">
        <v>34</v>
      </c>
      <c r="H78">
        <v>1300</v>
      </c>
      <c r="I78" t="s">
        <v>43</v>
      </c>
      <c r="J78">
        <v>90</v>
      </c>
      <c r="K78" t="s">
        <v>64</v>
      </c>
      <c r="L78" s="9">
        <f>(L79*-1)</f>
        <v>2.5</v>
      </c>
      <c r="M78" t="str">
        <f t="shared" si="72"/>
        <v>N</v>
      </c>
      <c r="P78" t="s">
        <v>203</v>
      </c>
      <c r="T78" t="s">
        <v>203</v>
      </c>
      <c r="Y78">
        <f t="shared" si="73"/>
        <v>2</v>
      </c>
      <c r="AB78" t="s">
        <v>203</v>
      </c>
      <c r="AL78">
        <f t="shared" si="70"/>
        <v>1</v>
      </c>
    </row>
    <row r="79" spans="1:38" x14ac:dyDescent="0.35">
      <c r="A79" t="s">
        <v>9</v>
      </c>
      <c r="B79">
        <v>13</v>
      </c>
      <c r="C79" t="s">
        <v>1</v>
      </c>
      <c r="D79" t="str">
        <f t="shared" ref="D79" si="85">IF($B78&lt;$B79, "W", IF($B79&lt;$B78, "L", "T"))</f>
        <v>L</v>
      </c>
      <c r="E79" s="6">
        <v>40447</v>
      </c>
      <c r="F79">
        <v>7</v>
      </c>
      <c r="G79" t="s">
        <v>35</v>
      </c>
      <c r="H79">
        <v>1300</v>
      </c>
      <c r="I79" t="s">
        <v>43</v>
      </c>
      <c r="J79">
        <v>90</v>
      </c>
      <c r="K79" t="s">
        <v>64</v>
      </c>
      <c r="L79" s="9">
        <v>-2.5</v>
      </c>
      <c r="M79" t="str">
        <f t="shared" si="72"/>
        <v>N</v>
      </c>
      <c r="N79" t="s">
        <v>203</v>
      </c>
      <c r="O79" t="s">
        <v>203</v>
      </c>
      <c r="Q79" t="s">
        <v>203</v>
      </c>
      <c r="R79" t="s">
        <v>203</v>
      </c>
      <c r="Y79">
        <f t="shared" si="73"/>
        <v>4</v>
      </c>
      <c r="AL79">
        <f t="shared" si="70"/>
        <v>0</v>
      </c>
    </row>
    <row r="80" spans="1:38" x14ac:dyDescent="0.35">
      <c r="A80" t="s">
        <v>24</v>
      </c>
      <c r="B80">
        <v>10</v>
      </c>
      <c r="C80" t="s">
        <v>1</v>
      </c>
      <c r="D80" t="str">
        <f t="shared" ref="D80" si="86">IF($B80&lt;$B81,"L",IF($B81&lt;$B80, "W", "T"))</f>
        <v>L</v>
      </c>
      <c r="E80" s="6">
        <f t="shared" si="69"/>
        <v>40447</v>
      </c>
      <c r="F80">
        <v>6</v>
      </c>
      <c r="G80" t="s">
        <v>34</v>
      </c>
      <c r="H80">
        <v>1200</v>
      </c>
      <c r="I80" t="s">
        <v>38</v>
      </c>
      <c r="J80">
        <v>55</v>
      </c>
      <c r="K80" t="s">
        <v>65</v>
      </c>
      <c r="L80" s="9">
        <f>(L81*-1)</f>
        <v>3</v>
      </c>
      <c r="M80" t="str">
        <f t="shared" si="72"/>
        <v>Y</v>
      </c>
      <c r="U80" t="s">
        <v>203</v>
      </c>
      <c r="Y80">
        <f t="shared" si="73"/>
        <v>1</v>
      </c>
      <c r="AF80" t="s">
        <v>203</v>
      </c>
      <c r="AL80">
        <f t="shared" si="70"/>
        <v>1</v>
      </c>
    </row>
    <row r="81" spans="1:38" x14ac:dyDescent="0.35">
      <c r="A81" t="s">
        <v>33</v>
      </c>
      <c r="B81">
        <v>31</v>
      </c>
      <c r="C81" t="s">
        <v>1</v>
      </c>
      <c r="D81" t="str">
        <f t="shared" ref="D81" si="87">IF($B80&lt;$B81, "W", IF($B81&lt;$B80, "L", "T"))</f>
        <v>W</v>
      </c>
      <c r="E81" s="6">
        <v>40447</v>
      </c>
      <c r="F81">
        <v>7</v>
      </c>
      <c r="G81" t="s">
        <v>35</v>
      </c>
      <c r="H81">
        <v>1200</v>
      </c>
      <c r="I81" t="s">
        <v>38</v>
      </c>
      <c r="J81">
        <v>55</v>
      </c>
      <c r="K81" t="s">
        <v>65</v>
      </c>
      <c r="L81" s="9">
        <v>-3</v>
      </c>
      <c r="M81" t="str">
        <f t="shared" si="72"/>
        <v>Y</v>
      </c>
      <c r="Y81">
        <f t="shared" si="73"/>
        <v>0</v>
      </c>
      <c r="AG81" t="s">
        <v>203</v>
      </c>
      <c r="AL81">
        <f t="shared" si="70"/>
        <v>1</v>
      </c>
    </row>
    <row r="82" spans="1:38" x14ac:dyDescent="0.35">
      <c r="A82" t="s">
        <v>16</v>
      </c>
      <c r="B82">
        <v>10</v>
      </c>
      <c r="C82" t="s">
        <v>1</v>
      </c>
      <c r="D82" t="str">
        <f t="shared" ref="D82" si="88">IF($B82&lt;$B83,"L",IF($B83&lt;$B82, "W", "T"))</f>
        <v>L</v>
      </c>
      <c r="E82" s="6">
        <f t="shared" si="69"/>
        <v>40447</v>
      </c>
      <c r="F82">
        <v>7</v>
      </c>
      <c r="G82" t="s">
        <v>34</v>
      </c>
      <c r="H82">
        <v>1200</v>
      </c>
      <c r="I82" t="s">
        <v>38</v>
      </c>
      <c r="J82" t="s">
        <v>61</v>
      </c>
      <c r="L82" s="9">
        <f>(L83*-1)</f>
        <v>-13</v>
      </c>
      <c r="M82" t="str">
        <f t="shared" si="72"/>
        <v>N</v>
      </c>
      <c r="P82" t="s">
        <v>204</v>
      </c>
      <c r="U82" t="s">
        <v>203</v>
      </c>
      <c r="Y82">
        <f t="shared" si="73"/>
        <v>3</v>
      </c>
      <c r="Z82" t="s">
        <v>203</v>
      </c>
      <c r="AE82" t="s">
        <v>203</v>
      </c>
      <c r="AJ82" t="s">
        <v>203</v>
      </c>
      <c r="AL82">
        <f t="shared" si="70"/>
        <v>3</v>
      </c>
    </row>
    <row r="83" spans="1:38" x14ac:dyDescent="0.35">
      <c r="A83" t="s">
        <v>0</v>
      </c>
      <c r="B83">
        <v>24</v>
      </c>
      <c r="C83" t="s">
        <v>1</v>
      </c>
      <c r="D83" t="str">
        <f t="shared" ref="D83" si="89">IF($B82&lt;$B83, "W", IF($B83&lt;$B82, "L", "T"))</f>
        <v>W</v>
      </c>
      <c r="E83" s="6">
        <v>40447</v>
      </c>
      <c r="F83">
        <v>7</v>
      </c>
      <c r="G83" t="s">
        <v>35</v>
      </c>
      <c r="H83">
        <v>1200</v>
      </c>
      <c r="I83" t="s">
        <v>38</v>
      </c>
      <c r="J83" t="s">
        <v>61</v>
      </c>
      <c r="L83" s="9">
        <v>13</v>
      </c>
      <c r="M83" t="str">
        <f t="shared" si="72"/>
        <v>N</v>
      </c>
      <c r="N83" t="s">
        <v>203</v>
      </c>
      <c r="P83" t="s">
        <v>203</v>
      </c>
      <c r="R83" t="s">
        <v>203</v>
      </c>
      <c r="S83" t="s">
        <v>203</v>
      </c>
      <c r="W83" t="s">
        <v>203</v>
      </c>
      <c r="Y83">
        <f t="shared" si="73"/>
        <v>5</v>
      </c>
      <c r="AF83" t="s">
        <v>203</v>
      </c>
      <c r="AL83">
        <f t="shared" si="70"/>
        <v>1</v>
      </c>
    </row>
    <row r="84" spans="1:38" x14ac:dyDescent="0.35">
      <c r="A84" t="s">
        <v>12</v>
      </c>
      <c r="B84">
        <v>23</v>
      </c>
      <c r="C84" t="s">
        <v>1</v>
      </c>
      <c r="D84" t="str">
        <f t="shared" ref="D84" si="90">IF($B84&lt;$B85,"L",IF($B85&lt;$B84, "W", "T"))</f>
        <v>L</v>
      </c>
      <c r="E84" s="6">
        <f t="shared" si="69"/>
        <v>40447</v>
      </c>
      <c r="F84">
        <v>7</v>
      </c>
      <c r="G84" t="s">
        <v>34</v>
      </c>
      <c r="H84">
        <v>1315</v>
      </c>
      <c r="I84" t="s">
        <v>67</v>
      </c>
      <c r="J84" t="s">
        <v>61</v>
      </c>
      <c r="L84" s="9">
        <f>(L85*-1)</f>
        <v>-5.5</v>
      </c>
      <c r="M84" t="str">
        <f t="shared" si="72"/>
        <v>N</v>
      </c>
      <c r="T84" t="s">
        <v>204</v>
      </c>
      <c r="Y84">
        <f t="shared" si="73"/>
        <v>2</v>
      </c>
      <c r="AA84" t="s">
        <v>203</v>
      </c>
      <c r="AL84">
        <f t="shared" si="70"/>
        <v>1</v>
      </c>
    </row>
    <row r="85" spans="1:38" x14ac:dyDescent="0.35">
      <c r="A85" t="s">
        <v>22</v>
      </c>
      <c r="B85">
        <v>24</v>
      </c>
      <c r="C85" t="s">
        <v>1</v>
      </c>
      <c r="D85" t="str">
        <f t="shared" ref="D85" si="91">IF($B84&lt;$B85, "W", IF($B85&lt;$B84, "L", "T"))</f>
        <v>W</v>
      </c>
      <c r="E85" s="6">
        <v>40447</v>
      </c>
      <c r="F85">
        <v>7</v>
      </c>
      <c r="G85" t="s">
        <v>35</v>
      </c>
      <c r="H85">
        <v>1315</v>
      </c>
      <c r="I85" t="s">
        <v>67</v>
      </c>
      <c r="J85" t="s">
        <v>61</v>
      </c>
      <c r="L85" s="9">
        <v>5.5</v>
      </c>
      <c r="M85" t="str">
        <f t="shared" si="72"/>
        <v>N</v>
      </c>
      <c r="P85" t="s">
        <v>203</v>
      </c>
      <c r="T85" t="s">
        <v>203</v>
      </c>
      <c r="Y85">
        <f t="shared" si="73"/>
        <v>2</v>
      </c>
      <c r="AE85" t="s">
        <v>203</v>
      </c>
      <c r="AL85">
        <f t="shared" si="70"/>
        <v>1</v>
      </c>
    </row>
    <row r="86" spans="1:38" x14ac:dyDescent="0.35">
      <c r="A86" t="s">
        <v>29</v>
      </c>
      <c r="B86">
        <v>16</v>
      </c>
      <c r="C86" t="s">
        <v>1</v>
      </c>
      <c r="D86" t="str">
        <f t="shared" ref="D86" si="92">IF($B86&lt;$B87,"L",IF($B87&lt;$B86, "W", "T"))</f>
        <v>L</v>
      </c>
      <c r="E86" s="6">
        <f t="shared" si="69"/>
        <v>40447</v>
      </c>
      <c r="F86">
        <v>7</v>
      </c>
      <c r="G86" t="s">
        <v>34</v>
      </c>
      <c r="H86">
        <v>1505</v>
      </c>
      <c r="I86" t="s">
        <v>38</v>
      </c>
      <c r="J86" t="s">
        <v>61</v>
      </c>
      <c r="L86" s="9">
        <f>(L87*-1)</f>
        <v>5</v>
      </c>
      <c r="M86" t="str">
        <f t="shared" si="72"/>
        <v>Y</v>
      </c>
      <c r="P86" t="s">
        <v>204</v>
      </c>
      <c r="S86" t="s">
        <v>204</v>
      </c>
      <c r="Y86">
        <f t="shared" si="73"/>
        <v>4</v>
      </c>
      <c r="AJ86" t="s">
        <v>203</v>
      </c>
      <c r="AK86" t="s">
        <v>203</v>
      </c>
      <c r="AL86">
        <f t="shared" si="70"/>
        <v>2</v>
      </c>
    </row>
    <row r="87" spans="1:38" x14ac:dyDescent="0.35">
      <c r="A87" t="s">
        <v>23</v>
      </c>
      <c r="B87">
        <v>30</v>
      </c>
      <c r="C87" t="s">
        <v>1</v>
      </c>
      <c r="D87" t="str">
        <f t="shared" ref="D87" si="93">IF($B86&lt;$B87, "W", IF($B87&lt;$B86, "L", "T"))</f>
        <v>W</v>
      </c>
      <c r="E87" s="6">
        <v>40447</v>
      </c>
      <c r="F87">
        <v>7</v>
      </c>
      <c r="G87" t="s">
        <v>35</v>
      </c>
      <c r="H87">
        <v>1505</v>
      </c>
      <c r="I87" t="s">
        <v>38</v>
      </c>
      <c r="J87" t="s">
        <v>61</v>
      </c>
      <c r="L87" s="9">
        <v>-5</v>
      </c>
      <c r="M87" t="str">
        <f t="shared" si="72"/>
        <v>Y</v>
      </c>
      <c r="P87" t="s">
        <v>204</v>
      </c>
      <c r="Q87" t="s">
        <v>204</v>
      </c>
      <c r="S87" t="s">
        <v>203</v>
      </c>
      <c r="Y87">
        <f t="shared" si="73"/>
        <v>5</v>
      </c>
      <c r="AJ87" t="s">
        <v>203</v>
      </c>
      <c r="AK87" t="s">
        <v>204</v>
      </c>
      <c r="AL87">
        <f t="shared" si="70"/>
        <v>3</v>
      </c>
    </row>
    <row r="88" spans="1:38" x14ac:dyDescent="0.35">
      <c r="A88" t="s">
        <v>27</v>
      </c>
      <c r="B88">
        <v>28</v>
      </c>
      <c r="C88" t="s">
        <v>1</v>
      </c>
      <c r="D88" t="str">
        <f t="shared" ref="D88" si="94">IF($B88&lt;$B89,"L",IF($B89&lt;$B88, "W", "T"))</f>
        <v>W</v>
      </c>
      <c r="E88" s="6">
        <f t="shared" si="69"/>
        <v>40447</v>
      </c>
      <c r="F88">
        <v>7</v>
      </c>
      <c r="G88" t="s">
        <v>34</v>
      </c>
      <c r="H88">
        <v>1605</v>
      </c>
      <c r="I88" t="s">
        <v>43</v>
      </c>
      <c r="J88">
        <v>89</v>
      </c>
      <c r="K88" t="s">
        <v>113</v>
      </c>
      <c r="L88" s="9">
        <f>(L89*-1)</f>
        <v>2.5</v>
      </c>
      <c r="M88" t="str">
        <f t="shared" si="72"/>
        <v>N</v>
      </c>
      <c r="Q88" t="s">
        <v>203</v>
      </c>
      <c r="T88" t="s">
        <v>203</v>
      </c>
      <c r="Y88">
        <f t="shared" si="73"/>
        <v>2</v>
      </c>
      <c r="AE88" t="s">
        <v>203</v>
      </c>
      <c r="AL88">
        <f t="shared" si="70"/>
        <v>1</v>
      </c>
    </row>
    <row r="89" spans="1:38" x14ac:dyDescent="0.35">
      <c r="A89" t="s">
        <v>19</v>
      </c>
      <c r="B89">
        <v>3</v>
      </c>
      <c r="C89" t="s">
        <v>1</v>
      </c>
      <c r="D89" t="str">
        <f t="shared" ref="D89" si="95">IF($B88&lt;$B89, "W", IF($B89&lt;$B88, "L", "T"))</f>
        <v>L</v>
      </c>
      <c r="E89" s="6">
        <v>40447</v>
      </c>
      <c r="F89">
        <v>7</v>
      </c>
      <c r="G89" t="s">
        <v>35</v>
      </c>
      <c r="H89">
        <v>1605</v>
      </c>
      <c r="I89" t="s">
        <v>43</v>
      </c>
      <c r="J89">
        <v>89</v>
      </c>
      <c r="K89" t="s">
        <v>113</v>
      </c>
      <c r="L89" s="9">
        <v>-2.5</v>
      </c>
      <c r="M89" t="str">
        <f t="shared" si="72"/>
        <v>N</v>
      </c>
      <c r="O89" t="s">
        <v>203</v>
      </c>
      <c r="Y89">
        <f t="shared" si="73"/>
        <v>1</v>
      </c>
      <c r="AD89" t="s">
        <v>204</v>
      </c>
      <c r="AI89" t="s">
        <v>203</v>
      </c>
      <c r="AL89">
        <f t="shared" si="70"/>
        <v>3</v>
      </c>
    </row>
    <row r="90" spans="1:38" x14ac:dyDescent="0.35">
      <c r="A90" t="s">
        <v>14</v>
      </c>
      <c r="B90">
        <v>27</v>
      </c>
      <c r="C90" t="s">
        <v>1</v>
      </c>
      <c r="D90" t="str">
        <f t="shared" ref="D90" si="96">IF($B90&lt;$B91,"L",IF($B91&lt;$B90, "W", "T"))</f>
        <v>W</v>
      </c>
      <c r="E90" s="6">
        <f t="shared" si="69"/>
        <v>40447</v>
      </c>
      <c r="F90">
        <v>7</v>
      </c>
      <c r="G90" t="s">
        <v>34</v>
      </c>
      <c r="H90">
        <v>1415</v>
      </c>
      <c r="I90" t="s">
        <v>40</v>
      </c>
      <c r="J90" s="2">
        <f>J91</f>
        <v>85</v>
      </c>
      <c r="K90" s="2" t="str">
        <f>K91</f>
        <v>Sunny</v>
      </c>
      <c r="L90" s="9">
        <f>(L91*-1)</f>
        <v>6</v>
      </c>
      <c r="M90" t="str">
        <f t="shared" si="72"/>
        <v>N</v>
      </c>
      <c r="P90" t="s">
        <v>203</v>
      </c>
      <c r="R90" t="s">
        <v>203</v>
      </c>
      <c r="S90" t="s">
        <v>204</v>
      </c>
      <c r="Y90">
        <f t="shared" si="73"/>
        <v>4</v>
      </c>
      <c r="AE90" t="s">
        <v>203</v>
      </c>
      <c r="AI90" t="s">
        <v>203</v>
      </c>
      <c r="AL90">
        <f t="shared" si="70"/>
        <v>2</v>
      </c>
    </row>
    <row r="91" spans="1:38" x14ac:dyDescent="0.35">
      <c r="A91" t="s">
        <v>18</v>
      </c>
      <c r="B91">
        <v>13</v>
      </c>
      <c r="C91" t="s">
        <v>1</v>
      </c>
      <c r="D91" t="str">
        <f t="shared" ref="D91" si="97">IF($B90&lt;$B91, "W", IF($B91&lt;$B90, "L", "T"))</f>
        <v>L</v>
      </c>
      <c r="E91" s="6">
        <v>40447</v>
      </c>
      <c r="F91">
        <v>7</v>
      </c>
      <c r="G91" t="s">
        <v>35</v>
      </c>
      <c r="H91">
        <v>1415</v>
      </c>
      <c r="I91" t="s">
        <v>40</v>
      </c>
      <c r="J91" s="2">
        <v>85</v>
      </c>
      <c r="K91" s="2" t="s">
        <v>65</v>
      </c>
      <c r="L91" s="9">
        <v>-6</v>
      </c>
      <c r="M91" t="str">
        <f t="shared" si="72"/>
        <v>N</v>
      </c>
      <c r="O91" t="s">
        <v>204</v>
      </c>
      <c r="V91" t="s">
        <v>204</v>
      </c>
      <c r="Y91">
        <f t="shared" si="73"/>
        <v>4</v>
      </c>
      <c r="AC91" t="s">
        <v>204</v>
      </c>
      <c r="AH91" t="s">
        <v>203</v>
      </c>
      <c r="AL91">
        <f t="shared" si="70"/>
        <v>3</v>
      </c>
    </row>
    <row r="92" spans="1:38" x14ac:dyDescent="0.35">
      <c r="A92" t="s">
        <v>32</v>
      </c>
      <c r="B92">
        <v>20</v>
      </c>
      <c r="C92" t="s">
        <v>1</v>
      </c>
      <c r="D92" t="str">
        <f t="shared" ref="D92" si="98">IF($B92&lt;$B93,"L",IF($B93&lt;$B92, "W", "T"))</f>
        <v>L</v>
      </c>
      <c r="E92" s="6">
        <f t="shared" si="69"/>
        <v>40447</v>
      </c>
      <c r="F92">
        <v>7</v>
      </c>
      <c r="G92" t="s">
        <v>34</v>
      </c>
      <c r="H92">
        <v>1315</v>
      </c>
      <c r="I92" t="s">
        <v>67</v>
      </c>
      <c r="J92">
        <v>68</v>
      </c>
      <c r="K92" t="s">
        <v>64</v>
      </c>
      <c r="L92" s="9">
        <f>(L93*-1)</f>
        <v>3.5</v>
      </c>
      <c r="M92" t="str">
        <f t="shared" si="72"/>
        <v>Y</v>
      </c>
      <c r="O92" t="s">
        <v>204</v>
      </c>
      <c r="P92" t="s">
        <v>203</v>
      </c>
      <c r="Y92">
        <f t="shared" si="73"/>
        <v>3</v>
      </c>
      <c r="AF92" t="s">
        <v>204</v>
      </c>
      <c r="AH92" t="s">
        <v>203</v>
      </c>
      <c r="AL92">
        <f t="shared" si="70"/>
        <v>3</v>
      </c>
    </row>
    <row r="93" spans="1:38" x14ac:dyDescent="0.35">
      <c r="A93" t="s">
        <v>25</v>
      </c>
      <c r="B93">
        <v>27</v>
      </c>
      <c r="C93" t="s">
        <v>1</v>
      </c>
      <c r="D93" t="str">
        <f t="shared" ref="D93" si="99">IF($B92&lt;$B93, "W", IF($B93&lt;$B92, "L", "T"))</f>
        <v>W</v>
      </c>
      <c r="E93" s="6">
        <v>40447</v>
      </c>
      <c r="F93">
        <v>7</v>
      </c>
      <c r="G93" t="s">
        <v>35</v>
      </c>
      <c r="H93">
        <v>1315</v>
      </c>
      <c r="I93" t="s">
        <v>67</v>
      </c>
      <c r="J93">
        <v>68</v>
      </c>
      <c r="K93" t="s">
        <v>64</v>
      </c>
      <c r="L93" s="9">
        <v>-3.5</v>
      </c>
      <c r="M93" t="str">
        <f t="shared" si="72"/>
        <v>Y</v>
      </c>
      <c r="S93" t="s">
        <v>204</v>
      </c>
      <c r="V93" t="s">
        <v>203</v>
      </c>
      <c r="X93" t="s">
        <v>203</v>
      </c>
      <c r="Y93">
        <f t="shared" si="73"/>
        <v>4</v>
      </c>
      <c r="AL93">
        <f t="shared" si="70"/>
        <v>0</v>
      </c>
    </row>
    <row r="94" spans="1:38" x14ac:dyDescent="0.35">
      <c r="A94" t="s">
        <v>31</v>
      </c>
      <c r="B94">
        <v>31</v>
      </c>
      <c r="C94" t="s">
        <v>1</v>
      </c>
      <c r="D94" t="str">
        <f t="shared" ref="D94" si="100">IF($B94&lt;$B95,"L",IF($B95&lt;$B94, "W", "T"))</f>
        <v>W</v>
      </c>
      <c r="E94" s="6">
        <f t="shared" si="69"/>
        <v>40447</v>
      </c>
      <c r="F94">
        <v>7</v>
      </c>
      <c r="G94" t="s">
        <v>34</v>
      </c>
      <c r="H94">
        <v>2020</v>
      </c>
      <c r="I94" t="s">
        <v>43</v>
      </c>
      <c r="J94">
        <v>83</v>
      </c>
      <c r="K94" t="s">
        <v>64</v>
      </c>
      <c r="L94" s="9">
        <f>(L95*-1)</f>
        <v>-2.5</v>
      </c>
      <c r="M94" t="str">
        <f t="shared" si="72"/>
        <v>Y</v>
      </c>
      <c r="R94" t="s">
        <v>203</v>
      </c>
      <c r="Y94">
        <f t="shared" si="73"/>
        <v>1</v>
      </c>
      <c r="AF94" t="s">
        <v>204</v>
      </c>
      <c r="AG94" t="s">
        <v>204</v>
      </c>
      <c r="AL94">
        <f t="shared" si="70"/>
        <v>4</v>
      </c>
    </row>
    <row r="95" spans="1:38" x14ac:dyDescent="0.35">
      <c r="A95" t="s">
        <v>10</v>
      </c>
      <c r="B95">
        <v>23</v>
      </c>
      <c r="C95" t="s">
        <v>1</v>
      </c>
      <c r="D95" t="str">
        <f t="shared" ref="D95" si="101">IF($B94&lt;$B95, "W", IF($B95&lt;$B94, "L", "T"))</f>
        <v>L</v>
      </c>
      <c r="E95" s="6">
        <v>40447</v>
      </c>
      <c r="F95">
        <v>7</v>
      </c>
      <c r="G95" t="s">
        <v>35</v>
      </c>
      <c r="H95">
        <v>2020</v>
      </c>
      <c r="I95" t="s">
        <v>43</v>
      </c>
      <c r="J95">
        <v>83</v>
      </c>
      <c r="K95" t="s">
        <v>64</v>
      </c>
      <c r="L95" s="9">
        <v>2.5</v>
      </c>
      <c r="M95" t="str">
        <f t="shared" si="72"/>
        <v>Y</v>
      </c>
      <c r="U95" t="s">
        <v>204</v>
      </c>
      <c r="W95" t="s">
        <v>203</v>
      </c>
      <c r="Y95">
        <f t="shared" si="73"/>
        <v>3</v>
      </c>
      <c r="AD95" t="s">
        <v>204</v>
      </c>
      <c r="AL95">
        <f t="shared" si="70"/>
        <v>2</v>
      </c>
    </row>
    <row r="96" spans="1:38" x14ac:dyDescent="0.35">
      <c r="A96" t="s">
        <v>26</v>
      </c>
      <c r="B96">
        <v>17</v>
      </c>
      <c r="C96" t="s">
        <v>1</v>
      </c>
      <c r="D96" t="str">
        <f t="shared" ref="D96" si="102">IF($B96&lt;$B97,"L",IF($B97&lt;$B96, "W", "T"))</f>
        <v>L</v>
      </c>
      <c r="E96" s="6">
        <f t="shared" si="69"/>
        <v>40448</v>
      </c>
      <c r="F96">
        <v>8</v>
      </c>
      <c r="G96" t="s">
        <v>34</v>
      </c>
      <c r="H96">
        <v>1930</v>
      </c>
      <c r="I96" t="s">
        <v>38</v>
      </c>
      <c r="J96" s="2">
        <f>J97</f>
        <v>56</v>
      </c>
      <c r="K96" s="2" t="str">
        <f>K97</f>
        <v>Mostly Clear</v>
      </c>
      <c r="L96" s="9">
        <f>(L97*-1)</f>
        <v>3</v>
      </c>
      <c r="M96" t="str">
        <f t="shared" si="72"/>
        <v>Y</v>
      </c>
      <c r="S96" t="s">
        <v>203</v>
      </c>
      <c r="T96" t="s">
        <v>203</v>
      </c>
      <c r="Y96">
        <f t="shared" si="73"/>
        <v>2</v>
      </c>
      <c r="Z96" t="s">
        <v>203</v>
      </c>
      <c r="AE96" t="s">
        <v>203</v>
      </c>
      <c r="AF96" t="s">
        <v>203</v>
      </c>
      <c r="AH96" t="s">
        <v>203</v>
      </c>
      <c r="AK96" t="s">
        <v>204</v>
      </c>
      <c r="AL96">
        <f t="shared" si="70"/>
        <v>6</v>
      </c>
    </row>
    <row r="97" spans="1:38" x14ac:dyDescent="0.35">
      <c r="A97" t="s">
        <v>17</v>
      </c>
      <c r="B97">
        <v>20</v>
      </c>
      <c r="C97" t="s">
        <v>1</v>
      </c>
      <c r="D97" t="str">
        <f t="shared" ref="D97" si="103">IF($B96&lt;$B97, "W", IF($B97&lt;$B96, "L", "T"))</f>
        <v>W</v>
      </c>
      <c r="E97" s="6">
        <v>40448</v>
      </c>
      <c r="F97">
        <v>8</v>
      </c>
      <c r="G97" t="s">
        <v>35</v>
      </c>
      <c r="H97">
        <v>1930</v>
      </c>
      <c r="I97" t="s">
        <v>38</v>
      </c>
      <c r="J97" s="2">
        <v>56</v>
      </c>
      <c r="K97" s="2" t="s">
        <v>117</v>
      </c>
      <c r="L97" s="9">
        <v>-3</v>
      </c>
      <c r="M97" t="str">
        <f t="shared" si="72"/>
        <v>Y</v>
      </c>
      <c r="T97" t="s">
        <v>204</v>
      </c>
      <c r="Y97">
        <f t="shared" si="73"/>
        <v>2</v>
      </c>
      <c r="Z97" t="s">
        <v>203</v>
      </c>
      <c r="AD97" t="s">
        <v>203</v>
      </c>
      <c r="AL97">
        <f t="shared" si="70"/>
        <v>2</v>
      </c>
    </row>
    <row r="98" spans="1:38" x14ac:dyDescent="0.35">
      <c r="A98" t="s">
        <v>25</v>
      </c>
      <c r="B98">
        <v>3</v>
      </c>
      <c r="C98" t="s">
        <v>1</v>
      </c>
      <c r="D98" t="str">
        <f t="shared" ref="D98" si="104">IF($B98&lt;$B99,"L",IF($B99&lt;$B98, "W", "T"))</f>
        <v>L</v>
      </c>
      <c r="E98" s="6">
        <f>$E99</f>
        <v>40454</v>
      </c>
      <c r="F98">
        <v>7</v>
      </c>
      <c r="G98" t="s">
        <v>34</v>
      </c>
      <c r="H98">
        <v>1200</v>
      </c>
      <c r="I98" t="s">
        <v>38</v>
      </c>
      <c r="J98" t="s">
        <v>61</v>
      </c>
      <c r="L98" s="9">
        <f>(L99*-1)</f>
        <v>2</v>
      </c>
      <c r="M98" t="str">
        <f>IF(AND(($L98 &lt;  0), ($D98="L")), "N", IF(AND(($L98 &gt; 0), ($D98="W")),"N","Y"))</f>
        <v>Y</v>
      </c>
      <c r="S98" t="s">
        <v>203</v>
      </c>
      <c r="V98" t="s">
        <v>203</v>
      </c>
      <c r="X98" t="s">
        <v>203</v>
      </c>
      <c r="Y98">
        <f t="shared" si="73"/>
        <v>3</v>
      </c>
      <c r="AD98" t="s">
        <v>203</v>
      </c>
      <c r="AG98" t="s">
        <v>203</v>
      </c>
      <c r="AH98" t="s">
        <v>203</v>
      </c>
      <c r="AL98">
        <f t="shared" ref="AL98:AL129" si="105">IF(ISBLANK($Z98),0,IF($Z98="O",2,1))+IF(ISBLANK($AA98),0,IF($AA98="O",2,1))+IF(ISBLANK($AB98),0,IF($AB98="O",2,1))+IF(ISBLANK($AC98),0,IF($AC98="O",2,1))+IF(ISBLANK($AD98),0,IF($AD98="O",2,1))+IF(ISBLANK($AE98),0,IF($AE98="O",2,1))+IF(ISBLANK($AF98),0,IF($AF98="O",2,1))+IF(ISBLANK($AG98),0,IF($AG98="O",2,1))+IF(ISBLANK($AH98),0,IF($AH98="O",2,1))+IF(ISBLANK($AI98),0,IF($AI98="O",2,1))+IF(ISBLANK($AJ98),0,IF($AJ98="O",2,1))+IF(ISBLANK($AK98),0,IF($AK98="O",2,1))</f>
        <v>3</v>
      </c>
    </row>
    <row r="99" spans="1:38" x14ac:dyDescent="0.35">
      <c r="A99" t="s">
        <v>23</v>
      </c>
      <c r="B99">
        <v>20</v>
      </c>
      <c r="C99" t="s">
        <v>1</v>
      </c>
      <c r="D99" t="str">
        <f t="shared" ref="D99" si="106">IF($B98&lt;$B99, "W", IF($B99&lt;$B98, "L", "T"))</f>
        <v>W</v>
      </c>
      <c r="E99" s="6">
        <v>40454</v>
      </c>
      <c r="F99">
        <v>7</v>
      </c>
      <c r="G99" t="s">
        <v>35</v>
      </c>
      <c r="H99">
        <v>1200</v>
      </c>
      <c r="I99" t="s">
        <v>38</v>
      </c>
      <c r="J99" t="s">
        <v>61</v>
      </c>
      <c r="L99" s="9">
        <v>-2</v>
      </c>
      <c r="M99" t="str">
        <f t="shared" ref="M99:M125" si="107">IF(AND(($L99 &lt;  0), ($D99="L")), "N", IF(AND(($L99 &gt; 0), ($D99="W")),"N","Y"))</f>
        <v>Y</v>
      </c>
      <c r="O99" t="s">
        <v>203</v>
      </c>
      <c r="P99" t="s">
        <v>204</v>
      </c>
      <c r="Q99" t="s">
        <v>204</v>
      </c>
      <c r="Y99">
        <f t="shared" si="73"/>
        <v>5</v>
      </c>
      <c r="AJ99" t="s">
        <v>203</v>
      </c>
      <c r="AK99" t="s">
        <v>203</v>
      </c>
      <c r="AL99">
        <f t="shared" si="105"/>
        <v>2</v>
      </c>
    </row>
    <row r="100" spans="1:38" x14ac:dyDescent="0.35">
      <c r="A100" t="s">
        <v>18</v>
      </c>
      <c r="B100">
        <v>26</v>
      </c>
      <c r="C100" t="s">
        <v>1</v>
      </c>
      <c r="D100" t="str">
        <f t="shared" ref="D100" si="108">IF($B100&lt;$B101,"L",IF($B101&lt;$B100, "W", "T"))</f>
        <v>W</v>
      </c>
      <c r="E100" s="6">
        <f>$E101</f>
        <v>40454</v>
      </c>
      <c r="F100">
        <v>7</v>
      </c>
      <c r="G100" t="s">
        <v>34</v>
      </c>
      <c r="H100">
        <v>1200</v>
      </c>
      <c r="I100" t="s">
        <v>38</v>
      </c>
      <c r="J100" s="2">
        <f>J101</f>
        <v>54</v>
      </c>
      <c r="K100" s="2" t="str">
        <f>K101</f>
        <v>Cloudy</v>
      </c>
      <c r="L100" s="9">
        <f>(L101*-1)</f>
        <v>-6.5</v>
      </c>
      <c r="M100" t="str">
        <f t="shared" si="107"/>
        <v>Y</v>
      </c>
      <c r="O100" t="s">
        <v>204</v>
      </c>
      <c r="V100" t="s">
        <v>203</v>
      </c>
      <c r="Y100">
        <f t="shared" si="73"/>
        <v>3</v>
      </c>
      <c r="AC100" t="s">
        <v>204</v>
      </c>
      <c r="AJ100" t="s">
        <v>203</v>
      </c>
      <c r="AL100">
        <f t="shared" si="105"/>
        <v>3</v>
      </c>
    </row>
    <row r="101" spans="1:38" x14ac:dyDescent="0.35">
      <c r="A101" t="s">
        <v>13</v>
      </c>
      <c r="B101">
        <v>20</v>
      </c>
      <c r="C101" t="s">
        <v>1</v>
      </c>
      <c r="D101" t="str">
        <f t="shared" ref="D101" si="109">IF($B100&lt;$B101, "W", IF($B101&lt;$B100, "L", "T"))</f>
        <v>L</v>
      </c>
      <c r="E101" s="6">
        <v>40454</v>
      </c>
      <c r="F101">
        <v>7</v>
      </c>
      <c r="G101" t="s">
        <v>35</v>
      </c>
      <c r="H101">
        <v>1200</v>
      </c>
      <c r="I101" t="s">
        <v>38</v>
      </c>
      <c r="J101" s="2">
        <v>54</v>
      </c>
      <c r="K101" s="2" t="s">
        <v>64</v>
      </c>
      <c r="L101" s="9">
        <v>6.5</v>
      </c>
      <c r="M101" t="str">
        <f t="shared" si="107"/>
        <v>Y</v>
      </c>
      <c r="Y101">
        <f t="shared" si="73"/>
        <v>0</v>
      </c>
      <c r="AA101" t="s">
        <v>203</v>
      </c>
      <c r="AL101">
        <f t="shared" si="105"/>
        <v>1</v>
      </c>
    </row>
    <row r="102" spans="1:38" x14ac:dyDescent="0.35">
      <c r="A102" t="s">
        <v>31</v>
      </c>
      <c r="B102">
        <v>38</v>
      </c>
      <c r="C102" t="s">
        <v>1</v>
      </c>
      <c r="D102" t="str">
        <f t="shared" ref="D102" si="110">IF($B102&lt;$B103,"L",IF($B103&lt;$B102, "W", "T"))</f>
        <v>W</v>
      </c>
      <c r="E102" s="6">
        <f t="shared" ref="E102" si="111">$E103</f>
        <v>40454</v>
      </c>
      <c r="F102">
        <v>7</v>
      </c>
      <c r="G102" t="s">
        <v>34</v>
      </c>
      <c r="H102">
        <v>1300</v>
      </c>
      <c r="I102" t="s">
        <v>43</v>
      </c>
      <c r="J102">
        <v>51</v>
      </c>
      <c r="K102" t="s">
        <v>86</v>
      </c>
      <c r="L102" s="9">
        <f>(L103*-1)</f>
        <v>5.5</v>
      </c>
      <c r="M102" t="str">
        <f t="shared" si="107"/>
        <v>N</v>
      </c>
      <c r="R102" t="s">
        <v>203</v>
      </c>
      <c r="Y102">
        <f t="shared" si="73"/>
        <v>1</v>
      </c>
      <c r="AF102" t="s">
        <v>204</v>
      </c>
      <c r="AG102" t="s">
        <v>204</v>
      </c>
      <c r="AL102">
        <f t="shared" si="105"/>
        <v>4</v>
      </c>
    </row>
    <row r="103" spans="1:38" x14ac:dyDescent="0.35">
      <c r="A103" t="s">
        <v>11</v>
      </c>
      <c r="B103">
        <v>14</v>
      </c>
      <c r="C103" t="s">
        <v>1</v>
      </c>
      <c r="D103" t="str">
        <f t="shared" ref="D103" si="112">IF($B102&lt;$B103, "W", IF($B103&lt;$B102, "L", "T"))</f>
        <v>L</v>
      </c>
      <c r="E103" s="6">
        <v>40454</v>
      </c>
      <c r="F103">
        <v>7</v>
      </c>
      <c r="G103" t="s">
        <v>35</v>
      </c>
      <c r="H103">
        <v>1300</v>
      </c>
      <c r="I103" t="s">
        <v>43</v>
      </c>
      <c r="J103">
        <v>51</v>
      </c>
      <c r="K103" t="s">
        <v>86</v>
      </c>
      <c r="L103" s="9">
        <v>-5.5</v>
      </c>
      <c r="M103" t="str">
        <f t="shared" si="107"/>
        <v>N</v>
      </c>
      <c r="Y103">
        <f t="shared" si="73"/>
        <v>0</v>
      </c>
      <c r="AE103" t="s">
        <v>203</v>
      </c>
      <c r="AF103" t="s">
        <v>204</v>
      </c>
      <c r="AL103">
        <f t="shared" si="105"/>
        <v>3</v>
      </c>
    </row>
    <row r="104" spans="1:38" x14ac:dyDescent="0.35">
      <c r="A104" t="s">
        <v>16</v>
      </c>
      <c r="B104">
        <v>26</v>
      </c>
      <c r="C104" t="s">
        <v>1</v>
      </c>
      <c r="D104" t="str">
        <f t="shared" ref="D104" si="113">IF($B104&lt;$B105,"L",IF($B105&lt;$B104, "W", "T"))</f>
        <v>L</v>
      </c>
      <c r="E104" s="6">
        <f t="shared" ref="E104" si="114">$E105</f>
        <v>40454</v>
      </c>
      <c r="F104">
        <v>7</v>
      </c>
      <c r="G104" t="s">
        <v>34</v>
      </c>
      <c r="H104">
        <v>1200</v>
      </c>
      <c r="I104" t="s">
        <v>38</v>
      </c>
      <c r="J104" s="2">
        <f>J105</f>
        <v>52</v>
      </c>
      <c r="K104" s="2" t="str">
        <f>K105</f>
        <v>Partly Cloudy</v>
      </c>
      <c r="L104" s="9">
        <f>(L105*-1)</f>
        <v>-14.5</v>
      </c>
      <c r="M104" t="str">
        <f t="shared" si="107"/>
        <v>N</v>
      </c>
      <c r="O104" t="s">
        <v>203</v>
      </c>
      <c r="P104" t="s">
        <v>204</v>
      </c>
      <c r="U104" t="s">
        <v>203</v>
      </c>
      <c r="Y104">
        <f t="shared" si="73"/>
        <v>4</v>
      </c>
      <c r="Z104" t="s">
        <v>203</v>
      </c>
      <c r="AE104" t="s">
        <v>204</v>
      </c>
      <c r="AH104" t="s">
        <v>203</v>
      </c>
      <c r="AJ104" t="s">
        <v>203</v>
      </c>
      <c r="AK104" t="s">
        <v>203</v>
      </c>
      <c r="AL104">
        <f t="shared" si="105"/>
        <v>6</v>
      </c>
    </row>
    <row r="105" spans="1:38" x14ac:dyDescent="0.35">
      <c r="A105" t="s">
        <v>26</v>
      </c>
      <c r="B105">
        <v>28</v>
      </c>
      <c r="C105" t="s">
        <v>1</v>
      </c>
      <c r="D105" t="str">
        <f t="shared" ref="D105" si="115">IF($B104&lt;$B105, "W", IF($B105&lt;$B104, "L", "T"))</f>
        <v>W</v>
      </c>
      <c r="E105" s="6">
        <v>40454</v>
      </c>
      <c r="F105">
        <v>6</v>
      </c>
      <c r="G105" t="s">
        <v>35</v>
      </c>
      <c r="H105">
        <v>1200</v>
      </c>
      <c r="I105" t="s">
        <v>38</v>
      </c>
      <c r="J105" s="2">
        <v>52</v>
      </c>
      <c r="K105" s="2" t="s">
        <v>62</v>
      </c>
      <c r="L105" s="9">
        <v>14.5</v>
      </c>
      <c r="M105" t="str">
        <f t="shared" si="107"/>
        <v>N</v>
      </c>
      <c r="S105" t="s">
        <v>203</v>
      </c>
      <c r="Y105">
        <f t="shared" si="73"/>
        <v>1</v>
      </c>
      <c r="AH105" t="s">
        <v>203</v>
      </c>
      <c r="AJ105" t="s">
        <v>203</v>
      </c>
      <c r="AK105" t="s">
        <v>204</v>
      </c>
      <c r="AL105">
        <f t="shared" si="105"/>
        <v>4</v>
      </c>
    </row>
    <row r="106" spans="1:38" x14ac:dyDescent="0.35">
      <c r="A106" t="s">
        <v>6</v>
      </c>
      <c r="B106">
        <v>20</v>
      </c>
      <c r="C106" t="s">
        <v>1</v>
      </c>
      <c r="D106" t="str">
        <f t="shared" ref="D106" si="116">IF($B106&lt;$B107,"L",IF($B107&lt;$B106, "W", "T"))</f>
        <v>L</v>
      </c>
      <c r="E106" s="6">
        <f t="shared" ref="E106" si="117">$E107</f>
        <v>40454</v>
      </c>
      <c r="F106">
        <v>7</v>
      </c>
      <c r="G106" t="s">
        <v>34</v>
      </c>
      <c r="H106">
        <v>1300</v>
      </c>
      <c r="I106" t="s">
        <v>43</v>
      </c>
      <c r="J106" s="2">
        <f>J107</f>
        <v>50</v>
      </c>
      <c r="K106" s="2" t="str">
        <f>K107</f>
        <v>Cloudy</v>
      </c>
      <c r="L106" s="9">
        <f>(L107*-1)</f>
        <v>2</v>
      </c>
      <c r="M106" t="str">
        <f t="shared" si="107"/>
        <v>Y</v>
      </c>
      <c r="O106" t="s">
        <v>203</v>
      </c>
      <c r="P106" t="s">
        <v>203</v>
      </c>
      <c r="Y106">
        <f t="shared" si="73"/>
        <v>2</v>
      </c>
      <c r="AF106" t="s">
        <v>203</v>
      </c>
      <c r="AL106">
        <f t="shared" si="105"/>
        <v>1</v>
      </c>
    </row>
    <row r="107" spans="1:38" x14ac:dyDescent="0.35">
      <c r="A107" t="s">
        <v>8</v>
      </c>
      <c r="B107">
        <v>23</v>
      </c>
      <c r="C107" t="s">
        <v>1</v>
      </c>
      <c r="D107" t="str">
        <f t="shared" ref="D107" si="118">IF($B106&lt;$B107, "W", IF($B107&lt;$B106, "L", "T"))</f>
        <v>W</v>
      </c>
      <c r="E107" s="6">
        <v>40454</v>
      </c>
      <c r="F107">
        <v>7</v>
      </c>
      <c r="G107" t="s">
        <v>35</v>
      </c>
      <c r="H107">
        <v>1300</v>
      </c>
      <c r="I107" t="s">
        <v>43</v>
      </c>
      <c r="J107" s="2">
        <v>50</v>
      </c>
      <c r="K107" s="2" t="s">
        <v>64</v>
      </c>
      <c r="L107" s="9">
        <v>-2</v>
      </c>
      <c r="M107" t="str">
        <f t="shared" si="107"/>
        <v>Y</v>
      </c>
      <c r="V107" t="s">
        <v>204</v>
      </c>
      <c r="W107" t="s">
        <v>204</v>
      </c>
      <c r="Y107">
        <f t="shared" si="73"/>
        <v>4</v>
      </c>
      <c r="Z107" t="s">
        <v>203</v>
      </c>
      <c r="AL107">
        <f t="shared" si="105"/>
        <v>1</v>
      </c>
    </row>
    <row r="108" spans="1:38" x14ac:dyDescent="0.35">
      <c r="A108" t="s">
        <v>30</v>
      </c>
      <c r="B108">
        <v>17</v>
      </c>
      <c r="C108" t="s">
        <v>1</v>
      </c>
      <c r="D108" t="str">
        <f t="shared" ref="D108" si="119">IF($B108&lt;$B109,"L",IF($B109&lt;$B108, "W", "T"))</f>
        <v>W</v>
      </c>
      <c r="E108" s="6">
        <f t="shared" ref="E108" si="120">$E109</f>
        <v>40454</v>
      </c>
      <c r="F108">
        <v>7</v>
      </c>
      <c r="G108" t="s">
        <v>34</v>
      </c>
      <c r="H108">
        <v>1300</v>
      </c>
      <c r="I108" t="s">
        <v>43</v>
      </c>
      <c r="J108" s="2">
        <f>J109</f>
        <v>52</v>
      </c>
      <c r="K108" s="2" t="str">
        <f>K109</f>
        <v>Cloudy</v>
      </c>
      <c r="L108" s="9">
        <f>(L109*-1)</f>
        <v>-2.5</v>
      </c>
      <c r="M108" t="str">
        <f t="shared" si="107"/>
        <v>Y</v>
      </c>
      <c r="O108" t="s">
        <v>203</v>
      </c>
      <c r="Q108" t="s">
        <v>203</v>
      </c>
      <c r="R108" t="s">
        <v>203</v>
      </c>
      <c r="U108" t="s">
        <v>203</v>
      </c>
      <c r="Y108">
        <f t="shared" si="73"/>
        <v>4</v>
      </c>
      <c r="Z108" t="s">
        <v>204</v>
      </c>
      <c r="AD108" t="s">
        <v>203</v>
      </c>
      <c r="AH108" t="s">
        <v>203</v>
      </c>
      <c r="AL108">
        <f t="shared" si="105"/>
        <v>4</v>
      </c>
    </row>
    <row r="109" spans="1:38" x14ac:dyDescent="0.35">
      <c r="A109" t="s">
        <v>4</v>
      </c>
      <c r="B109">
        <v>14</v>
      </c>
      <c r="C109" t="s">
        <v>1</v>
      </c>
      <c r="D109" t="str">
        <f t="shared" ref="D109" si="121">IF($B108&lt;$B109, "W", IF($B109&lt;$B108, "L", "T"))</f>
        <v>L</v>
      </c>
      <c r="E109" s="6">
        <v>40454</v>
      </c>
      <c r="F109">
        <v>7</v>
      </c>
      <c r="G109" t="s">
        <v>35</v>
      </c>
      <c r="H109">
        <v>1300</v>
      </c>
      <c r="I109" t="s">
        <v>43</v>
      </c>
      <c r="J109" s="2">
        <v>52</v>
      </c>
      <c r="K109" s="2" t="s">
        <v>64</v>
      </c>
      <c r="L109" s="9">
        <v>2.5</v>
      </c>
      <c r="M109" t="str">
        <f t="shared" si="107"/>
        <v>Y</v>
      </c>
      <c r="Y109">
        <f t="shared" si="73"/>
        <v>0</v>
      </c>
      <c r="AL109">
        <f t="shared" si="105"/>
        <v>0</v>
      </c>
    </row>
    <row r="110" spans="1:38" x14ac:dyDescent="0.35">
      <c r="A110" t="s">
        <v>20</v>
      </c>
      <c r="B110">
        <v>14</v>
      </c>
      <c r="C110" t="s">
        <v>1</v>
      </c>
      <c r="D110" t="str">
        <f t="shared" ref="D110" si="122">IF($B110&lt;$B111,"L",IF($B111&lt;$B110, "W", "T"))</f>
        <v>L</v>
      </c>
      <c r="E110" s="6">
        <f t="shared" ref="E110" si="123">$E111</f>
        <v>40454</v>
      </c>
      <c r="F110">
        <v>7</v>
      </c>
      <c r="G110" t="s">
        <v>34</v>
      </c>
      <c r="H110">
        <v>1200</v>
      </c>
      <c r="I110" t="s">
        <v>38</v>
      </c>
      <c r="J110" t="s">
        <v>61</v>
      </c>
      <c r="L110" s="9">
        <f>(L111*-1)</f>
        <v>-12.5</v>
      </c>
      <c r="M110" t="str">
        <f t="shared" si="107"/>
        <v>N</v>
      </c>
      <c r="T110" t="s">
        <v>203</v>
      </c>
      <c r="Y110">
        <f t="shared" si="73"/>
        <v>1</v>
      </c>
      <c r="Z110" t="s">
        <v>203</v>
      </c>
      <c r="AL110">
        <f t="shared" si="105"/>
        <v>1</v>
      </c>
    </row>
    <row r="111" spans="1:38" x14ac:dyDescent="0.35">
      <c r="A111" t="s">
        <v>2</v>
      </c>
      <c r="B111">
        <v>16</v>
      </c>
      <c r="C111" t="s">
        <v>1</v>
      </c>
      <c r="D111" t="str">
        <f t="shared" ref="D111" si="124">IF($B110&lt;$B111, "W", IF($B111&lt;$B110, "L", "T"))</f>
        <v>W</v>
      </c>
      <c r="E111" s="6">
        <v>40454</v>
      </c>
      <c r="F111">
        <v>7</v>
      </c>
      <c r="G111" t="s">
        <v>35</v>
      </c>
      <c r="H111">
        <v>1200</v>
      </c>
      <c r="I111" t="s">
        <v>38</v>
      </c>
      <c r="J111" t="s">
        <v>61</v>
      </c>
      <c r="L111" s="9">
        <v>12.5</v>
      </c>
      <c r="M111" t="str">
        <f t="shared" si="107"/>
        <v>N</v>
      </c>
      <c r="Y111">
        <f t="shared" si="73"/>
        <v>0</v>
      </c>
      <c r="AK111" t="s">
        <v>204</v>
      </c>
      <c r="AL111">
        <f t="shared" si="105"/>
        <v>2</v>
      </c>
    </row>
    <row r="112" spans="1:38" x14ac:dyDescent="0.35">
      <c r="A112" t="s">
        <v>24</v>
      </c>
      <c r="B112">
        <v>14</v>
      </c>
      <c r="C112" t="s">
        <v>1</v>
      </c>
      <c r="D112" t="str">
        <f t="shared" ref="D112" si="125">IF($B112&lt;$B113,"L",IF($B113&lt;$B112, "W", "T"))</f>
        <v>L</v>
      </c>
      <c r="E112" s="6">
        <f t="shared" ref="E112" si="126">$E113</f>
        <v>40454</v>
      </c>
      <c r="F112">
        <v>7</v>
      </c>
      <c r="G112" t="s">
        <v>34</v>
      </c>
      <c r="H112">
        <v>1300</v>
      </c>
      <c r="I112" t="s">
        <v>43</v>
      </c>
      <c r="J112" t="s">
        <v>61</v>
      </c>
      <c r="L112" s="9">
        <f>(L113*-1)</f>
        <v>-7</v>
      </c>
      <c r="M112" t="str">
        <f t="shared" si="107"/>
        <v>N</v>
      </c>
      <c r="Y112">
        <f t="shared" si="73"/>
        <v>0</v>
      </c>
      <c r="AF112" t="s">
        <v>203</v>
      </c>
      <c r="AJ112" t="s">
        <v>203</v>
      </c>
      <c r="AL112">
        <f t="shared" si="105"/>
        <v>2</v>
      </c>
    </row>
    <row r="113" spans="1:38" x14ac:dyDescent="0.35">
      <c r="A113" t="s">
        <v>3</v>
      </c>
      <c r="B113">
        <v>16</v>
      </c>
      <c r="C113" t="s">
        <v>1</v>
      </c>
      <c r="D113" t="str">
        <f t="shared" ref="D113" si="127">IF($B112&lt;$B113, "W", IF($B113&lt;$B112, "L", "T"))</f>
        <v>W</v>
      </c>
      <c r="E113" s="6">
        <v>40454</v>
      </c>
      <c r="F113">
        <v>7</v>
      </c>
      <c r="G113" t="s">
        <v>35</v>
      </c>
      <c r="H113">
        <v>1300</v>
      </c>
      <c r="I113" t="s">
        <v>43</v>
      </c>
      <c r="J113" t="s">
        <v>61</v>
      </c>
      <c r="L113" s="9">
        <v>7</v>
      </c>
      <c r="M113" t="str">
        <f t="shared" si="107"/>
        <v>N</v>
      </c>
      <c r="P113" t="s">
        <v>204</v>
      </c>
      <c r="Y113">
        <f t="shared" si="73"/>
        <v>2</v>
      </c>
      <c r="AF113" t="s">
        <v>203</v>
      </c>
      <c r="AL113">
        <f t="shared" si="105"/>
        <v>1</v>
      </c>
    </row>
    <row r="114" spans="1:38" x14ac:dyDescent="0.35">
      <c r="A114" t="s">
        <v>14</v>
      </c>
      <c r="B114">
        <v>28</v>
      </c>
      <c r="C114" t="s">
        <v>1</v>
      </c>
      <c r="D114" t="str">
        <f t="shared" ref="D114" si="128">IF($B114&lt;$B115,"L",IF($B115&lt;$B114, "W", "T"))</f>
        <v>L</v>
      </c>
      <c r="E114" s="6">
        <f t="shared" ref="E114" si="129">$E115</f>
        <v>40454</v>
      </c>
      <c r="F114">
        <v>7</v>
      </c>
      <c r="G114" t="s">
        <v>34</v>
      </c>
      <c r="H114">
        <v>1605</v>
      </c>
      <c r="I114" t="s">
        <v>43</v>
      </c>
      <c r="J114">
        <v>80</v>
      </c>
      <c r="K114" t="s">
        <v>62</v>
      </c>
      <c r="L114" s="9">
        <f>(L115*-1)</f>
        <v>7</v>
      </c>
      <c r="M114" t="str">
        <f t="shared" si="107"/>
        <v>Y</v>
      </c>
      <c r="O114" t="s">
        <v>204</v>
      </c>
      <c r="P114" t="s">
        <v>204</v>
      </c>
      <c r="R114" t="s">
        <v>203</v>
      </c>
      <c r="S114" t="s">
        <v>203</v>
      </c>
      <c r="Y114">
        <f t="shared" si="73"/>
        <v>6</v>
      </c>
      <c r="AD114" t="s">
        <v>204</v>
      </c>
      <c r="AE114" t="s">
        <v>203</v>
      </c>
      <c r="AI114" t="s">
        <v>203</v>
      </c>
      <c r="AL114">
        <f t="shared" si="105"/>
        <v>4</v>
      </c>
    </row>
    <row r="115" spans="1:38" x14ac:dyDescent="0.35">
      <c r="A115" t="s">
        <v>19</v>
      </c>
      <c r="B115">
        <v>31</v>
      </c>
      <c r="C115" t="s">
        <v>1</v>
      </c>
      <c r="D115" t="str">
        <f t="shared" ref="D115" si="130">IF($B114&lt;$B115, "W", IF($B115&lt;$B114, "L", "T"))</f>
        <v>W</v>
      </c>
      <c r="E115" s="6">
        <v>40454</v>
      </c>
      <c r="F115">
        <v>7</v>
      </c>
      <c r="G115" t="s">
        <v>35</v>
      </c>
      <c r="H115">
        <v>1605</v>
      </c>
      <c r="I115" t="s">
        <v>43</v>
      </c>
      <c r="J115">
        <v>80</v>
      </c>
      <c r="K115" t="s">
        <v>62</v>
      </c>
      <c r="L115" s="9">
        <v>-7</v>
      </c>
      <c r="M115" t="str">
        <f t="shared" si="107"/>
        <v>Y</v>
      </c>
      <c r="Y115">
        <f t="shared" si="73"/>
        <v>0</v>
      </c>
      <c r="AD115" t="s">
        <v>204</v>
      </c>
      <c r="AH115" t="s">
        <v>203</v>
      </c>
      <c r="AL115">
        <f t="shared" si="105"/>
        <v>3</v>
      </c>
    </row>
    <row r="116" spans="1:38" x14ac:dyDescent="0.35">
      <c r="A116" t="s">
        <v>15</v>
      </c>
      <c r="B116">
        <v>31</v>
      </c>
      <c r="C116" t="s">
        <v>1</v>
      </c>
      <c r="D116" t="str">
        <f t="shared" ref="D116" si="131">IF($B116&lt;$B117,"L",IF($B117&lt;$B116, "W", "T"))</f>
        <v>W</v>
      </c>
      <c r="E116" s="6">
        <f t="shared" ref="E116" si="132">$E117</f>
        <v>40454</v>
      </c>
      <c r="F116">
        <v>7</v>
      </c>
      <c r="G116" t="s">
        <v>34</v>
      </c>
      <c r="H116">
        <v>1305</v>
      </c>
      <c r="I116" t="s">
        <v>67</v>
      </c>
      <c r="J116">
        <v>71</v>
      </c>
      <c r="K116" t="s">
        <v>62</v>
      </c>
      <c r="L116" s="9">
        <f>(L117*-1)</f>
        <v>3</v>
      </c>
      <c r="M116" t="str">
        <f t="shared" si="107"/>
        <v>N</v>
      </c>
      <c r="P116" t="s">
        <v>204</v>
      </c>
      <c r="Q116" t="s">
        <v>203</v>
      </c>
      <c r="Y116">
        <f t="shared" si="73"/>
        <v>3</v>
      </c>
      <c r="AG116" t="s">
        <v>203</v>
      </c>
      <c r="AJ116" t="s">
        <v>204</v>
      </c>
      <c r="AL116">
        <f t="shared" si="105"/>
        <v>3</v>
      </c>
    </row>
    <row r="117" spans="1:38" x14ac:dyDescent="0.35">
      <c r="A117" t="s">
        <v>12</v>
      </c>
      <c r="B117">
        <v>24</v>
      </c>
      <c r="C117" t="s">
        <v>1</v>
      </c>
      <c r="D117" t="str">
        <f t="shared" ref="D117" si="133">IF($B116&lt;$B117, "W", IF($B117&lt;$B116, "L", "T"))</f>
        <v>L</v>
      </c>
      <c r="E117" s="6">
        <v>40454</v>
      </c>
      <c r="F117">
        <v>7</v>
      </c>
      <c r="G117" t="s">
        <v>35</v>
      </c>
      <c r="H117">
        <v>1305</v>
      </c>
      <c r="I117" t="s">
        <v>67</v>
      </c>
      <c r="J117">
        <v>71</v>
      </c>
      <c r="K117" t="s">
        <v>62</v>
      </c>
      <c r="L117" s="9">
        <v>-3</v>
      </c>
      <c r="M117" t="str">
        <f t="shared" si="107"/>
        <v>N</v>
      </c>
      <c r="P117" t="s">
        <v>203</v>
      </c>
      <c r="Q117" t="s">
        <v>203</v>
      </c>
      <c r="T117" t="s">
        <v>204</v>
      </c>
      <c r="U117" t="s">
        <v>203</v>
      </c>
      <c r="V117" t="s">
        <v>203</v>
      </c>
      <c r="W117" t="s">
        <v>203</v>
      </c>
      <c r="X117" t="s">
        <v>203</v>
      </c>
      <c r="Y117">
        <f t="shared" si="73"/>
        <v>8</v>
      </c>
      <c r="AA117" t="s">
        <v>203</v>
      </c>
      <c r="AD117" t="s">
        <v>203</v>
      </c>
      <c r="AL117">
        <f t="shared" si="105"/>
        <v>2</v>
      </c>
    </row>
    <row r="118" spans="1:38" x14ac:dyDescent="0.35">
      <c r="A118" t="s">
        <v>22</v>
      </c>
      <c r="B118">
        <v>10</v>
      </c>
      <c r="C118" t="s">
        <v>1</v>
      </c>
      <c r="D118" t="str">
        <f t="shared" ref="D118" si="134">IF($B118&lt;$B119,"L",IF($B119&lt;$B118, "W", "T"))</f>
        <v>L</v>
      </c>
      <c r="E118" s="6">
        <f t="shared" ref="E118" si="135">$E119</f>
        <v>40454</v>
      </c>
      <c r="F118">
        <v>7</v>
      </c>
      <c r="G118" t="s">
        <v>34</v>
      </c>
      <c r="H118">
        <v>1315</v>
      </c>
      <c r="I118" t="s">
        <v>67</v>
      </c>
      <c r="J118">
        <v>72</v>
      </c>
      <c r="K118" t="s">
        <v>65</v>
      </c>
      <c r="L118" s="9">
        <f>(L119*-1)</f>
        <v>-10</v>
      </c>
      <c r="M118" t="str">
        <f t="shared" si="107"/>
        <v>N</v>
      </c>
      <c r="P118" t="s">
        <v>204</v>
      </c>
      <c r="T118" t="s">
        <v>203</v>
      </c>
      <c r="Y118">
        <f t="shared" si="73"/>
        <v>3</v>
      </c>
      <c r="AD118" t="s">
        <v>203</v>
      </c>
      <c r="AL118">
        <f t="shared" si="105"/>
        <v>1</v>
      </c>
    </row>
    <row r="119" spans="1:38" x14ac:dyDescent="0.35">
      <c r="A119" t="s">
        <v>32</v>
      </c>
      <c r="B119">
        <v>41</v>
      </c>
      <c r="C119" t="s">
        <v>1</v>
      </c>
      <c r="D119" t="str">
        <f t="shared" ref="D119" si="136">IF($B118&lt;$B119, "W", IF($B119&lt;$B118, "L", "T"))</f>
        <v>W</v>
      </c>
      <c r="E119" s="6">
        <v>40454</v>
      </c>
      <c r="F119">
        <v>7</v>
      </c>
      <c r="G119" t="s">
        <v>35</v>
      </c>
      <c r="H119">
        <v>1315</v>
      </c>
      <c r="I119" t="s">
        <v>67</v>
      </c>
      <c r="J119">
        <v>72</v>
      </c>
      <c r="K119" t="s">
        <v>65</v>
      </c>
      <c r="L119" s="9">
        <v>10</v>
      </c>
      <c r="M119" t="str">
        <f t="shared" si="107"/>
        <v>N</v>
      </c>
      <c r="O119" t="s">
        <v>203</v>
      </c>
      <c r="T119" t="s">
        <v>203</v>
      </c>
      <c r="U119" t="s">
        <v>204</v>
      </c>
      <c r="Y119">
        <f t="shared" si="73"/>
        <v>4</v>
      </c>
      <c r="AF119" t="s">
        <v>203</v>
      </c>
      <c r="AL119">
        <f t="shared" si="105"/>
        <v>1</v>
      </c>
    </row>
    <row r="120" spans="1:38" x14ac:dyDescent="0.35">
      <c r="A120" t="s">
        <v>29</v>
      </c>
      <c r="B120">
        <v>17</v>
      </c>
      <c r="C120" t="s">
        <v>1</v>
      </c>
      <c r="D120" t="str">
        <f t="shared" ref="D120" si="137">IF($B120&lt;$B121,"L",IF($B121&lt;$B120, "W", "T"))</f>
        <v>W</v>
      </c>
      <c r="E120" s="6">
        <f t="shared" ref="E120" si="138">$E121</f>
        <v>40454</v>
      </c>
      <c r="F120">
        <v>7</v>
      </c>
      <c r="G120" t="s">
        <v>34</v>
      </c>
      <c r="H120">
        <v>1615</v>
      </c>
      <c r="I120" t="s">
        <v>43</v>
      </c>
      <c r="J120" s="2">
        <f>J121</f>
        <v>63</v>
      </c>
      <c r="K120" s="2" t="str">
        <f>K121</f>
        <v>Cloudy</v>
      </c>
      <c r="L120" s="9">
        <f>(L121*-1)</f>
        <v>-5</v>
      </c>
      <c r="M120" t="str">
        <f t="shared" si="107"/>
        <v>Y</v>
      </c>
      <c r="P120" t="s">
        <v>203</v>
      </c>
      <c r="S120" t="s">
        <v>204</v>
      </c>
      <c r="T120" t="s">
        <v>203</v>
      </c>
      <c r="Y120">
        <f t="shared" si="73"/>
        <v>4</v>
      </c>
      <c r="AH120" t="s">
        <v>203</v>
      </c>
      <c r="AJ120" t="s">
        <v>203</v>
      </c>
      <c r="AL120">
        <f t="shared" si="105"/>
        <v>2</v>
      </c>
    </row>
    <row r="121" spans="1:38" x14ac:dyDescent="0.35">
      <c r="A121" t="s">
        <v>27</v>
      </c>
      <c r="B121">
        <v>12</v>
      </c>
      <c r="C121" t="s">
        <v>1</v>
      </c>
      <c r="D121" t="str">
        <f t="shared" ref="D121" si="139">IF($B120&lt;$B121, "W", IF($B121&lt;$B120, "L", "T"))</f>
        <v>L</v>
      </c>
      <c r="E121" s="6">
        <v>40454</v>
      </c>
      <c r="F121">
        <v>7</v>
      </c>
      <c r="G121" t="s">
        <v>35</v>
      </c>
      <c r="H121">
        <v>1615</v>
      </c>
      <c r="I121" t="s">
        <v>43</v>
      </c>
      <c r="J121" s="2">
        <v>63</v>
      </c>
      <c r="K121" s="2" t="s">
        <v>64</v>
      </c>
      <c r="L121" s="9">
        <v>5</v>
      </c>
      <c r="M121" t="str">
        <f t="shared" si="107"/>
        <v>Y</v>
      </c>
      <c r="Q121" t="s">
        <v>203</v>
      </c>
      <c r="W121" t="s">
        <v>203</v>
      </c>
      <c r="Y121">
        <f t="shared" si="73"/>
        <v>2</v>
      </c>
      <c r="AF121" t="s">
        <v>203</v>
      </c>
      <c r="AL121">
        <f t="shared" si="105"/>
        <v>1</v>
      </c>
    </row>
    <row r="122" spans="1:38" x14ac:dyDescent="0.35">
      <c r="A122" t="s">
        <v>17</v>
      </c>
      <c r="B122">
        <v>3</v>
      </c>
      <c r="C122" t="s">
        <v>1</v>
      </c>
      <c r="D122" t="str">
        <f t="shared" ref="D122" si="140">IF($B122&lt;$B123,"L",IF($B123&lt;$B122, "W", "T"))</f>
        <v>L</v>
      </c>
      <c r="E122" s="6">
        <f t="shared" ref="E122" si="141">$E123</f>
        <v>40454</v>
      </c>
      <c r="F122">
        <v>6</v>
      </c>
      <c r="G122" t="s">
        <v>34</v>
      </c>
      <c r="H122">
        <v>2020</v>
      </c>
      <c r="I122" t="s">
        <v>43</v>
      </c>
      <c r="J122">
        <v>59</v>
      </c>
      <c r="K122" t="s">
        <v>115</v>
      </c>
      <c r="L122" s="9">
        <f>(L123*-1)</f>
        <v>-3.5</v>
      </c>
      <c r="M122" t="str">
        <f t="shared" si="107"/>
        <v>N</v>
      </c>
      <c r="T122" t="s">
        <v>204</v>
      </c>
      <c r="U122" t="s">
        <v>203</v>
      </c>
      <c r="Y122">
        <f t="shared" si="73"/>
        <v>3</v>
      </c>
      <c r="Z122" t="s">
        <v>203</v>
      </c>
      <c r="AJ122" t="s">
        <v>203</v>
      </c>
      <c r="AL122">
        <f t="shared" si="105"/>
        <v>2</v>
      </c>
    </row>
    <row r="123" spans="1:38" x14ac:dyDescent="0.35">
      <c r="A123" t="s">
        <v>21</v>
      </c>
      <c r="B123">
        <v>17</v>
      </c>
      <c r="C123" t="s">
        <v>1</v>
      </c>
      <c r="D123" t="str">
        <f t="shared" ref="D123" si="142">IF($B122&lt;$B123, "W", IF($B123&lt;$B122, "L", "T"))</f>
        <v>W</v>
      </c>
      <c r="E123" s="6">
        <v>40454</v>
      </c>
      <c r="F123">
        <v>7</v>
      </c>
      <c r="G123" t="s">
        <v>35</v>
      </c>
      <c r="H123">
        <v>2020</v>
      </c>
      <c r="I123" t="s">
        <v>43</v>
      </c>
      <c r="J123">
        <v>59</v>
      </c>
      <c r="K123" t="s">
        <v>115</v>
      </c>
      <c r="L123" s="9">
        <v>3.5</v>
      </c>
      <c r="M123" t="str">
        <f t="shared" si="107"/>
        <v>N</v>
      </c>
      <c r="P123" t="s">
        <v>203</v>
      </c>
      <c r="Y123">
        <f t="shared" si="73"/>
        <v>1</v>
      </c>
      <c r="AD123" t="s">
        <v>204</v>
      </c>
      <c r="AG123" t="s">
        <v>203</v>
      </c>
      <c r="AL123">
        <f t="shared" si="105"/>
        <v>3</v>
      </c>
    </row>
    <row r="124" spans="1:38" x14ac:dyDescent="0.35">
      <c r="A124" t="s">
        <v>7</v>
      </c>
      <c r="B124">
        <v>41</v>
      </c>
      <c r="C124" t="s">
        <v>1</v>
      </c>
      <c r="D124" t="str">
        <f t="shared" ref="D124" si="143">IF($B124&lt;$B125,"L",IF($B125&lt;$B124, "W", "T"))</f>
        <v>W</v>
      </c>
      <c r="E124" s="6">
        <f t="shared" ref="E124:E152" si="144">$E125</f>
        <v>40455</v>
      </c>
      <c r="F124">
        <v>8</v>
      </c>
      <c r="G124" t="s">
        <v>34</v>
      </c>
      <c r="H124">
        <v>2030</v>
      </c>
      <c r="I124" t="s">
        <v>43</v>
      </c>
      <c r="J124">
        <v>80</v>
      </c>
      <c r="K124" t="s">
        <v>69</v>
      </c>
      <c r="L124" s="9">
        <f>(L125*-1)</f>
        <v>0</v>
      </c>
      <c r="M124" t="str">
        <f t="shared" si="107"/>
        <v>Y</v>
      </c>
      <c r="N124" t="s">
        <v>203</v>
      </c>
      <c r="Y124">
        <f t="shared" si="73"/>
        <v>1</v>
      </c>
      <c r="AL124">
        <f t="shared" si="105"/>
        <v>0</v>
      </c>
    </row>
    <row r="125" spans="1:38" x14ac:dyDescent="0.35">
      <c r="A125" t="s">
        <v>10</v>
      </c>
      <c r="B125">
        <v>14</v>
      </c>
      <c r="C125" t="s">
        <v>1</v>
      </c>
      <c r="D125" t="str">
        <f t="shared" ref="D125" si="145">IF($B124&lt;$B125, "W", IF($B125&lt;$B124, "L", "T"))</f>
        <v>L</v>
      </c>
      <c r="E125" s="6">
        <v>40455</v>
      </c>
      <c r="F125">
        <v>8</v>
      </c>
      <c r="G125" t="s">
        <v>35</v>
      </c>
      <c r="H125">
        <v>2030</v>
      </c>
      <c r="I125" t="s">
        <v>43</v>
      </c>
      <c r="J125">
        <v>80</v>
      </c>
      <c r="K125" t="s">
        <v>69</v>
      </c>
      <c r="L125" s="9">
        <v>0</v>
      </c>
      <c r="M125" t="str">
        <f t="shared" si="107"/>
        <v>Y</v>
      </c>
      <c r="S125" t="s">
        <v>203</v>
      </c>
      <c r="U125" t="s">
        <v>204</v>
      </c>
      <c r="Y125">
        <f t="shared" si="73"/>
        <v>3</v>
      </c>
      <c r="AD125" t="s">
        <v>204</v>
      </c>
      <c r="AL125">
        <f t="shared" si="105"/>
        <v>2</v>
      </c>
    </row>
    <row r="126" spans="1:38" x14ac:dyDescent="0.35">
      <c r="A126" t="s">
        <v>23</v>
      </c>
      <c r="B126">
        <v>6</v>
      </c>
      <c r="C126" t="s">
        <v>1</v>
      </c>
      <c r="D126" t="str">
        <f t="shared" ref="D126" si="146">IF($B126&lt;$B127,"L",IF($B127&lt;$B126, "W", "T"))</f>
        <v>L</v>
      </c>
      <c r="E126" s="6">
        <f t="shared" si="144"/>
        <v>40461</v>
      </c>
      <c r="F126">
        <v>7</v>
      </c>
      <c r="G126" t="s">
        <v>34</v>
      </c>
      <c r="H126">
        <v>1300</v>
      </c>
      <c r="I126" t="s">
        <v>43</v>
      </c>
      <c r="J126" t="s">
        <v>61</v>
      </c>
      <c r="L126" s="9">
        <f>(L127*-1)</f>
        <v>-3</v>
      </c>
      <c r="M126" t="str">
        <f>IF(AND(($L126 &lt;  0), ($D126="L")), "N", IF(AND(($L126 &gt; 0), ($D126="W")),"N","Y"))</f>
        <v>N</v>
      </c>
      <c r="O126" t="s">
        <v>203</v>
      </c>
      <c r="P126" t="s">
        <v>203</v>
      </c>
      <c r="Q126" t="s">
        <v>204</v>
      </c>
      <c r="S126" t="s">
        <v>203</v>
      </c>
      <c r="Y126">
        <f t="shared" si="73"/>
        <v>5</v>
      </c>
      <c r="AC126" t="s">
        <v>203</v>
      </c>
      <c r="AL126">
        <f t="shared" si="105"/>
        <v>1</v>
      </c>
    </row>
    <row r="127" spans="1:38" x14ac:dyDescent="0.35">
      <c r="A127" t="s">
        <v>16</v>
      </c>
      <c r="B127">
        <v>44</v>
      </c>
      <c r="C127" t="s">
        <v>1</v>
      </c>
      <c r="D127" t="str">
        <f t="shared" ref="D127" si="147">IF($B126&lt;$B127, "W", IF($B127&lt;$B126, "L", "T"))</f>
        <v>W</v>
      </c>
      <c r="E127" s="6">
        <v>40461</v>
      </c>
      <c r="F127">
        <v>7</v>
      </c>
      <c r="G127" t="s">
        <v>35</v>
      </c>
      <c r="H127">
        <v>1300</v>
      </c>
      <c r="I127" t="s">
        <v>43</v>
      </c>
      <c r="J127" t="s">
        <v>61</v>
      </c>
      <c r="L127" s="9">
        <v>3</v>
      </c>
      <c r="M127" t="str">
        <f t="shared" ref="M127:M153" si="148">IF(AND(($L127 &lt;  0), ($D127="L")), "N", IF(AND(($L127 &gt; 0), ($D127="W")),"N","Y"))</f>
        <v>N</v>
      </c>
      <c r="O127" t="s">
        <v>203</v>
      </c>
      <c r="P127" t="s">
        <v>203</v>
      </c>
      <c r="Y127">
        <f t="shared" si="73"/>
        <v>2</v>
      </c>
      <c r="AE127" t="s">
        <v>204</v>
      </c>
      <c r="AJ127" t="s">
        <v>203</v>
      </c>
      <c r="AL127">
        <f t="shared" si="105"/>
        <v>3</v>
      </c>
    </row>
    <row r="128" spans="1:38" x14ac:dyDescent="0.35">
      <c r="A128" t="s">
        <v>18</v>
      </c>
      <c r="B128">
        <v>17</v>
      </c>
      <c r="C128" t="s">
        <v>1</v>
      </c>
      <c r="D128" t="str">
        <f t="shared" ref="D128" si="149">IF($B128&lt;$B129,"L",IF($B129&lt;$B128, "W", "T"))</f>
        <v>L</v>
      </c>
      <c r="E128" s="6">
        <f t="shared" si="144"/>
        <v>40461</v>
      </c>
      <c r="F128">
        <v>7</v>
      </c>
      <c r="G128" t="s">
        <v>34</v>
      </c>
      <c r="H128">
        <v>1300</v>
      </c>
      <c r="I128" t="s">
        <v>43</v>
      </c>
      <c r="J128">
        <v>67</v>
      </c>
      <c r="K128" t="s">
        <v>65</v>
      </c>
      <c r="L128" s="9">
        <f>(L129*-1)</f>
        <v>-8</v>
      </c>
      <c r="M128" t="str">
        <f t="shared" si="148"/>
        <v>N</v>
      </c>
      <c r="O128" t="s">
        <v>204</v>
      </c>
      <c r="Y128">
        <f t="shared" si="73"/>
        <v>2</v>
      </c>
      <c r="AC128" t="s">
        <v>203</v>
      </c>
      <c r="AL128">
        <f t="shared" si="105"/>
        <v>1</v>
      </c>
    </row>
    <row r="129" spans="1:38" x14ac:dyDescent="0.35">
      <c r="A129" t="s">
        <v>30</v>
      </c>
      <c r="B129">
        <v>31</v>
      </c>
      <c r="C129" t="s">
        <v>1</v>
      </c>
      <c r="D129" t="str">
        <f t="shared" ref="D129" si="150">IF($B128&lt;$B129, "W", IF($B129&lt;$B128, "L", "T"))</f>
        <v>W</v>
      </c>
      <c r="E129" s="6">
        <v>40461</v>
      </c>
      <c r="F129">
        <v>7</v>
      </c>
      <c r="G129" t="s">
        <v>35</v>
      </c>
      <c r="H129">
        <v>1300</v>
      </c>
      <c r="I129" t="s">
        <v>43</v>
      </c>
      <c r="J129">
        <v>67</v>
      </c>
      <c r="K129" t="s">
        <v>65</v>
      </c>
      <c r="L129" s="9">
        <v>8</v>
      </c>
      <c r="M129" t="str">
        <f t="shared" si="148"/>
        <v>N</v>
      </c>
      <c r="O129" t="s">
        <v>203</v>
      </c>
      <c r="Q129" t="s">
        <v>203</v>
      </c>
      <c r="X129" t="s">
        <v>203</v>
      </c>
      <c r="Y129">
        <f t="shared" si="73"/>
        <v>3</v>
      </c>
      <c r="AI129" t="s">
        <v>203</v>
      </c>
      <c r="AL129">
        <f t="shared" si="105"/>
        <v>1</v>
      </c>
    </row>
    <row r="130" spans="1:38" x14ac:dyDescent="0.35">
      <c r="A130" t="s">
        <v>19</v>
      </c>
      <c r="B130">
        <v>36</v>
      </c>
      <c r="C130" t="s">
        <v>1</v>
      </c>
      <c r="D130" t="str">
        <f t="shared" ref="D130" si="151">IF($B130&lt;$B131,"L",IF($B131&lt;$B130, "W", "T"))</f>
        <v>W</v>
      </c>
      <c r="E130" s="6">
        <f t="shared" si="144"/>
        <v>40461</v>
      </c>
      <c r="F130">
        <v>10</v>
      </c>
      <c r="G130" t="s">
        <v>34</v>
      </c>
      <c r="H130">
        <v>1300</v>
      </c>
      <c r="I130" t="s">
        <v>43</v>
      </c>
      <c r="J130">
        <v>62</v>
      </c>
      <c r="K130" t="s">
        <v>65</v>
      </c>
      <c r="L130" s="9">
        <f>(L131*-1)</f>
        <v>-2.5</v>
      </c>
      <c r="M130" t="str">
        <f t="shared" si="148"/>
        <v>Y</v>
      </c>
      <c r="O130" t="s">
        <v>203</v>
      </c>
      <c r="Y130">
        <f t="shared" si="73"/>
        <v>1</v>
      </c>
      <c r="AD130" t="s">
        <v>204</v>
      </c>
      <c r="AL130">
        <f t="shared" ref="AL130:AL161" si="152">IF(ISBLANK($Z130),0,IF($Z130="O",2,1))+IF(ISBLANK($AA130),0,IF($AA130="O",2,1))+IF(ISBLANK($AB130),0,IF($AB130="O",2,1))+IF(ISBLANK($AC130),0,IF($AC130="O",2,1))+IF(ISBLANK($AD130),0,IF($AD130="O",2,1))+IF(ISBLANK($AE130),0,IF($AE130="O",2,1))+IF(ISBLANK($AF130),0,IF($AF130="O",2,1))+IF(ISBLANK($AG130),0,IF($AG130="O",2,1))+IF(ISBLANK($AH130),0,IF($AH130="O",2,1))+IF(ISBLANK($AI130),0,IF($AI130="O",2,1))+IF(ISBLANK($AJ130),0,IF($AJ130="O",2,1))+IF(ISBLANK($AK130),0,IF($AK130="O",2,1))</f>
        <v>2</v>
      </c>
    </row>
    <row r="131" spans="1:38" x14ac:dyDescent="0.35">
      <c r="A131" t="s">
        <v>11</v>
      </c>
      <c r="B131">
        <v>26</v>
      </c>
      <c r="C131" t="s">
        <v>1</v>
      </c>
      <c r="D131" t="str">
        <f t="shared" ref="D131" si="153">IF($B130&lt;$B131, "W", IF($B131&lt;$B130, "L", "T"))</f>
        <v>L</v>
      </c>
      <c r="E131" s="6">
        <v>40461</v>
      </c>
      <c r="F131">
        <v>7</v>
      </c>
      <c r="G131" t="s">
        <v>35</v>
      </c>
      <c r="H131">
        <v>1300</v>
      </c>
      <c r="I131" t="s">
        <v>43</v>
      </c>
      <c r="J131">
        <v>62</v>
      </c>
      <c r="K131" t="s">
        <v>65</v>
      </c>
      <c r="L131" s="9">
        <v>2.5</v>
      </c>
      <c r="M131" t="str">
        <f t="shared" si="148"/>
        <v>Y</v>
      </c>
      <c r="Y131">
        <f t="shared" ref="Y131:Y194" si="154">IF(ISBLANK($N131),0,IF($N131="O",2,1))+IF(ISBLANK($O131),0,IF($O131="O",2,1))+IF(ISBLANK($P131),0,IF($P131="O",2,1))+IF(ISBLANK($Q131),0,IF($Q131="O",2,1))+IF(ISBLANK($R131),0,IF($R131="O",2,1))+IF(ISBLANK($S131),0,IF($S131="O",2,1))+IF(ISBLANK($T131),0,IF($T131="O",2,1))+IF(ISBLANK($U131),0,IF($U131="O",2,1))+IF(ISBLANK($V131),0,IF($V131="O",2,1))+IF(ISBLANK($W131),0,IF($W131="O",2,1))+IF(ISBLANK($X131),0,IF($X131="O",2,1))</f>
        <v>0</v>
      </c>
      <c r="AF131" t="s">
        <v>203</v>
      </c>
      <c r="AL131">
        <f t="shared" si="152"/>
        <v>1</v>
      </c>
    </row>
    <row r="132" spans="1:38" x14ac:dyDescent="0.35">
      <c r="A132" t="s">
        <v>26</v>
      </c>
      <c r="B132">
        <v>13</v>
      </c>
      <c r="C132" t="s">
        <v>5</v>
      </c>
      <c r="D132" t="str">
        <f t="shared" ref="D132" si="155">IF($B132&lt;$B133,"L",IF($B133&lt;$B132, "W", "T"))</f>
        <v>L</v>
      </c>
      <c r="E132" s="6">
        <f t="shared" si="144"/>
        <v>40461</v>
      </c>
      <c r="F132">
        <v>7</v>
      </c>
      <c r="G132" t="s">
        <v>34</v>
      </c>
      <c r="H132">
        <v>1300</v>
      </c>
      <c r="I132" t="s">
        <v>43</v>
      </c>
      <c r="J132">
        <v>72</v>
      </c>
      <c r="K132" t="s">
        <v>65</v>
      </c>
      <c r="L132" s="9">
        <f>(L133*-1)</f>
        <v>3</v>
      </c>
      <c r="M132" t="str">
        <f t="shared" si="148"/>
        <v>Y</v>
      </c>
      <c r="S132" t="s">
        <v>203</v>
      </c>
      <c r="Y132">
        <f t="shared" si="154"/>
        <v>1</v>
      </c>
      <c r="AH132" t="s">
        <v>203</v>
      </c>
      <c r="AJ132" t="s">
        <v>203</v>
      </c>
      <c r="AK132" t="s">
        <v>203</v>
      </c>
      <c r="AL132">
        <f t="shared" si="152"/>
        <v>3</v>
      </c>
    </row>
    <row r="133" spans="1:38" x14ac:dyDescent="0.35">
      <c r="A133" t="s">
        <v>29</v>
      </c>
      <c r="B133">
        <v>16</v>
      </c>
      <c r="C133" t="s">
        <v>5</v>
      </c>
      <c r="D133" t="str">
        <f t="shared" ref="D133" si="156">IF($B132&lt;$B133, "W", IF($B133&lt;$B132, "L", "T"))</f>
        <v>W</v>
      </c>
      <c r="E133" s="6">
        <v>40461</v>
      </c>
      <c r="F133">
        <v>7</v>
      </c>
      <c r="G133" t="s">
        <v>35</v>
      </c>
      <c r="H133">
        <v>1300</v>
      </c>
      <c r="I133" t="s">
        <v>43</v>
      </c>
      <c r="J133">
        <v>72</v>
      </c>
      <c r="K133" t="s">
        <v>65</v>
      </c>
      <c r="L133" s="9">
        <v>-3</v>
      </c>
      <c r="M133" t="str">
        <f t="shared" si="148"/>
        <v>Y</v>
      </c>
      <c r="N133" t="s">
        <v>203</v>
      </c>
      <c r="T133" t="s">
        <v>203</v>
      </c>
      <c r="Y133">
        <f t="shared" si="154"/>
        <v>2</v>
      </c>
      <c r="AK133" t="s">
        <v>203</v>
      </c>
      <c r="AL133">
        <f t="shared" si="152"/>
        <v>1</v>
      </c>
    </row>
    <row r="134" spans="1:38" x14ac:dyDescent="0.35">
      <c r="A134" t="s">
        <v>3</v>
      </c>
      <c r="B134">
        <v>20</v>
      </c>
      <c r="C134" t="s">
        <v>1</v>
      </c>
      <c r="D134" t="str">
        <f t="shared" ref="D134" si="157">IF($B134&lt;$B135,"L",IF($B135&lt;$B134, "W", "T"))</f>
        <v>W</v>
      </c>
      <c r="E134" s="6">
        <f t="shared" si="144"/>
        <v>40461</v>
      </c>
      <c r="F134">
        <v>7</v>
      </c>
      <c r="G134" t="s">
        <v>34</v>
      </c>
      <c r="H134">
        <v>1300</v>
      </c>
      <c r="I134" t="s">
        <v>43</v>
      </c>
      <c r="J134" s="2">
        <f>J135</f>
        <v>71</v>
      </c>
      <c r="K134" s="2" t="str">
        <f>K135</f>
        <v>Sunny</v>
      </c>
      <c r="L134" s="9">
        <f>(L135*-1)</f>
        <v>3</v>
      </c>
      <c r="M134" t="str">
        <f t="shared" si="148"/>
        <v>N</v>
      </c>
      <c r="P134" t="s">
        <v>204</v>
      </c>
      <c r="Y134">
        <f t="shared" si="154"/>
        <v>2</v>
      </c>
      <c r="AE134" t="s">
        <v>203</v>
      </c>
      <c r="AL134">
        <f t="shared" si="152"/>
        <v>1</v>
      </c>
    </row>
    <row r="135" spans="1:38" x14ac:dyDescent="0.35">
      <c r="A135" t="s">
        <v>8</v>
      </c>
      <c r="B135">
        <v>10</v>
      </c>
      <c r="C135" t="s">
        <v>1</v>
      </c>
      <c r="D135" t="str">
        <f t="shared" ref="D135" si="158">IF($B134&lt;$B135, "W", IF($B135&lt;$B134, "L", "T"))</f>
        <v>L</v>
      </c>
      <c r="E135" s="6">
        <v>40461</v>
      </c>
      <c r="F135">
        <v>7</v>
      </c>
      <c r="G135" t="s">
        <v>35</v>
      </c>
      <c r="H135">
        <v>1300</v>
      </c>
      <c r="I135" t="s">
        <v>43</v>
      </c>
      <c r="J135" s="2">
        <v>71</v>
      </c>
      <c r="K135" s="2" t="s">
        <v>65</v>
      </c>
      <c r="L135" s="9">
        <v>-3</v>
      </c>
      <c r="M135" t="str">
        <f t="shared" si="148"/>
        <v>N</v>
      </c>
      <c r="O135" t="s">
        <v>203</v>
      </c>
      <c r="V135" t="s">
        <v>204</v>
      </c>
      <c r="W135" t="s">
        <v>203</v>
      </c>
      <c r="Y135">
        <f t="shared" si="154"/>
        <v>4</v>
      </c>
      <c r="Z135" t="s">
        <v>203</v>
      </c>
      <c r="AL135">
        <f t="shared" si="152"/>
        <v>1</v>
      </c>
    </row>
    <row r="136" spans="1:38" x14ac:dyDescent="0.35">
      <c r="A136" t="s">
        <v>33</v>
      </c>
      <c r="B136">
        <v>9</v>
      </c>
      <c r="C136" t="s">
        <v>1</v>
      </c>
      <c r="D136" t="str">
        <f t="shared" ref="D136" si="159">IF($B136&lt;$B137,"L",IF($B137&lt;$B136, "W", "T"))</f>
        <v>L</v>
      </c>
      <c r="E136" s="6">
        <f t="shared" si="144"/>
        <v>40461</v>
      </c>
      <c r="F136">
        <v>14</v>
      </c>
      <c r="G136" t="s">
        <v>34</v>
      </c>
      <c r="H136">
        <v>1300</v>
      </c>
      <c r="I136" t="s">
        <v>43</v>
      </c>
      <c r="J136" t="s">
        <v>61</v>
      </c>
      <c r="L136" s="9">
        <f>(L137*-1)</f>
        <v>-7.5</v>
      </c>
      <c r="M136" t="str">
        <f t="shared" si="148"/>
        <v>N</v>
      </c>
      <c r="Y136">
        <f t="shared" si="154"/>
        <v>0</v>
      </c>
      <c r="AL136">
        <f t="shared" si="152"/>
        <v>0</v>
      </c>
    </row>
    <row r="137" spans="1:38" x14ac:dyDescent="0.35">
      <c r="A137" t="s">
        <v>14</v>
      </c>
      <c r="B137">
        <v>19</v>
      </c>
      <c r="C137" t="s">
        <v>1</v>
      </c>
      <c r="D137" t="str">
        <f t="shared" ref="D137" si="160">IF($B136&lt;$B137, "W", IF($B137&lt;$B136, "L", "T"))</f>
        <v>W</v>
      </c>
      <c r="E137" s="6">
        <v>40461</v>
      </c>
      <c r="F137">
        <v>7</v>
      </c>
      <c r="G137" t="s">
        <v>35</v>
      </c>
      <c r="H137">
        <v>1300</v>
      </c>
      <c r="I137" t="s">
        <v>43</v>
      </c>
      <c r="J137" t="s">
        <v>61</v>
      </c>
      <c r="L137" s="9">
        <v>7.5</v>
      </c>
      <c r="M137" t="str">
        <f t="shared" si="148"/>
        <v>N</v>
      </c>
      <c r="O137" t="s">
        <v>204</v>
      </c>
      <c r="P137" t="s">
        <v>203</v>
      </c>
      <c r="S137" t="s">
        <v>203</v>
      </c>
      <c r="W137" t="s">
        <v>203</v>
      </c>
      <c r="Y137">
        <f t="shared" si="154"/>
        <v>5</v>
      </c>
      <c r="AD137" t="s">
        <v>204</v>
      </c>
      <c r="AE137" t="s">
        <v>203</v>
      </c>
      <c r="AI137" t="s">
        <v>203</v>
      </c>
      <c r="AJ137" t="s">
        <v>203</v>
      </c>
      <c r="AL137">
        <f t="shared" si="152"/>
        <v>5</v>
      </c>
    </row>
    <row r="138" spans="1:38" x14ac:dyDescent="0.35">
      <c r="A138" t="s">
        <v>17</v>
      </c>
      <c r="B138">
        <v>23</v>
      </c>
      <c r="C138" t="s">
        <v>1</v>
      </c>
      <c r="D138" t="str">
        <f t="shared" ref="D138" si="161">IF($B138&lt;$B139,"L",IF($B139&lt;$B138, "W", "T"))</f>
        <v>W</v>
      </c>
      <c r="E138" s="6">
        <f t="shared" si="144"/>
        <v>40461</v>
      </c>
      <c r="F138">
        <v>7</v>
      </c>
      <c r="G138" t="s">
        <v>34</v>
      </c>
      <c r="H138">
        <v>1300</v>
      </c>
      <c r="I138" t="s">
        <v>43</v>
      </c>
      <c r="J138">
        <v>81</v>
      </c>
      <c r="K138" t="s">
        <v>65</v>
      </c>
      <c r="L138" s="9">
        <f>(L139*-1)</f>
        <v>-3</v>
      </c>
      <c r="M138" t="str">
        <f t="shared" si="148"/>
        <v>Y</v>
      </c>
      <c r="N138" t="s">
        <v>204</v>
      </c>
      <c r="T138" t="s">
        <v>204</v>
      </c>
      <c r="Y138">
        <f t="shared" si="154"/>
        <v>4</v>
      </c>
      <c r="AL138">
        <f t="shared" si="152"/>
        <v>0</v>
      </c>
    </row>
    <row r="139" spans="1:38" x14ac:dyDescent="0.35">
      <c r="A139" t="s">
        <v>20</v>
      </c>
      <c r="B139">
        <v>6</v>
      </c>
      <c r="C139" t="s">
        <v>1</v>
      </c>
      <c r="D139" t="str">
        <f t="shared" ref="D139" si="162">IF($B138&lt;$B139, "W", IF($B139&lt;$B138, "L", "T"))</f>
        <v>L</v>
      </c>
      <c r="E139" s="6">
        <v>40461</v>
      </c>
      <c r="F139">
        <v>7</v>
      </c>
      <c r="G139" t="s">
        <v>35</v>
      </c>
      <c r="H139">
        <v>1300</v>
      </c>
      <c r="I139" t="s">
        <v>43</v>
      </c>
      <c r="J139">
        <v>81</v>
      </c>
      <c r="K139" t="s">
        <v>65</v>
      </c>
      <c r="L139" s="9">
        <v>3</v>
      </c>
      <c r="M139" t="str">
        <f t="shared" si="148"/>
        <v>Y</v>
      </c>
      <c r="P139" t="s">
        <v>204</v>
      </c>
      <c r="Y139">
        <f t="shared" si="154"/>
        <v>2</v>
      </c>
      <c r="AJ139" t="s">
        <v>204</v>
      </c>
      <c r="AL139">
        <f t="shared" si="152"/>
        <v>2</v>
      </c>
    </row>
    <row r="140" spans="1:38" x14ac:dyDescent="0.35">
      <c r="A140" t="s">
        <v>9</v>
      </c>
      <c r="B140">
        <v>24</v>
      </c>
      <c r="C140" t="s">
        <v>1</v>
      </c>
      <c r="D140" t="str">
        <f t="shared" ref="D140" si="163">IF($B140&lt;$B141,"L",IF($B141&lt;$B140, "W", "T"))</f>
        <v>W</v>
      </c>
      <c r="E140" s="6">
        <f t="shared" si="144"/>
        <v>40461</v>
      </c>
      <c r="F140">
        <v>14</v>
      </c>
      <c r="G140" t="s">
        <v>34</v>
      </c>
      <c r="H140">
        <v>1300</v>
      </c>
      <c r="I140" t="s">
        <v>43</v>
      </c>
      <c r="J140">
        <v>81</v>
      </c>
      <c r="K140" t="s">
        <v>65</v>
      </c>
      <c r="L140" s="9">
        <f>(L141*-1)</f>
        <v>-6.5</v>
      </c>
      <c r="M140" t="str">
        <f t="shared" si="148"/>
        <v>Y</v>
      </c>
      <c r="N140" t="s">
        <v>203</v>
      </c>
      <c r="Q140" t="s">
        <v>203</v>
      </c>
      <c r="Y140">
        <f t="shared" si="154"/>
        <v>2</v>
      </c>
      <c r="AL140">
        <f t="shared" si="152"/>
        <v>0</v>
      </c>
    </row>
    <row r="141" spans="1:38" x14ac:dyDescent="0.35">
      <c r="A141" t="s">
        <v>6</v>
      </c>
      <c r="B141">
        <v>21</v>
      </c>
      <c r="C141" t="s">
        <v>1</v>
      </c>
      <c r="D141" t="str">
        <f t="shared" ref="D141" si="164">IF($B140&lt;$B141, "W", IF($B141&lt;$B140, "L", "T"))</f>
        <v>L</v>
      </c>
      <c r="E141" s="6">
        <v>40461</v>
      </c>
      <c r="F141">
        <v>7</v>
      </c>
      <c r="G141" t="s">
        <v>35</v>
      </c>
      <c r="H141">
        <v>1300</v>
      </c>
      <c r="I141" t="s">
        <v>43</v>
      </c>
      <c r="J141">
        <v>81</v>
      </c>
      <c r="K141" t="s">
        <v>65</v>
      </c>
      <c r="L141" s="9">
        <v>6.5</v>
      </c>
      <c r="M141" t="str">
        <f t="shared" si="148"/>
        <v>Y</v>
      </c>
      <c r="Y141">
        <f t="shared" si="154"/>
        <v>0</v>
      </c>
      <c r="AA141" t="s">
        <v>203</v>
      </c>
      <c r="AE141" t="s">
        <v>203</v>
      </c>
      <c r="AH141" t="s">
        <v>203</v>
      </c>
      <c r="AK141" t="s">
        <v>204</v>
      </c>
      <c r="AL141">
        <f t="shared" si="152"/>
        <v>5</v>
      </c>
    </row>
    <row r="142" spans="1:38" x14ac:dyDescent="0.35">
      <c r="A142" t="s">
        <v>21</v>
      </c>
      <c r="B142">
        <v>34</v>
      </c>
      <c r="C142" t="s">
        <v>1</v>
      </c>
      <c r="D142" t="str">
        <f t="shared" ref="D142" si="165">IF($B142&lt;$B143,"L",IF($B143&lt;$B142, "W", "T"))</f>
        <v>W</v>
      </c>
      <c r="E142" s="6">
        <f t="shared" si="144"/>
        <v>40461</v>
      </c>
      <c r="F142">
        <v>7</v>
      </c>
      <c r="G142" t="s">
        <v>34</v>
      </c>
      <c r="H142">
        <v>1200</v>
      </c>
      <c r="I142" t="s">
        <v>38</v>
      </c>
      <c r="J142" t="s">
        <v>61</v>
      </c>
      <c r="L142" s="9">
        <f>(L143*-1)</f>
        <v>-3</v>
      </c>
      <c r="M142" t="str">
        <f t="shared" si="148"/>
        <v>Y</v>
      </c>
      <c r="O142" t="s">
        <v>203</v>
      </c>
      <c r="Y142">
        <f t="shared" si="154"/>
        <v>1</v>
      </c>
      <c r="AD142" t="s">
        <v>204</v>
      </c>
      <c r="AG142" t="s">
        <v>203</v>
      </c>
      <c r="AI142" t="s">
        <v>203</v>
      </c>
      <c r="AK142" t="s">
        <v>203</v>
      </c>
      <c r="AL142">
        <f t="shared" si="152"/>
        <v>5</v>
      </c>
    </row>
    <row r="143" spans="1:38" x14ac:dyDescent="0.35">
      <c r="A143" t="s">
        <v>15</v>
      </c>
      <c r="B143">
        <v>10</v>
      </c>
      <c r="C143" t="s">
        <v>1</v>
      </c>
      <c r="D143" t="str">
        <f t="shared" ref="D143" si="166">IF($B142&lt;$B143, "W", IF($B143&lt;$B142, "L", "T"))</f>
        <v>L</v>
      </c>
      <c r="E143" s="6">
        <v>40461</v>
      </c>
      <c r="F143">
        <v>7</v>
      </c>
      <c r="G143" t="s">
        <v>35</v>
      </c>
      <c r="H143">
        <v>1200</v>
      </c>
      <c r="I143" t="s">
        <v>38</v>
      </c>
      <c r="J143" t="s">
        <v>61</v>
      </c>
      <c r="L143" s="9">
        <v>3</v>
      </c>
      <c r="M143" t="str">
        <f t="shared" si="148"/>
        <v>Y</v>
      </c>
      <c r="P143" t="s">
        <v>203</v>
      </c>
      <c r="Q143" t="s">
        <v>203</v>
      </c>
      <c r="Y143">
        <f t="shared" si="154"/>
        <v>2</v>
      </c>
      <c r="AD143" t="s">
        <v>203</v>
      </c>
      <c r="AG143" t="s">
        <v>203</v>
      </c>
      <c r="AJ143" t="s">
        <v>203</v>
      </c>
      <c r="AK143" t="s">
        <v>203</v>
      </c>
      <c r="AL143">
        <f t="shared" si="152"/>
        <v>4</v>
      </c>
    </row>
    <row r="144" spans="1:38" x14ac:dyDescent="0.35">
      <c r="A144" t="s">
        <v>2</v>
      </c>
      <c r="B144">
        <v>20</v>
      </c>
      <c r="C144" t="s">
        <v>1</v>
      </c>
      <c r="D144" t="str">
        <f t="shared" ref="D144" si="167">IF($B144&lt;$B145,"L",IF($B145&lt;$B144, "W", "T"))</f>
        <v>L</v>
      </c>
      <c r="E144" s="6">
        <f t="shared" si="144"/>
        <v>40461</v>
      </c>
      <c r="F144">
        <v>7</v>
      </c>
      <c r="G144" t="s">
        <v>34</v>
      </c>
      <c r="H144">
        <v>1305</v>
      </c>
      <c r="I144" t="s">
        <v>67</v>
      </c>
      <c r="J144" t="s">
        <v>61</v>
      </c>
      <c r="L144" s="9">
        <f>(L145*-1)</f>
        <v>7</v>
      </c>
      <c r="M144" t="str">
        <f t="shared" si="148"/>
        <v>Y</v>
      </c>
      <c r="N144" t="s">
        <v>203</v>
      </c>
      <c r="P144" t="s">
        <v>203</v>
      </c>
      <c r="Q144" t="s">
        <v>203</v>
      </c>
      <c r="V144" t="s">
        <v>203</v>
      </c>
      <c r="Y144">
        <f t="shared" si="154"/>
        <v>4</v>
      </c>
      <c r="AG144" t="s">
        <v>204</v>
      </c>
      <c r="AI144" t="s">
        <v>204</v>
      </c>
      <c r="AK144" t="s">
        <v>203</v>
      </c>
      <c r="AL144">
        <f t="shared" si="152"/>
        <v>5</v>
      </c>
    </row>
    <row r="145" spans="1:38" x14ac:dyDescent="0.35">
      <c r="A145" t="s">
        <v>22</v>
      </c>
      <c r="B145">
        <v>30</v>
      </c>
      <c r="C145" t="s">
        <v>1</v>
      </c>
      <c r="D145" t="str">
        <f t="shared" ref="D145" si="168">IF($B144&lt;$B145, "W", IF($B145&lt;$B144, "L", "T"))</f>
        <v>W</v>
      </c>
      <c r="E145" s="6">
        <v>40461</v>
      </c>
      <c r="F145">
        <v>7</v>
      </c>
      <c r="G145" t="s">
        <v>35</v>
      </c>
      <c r="H145">
        <v>1305</v>
      </c>
      <c r="I145" t="s">
        <v>67</v>
      </c>
      <c r="J145" t="s">
        <v>61</v>
      </c>
      <c r="L145" s="9">
        <v>-7</v>
      </c>
      <c r="M145" t="str">
        <f t="shared" si="148"/>
        <v>Y</v>
      </c>
      <c r="P145" t="s">
        <v>204</v>
      </c>
      <c r="Y145">
        <f t="shared" si="154"/>
        <v>2</v>
      </c>
      <c r="AD145" t="s">
        <v>203</v>
      </c>
      <c r="AL145">
        <f t="shared" si="152"/>
        <v>1</v>
      </c>
    </row>
    <row r="146" spans="1:38" x14ac:dyDescent="0.35">
      <c r="A146" t="s">
        <v>32</v>
      </c>
      <c r="B146">
        <v>27</v>
      </c>
      <c r="C146" t="s">
        <v>1</v>
      </c>
      <c r="D146" t="str">
        <f t="shared" ref="D146" si="169">IF($B146&lt;$B147,"L",IF($B147&lt;$B146, "W", "T"))</f>
        <v>L</v>
      </c>
      <c r="E146" s="6">
        <f t="shared" si="144"/>
        <v>40461</v>
      </c>
      <c r="F146">
        <v>7</v>
      </c>
      <c r="G146" t="s">
        <v>34</v>
      </c>
      <c r="H146">
        <v>1315</v>
      </c>
      <c r="I146" t="s">
        <v>67</v>
      </c>
      <c r="J146" s="2">
        <v>61</v>
      </c>
      <c r="K146" s="2" t="s">
        <v>69</v>
      </c>
      <c r="L146" s="9">
        <f>(L147*-1)</f>
        <v>7</v>
      </c>
      <c r="M146" t="str">
        <f t="shared" si="148"/>
        <v>Y</v>
      </c>
      <c r="O146" t="s">
        <v>203</v>
      </c>
      <c r="U146" t="s">
        <v>204</v>
      </c>
      <c r="Y146">
        <f t="shared" si="154"/>
        <v>3</v>
      </c>
      <c r="AD146" t="s">
        <v>203</v>
      </c>
      <c r="AL146">
        <f t="shared" si="152"/>
        <v>1</v>
      </c>
    </row>
    <row r="147" spans="1:38" x14ac:dyDescent="0.35">
      <c r="A147" t="s">
        <v>12</v>
      </c>
      <c r="B147">
        <v>35</v>
      </c>
      <c r="C147" t="s">
        <v>1</v>
      </c>
      <c r="D147" t="str">
        <f t="shared" ref="D147" si="170">IF($B146&lt;$B147, "W", IF($B147&lt;$B146, "L", "T"))</f>
        <v>W</v>
      </c>
      <c r="E147" s="6">
        <v>40461</v>
      </c>
      <c r="F147">
        <v>7</v>
      </c>
      <c r="G147" t="s">
        <v>35</v>
      </c>
      <c r="H147">
        <v>1315</v>
      </c>
      <c r="I147" t="s">
        <v>67</v>
      </c>
      <c r="J147" s="2">
        <v>61</v>
      </c>
      <c r="K147" s="2" t="s">
        <v>69</v>
      </c>
      <c r="L147" s="9">
        <v>-7</v>
      </c>
      <c r="M147" t="str">
        <f t="shared" si="148"/>
        <v>Y</v>
      </c>
      <c r="O147" t="s">
        <v>204</v>
      </c>
      <c r="Q147" t="s">
        <v>203</v>
      </c>
      <c r="T147" t="s">
        <v>204</v>
      </c>
      <c r="W147" t="s">
        <v>203</v>
      </c>
      <c r="Y147">
        <f t="shared" si="154"/>
        <v>6</v>
      </c>
      <c r="AD147" t="s">
        <v>204</v>
      </c>
      <c r="AL147">
        <f t="shared" si="152"/>
        <v>2</v>
      </c>
    </row>
    <row r="148" spans="1:38" x14ac:dyDescent="0.35">
      <c r="A148" t="s">
        <v>13</v>
      </c>
      <c r="B148">
        <v>34</v>
      </c>
      <c r="C148" t="s">
        <v>1</v>
      </c>
      <c r="D148" t="str">
        <f t="shared" ref="D148" si="171">IF($B148&lt;$B149,"L",IF($B149&lt;$B148, "W", "T"))</f>
        <v>W</v>
      </c>
      <c r="E148" s="6">
        <f t="shared" si="144"/>
        <v>40461</v>
      </c>
      <c r="F148">
        <v>7</v>
      </c>
      <c r="G148" t="s">
        <v>34</v>
      </c>
      <c r="H148">
        <v>1515</v>
      </c>
      <c r="I148" t="s">
        <v>38</v>
      </c>
      <c r="J148" t="s">
        <v>61</v>
      </c>
      <c r="L148" s="9">
        <f>(L149*-1)</f>
        <v>-7</v>
      </c>
      <c r="M148" t="str">
        <f t="shared" si="148"/>
        <v>Y</v>
      </c>
      <c r="T148" t="s">
        <v>204</v>
      </c>
      <c r="Y148">
        <f t="shared" si="154"/>
        <v>2</v>
      </c>
      <c r="AA148" t="s">
        <v>203</v>
      </c>
      <c r="AL148">
        <f t="shared" si="152"/>
        <v>1</v>
      </c>
    </row>
    <row r="149" spans="1:38" x14ac:dyDescent="0.35">
      <c r="A149" t="s">
        <v>28</v>
      </c>
      <c r="B149">
        <v>27</v>
      </c>
      <c r="C149" t="s">
        <v>1</v>
      </c>
      <c r="D149" t="str">
        <f t="shared" ref="D149" si="172">IF($B148&lt;$B149, "W", IF($B149&lt;$B148, "L", "T"))</f>
        <v>L</v>
      </c>
      <c r="E149" s="6">
        <v>40461</v>
      </c>
      <c r="F149">
        <v>14</v>
      </c>
      <c r="G149" t="s">
        <v>35</v>
      </c>
      <c r="H149">
        <v>1515</v>
      </c>
      <c r="I149" t="s">
        <v>38</v>
      </c>
      <c r="J149" t="s">
        <v>61</v>
      </c>
      <c r="L149" s="9">
        <v>7</v>
      </c>
      <c r="M149" t="str">
        <f t="shared" si="148"/>
        <v>Y</v>
      </c>
      <c r="T149" t="s">
        <v>203</v>
      </c>
      <c r="X149" t="s">
        <v>203</v>
      </c>
      <c r="Y149">
        <f t="shared" si="154"/>
        <v>2</v>
      </c>
      <c r="AL149">
        <f t="shared" si="152"/>
        <v>0</v>
      </c>
    </row>
    <row r="150" spans="1:38" x14ac:dyDescent="0.35">
      <c r="A150" t="s">
        <v>27</v>
      </c>
      <c r="B150">
        <v>27</v>
      </c>
      <c r="C150" t="s">
        <v>1</v>
      </c>
      <c r="D150" t="str">
        <f t="shared" ref="D150" si="173">IF($B150&lt;$B151,"L",IF($B151&lt;$B150, "W", "T"))</f>
        <v>W</v>
      </c>
      <c r="E150" s="6">
        <f t="shared" si="144"/>
        <v>40461</v>
      </c>
      <c r="F150">
        <v>7</v>
      </c>
      <c r="G150" t="s">
        <v>34</v>
      </c>
      <c r="H150">
        <v>1720</v>
      </c>
      <c r="I150" t="s">
        <v>67</v>
      </c>
      <c r="J150">
        <v>71</v>
      </c>
      <c r="K150" t="s">
        <v>65</v>
      </c>
      <c r="L150" s="9">
        <f>(L151*-1)</f>
        <v>-3.5</v>
      </c>
      <c r="M150" t="str">
        <f t="shared" si="148"/>
        <v>Y</v>
      </c>
      <c r="N150" t="s">
        <v>204</v>
      </c>
      <c r="O150" t="s">
        <v>203</v>
      </c>
      <c r="Q150" t="s">
        <v>203</v>
      </c>
      <c r="T150" t="s">
        <v>203</v>
      </c>
      <c r="Y150">
        <f t="shared" si="154"/>
        <v>5</v>
      </c>
      <c r="Z150" t="s">
        <v>203</v>
      </c>
      <c r="AH150" t="s">
        <v>204</v>
      </c>
      <c r="AL150">
        <f t="shared" si="152"/>
        <v>3</v>
      </c>
    </row>
    <row r="151" spans="1:38" x14ac:dyDescent="0.35">
      <c r="A151" t="s">
        <v>24</v>
      </c>
      <c r="B151">
        <v>24</v>
      </c>
      <c r="C151" t="s">
        <v>1</v>
      </c>
      <c r="D151" t="str">
        <f t="shared" ref="D151" si="174">IF($B150&lt;$B151, "W", IF($B151&lt;$B150, "L", "T"))</f>
        <v>L</v>
      </c>
      <c r="E151" s="6">
        <v>40461</v>
      </c>
      <c r="F151">
        <v>7</v>
      </c>
      <c r="G151" t="s">
        <v>35</v>
      </c>
      <c r="H151">
        <v>1720</v>
      </c>
      <c r="I151" t="s">
        <v>67</v>
      </c>
      <c r="J151">
        <v>71</v>
      </c>
      <c r="K151" t="s">
        <v>65</v>
      </c>
      <c r="L151" s="9">
        <v>3.5</v>
      </c>
      <c r="M151" t="str">
        <f t="shared" si="148"/>
        <v>Y</v>
      </c>
      <c r="U151" t="s">
        <v>203</v>
      </c>
      <c r="Y151">
        <f t="shared" si="154"/>
        <v>1</v>
      </c>
      <c r="AE151" t="s">
        <v>203</v>
      </c>
      <c r="AL151">
        <f t="shared" si="152"/>
        <v>1</v>
      </c>
    </row>
    <row r="152" spans="1:38" x14ac:dyDescent="0.35">
      <c r="A152" t="s">
        <v>0</v>
      </c>
      <c r="B152">
        <v>20</v>
      </c>
      <c r="C152" t="s">
        <v>1</v>
      </c>
      <c r="D152" t="str">
        <f t="shared" ref="D152" si="175">IF($B152&lt;$B153,"L",IF($B153&lt;$B152, "W", "T"))</f>
        <v>L</v>
      </c>
      <c r="E152" s="6">
        <f t="shared" si="144"/>
        <v>40462</v>
      </c>
      <c r="F152">
        <v>15</v>
      </c>
      <c r="G152" t="s">
        <v>34</v>
      </c>
      <c r="H152" s="2">
        <f>H153</f>
        <v>2115</v>
      </c>
      <c r="I152" t="s">
        <v>43</v>
      </c>
      <c r="J152" s="2">
        <f>J153</f>
        <v>72</v>
      </c>
      <c r="K152" s="2" t="str">
        <f>K153</f>
        <v>Cloudy</v>
      </c>
      <c r="L152" s="9">
        <f>(L153*-1)</f>
        <v>-4</v>
      </c>
      <c r="M152" t="str">
        <f t="shared" si="148"/>
        <v>N</v>
      </c>
      <c r="N152" t="s">
        <v>203</v>
      </c>
      <c r="Q152" t="s">
        <v>203</v>
      </c>
      <c r="R152" t="s">
        <v>204</v>
      </c>
      <c r="S152" t="s">
        <v>203</v>
      </c>
      <c r="Y152">
        <f t="shared" si="154"/>
        <v>5</v>
      </c>
      <c r="AL152">
        <f t="shared" si="152"/>
        <v>0</v>
      </c>
    </row>
    <row r="153" spans="1:38" x14ac:dyDescent="0.35">
      <c r="A153" t="s">
        <v>31</v>
      </c>
      <c r="B153">
        <v>29</v>
      </c>
      <c r="C153" t="s">
        <v>1</v>
      </c>
      <c r="D153" t="str">
        <f t="shared" ref="D153" si="176">IF($B152&lt;$B153, "W", IF($B153&lt;$B152, "L", "T"))</f>
        <v>W</v>
      </c>
      <c r="E153" s="6">
        <v>40462</v>
      </c>
      <c r="F153">
        <v>8</v>
      </c>
      <c r="G153" t="s">
        <v>35</v>
      </c>
      <c r="H153" s="2">
        <v>2115</v>
      </c>
      <c r="I153" t="s">
        <v>43</v>
      </c>
      <c r="J153">
        <v>72</v>
      </c>
      <c r="K153" t="s">
        <v>64</v>
      </c>
      <c r="L153" s="9">
        <v>4</v>
      </c>
      <c r="M153" t="str">
        <f t="shared" si="148"/>
        <v>N</v>
      </c>
      <c r="P153" t="s">
        <v>203</v>
      </c>
      <c r="R153" t="s">
        <v>203</v>
      </c>
      <c r="U153" t="s">
        <v>203</v>
      </c>
      <c r="Y153">
        <f t="shared" si="154"/>
        <v>3</v>
      </c>
      <c r="Z153" t="s">
        <v>203</v>
      </c>
      <c r="AF153" t="s">
        <v>203</v>
      </c>
      <c r="AG153" t="s">
        <v>203</v>
      </c>
      <c r="AL153">
        <f t="shared" si="152"/>
        <v>3</v>
      </c>
    </row>
    <row r="154" spans="1:38" x14ac:dyDescent="0.35">
      <c r="A154" t="s">
        <v>32</v>
      </c>
      <c r="B154">
        <v>17</v>
      </c>
      <c r="C154" t="s">
        <v>1</v>
      </c>
      <c r="D154" t="str">
        <f t="shared" ref="D154" si="177">IF($B154&lt;$B155,"L",IF($B155&lt;$B154, "W", "T"))</f>
        <v>L</v>
      </c>
      <c r="E154" s="6">
        <f t="shared" ref="E154:E180" si="178">$E155</f>
        <v>40468</v>
      </c>
      <c r="F154">
        <v>7</v>
      </c>
      <c r="G154" t="s">
        <v>34</v>
      </c>
      <c r="H154">
        <v>1200</v>
      </c>
      <c r="I154" t="s">
        <v>38</v>
      </c>
      <c r="J154" t="s">
        <v>61</v>
      </c>
      <c r="L154" s="9">
        <f>(L155*-1)</f>
        <v>8.5</v>
      </c>
      <c r="M154" t="str">
        <f>IF(AND(($L154 &lt;  0), ($D154="L")), "N", IF(AND(($L154 &gt; 0), ($D154="W")),"N","Y"))</f>
        <v>Y</v>
      </c>
      <c r="O154" t="s">
        <v>203</v>
      </c>
      <c r="U154" t="s">
        <v>203</v>
      </c>
      <c r="X154" t="s">
        <v>204</v>
      </c>
      <c r="Y154">
        <f t="shared" si="154"/>
        <v>4</v>
      </c>
      <c r="AL154">
        <f t="shared" si="152"/>
        <v>0</v>
      </c>
    </row>
    <row r="155" spans="1:38" x14ac:dyDescent="0.35">
      <c r="A155" t="s">
        <v>23</v>
      </c>
      <c r="B155">
        <v>20</v>
      </c>
      <c r="C155" t="s">
        <v>1</v>
      </c>
      <c r="D155" t="str">
        <f t="shared" ref="D155" si="179">IF($B154&lt;$B155, "W", IF($B155&lt;$B154, "L", "T"))</f>
        <v>W</v>
      </c>
      <c r="E155" s="6">
        <v>40468</v>
      </c>
      <c r="F155">
        <v>7</v>
      </c>
      <c r="G155" t="s">
        <v>35</v>
      </c>
      <c r="H155">
        <v>1200</v>
      </c>
      <c r="I155" t="s">
        <v>38</v>
      </c>
      <c r="J155" t="s">
        <v>61</v>
      </c>
      <c r="L155" s="9">
        <v>-8.5</v>
      </c>
      <c r="M155" t="str">
        <f t="shared" ref="M155:M181" si="180">IF(AND(($L155 &lt;  0), ($D155="L")), "N", IF(AND(($L155 &gt; 0), ($D155="W")),"N","Y"))</f>
        <v>Y</v>
      </c>
      <c r="Q155" t="s">
        <v>203</v>
      </c>
      <c r="T155" t="s">
        <v>203</v>
      </c>
      <c r="Y155">
        <f t="shared" si="154"/>
        <v>2</v>
      </c>
      <c r="AC155" t="s">
        <v>203</v>
      </c>
      <c r="AH155" t="s">
        <v>203</v>
      </c>
      <c r="AL155">
        <f t="shared" si="152"/>
        <v>2</v>
      </c>
    </row>
    <row r="156" spans="1:38" x14ac:dyDescent="0.35">
      <c r="A156" t="s">
        <v>2</v>
      </c>
      <c r="B156">
        <v>31</v>
      </c>
      <c r="C156" t="s">
        <v>1</v>
      </c>
      <c r="D156" t="str">
        <f t="shared" ref="D156" si="181">IF($B156&lt;$B157,"L",IF($B157&lt;$B156, "W", "T"))</f>
        <v>W</v>
      </c>
      <c r="E156" s="6">
        <f t="shared" si="178"/>
        <v>40468</v>
      </c>
      <c r="F156">
        <v>7</v>
      </c>
      <c r="G156" t="s">
        <v>34</v>
      </c>
      <c r="H156">
        <v>1300</v>
      </c>
      <c r="I156" t="s">
        <v>43</v>
      </c>
      <c r="J156">
        <v>81</v>
      </c>
      <c r="K156" t="s">
        <v>69</v>
      </c>
      <c r="L156" s="9">
        <f>(L157*-1)</f>
        <v>5</v>
      </c>
      <c r="M156" t="str">
        <f t="shared" si="180"/>
        <v>N</v>
      </c>
      <c r="N156" t="s">
        <v>203</v>
      </c>
      <c r="P156" t="s">
        <v>203</v>
      </c>
      <c r="V156" t="s">
        <v>203</v>
      </c>
      <c r="Y156">
        <f t="shared" si="154"/>
        <v>3</v>
      </c>
      <c r="AE156" t="s">
        <v>204</v>
      </c>
      <c r="AG156" t="s">
        <v>203</v>
      </c>
      <c r="AI156" t="s">
        <v>204</v>
      </c>
      <c r="AK156" t="s">
        <v>203</v>
      </c>
      <c r="AL156">
        <f t="shared" si="152"/>
        <v>6</v>
      </c>
    </row>
    <row r="157" spans="1:38" x14ac:dyDescent="0.35">
      <c r="A157" t="s">
        <v>9</v>
      </c>
      <c r="B157">
        <v>6</v>
      </c>
      <c r="C157" t="s">
        <v>1</v>
      </c>
      <c r="D157" t="str">
        <f t="shared" ref="D157" si="182">IF($B156&lt;$B157, "W", IF($B157&lt;$B156, "L", "T"))</f>
        <v>L</v>
      </c>
      <c r="E157" s="6">
        <v>40468</v>
      </c>
      <c r="F157">
        <v>7</v>
      </c>
      <c r="G157" t="s">
        <v>35</v>
      </c>
      <c r="H157">
        <v>1300</v>
      </c>
      <c r="I157" t="s">
        <v>43</v>
      </c>
      <c r="J157">
        <v>81</v>
      </c>
      <c r="K157" t="s">
        <v>69</v>
      </c>
      <c r="L157" s="9">
        <v>-5</v>
      </c>
      <c r="M157" t="str">
        <f t="shared" si="180"/>
        <v>N</v>
      </c>
      <c r="Q157" t="s">
        <v>203</v>
      </c>
      <c r="R157" t="s">
        <v>204</v>
      </c>
      <c r="W157" t="s">
        <v>203</v>
      </c>
      <c r="Y157">
        <f t="shared" si="154"/>
        <v>4</v>
      </c>
      <c r="AK157" t="s">
        <v>203</v>
      </c>
      <c r="AL157">
        <f t="shared" si="152"/>
        <v>1</v>
      </c>
    </row>
    <row r="158" spans="1:38" x14ac:dyDescent="0.35">
      <c r="A158" t="s">
        <v>25</v>
      </c>
      <c r="B158">
        <v>23</v>
      </c>
      <c r="C158" t="s">
        <v>1</v>
      </c>
      <c r="D158" t="str">
        <f t="shared" ref="D158" si="183">IF($B158&lt;$B159,"L",IF($B159&lt;$B158, "W", "T"))</f>
        <v>W</v>
      </c>
      <c r="E158" s="6">
        <f t="shared" si="178"/>
        <v>40468</v>
      </c>
      <c r="F158">
        <v>14</v>
      </c>
      <c r="G158" t="s">
        <v>34</v>
      </c>
      <c r="H158">
        <v>1200</v>
      </c>
      <c r="I158" t="s">
        <v>38</v>
      </c>
      <c r="J158" s="2">
        <f>J159</f>
        <v>61</v>
      </c>
      <c r="K158" s="2" t="str">
        <f>K159</f>
        <v>Sunny</v>
      </c>
      <c r="L158" s="9">
        <f>(L159*-1)</f>
        <v>-6</v>
      </c>
      <c r="M158" t="str">
        <f t="shared" si="180"/>
        <v>Y</v>
      </c>
      <c r="Y158">
        <f t="shared" si="154"/>
        <v>0</v>
      </c>
      <c r="AG158" t="s">
        <v>204</v>
      </c>
      <c r="AH158" t="s">
        <v>203</v>
      </c>
      <c r="AL158">
        <f t="shared" si="152"/>
        <v>3</v>
      </c>
    </row>
    <row r="159" spans="1:38" x14ac:dyDescent="0.35">
      <c r="A159" t="s">
        <v>17</v>
      </c>
      <c r="B159">
        <v>20</v>
      </c>
      <c r="C159" t="s">
        <v>1</v>
      </c>
      <c r="D159" t="str">
        <f t="shared" ref="D159" si="184">IF($B158&lt;$B159, "W", IF($B159&lt;$B158, "L", "T"))</f>
        <v>L</v>
      </c>
      <c r="E159" s="6">
        <v>40468</v>
      </c>
      <c r="F159">
        <v>7</v>
      </c>
      <c r="G159" t="s">
        <v>35</v>
      </c>
      <c r="H159">
        <v>1200</v>
      </c>
      <c r="I159" t="s">
        <v>38</v>
      </c>
      <c r="J159" s="2">
        <v>61</v>
      </c>
      <c r="K159" s="2" t="s">
        <v>65</v>
      </c>
      <c r="L159" s="9">
        <v>6</v>
      </c>
      <c r="M159" t="str">
        <f t="shared" si="180"/>
        <v>Y</v>
      </c>
      <c r="N159" t="s">
        <v>203</v>
      </c>
      <c r="T159" t="s">
        <v>203</v>
      </c>
      <c r="U159" t="s">
        <v>204</v>
      </c>
      <c r="Y159">
        <f t="shared" si="154"/>
        <v>4</v>
      </c>
      <c r="AD159" t="s">
        <v>204</v>
      </c>
      <c r="AF159" t="s">
        <v>203</v>
      </c>
      <c r="AI159" t="s">
        <v>203</v>
      </c>
      <c r="AL159">
        <f t="shared" si="152"/>
        <v>4</v>
      </c>
    </row>
    <row r="160" spans="1:38" x14ac:dyDescent="0.35">
      <c r="A160" t="s">
        <v>30</v>
      </c>
      <c r="B160">
        <v>20</v>
      </c>
      <c r="C160" t="s">
        <v>5</v>
      </c>
      <c r="D160" t="str">
        <f t="shared" ref="D160" si="185">IF($B160&lt;$B161,"L",IF($B161&lt;$B160, "W", "T"))</f>
        <v>L</v>
      </c>
      <c r="E160" s="6">
        <f t="shared" si="178"/>
        <v>40468</v>
      </c>
      <c r="F160">
        <v>7</v>
      </c>
      <c r="G160" t="s">
        <v>34</v>
      </c>
      <c r="H160">
        <v>1300</v>
      </c>
      <c r="I160" t="s">
        <v>43</v>
      </c>
      <c r="J160">
        <v>57</v>
      </c>
      <c r="K160" t="s">
        <v>65</v>
      </c>
      <c r="L160" s="9">
        <f>(L161*-1)</f>
        <v>-3</v>
      </c>
      <c r="M160" t="str">
        <f t="shared" si="180"/>
        <v>N</v>
      </c>
      <c r="O160" t="s">
        <v>203</v>
      </c>
      <c r="Q160" t="s">
        <v>203</v>
      </c>
      <c r="X160" t="s">
        <v>203</v>
      </c>
      <c r="Y160">
        <f t="shared" si="154"/>
        <v>3</v>
      </c>
      <c r="AA160" t="s">
        <v>203</v>
      </c>
      <c r="AC160" t="s">
        <v>204</v>
      </c>
      <c r="AE160" t="s">
        <v>203</v>
      </c>
      <c r="AL160">
        <f t="shared" si="152"/>
        <v>4</v>
      </c>
    </row>
    <row r="161" spans="1:38" x14ac:dyDescent="0.35">
      <c r="A161" t="s">
        <v>7</v>
      </c>
      <c r="B161">
        <v>23</v>
      </c>
      <c r="C161" t="s">
        <v>5</v>
      </c>
      <c r="D161" t="str">
        <f t="shared" ref="D161" si="186">IF($B160&lt;$B161, "W", IF($B161&lt;$B160, "L", "T"))</f>
        <v>W</v>
      </c>
      <c r="E161" s="6">
        <v>40468</v>
      </c>
      <c r="F161">
        <v>13</v>
      </c>
      <c r="G161" t="s">
        <v>35</v>
      </c>
      <c r="H161">
        <v>1300</v>
      </c>
      <c r="I161" t="s">
        <v>43</v>
      </c>
      <c r="J161">
        <v>57</v>
      </c>
      <c r="K161" t="s">
        <v>65</v>
      </c>
      <c r="L161" s="9">
        <v>3</v>
      </c>
      <c r="M161" t="str">
        <f t="shared" si="180"/>
        <v>N</v>
      </c>
      <c r="N161" t="s">
        <v>203</v>
      </c>
      <c r="Y161">
        <f t="shared" si="154"/>
        <v>1</v>
      </c>
      <c r="AG161" t="s">
        <v>204</v>
      </c>
      <c r="AJ161" t="s">
        <v>203</v>
      </c>
      <c r="AL161">
        <f t="shared" si="152"/>
        <v>3</v>
      </c>
    </row>
    <row r="162" spans="1:38" x14ac:dyDescent="0.35">
      <c r="A162" t="s">
        <v>10</v>
      </c>
      <c r="B162">
        <v>23</v>
      </c>
      <c r="C162" t="s">
        <v>5</v>
      </c>
      <c r="D162" t="str">
        <f t="shared" ref="D162" si="187">IF($B162&lt;$B163,"L",IF($B163&lt;$B162, "W", "T"))</f>
        <v>W</v>
      </c>
      <c r="E162" s="6">
        <f t="shared" si="178"/>
        <v>40468</v>
      </c>
      <c r="F162">
        <v>13</v>
      </c>
      <c r="G162" t="s">
        <v>34</v>
      </c>
      <c r="H162">
        <v>1200</v>
      </c>
      <c r="I162" t="s">
        <v>38</v>
      </c>
      <c r="J162">
        <v>57</v>
      </c>
      <c r="K162" t="s">
        <v>65</v>
      </c>
      <c r="L162" s="9">
        <f>(L163*-1)</f>
        <v>-3</v>
      </c>
      <c r="M162" t="str">
        <f t="shared" si="180"/>
        <v>Y</v>
      </c>
      <c r="S162" t="s">
        <v>203</v>
      </c>
      <c r="U162" t="s">
        <v>204</v>
      </c>
      <c r="Y162">
        <f t="shared" si="154"/>
        <v>3</v>
      </c>
      <c r="AD162" t="s">
        <v>203</v>
      </c>
      <c r="AL162">
        <f t="shared" ref="AL162:AL194" si="188">IF(ISBLANK($Z162),0,IF($Z162="O",2,1))+IF(ISBLANK($AA162),0,IF($AA162="O",2,1))+IF(ISBLANK($AB162),0,IF($AB162="O",2,1))+IF(ISBLANK($AC162),0,IF($AC162="O",2,1))+IF(ISBLANK($AD162),0,IF($AD162="O",2,1))+IF(ISBLANK($AE162),0,IF($AE162="O",2,1))+IF(ISBLANK($AF162),0,IF($AF162="O",2,1))+IF(ISBLANK($AG162),0,IF($AG162="O",2,1))+IF(ISBLANK($AH162),0,IF($AH162="O",2,1))+IF(ISBLANK($AI162),0,IF($AI162="O",2,1))+IF(ISBLANK($AJ162),0,IF($AJ162="O",2,1))+IF(ISBLANK($AK162),0,IF($AK162="O",2,1))</f>
        <v>1</v>
      </c>
    </row>
    <row r="163" spans="1:38" x14ac:dyDescent="0.35">
      <c r="A163" t="s">
        <v>26</v>
      </c>
      <c r="B163">
        <v>20</v>
      </c>
      <c r="C163" t="s">
        <v>5</v>
      </c>
      <c r="D163" t="str">
        <f t="shared" ref="D163" si="189">IF($B162&lt;$B163, "W", IF($B163&lt;$B162, "L", "T"))</f>
        <v>L</v>
      </c>
      <c r="E163" s="6">
        <v>40468</v>
      </c>
      <c r="F163">
        <v>7</v>
      </c>
      <c r="G163" t="s">
        <v>35</v>
      </c>
      <c r="H163">
        <v>1200</v>
      </c>
      <c r="I163" t="s">
        <v>38</v>
      </c>
      <c r="J163">
        <v>57</v>
      </c>
      <c r="K163" t="s">
        <v>65</v>
      </c>
      <c r="L163" s="9">
        <v>3</v>
      </c>
      <c r="M163" t="str">
        <f t="shared" si="180"/>
        <v>Y</v>
      </c>
      <c r="N163" t="s">
        <v>203</v>
      </c>
      <c r="P163" t="s">
        <v>203</v>
      </c>
      <c r="S163" t="s">
        <v>203</v>
      </c>
      <c r="Y163">
        <f t="shared" si="154"/>
        <v>3</v>
      </c>
      <c r="Z163" t="s">
        <v>204</v>
      </c>
      <c r="AF163" t="s">
        <v>204</v>
      </c>
      <c r="AH163" t="s">
        <v>203</v>
      </c>
      <c r="AJ163" t="s">
        <v>203</v>
      </c>
      <c r="AL163">
        <f t="shared" si="188"/>
        <v>6</v>
      </c>
    </row>
    <row r="164" spans="1:38" x14ac:dyDescent="0.35">
      <c r="A164" t="s">
        <v>8</v>
      </c>
      <c r="B164">
        <v>10</v>
      </c>
      <c r="C164" t="s">
        <v>1</v>
      </c>
      <c r="D164" t="str">
        <f t="shared" ref="D164" si="190">IF($B164&lt;$B165,"L",IF($B165&lt;$B164, "W", "T"))</f>
        <v>L</v>
      </c>
      <c r="E164" s="6">
        <f t="shared" si="178"/>
        <v>40468</v>
      </c>
      <c r="F164">
        <v>7</v>
      </c>
      <c r="G164" t="s">
        <v>34</v>
      </c>
      <c r="H164">
        <v>1300</v>
      </c>
      <c r="I164" t="s">
        <v>43</v>
      </c>
      <c r="J164" s="2">
        <f>J165</f>
        <v>61</v>
      </c>
      <c r="K164" s="2" t="str">
        <f>K165</f>
        <v>Sunny</v>
      </c>
      <c r="L164" s="9">
        <f>(L165*-1)</f>
        <v>-14</v>
      </c>
      <c r="M164" t="str">
        <f t="shared" si="180"/>
        <v>N</v>
      </c>
      <c r="O164" t="s">
        <v>203</v>
      </c>
      <c r="U164" t="s">
        <v>203</v>
      </c>
      <c r="V164" t="s">
        <v>204</v>
      </c>
      <c r="Y164">
        <f t="shared" si="154"/>
        <v>4</v>
      </c>
      <c r="Z164" t="s">
        <v>203</v>
      </c>
      <c r="AK164" t="s">
        <v>203</v>
      </c>
      <c r="AL164">
        <f t="shared" si="188"/>
        <v>2</v>
      </c>
    </row>
    <row r="165" spans="1:38" x14ac:dyDescent="0.35">
      <c r="A165" t="s">
        <v>4</v>
      </c>
      <c r="B165">
        <v>28</v>
      </c>
      <c r="C165" t="s">
        <v>1</v>
      </c>
      <c r="D165" t="str">
        <f t="shared" ref="D165" si="191">IF($B164&lt;$B165, "W", IF($B165&lt;$B164, "L", "T"))</f>
        <v>W</v>
      </c>
      <c r="E165" s="6">
        <v>40468</v>
      </c>
      <c r="F165">
        <v>14</v>
      </c>
      <c r="G165" t="s">
        <v>35</v>
      </c>
      <c r="H165">
        <v>1300</v>
      </c>
      <c r="I165" t="s">
        <v>43</v>
      </c>
      <c r="J165" s="2">
        <v>61</v>
      </c>
      <c r="K165" s="2" t="s">
        <v>65</v>
      </c>
      <c r="L165" s="9">
        <v>14</v>
      </c>
      <c r="M165" t="str">
        <f t="shared" si="180"/>
        <v>N</v>
      </c>
      <c r="N165" t="s">
        <v>203</v>
      </c>
      <c r="Y165">
        <f t="shared" si="154"/>
        <v>1</v>
      </c>
      <c r="AL165">
        <f t="shared" si="188"/>
        <v>0</v>
      </c>
    </row>
    <row r="166" spans="1:38" x14ac:dyDescent="0.35">
      <c r="A166" t="s">
        <v>3</v>
      </c>
      <c r="B166">
        <v>17</v>
      </c>
      <c r="C166" t="s">
        <v>1</v>
      </c>
      <c r="D166" t="str">
        <f t="shared" ref="D166" si="192">IF($B166&lt;$B167,"L",IF($B167&lt;$B166, "W", "T"))</f>
        <v>L</v>
      </c>
      <c r="E166" s="6">
        <f t="shared" si="178"/>
        <v>40468</v>
      </c>
      <c r="F166">
        <v>7</v>
      </c>
      <c r="G166" t="s">
        <v>34</v>
      </c>
      <c r="H166">
        <v>1300</v>
      </c>
      <c r="I166" t="s">
        <v>43</v>
      </c>
      <c r="J166" s="2">
        <f>J167</f>
        <v>66</v>
      </c>
      <c r="K166" s="2" t="str">
        <f>K167</f>
        <v>Sunny</v>
      </c>
      <c r="L166" s="9">
        <f>(L167*-1)</f>
        <v>-2</v>
      </c>
      <c r="M166" t="str">
        <f t="shared" si="180"/>
        <v>N</v>
      </c>
      <c r="P166" t="s">
        <v>203</v>
      </c>
      <c r="Y166">
        <f t="shared" si="154"/>
        <v>1</v>
      </c>
      <c r="Z166" t="s">
        <v>203</v>
      </c>
      <c r="AE166" t="s">
        <v>203</v>
      </c>
      <c r="AL166">
        <f t="shared" si="188"/>
        <v>2</v>
      </c>
    </row>
    <row r="167" spans="1:38" x14ac:dyDescent="0.35">
      <c r="A167" t="s">
        <v>27</v>
      </c>
      <c r="B167">
        <v>31</v>
      </c>
      <c r="C167" t="s">
        <v>1</v>
      </c>
      <c r="D167" t="str">
        <f t="shared" ref="D167" si="193">IF($B166&lt;$B167, "W", IF($B167&lt;$B166, "L", "T"))</f>
        <v>W</v>
      </c>
      <c r="E167" s="6">
        <v>40468</v>
      </c>
      <c r="F167">
        <v>7</v>
      </c>
      <c r="G167" t="s">
        <v>35</v>
      </c>
      <c r="H167">
        <v>1300</v>
      </c>
      <c r="I167" t="s">
        <v>43</v>
      </c>
      <c r="J167" s="2">
        <v>66</v>
      </c>
      <c r="K167" s="2" t="s">
        <v>65</v>
      </c>
      <c r="L167" s="9">
        <v>2</v>
      </c>
      <c r="M167" t="str">
        <f t="shared" si="180"/>
        <v>N</v>
      </c>
      <c r="N167" t="s">
        <v>204</v>
      </c>
      <c r="O167" t="s">
        <v>203</v>
      </c>
      <c r="Q167" t="s">
        <v>203</v>
      </c>
      <c r="S167" t="s">
        <v>204</v>
      </c>
      <c r="T167" t="s">
        <v>203</v>
      </c>
      <c r="Y167">
        <f t="shared" si="154"/>
        <v>7</v>
      </c>
      <c r="Z167" t="s">
        <v>203</v>
      </c>
      <c r="AH167" t="s">
        <v>203</v>
      </c>
      <c r="AI167" t="s">
        <v>203</v>
      </c>
      <c r="AL167">
        <f t="shared" si="188"/>
        <v>3</v>
      </c>
    </row>
    <row r="168" spans="1:38" x14ac:dyDescent="0.35">
      <c r="A168" t="s">
        <v>16</v>
      </c>
      <c r="B168">
        <v>20</v>
      </c>
      <c r="C168" t="s">
        <v>1</v>
      </c>
      <c r="D168" t="str">
        <f t="shared" ref="D168" si="194">IF($B168&lt;$B169,"L",IF($B169&lt;$B168, "W", "T"))</f>
        <v>L</v>
      </c>
      <c r="E168" s="6">
        <f t="shared" si="178"/>
        <v>40468</v>
      </c>
      <c r="F168">
        <v>7</v>
      </c>
      <c r="G168" t="s">
        <v>34</v>
      </c>
      <c r="H168">
        <v>1300</v>
      </c>
      <c r="I168" t="s">
        <v>43</v>
      </c>
      <c r="J168">
        <v>63</v>
      </c>
      <c r="K168" t="s">
        <v>65</v>
      </c>
      <c r="L168" s="9">
        <f>(L169*-1)</f>
        <v>-10</v>
      </c>
      <c r="M168" t="str">
        <f t="shared" si="180"/>
        <v>N</v>
      </c>
      <c r="O168" t="s">
        <v>203</v>
      </c>
      <c r="P168" t="s">
        <v>203</v>
      </c>
      <c r="W168" t="s">
        <v>203</v>
      </c>
      <c r="Y168">
        <f t="shared" si="154"/>
        <v>3</v>
      </c>
      <c r="AE168" t="s">
        <v>204</v>
      </c>
      <c r="AG168" t="s">
        <v>204</v>
      </c>
      <c r="AJ168" t="s">
        <v>203</v>
      </c>
      <c r="AL168">
        <f t="shared" si="188"/>
        <v>5</v>
      </c>
    </row>
    <row r="169" spans="1:38" x14ac:dyDescent="0.35">
      <c r="A169" t="s">
        <v>21</v>
      </c>
      <c r="B169">
        <v>28</v>
      </c>
      <c r="C169" t="s">
        <v>1</v>
      </c>
      <c r="D169" t="str">
        <f t="shared" ref="D169" si="195">IF($B168&lt;$B169, "W", IF($B169&lt;$B168, "L", "T"))</f>
        <v>W</v>
      </c>
      <c r="E169" s="6">
        <v>40468</v>
      </c>
      <c r="F169">
        <v>7</v>
      </c>
      <c r="G169" t="s">
        <v>35</v>
      </c>
      <c r="H169">
        <v>1300</v>
      </c>
      <c r="I169" t="s">
        <v>43</v>
      </c>
      <c r="J169">
        <v>63</v>
      </c>
      <c r="K169" t="s">
        <v>65</v>
      </c>
      <c r="L169" s="9">
        <v>10</v>
      </c>
      <c r="M169" t="str">
        <f t="shared" si="180"/>
        <v>N</v>
      </c>
      <c r="S169" t="s">
        <v>203</v>
      </c>
      <c r="Y169">
        <f t="shared" si="154"/>
        <v>1</v>
      </c>
      <c r="AD169" t="s">
        <v>204</v>
      </c>
      <c r="AG169" t="s">
        <v>203</v>
      </c>
      <c r="AK169" t="s">
        <v>203</v>
      </c>
      <c r="AL169">
        <f t="shared" si="188"/>
        <v>4</v>
      </c>
    </row>
    <row r="170" spans="1:38" x14ac:dyDescent="0.35">
      <c r="A170" t="s">
        <v>33</v>
      </c>
      <c r="B170">
        <v>31</v>
      </c>
      <c r="C170" t="s">
        <v>1</v>
      </c>
      <c r="D170" t="str">
        <f t="shared" ref="D170" si="196">IF($B170&lt;$B171,"L",IF($B171&lt;$B170, "W", "T"))</f>
        <v>L</v>
      </c>
      <c r="E170" s="6">
        <f t="shared" si="178"/>
        <v>40468</v>
      </c>
      <c r="F170">
        <v>7</v>
      </c>
      <c r="G170" t="s">
        <v>34</v>
      </c>
      <c r="H170">
        <v>1200</v>
      </c>
      <c r="I170" t="s">
        <v>38</v>
      </c>
      <c r="J170">
        <v>78</v>
      </c>
      <c r="K170" t="s">
        <v>62</v>
      </c>
      <c r="L170" s="9">
        <f>(L171*-1)</f>
        <v>-4.5</v>
      </c>
      <c r="M170" t="str">
        <f t="shared" si="180"/>
        <v>N</v>
      </c>
      <c r="S170" t="s">
        <v>203</v>
      </c>
      <c r="Y170">
        <f t="shared" si="154"/>
        <v>1</v>
      </c>
      <c r="AL170">
        <f t="shared" si="188"/>
        <v>0</v>
      </c>
    </row>
    <row r="171" spans="1:38" x14ac:dyDescent="0.35">
      <c r="A171" t="s">
        <v>15</v>
      </c>
      <c r="B171">
        <v>35</v>
      </c>
      <c r="C171" t="s">
        <v>1</v>
      </c>
      <c r="D171" t="str">
        <f t="shared" ref="D171" si="197">IF($B170&lt;$B171, "W", IF($B171&lt;$B170, "L", "T"))</f>
        <v>W</v>
      </c>
      <c r="E171" s="6">
        <v>40468</v>
      </c>
      <c r="F171">
        <v>7</v>
      </c>
      <c r="G171" t="s">
        <v>35</v>
      </c>
      <c r="H171">
        <v>1200</v>
      </c>
      <c r="I171" t="s">
        <v>38</v>
      </c>
      <c r="J171">
        <v>78</v>
      </c>
      <c r="K171" t="s">
        <v>62</v>
      </c>
      <c r="L171" s="9">
        <v>4.5</v>
      </c>
      <c r="M171" t="str">
        <f t="shared" si="180"/>
        <v>N</v>
      </c>
      <c r="O171" t="s">
        <v>203</v>
      </c>
      <c r="P171" t="s">
        <v>203</v>
      </c>
      <c r="Q171" t="s">
        <v>203</v>
      </c>
      <c r="U171" t="s">
        <v>204</v>
      </c>
      <c r="Y171">
        <f t="shared" si="154"/>
        <v>5</v>
      </c>
      <c r="AD171" t="s">
        <v>203</v>
      </c>
      <c r="AG171" t="s">
        <v>203</v>
      </c>
      <c r="AK171" t="s">
        <v>203</v>
      </c>
      <c r="AL171">
        <f t="shared" si="188"/>
        <v>3</v>
      </c>
    </row>
    <row r="172" spans="1:38" x14ac:dyDescent="0.35">
      <c r="A172" t="s">
        <v>12</v>
      </c>
      <c r="B172">
        <v>9</v>
      </c>
      <c r="C172" t="s">
        <v>1</v>
      </c>
      <c r="D172" t="str">
        <f t="shared" ref="D172" si="198">IF($B172&lt;$B173,"L",IF($B173&lt;$B172, "W", "T"))</f>
        <v>L</v>
      </c>
      <c r="E172" s="6">
        <f t="shared" si="178"/>
        <v>40468</v>
      </c>
      <c r="F172">
        <v>7</v>
      </c>
      <c r="G172" t="s">
        <v>34</v>
      </c>
      <c r="H172">
        <v>1305</v>
      </c>
      <c r="I172" t="s">
        <v>67</v>
      </c>
      <c r="J172">
        <v>53</v>
      </c>
      <c r="K172" t="s">
        <v>73</v>
      </c>
      <c r="L172" s="9">
        <f>(L173*-1)</f>
        <v>-7.5</v>
      </c>
      <c r="M172" t="str">
        <f t="shared" si="180"/>
        <v>N</v>
      </c>
      <c r="O172" t="s">
        <v>204</v>
      </c>
      <c r="T172" t="s">
        <v>203</v>
      </c>
      <c r="Y172">
        <f t="shared" si="154"/>
        <v>3</v>
      </c>
      <c r="AD172" t="s">
        <v>203</v>
      </c>
      <c r="AL172">
        <f t="shared" si="188"/>
        <v>1</v>
      </c>
    </row>
    <row r="173" spans="1:38" x14ac:dyDescent="0.35">
      <c r="A173" t="s">
        <v>24</v>
      </c>
      <c r="B173">
        <v>17</v>
      </c>
      <c r="C173" t="s">
        <v>1</v>
      </c>
      <c r="D173" t="str">
        <f t="shared" ref="D173" si="199">IF($B172&lt;$B173, "W", IF($B173&lt;$B172, "L", "T"))</f>
        <v>W</v>
      </c>
      <c r="E173" s="6">
        <v>40468</v>
      </c>
      <c r="F173">
        <v>7</v>
      </c>
      <c r="G173" t="s">
        <v>35</v>
      </c>
      <c r="H173">
        <v>1305</v>
      </c>
      <c r="I173" t="s">
        <v>67</v>
      </c>
      <c r="J173">
        <v>53</v>
      </c>
      <c r="K173" t="s">
        <v>73</v>
      </c>
      <c r="L173" s="9">
        <v>7.5</v>
      </c>
      <c r="M173" t="str">
        <f t="shared" si="180"/>
        <v>N</v>
      </c>
      <c r="S173" t="s">
        <v>203</v>
      </c>
      <c r="Y173">
        <f t="shared" si="154"/>
        <v>1</v>
      </c>
      <c r="AL173">
        <f t="shared" si="188"/>
        <v>0</v>
      </c>
    </row>
    <row r="174" spans="1:38" x14ac:dyDescent="0.35">
      <c r="A174" t="s">
        <v>31</v>
      </c>
      <c r="B174">
        <v>24</v>
      </c>
      <c r="C174" t="s">
        <v>1</v>
      </c>
      <c r="D174" t="str">
        <f t="shared" ref="D174" si="200">IF($B174&lt;$B175,"L",IF($B175&lt;$B174, "W", "T"))</f>
        <v>W</v>
      </c>
      <c r="E174" s="6">
        <f t="shared" si="178"/>
        <v>40468</v>
      </c>
      <c r="F174">
        <v>6</v>
      </c>
      <c r="G174" t="s">
        <v>34</v>
      </c>
      <c r="H174">
        <v>1405</v>
      </c>
      <c r="I174" t="s">
        <v>40</v>
      </c>
      <c r="J174">
        <v>73</v>
      </c>
      <c r="K174" t="s">
        <v>62</v>
      </c>
      <c r="L174" s="9">
        <f>(L175*-1)</f>
        <v>3.5</v>
      </c>
      <c r="M174" t="str">
        <f t="shared" si="180"/>
        <v>N</v>
      </c>
      <c r="R174" t="s">
        <v>203</v>
      </c>
      <c r="U174" t="s">
        <v>203</v>
      </c>
      <c r="Y174">
        <f t="shared" si="154"/>
        <v>2</v>
      </c>
      <c r="AF174" t="s">
        <v>203</v>
      </c>
      <c r="AG174" t="s">
        <v>203</v>
      </c>
      <c r="AK174" t="s">
        <v>203</v>
      </c>
      <c r="AL174">
        <f t="shared" si="188"/>
        <v>3</v>
      </c>
    </row>
    <row r="175" spans="1:38" x14ac:dyDescent="0.35">
      <c r="A175" t="s">
        <v>18</v>
      </c>
      <c r="B175">
        <v>20</v>
      </c>
      <c r="C175" t="s">
        <v>1</v>
      </c>
      <c r="D175" t="str">
        <f t="shared" ref="D175" si="201">IF($B174&lt;$B175, "W", IF($B175&lt;$B174, "L", "T"))</f>
        <v>L</v>
      </c>
      <c r="E175" s="6">
        <v>40468</v>
      </c>
      <c r="F175">
        <v>7</v>
      </c>
      <c r="G175" t="s">
        <v>35</v>
      </c>
      <c r="H175">
        <v>1405</v>
      </c>
      <c r="I175" t="s">
        <v>40</v>
      </c>
      <c r="J175">
        <v>73</v>
      </c>
      <c r="K175" t="s">
        <v>62</v>
      </c>
      <c r="L175" s="9">
        <v>-3.5</v>
      </c>
      <c r="M175" t="str">
        <f t="shared" si="180"/>
        <v>N</v>
      </c>
      <c r="O175" t="s">
        <v>203</v>
      </c>
      <c r="Y175">
        <f t="shared" si="154"/>
        <v>1</v>
      </c>
      <c r="AC175" t="s">
        <v>204</v>
      </c>
      <c r="AD175" t="s">
        <v>204</v>
      </c>
      <c r="AE175" t="s">
        <v>203</v>
      </c>
      <c r="AH175" t="s">
        <v>203</v>
      </c>
      <c r="AJ175" t="s">
        <v>204</v>
      </c>
      <c r="AL175">
        <f t="shared" si="188"/>
        <v>8</v>
      </c>
    </row>
    <row r="176" spans="1:38" x14ac:dyDescent="0.35">
      <c r="A176" t="s">
        <v>28</v>
      </c>
      <c r="B176">
        <v>21</v>
      </c>
      <c r="C176" t="s">
        <v>1</v>
      </c>
      <c r="D176" t="str">
        <f t="shared" ref="D176" si="202">IF($B176&lt;$B177,"L",IF($B177&lt;$B176, "W", "T"))</f>
        <v>L</v>
      </c>
      <c r="E176" s="6">
        <f t="shared" si="178"/>
        <v>40468</v>
      </c>
      <c r="F176">
        <v>7</v>
      </c>
      <c r="G176" t="s">
        <v>34</v>
      </c>
      <c r="H176">
        <v>1515</v>
      </c>
      <c r="I176" t="s">
        <v>38</v>
      </c>
      <c r="J176" t="s">
        <v>61</v>
      </c>
      <c r="L176" s="9">
        <f>(L177*-1)</f>
        <v>-1.5</v>
      </c>
      <c r="M176" t="str">
        <f t="shared" si="180"/>
        <v>N</v>
      </c>
      <c r="Q176" t="s">
        <v>204</v>
      </c>
      <c r="R176" t="s">
        <v>203</v>
      </c>
      <c r="Y176">
        <f t="shared" si="154"/>
        <v>3</v>
      </c>
      <c r="Z176" t="s">
        <v>203</v>
      </c>
      <c r="AE176" t="s">
        <v>203</v>
      </c>
      <c r="AJ176" t="s">
        <v>203</v>
      </c>
      <c r="AL176">
        <f t="shared" si="188"/>
        <v>3</v>
      </c>
    </row>
    <row r="177" spans="1:38" x14ac:dyDescent="0.35">
      <c r="A177" t="s">
        <v>0</v>
      </c>
      <c r="B177">
        <v>24</v>
      </c>
      <c r="C177" t="s">
        <v>1</v>
      </c>
      <c r="D177" t="str">
        <f t="shared" ref="D177" si="203">IF($B176&lt;$B177, "W", IF($B177&lt;$B176, "L", "T"))</f>
        <v>W</v>
      </c>
      <c r="E177" s="6">
        <v>40468</v>
      </c>
      <c r="F177">
        <v>6</v>
      </c>
      <c r="G177" t="s">
        <v>35</v>
      </c>
      <c r="H177">
        <v>1515</v>
      </c>
      <c r="I177" t="s">
        <v>38</v>
      </c>
      <c r="J177" t="s">
        <v>61</v>
      </c>
      <c r="L177" s="9">
        <v>1.5</v>
      </c>
      <c r="M177" t="str">
        <f t="shared" si="180"/>
        <v>N</v>
      </c>
      <c r="N177" t="s">
        <v>203</v>
      </c>
      <c r="Q177" t="s">
        <v>203</v>
      </c>
      <c r="R177" t="s">
        <v>204</v>
      </c>
      <c r="Y177">
        <f t="shared" si="154"/>
        <v>4</v>
      </c>
      <c r="AJ177" t="s">
        <v>203</v>
      </c>
      <c r="AL177">
        <f t="shared" si="188"/>
        <v>1</v>
      </c>
    </row>
    <row r="178" spans="1:38" x14ac:dyDescent="0.35">
      <c r="A178" t="s">
        <v>14</v>
      </c>
      <c r="B178">
        <v>27</v>
      </c>
      <c r="C178" t="s">
        <v>1</v>
      </c>
      <c r="D178" t="str">
        <f t="shared" ref="D178" si="204">IF($B178&lt;$B179,"L",IF($B179&lt;$B178, "W", "T"))</f>
        <v>W</v>
      </c>
      <c r="E178" s="6">
        <f t="shared" si="178"/>
        <v>40468</v>
      </c>
      <c r="F178">
        <v>7</v>
      </c>
      <c r="G178" t="s">
        <v>34</v>
      </c>
      <c r="H178">
        <v>2020</v>
      </c>
      <c r="I178" t="s">
        <v>43</v>
      </c>
      <c r="J178">
        <v>70</v>
      </c>
      <c r="K178" t="s">
        <v>65</v>
      </c>
      <c r="L178" s="9">
        <f>(L179*-1)</f>
        <v>3</v>
      </c>
      <c r="M178" t="str">
        <f t="shared" si="180"/>
        <v>N</v>
      </c>
      <c r="O178" t="s">
        <v>204</v>
      </c>
      <c r="P178" t="s">
        <v>203</v>
      </c>
      <c r="S178" t="s">
        <v>203</v>
      </c>
      <c r="Y178">
        <f t="shared" si="154"/>
        <v>4</v>
      </c>
      <c r="AD178" t="s">
        <v>204</v>
      </c>
      <c r="AE178" t="s">
        <v>204</v>
      </c>
      <c r="AI178" t="s">
        <v>203</v>
      </c>
      <c r="AJ178" t="s">
        <v>203</v>
      </c>
      <c r="AL178">
        <f t="shared" si="188"/>
        <v>6</v>
      </c>
    </row>
    <row r="179" spans="1:38" x14ac:dyDescent="0.35">
      <c r="A179" t="s">
        <v>29</v>
      </c>
      <c r="B179">
        <v>24</v>
      </c>
      <c r="C179" t="s">
        <v>1</v>
      </c>
      <c r="D179" t="str">
        <f t="shared" ref="D179" si="205">IF($B178&lt;$B179, "W", IF($B179&lt;$B178, "L", "T"))</f>
        <v>L</v>
      </c>
      <c r="E179" s="6">
        <v>40468</v>
      </c>
      <c r="F179">
        <v>7</v>
      </c>
      <c r="G179" t="s">
        <v>35</v>
      </c>
      <c r="H179">
        <v>2020</v>
      </c>
      <c r="I179" t="s">
        <v>43</v>
      </c>
      <c r="J179">
        <v>70</v>
      </c>
      <c r="K179" t="s">
        <v>65</v>
      </c>
      <c r="L179" s="9">
        <v>-3</v>
      </c>
      <c r="M179" t="str">
        <f t="shared" si="180"/>
        <v>N</v>
      </c>
      <c r="N179" t="s">
        <v>203</v>
      </c>
      <c r="S179" t="s">
        <v>203</v>
      </c>
      <c r="V179" t="s">
        <v>204</v>
      </c>
      <c r="Y179">
        <f t="shared" si="154"/>
        <v>4</v>
      </c>
      <c r="AD179" t="s">
        <v>204</v>
      </c>
      <c r="AJ179" t="s">
        <v>203</v>
      </c>
      <c r="AK179" t="s">
        <v>203</v>
      </c>
      <c r="AL179">
        <f t="shared" si="188"/>
        <v>4</v>
      </c>
    </row>
    <row r="180" spans="1:38" x14ac:dyDescent="0.35">
      <c r="A180" t="s">
        <v>13</v>
      </c>
      <c r="B180">
        <v>30</v>
      </c>
      <c r="C180" t="s">
        <v>1</v>
      </c>
      <c r="D180" t="str">
        <f t="shared" ref="D180" si="206">IF($B180&lt;$B181,"L",IF($B181&lt;$B180, "W", "T"))</f>
        <v>W</v>
      </c>
      <c r="E180" s="6">
        <f t="shared" si="178"/>
        <v>40469</v>
      </c>
      <c r="F180">
        <v>8</v>
      </c>
      <c r="G180" t="s">
        <v>34</v>
      </c>
      <c r="H180">
        <v>2030</v>
      </c>
      <c r="I180" t="s">
        <v>43</v>
      </c>
      <c r="J180">
        <v>70</v>
      </c>
      <c r="K180" t="s">
        <v>69</v>
      </c>
      <c r="L180" s="9">
        <f>(L181*-1)</f>
        <v>3</v>
      </c>
      <c r="M180" t="str">
        <f t="shared" si="180"/>
        <v>N</v>
      </c>
      <c r="O180" t="s">
        <v>203</v>
      </c>
      <c r="R180" t="s">
        <v>203</v>
      </c>
      <c r="T180" t="s">
        <v>203</v>
      </c>
      <c r="Y180">
        <f t="shared" si="154"/>
        <v>3</v>
      </c>
      <c r="AA180" t="s">
        <v>203</v>
      </c>
      <c r="AL180">
        <f t="shared" si="188"/>
        <v>1</v>
      </c>
    </row>
    <row r="181" spans="1:38" x14ac:dyDescent="0.35">
      <c r="A181" t="s">
        <v>19</v>
      </c>
      <c r="B181">
        <v>3</v>
      </c>
      <c r="C181" t="s">
        <v>1</v>
      </c>
      <c r="D181" t="str">
        <f t="shared" ref="D181" si="207">IF($B180&lt;$B181, "W", IF($B181&lt;$B180, "L", "T"))</f>
        <v>L</v>
      </c>
      <c r="E181" s="6">
        <v>40469</v>
      </c>
      <c r="F181">
        <v>8</v>
      </c>
      <c r="G181" t="s">
        <v>35</v>
      </c>
      <c r="H181">
        <v>2030</v>
      </c>
      <c r="I181" t="s">
        <v>43</v>
      </c>
      <c r="J181">
        <v>70</v>
      </c>
      <c r="K181" t="s">
        <v>69</v>
      </c>
      <c r="L181" s="9">
        <v>-3</v>
      </c>
      <c r="M181" t="str">
        <f t="shared" si="180"/>
        <v>N</v>
      </c>
      <c r="O181" t="s">
        <v>203</v>
      </c>
      <c r="Y181">
        <f t="shared" si="154"/>
        <v>1</v>
      </c>
      <c r="Z181" t="s">
        <v>203</v>
      </c>
      <c r="AD181" t="s">
        <v>203</v>
      </c>
      <c r="AG181" t="s">
        <v>204</v>
      </c>
      <c r="AL181">
        <f t="shared" si="188"/>
        <v>4</v>
      </c>
    </row>
    <row r="182" spans="1:38" x14ac:dyDescent="0.35">
      <c r="A182" t="s">
        <v>11</v>
      </c>
      <c r="B182">
        <v>34</v>
      </c>
      <c r="C182" t="s">
        <v>5</v>
      </c>
      <c r="D182" t="str">
        <f t="shared" ref="D182" si="208">IF($B182&lt;$B183,"L",IF($B183&lt;$B182, "W", "T"))</f>
        <v>L</v>
      </c>
      <c r="E182" s="6">
        <f t="shared" ref="E182:E208" si="209">$E183</f>
        <v>40475</v>
      </c>
      <c r="F182">
        <v>14</v>
      </c>
      <c r="G182" t="s">
        <v>34</v>
      </c>
      <c r="H182">
        <v>1300</v>
      </c>
      <c r="I182" t="s">
        <v>43</v>
      </c>
      <c r="J182">
        <v>70</v>
      </c>
      <c r="K182" t="s">
        <v>87</v>
      </c>
      <c r="L182" s="9">
        <f>(L183*-1)</f>
        <v>-12.5</v>
      </c>
      <c r="M182" t="str">
        <f>IF(AND(($L182 &lt;  0), ($D182="L")), "N", IF(AND(($L182 &gt; 0), ($D182="W")),"N","Y"))</f>
        <v>N</v>
      </c>
      <c r="Y182">
        <f t="shared" si="154"/>
        <v>0</v>
      </c>
      <c r="AB182" t="s">
        <v>203</v>
      </c>
      <c r="AL182">
        <f t="shared" si="188"/>
        <v>1</v>
      </c>
    </row>
    <row r="183" spans="1:38" x14ac:dyDescent="0.35">
      <c r="A183" t="s">
        <v>30</v>
      </c>
      <c r="B183">
        <v>37</v>
      </c>
      <c r="C183" t="s">
        <v>5</v>
      </c>
      <c r="D183" t="str">
        <f t="shared" ref="D183" si="210">IF($B182&lt;$B183, "W", IF($B183&lt;$B182, "L", "T"))</f>
        <v>W</v>
      </c>
      <c r="E183" s="6">
        <v>40475</v>
      </c>
      <c r="F183">
        <v>7</v>
      </c>
      <c r="G183" t="s">
        <v>35</v>
      </c>
      <c r="H183">
        <v>1300</v>
      </c>
      <c r="I183" t="s">
        <v>43</v>
      </c>
      <c r="J183">
        <v>70</v>
      </c>
      <c r="K183" t="s">
        <v>87</v>
      </c>
      <c r="L183" s="9">
        <v>12.5</v>
      </c>
      <c r="M183" t="str">
        <f t="shared" ref="M183:M209" si="211">IF(AND(($L183 &lt;  0), ($D183="L")), "N", IF(AND(($L183 &gt; 0), ($D183="W")),"N","Y"))</f>
        <v>N</v>
      </c>
      <c r="O183" t="s">
        <v>203</v>
      </c>
      <c r="Q183" t="s">
        <v>203</v>
      </c>
      <c r="W183" t="s">
        <v>203</v>
      </c>
      <c r="Y183">
        <f t="shared" si="154"/>
        <v>3</v>
      </c>
      <c r="AB183" t="s">
        <v>203</v>
      </c>
      <c r="AC183" t="s">
        <v>203</v>
      </c>
      <c r="AD183" t="s">
        <v>203</v>
      </c>
      <c r="AJ183" t="s">
        <v>204</v>
      </c>
      <c r="AL183">
        <f t="shared" si="188"/>
        <v>5</v>
      </c>
    </row>
    <row r="184" spans="1:38" x14ac:dyDescent="0.35">
      <c r="A184" t="s">
        <v>23</v>
      </c>
      <c r="B184">
        <v>17</v>
      </c>
      <c r="C184" t="s">
        <v>1</v>
      </c>
      <c r="D184" t="str">
        <f t="shared" ref="D184" si="212">IF($B184&lt;$B185,"L",IF($B185&lt;$B184, "W", "T"))</f>
        <v>L</v>
      </c>
      <c r="E184" s="6">
        <f t="shared" si="209"/>
        <v>40475</v>
      </c>
      <c r="F184">
        <v>7</v>
      </c>
      <c r="G184" t="s">
        <v>34</v>
      </c>
      <c r="H184">
        <v>1300</v>
      </c>
      <c r="I184" t="s">
        <v>43</v>
      </c>
      <c r="J184">
        <v>84</v>
      </c>
      <c r="K184" t="s">
        <v>69</v>
      </c>
      <c r="L184" s="9">
        <f>(L185*-1)</f>
        <v>-3</v>
      </c>
      <c r="M184" t="str">
        <f t="shared" si="211"/>
        <v>N</v>
      </c>
      <c r="Y184">
        <f t="shared" si="154"/>
        <v>0</v>
      </c>
      <c r="AD184" t="s">
        <v>203</v>
      </c>
      <c r="AH184" t="s">
        <v>203</v>
      </c>
      <c r="AL184">
        <f t="shared" si="188"/>
        <v>2</v>
      </c>
    </row>
    <row r="185" spans="1:38" x14ac:dyDescent="0.35">
      <c r="A185" t="s">
        <v>9</v>
      </c>
      <c r="B185">
        <v>18</v>
      </c>
      <c r="C185" t="s">
        <v>1</v>
      </c>
      <c r="D185" t="str">
        <f t="shared" ref="D185" si="213">IF($B184&lt;$B185, "W", IF($B185&lt;$B184, "L", "T"))</f>
        <v>W</v>
      </c>
      <c r="E185" s="6">
        <v>40475</v>
      </c>
      <c r="F185">
        <v>7</v>
      </c>
      <c r="G185" t="s">
        <v>35</v>
      </c>
      <c r="H185">
        <v>1300</v>
      </c>
      <c r="I185" t="s">
        <v>43</v>
      </c>
      <c r="J185">
        <v>84</v>
      </c>
      <c r="K185" t="s">
        <v>69</v>
      </c>
      <c r="L185" s="9">
        <v>3</v>
      </c>
      <c r="M185" t="str">
        <f t="shared" si="211"/>
        <v>N</v>
      </c>
      <c r="Q185" t="s">
        <v>203</v>
      </c>
      <c r="R185" t="s">
        <v>204</v>
      </c>
      <c r="U185" t="s">
        <v>203</v>
      </c>
      <c r="Y185">
        <f t="shared" si="154"/>
        <v>4</v>
      </c>
      <c r="AF185" t="s">
        <v>203</v>
      </c>
      <c r="AL185">
        <f t="shared" si="188"/>
        <v>1</v>
      </c>
    </row>
    <row r="186" spans="1:38" x14ac:dyDescent="0.35">
      <c r="A186" t="s">
        <v>8</v>
      </c>
      <c r="B186">
        <v>30</v>
      </c>
      <c r="C186" t="s">
        <v>1</v>
      </c>
      <c r="D186" t="str">
        <f t="shared" ref="D186" si="214">IF($B186&lt;$B187,"L",IF($B187&lt;$B186, "W", "T"))</f>
        <v>W</v>
      </c>
      <c r="E186" s="6">
        <f t="shared" si="209"/>
        <v>40475</v>
      </c>
      <c r="F186">
        <v>7</v>
      </c>
      <c r="G186" t="s">
        <v>34</v>
      </c>
      <c r="H186">
        <v>1200</v>
      </c>
      <c r="I186" t="s">
        <v>38</v>
      </c>
      <c r="J186" t="s">
        <v>61</v>
      </c>
      <c r="L186" s="9">
        <f>(L187*-1)</f>
        <v>-12.5</v>
      </c>
      <c r="M186" t="str">
        <f t="shared" si="211"/>
        <v>Y</v>
      </c>
      <c r="O186" t="s">
        <v>203</v>
      </c>
      <c r="P186" t="s">
        <v>204</v>
      </c>
      <c r="Q186" t="s">
        <v>203</v>
      </c>
      <c r="U186" t="s">
        <v>203</v>
      </c>
      <c r="V186" t="s">
        <v>204</v>
      </c>
      <c r="Y186">
        <f t="shared" si="154"/>
        <v>7</v>
      </c>
      <c r="Z186" t="s">
        <v>203</v>
      </c>
      <c r="AL186">
        <f t="shared" si="188"/>
        <v>1</v>
      </c>
    </row>
    <row r="187" spans="1:38" x14ac:dyDescent="0.35">
      <c r="A187" t="s">
        <v>2</v>
      </c>
      <c r="B187">
        <v>17</v>
      </c>
      <c r="C187" t="s">
        <v>1</v>
      </c>
      <c r="D187" t="str">
        <f t="shared" ref="D187" si="215">IF($B186&lt;$B187, "W", IF($B187&lt;$B186, "L", "T"))</f>
        <v>L</v>
      </c>
      <c r="E187" s="6">
        <v>40475</v>
      </c>
      <c r="F187">
        <v>7</v>
      </c>
      <c r="G187" t="s">
        <v>35</v>
      </c>
      <c r="H187">
        <v>1200</v>
      </c>
      <c r="I187" t="s">
        <v>38</v>
      </c>
      <c r="J187" t="s">
        <v>61</v>
      </c>
      <c r="L187" s="9">
        <v>12.5</v>
      </c>
      <c r="M187" t="str">
        <f t="shared" si="211"/>
        <v>Y</v>
      </c>
      <c r="N187" t="s">
        <v>203</v>
      </c>
      <c r="Q187" t="s">
        <v>203</v>
      </c>
      <c r="U187" t="s">
        <v>203</v>
      </c>
      <c r="V187" t="s">
        <v>203</v>
      </c>
      <c r="Y187">
        <f t="shared" si="154"/>
        <v>4</v>
      </c>
      <c r="AE187" t="s">
        <v>204</v>
      </c>
      <c r="AG187" t="s">
        <v>203</v>
      </c>
      <c r="AH187" t="s">
        <v>204</v>
      </c>
      <c r="AI187" t="s">
        <v>204</v>
      </c>
      <c r="AK187" t="s">
        <v>203</v>
      </c>
      <c r="AL187">
        <f t="shared" si="188"/>
        <v>8</v>
      </c>
    </row>
    <row r="188" spans="1:38" x14ac:dyDescent="0.35">
      <c r="A188" t="s">
        <v>27</v>
      </c>
      <c r="B188">
        <v>19</v>
      </c>
      <c r="C188" t="s">
        <v>1</v>
      </c>
      <c r="D188" t="str">
        <f t="shared" ref="D188" si="216">IF($B188&lt;$B189,"L",IF($B189&lt;$B188, "W", "T"))</f>
        <v>L</v>
      </c>
      <c r="E188" s="6">
        <f t="shared" si="209"/>
        <v>40475</v>
      </c>
      <c r="F188">
        <v>7</v>
      </c>
      <c r="G188" t="s">
        <v>34</v>
      </c>
      <c r="H188">
        <v>1200</v>
      </c>
      <c r="I188" t="s">
        <v>38</v>
      </c>
      <c r="J188">
        <v>78</v>
      </c>
      <c r="K188" t="s">
        <v>64</v>
      </c>
      <c r="L188" s="9">
        <f>(L189*-1)</f>
        <v>-3</v>
      </c>
      <c r="M188" t="str">
        <f t="shared" si="211"/>
        <v>N</v>
      </c>
      <c r="N188" t="s">
        <v>204</v>
      </c>
      <c r="O188" t="s">
        <v>203</v>
      </c>
      <c r="P188" t="s">
        <v>204</v>
      </c>
      <c r="Q188" t="s">
        <v>203</v>
      </c>
      <c r="S188" t="s">
        <v>204</v>
      </c>
      <c r="V188" t="s">
        <v>203</v>
      </c>
      <c r="Y188">
        <f t="shared" si="154"/>
        <v>9</v>
      </c>
      <c r="AL188">
        <f t="shared" si="188"/>
        <v>0</v>
      </c>
    </row>
    <row r="189" spans="1:38" x14ac:dyDescent="0.35">
      <c r="A189" t="s">
        <v>13</v>
      </c>
      <c r="B189">
        <v>37</v>
      </c>
      <c r="C189" t="s">
        <v>1</v>
      </c>
      <c r="D189" t="str">
        <f t="shared" ref="D189" si="217">IF($B188&lt;$B189, "W", IF($B189&lt;$B188, "L", "T"))</f>
        <v>W</v>
      </c>
      <c r="E189" s="6">
        <v>40475</v>
      </c>
      <c r="F189">
        <v>6</v>
      </c>
      <c r="G189" t="s">
        <v>35</v>
      </c>
      <c r="H189">
        <v>1200</v>
      </c>
      <c r="I189" t="s">
        <v>38</v>
      </c>
      <c r="J189">
        <v>78</v>
      </c>
      <c r="K189" t="s">
        <v>64</v>
      </c>
      <c r="L189" s="9">
        <v>3</v>
      </c>
      <c r="M189" t="str">
        <f t="shared" si="211"/>
        <v>N</v>
      </c>
      <c r="N189" t="s">
        <v>204</v>
      </c>
      <c r="O189" t="s">
        <v>203</v>
      </c>
      <c r="Q189" t="s">
        <v>203</v>
      </c>
      <c r="Y189">
        <f t="shared" si="154"/>
        <v>4</v>
      </c>
      <c r="AA189" t="s">
        <v>204</v>
      </c>
      <c r="AC189" t="s">
        <v>203</v>
      </c>
      <c r="AL189">
        <f t="shared" si="188"/>
        <v>3</v>
      </c>
    </row>
    <row r="190" spans="1:38" x14ac:dyDescent="0.35">
      <c r="A190" t="s">
        <v>4</v>
      </c>
      <c r="B190">
        <v>23</v>
      </c>
      <c r="C190" t="s">
        <v>1</v>
      </c>
      <c r="D190" t="str">
        <f t="shared" ref="D190" si="218">IF($B190&lt;$B191,"L",IF($B191&lt;$B190, "W", "T"))</f>
        <v>W</v>
      </c>
      <c r="E190" s="6">
        <f t="shared" si="209"/>
        <v>40475</v>
      </c>
      <c r="F190">
        <v>7</v>
      </c>
      <c r="G190" t="s">
        <v>34</v>
      </c>
      <c r="H190">
        <v>1300</v>
      </c>
      <c r="I190" t="s">
        <v>43</v>
      </c>
      <c r="J190">
        <v>80</v>
      </c>
      <c r="K190" t="s">
        <v>64</v>
      </c>
      <c r="L190" s="9">
        <f>(L191*-1)</f>
        <v>3</v>
      </c>
      <c r="M190" t="str">
        <f t="shared" si="211"/>
        <v>N</v>
      </c>
      <c r="Y190">
        <f t="shared" si="154"/>
        <v>0</v>
      </c>
      <c r="Z190" t="s">
        <v>204</v>
      </c>
      <c r="AL190">
        <f t="shared" si="188"/>
        <v>2</v>
      </c>
    </row>
    <row r="191" spans="1:38" x14ac:dyDescent="0.35">
      <c r="A191" t="s">
        <v>10</v>
      </c>
      <c r="B191">
        <v>22</v>
      </c>
      <c r="C191" t="s">
        <v>1</v>
      </c>
      <c r="D191" t="str">
        <f t="shared" ref="D191" si="219">IF($B190&lt;$B191, "W", IF($B191&lt;$B190, "L", "T"))</f>
        <v>L</v>
      </c>
      <c r="E191" s="6">
        <v>40475</v>
      </c>
      <c r="F191">
        <v>7</v>
      </c>
      <c r="G191" t="s">
        <v>35</v>
      </c>
      <c r="H191">
        <v>1300</v>
      </c>
      <c r="I191" t="s">
        <v>43</v>
      </c>
      <c r="J191">
        <v>80</v>
      </c>
      <c r="K191" t="s">
        <v>64</v>
      </c>
      <c r="L191" s="9">
        <v>-3</v>
      </c>
      <c r="M191" t="str">
        <f t="shared" si="211"/>
        <v>N</v>
      </c>
      <c r="U191" t="s">
        <v>204</v>
      </c>
      <c r="X191" t="s">
        <v>203</v>
      </c>
      <c r="Y191">
        <f t="shared" si="154"/>
        <v>3</v>
      </c>
      <c r="AE191" t="s">
        <v>203</v>
      </c>
      <c r="AL191">
        <f t="shared" si="188"/>
        <v>1</v>
      </c>
    </row>
    <row r="192" spans="1:38" x14ac:dyDescent="0.35">
      <c r="A192" t="s">
        <v>24</v>
      </c>
      <c r="B192">
        <v>20</v>
      </c>
      <c r="C192" t="s">
        <v>1</v>
      </c>
      <c r="D192" t="str">
        <f t="shared" ref="D192" si="220">IF($B192&lt;$B193,"L",IF($B193&lt;$B192, "W", "T"))</f>
        <v>L</v>
      </c>
      <c r="E192" s="6">
        <f t="shared" si="209"/>
        <v>40475</v>
      </c>
      <c r="F192">
        <v>7</v>
      </c>
      <c r="G192" t="s">
        <v>34</v>
      </c>
      <c r="H192">
        <v>1300</v>
      </c>
      <c r="I192" t="s">
        <v>43</v>
      </c>
      <c r="J192">
        <v>75</v>
      </c>
      <c r="K192" t="s">
        <v>65</v>
      </c>
      <c r="L192" s="9">
        <f>(L193*-1)</f>
        <v>2</v>
      </c>
      <c r="M192" t="str">
        <f t="shared" si="211"/>
        <v>Y</v>
      </c>
      <c r="P192" t="s">
        <v>203</v>
      </c>
      <c r="Q192" t="s">
        <v>203</v>
      </c>
      <c r="S192" t="s">
        <v>203</v>
      </c>
      <c r="U192" t="s">
        <v>203</v>
      </c>
      <c r="Y192">
        <f t="shared" si="154"/>
        <v>4</v>
      </c>
      <c r="AC192" t="s">
        <v>203</v>
      </c>
      <c r="AD192" t="s">
        <v>203</v>
      </c>
      <c r="AE192" t="s">
        <v>203</v>
      </c>
      <c r="AI192" t="s">
        <v>203</v>
      </c>
      <c r="AL192">
        <f t="shared" si="188"/>
        <v>4</v>
      </c>
    </row>
    <row r="193" spans="1:38" x14ac:dyDescent="0.35">
      <c r="A193" t="s">
        <v>20</v>
      </c>
      <c r="B193">
        <v>23</v>
      </c>
      <c r="C193" t="s">
        <v>1</v>
      </c>
      <c r="D193" t="str">
        <f t="shared" ref="D193" si="221">IF($B192&lt;$B193, "W", IF($B193&lt;$B192, "L", "T"))</f>
        <v>W</v>
      </c>
      <c r="E193" s="6">
        <v>40475</v>
      </c>
      <c r="F193">
        <v>14</v>
      </c>
      <c r="G193" t="s">
        <v>35</v>
      </c>
      <c r="H193">
        <v>1300</v>
      </c>
      <c r="I193" t="s">
        <v>43</v>
      </c>
      <c r="J193">
        <v>75</v>
      </c>
      <c r="K193" t="s">
        <v>65</v>
      </c>
      <c r="L193" s="9">
        <v>-2</v>
      </c>
      <c r="M193" t="str">
        <f t="shared" si="211"/>
        <v>Y</v>
      </c>
      <c r="P193" t="s">
        <v>203</v>
      </c>
      <c r="T193" t="s">
        <v>203</v>
      </c>
      <c r="Y193">
        <f t="shared" si="154"/>
        <v>2</v>
      </c>
      <c r="AJ193" t="s">
        <v>203</v>
      </c>
      <c r="AL193">
        <f t="shared" si="188"/>
        <v>1</v>
      </c>
    </row>
    <row r="194" spans="1:38" x14ac:dyDescent="0.35">
      <c r="A194" t="s">
        <v>19</v>
      </c>
      <c r="B194">
        <v>20</v>
      </c>
      <c r="C194" t="s">
        <v>1</v>
      </c>
      <c r="D194" t="str">
        <f t="shared" ref="D194" si="222">IF($B194&lt;$B195,"L",IF($B195&lt;$B194, "W", "T"))</f>
        <v>L</v>
      </c>
      <c r="E194" s="6">
        <f t="shared" si="209"/>
        <v>40475</v>
      </c>
      <c r="F194">
        <v>6</v>
      </c>
      <c r="G194" t="s">
        <v>34</v>
      </c>
      <c r="H194">
        <v>1200</v>
      </c>
      <c r="I194" t="s">
        <v>38</v>
      </c>
      <c r="J194">
        <v>63</v>
      </c>
      <c r="K194" t="s">
        <v>62</v>
      </c>
      <c r="L194" s="9">
        <f>(L195*-1)</f>
        <v>-9</v>
      </c>
      <c r="M194" t="str">
        <f t="shared" si="211"/>
        <v>N</v>
      </c>
      <c r="N194" t="s">
        <v>204</v>
      </c>
      <c r="P194" t="s">
        <v>203</v>
      </c>
      <c r="Y194">
        <f t="shared" si="154"/>
        <v>3</v>
      </c>
      <c r="AA194" t="s">
        <v>203</v>
      </c>
      <c r="AG194" t="s">
        <v>203</v>
      </c>
      <c r="AL194">
        <f t="shared" si="188"/>
        <v>2</v>
      </c>
    </row>
    <row r="195" spans="1:38" x14ac:dyDescent="0.35">
      <c r="A195" t="s">
        <v>33</v>
      </c>
      <c r="B195">
        <v>42</v>
      </c>
      <c r="C195" t="s">
        <v>1</v>
      </c>
      <c r="D195" t="str">
        <f t="shared" ref="D195" si="223">IF($B194&lt;$B195, "W", IF($B195&lt;$B194, "L", "T"))</f>
        <v>W</v>
      </c>
      <c r="E195" s="6">
        <v>40475</v>
      </c>
      <c r="F195">
        <v>7</v>
      </c>
      <c r="G195" t="s">
        <v>35</v>
      </c>
      <c r="H195">
        <v>1200</v>
      </c>
      <c r="I195" t="s">
        <v>38</v>
      </c>
      <c r="J195">
        <v>63</v>
      </c>
      <c r="K195" t="s">
        <v>62</v>
      </c>
      <c r="L195" s="9">
        <v>9</v>
      </c>
      <c r="M195" t="str">
        <f t="shared" si="211"/>
        <v>N</v>
      </c>
      <c r="Y195">
        <f t="shared" ref="Y195:Y258" si="224">IF(ISBLANK($N195),0,IF($N195="O",2,1))+IF(ISBLANK($O195),0,IF($O195="O",2,1))+IF(ISBLANK($P195),0,IF($P195="O",2,1))+IF(ISBLANK($Q195),0,IF($Q195="O",2,1))+IF(ISBLANK($R195),0,IF($R195="O",2,1))+IF(ISBLANK($S195),0,IF($S195="O",2,1))+IF(ISBLANK($T195),0,IF($T195="O",2,1))+IF(ISBLANK($U195),0,IF($U195="O",2,1))+IF(ISBLANK($V195),0,IF($V195="O",2,1))+IF(ISBLANK($W195),0,IF($W195="O",2,1))+IF(ISBLANK($X195),0,IF($X195="O",2,1))</f>
        <v>0</v>
      </c>
      <c r="AJ195" t="s">
        <v>203</v>
      </c>
      <c r="AL195">
        <f t="shared" ref="AL195:AL258" si="225">IF(ISBLANK($Z195),0,IF($Z195="O",2,1))+IF(ISBLANK($AA195),0,IF($AA195="O",2,1))+IF(ISBLANK($AB195),0,IF($AB195="O",2,1))+IF(ISBLANK($AC195),0,IF($AC195="O",2,1))+IF(ISBLANK($AD195),0,IF($AD195="O",2,1))+IF(ISBLANK($AE195),0,IF($AE195="O",2,1))+IF(ISBLANK($AF195),0,IF($AF195="O",2,1))+IF(ISBLANK($AG195),0,IF($AG195="O",2,1))+IF(ISBLANK($AH195),0,IF($AH195="O",2,1))+IF(ISBLANK($AI195),0,IF($AI195="O",2,1))+IF(ISBLANK($AJ195),0,IF($AJ195="O",2,1))+IF(ISBLANK($AK195),0,IF($AK195="O",2,1))</f>
        <v>1</v>
      </c>
    </row>
    <row r="196" spans="1:38" x14ac:dyDescent="0.35">
      <c r="A196" t="s">
        <v>29</v>
      </c>
      <c r="B196">
        <v>17</v>
      </c>
      <c r="C196" t="s">
        <v>1</v>
      </c>
      <c r="D196" t="str">
        <f t="shared" ref="D196" si="226">IF($B196&lt;$B197,"L",IF($B197&lt;$B196, "W", "T"))</f>
        <v>W</v>
      </c>
      <c r="E196" s="6">
        <f t="shared" si="209"/>
        <v>40475</v>
      </c>
      <c r="F196">
        <v>7</v>
      </c>
      <c r="G196" t="s">
        <v>34</v>
      </c>
      <c r="H196">
        <v>1200</v>
      </c>
      <c r="I196" t="s">
        <v>38</v>
      </c>
      <c r="J196" s="2">
        <f>J197</f>
        <v>67</v>
      </c>
      <c r="K196" s="2" t="str">
        <f>K197</f>
        <v>Partly Cloudy</v>
      </c>
      <c r="L196" s="9">
        <f>(L197*-1)</f>
        <v>-3</v>
      </c>
      <c r="M196" t="str">
        <f t="shared" si="211"/>
        <v>Y</v>
      </c>
      <c r="O196" t="s">
        <v>203</v>
      </c>
      <c r="Q196" t="s">
        <v>204</v>
      </c>
      <c r="S196" t="s">
        <v>203</v>
      </c>
      <c r="Y196">
        <f t="shared" si="224"/>
        <v>4</v>
      </c>
      <c r="AD196" t="s">
        <v>203</v>
      </c>
      <c r="AH196" t="s">
        <v>203</v>
      </c>
      <c r="AI196" t="s">
        <v>203</v>
      </c>
      <c r="AK196" t="s">
        <v>203</v>
      </c>
      <c r="AL196">
        <f t="shared" si="225"/>
        <v>4</v>
      </c>
    </row>
    <row r="197" spans="1:38" x14ac:dyDescent="0.35">
      <c r="A197" t="s">
        <v>17</v>
      </c>
      <c r="B197">
        <v>14</v>
      </c>
      <c r="C197" t="s">
        <v>1</v>
      </c>
      <c r="D197" t="str">
        <f t="shared" ref="D197" si="227">IF($B196&lt;$B197, "W", IF($B197&lt;$B196, "L", "T"))</f>
        <v>L</v>
      </c>
      <c r="E197" s="6">
        <v>40475</v>
      </c>
      <c r="F197">
        <v>7</v>
      </c>
      <c r="G197" t="s">
        <v>35</v>
      </c>
      <c r="H197">
        <v>1200</v>
      </c>
      <c r="I197" t="s">
        <v>38</v>
      </c>
      <c r="J197" s="2">
        <v>67</v>
      </c>
      <c r="K197" s="2" t="s">
        <v>62</v>
      </c>
      <c r="L197" s="9">
        <v>3</v>
      </c>
      <c r="M197" t="str">
        <f t="shared" si="211"/>
        <v>Y</v>
      </c>
      <c r="U197" t="s">
        <v>204</v>
      </c>
      <c r="Y197">
        <f t="shared" si="224"/>
        <v>2</v>
      </c>
      <c r="AD197" t="s">
        <v>203</v>
      </c>
      <c r="AF197" t="s">
        <v>203</v>
      </c>
      <c r="AJ197" t="s">
        <v>203</v>
      </c>
      <c r="AK197" t="s">
        <v>203</v>
      </c>
      <c r="AL197">
        <f t="shared" si="225"/>
        <v>4</v>
      </c>
    </row>
    <row r="198" spans="1:38" x14ac:dyDescent="0.35">
      <c r="A198" t="s">
        <v>6</v>
      </c>
      <c r="B198">
        <v>32</v>
      </c>
      <c r="C198" t="s">
        <v>1</v>
      </c>
      <c r="D198" t="str">
        <f t="shared" ref="D198" si="228">IF($B198&lt;$B199,"L",IF($B199&lt;$B198, "W", "T"))</f>
        <v>L</v>
      </c>
      <c r="E198" s="6">
        <f t="shared" si="209"/>
        <v>40475</v>
      </c>
      <c r="F198">
        <v>14</v>
      </c>
      <c r="G198" t="s">
        <v>34</v>
      </c>
      <c r="H198">
        <v>1300</v>
      </c>
      <c r="I198" t="s">
        <v>43</v>
      </c>
      <c r="J198" t="s">
        <v>61</v>
      </c>
      <c r="L198" s="9">
        <f>(L199*-1)</f>
        <v>-3.5</v>
      </c>
      <c r="M198" t="str">
        <f t="shared" si="211"/>
        <v>N</v>
      </c>
      <c r="Y198">
        <f t="shared" si="224"/>
        <v>0</v>
      </c>
      <c r="AA198" t="s">
        <v>204</v>
      </c>
      <c r="AH198" t="s">
        <v>204</v>
      </c>
      <c r="AK198" t="s">
        <v>204</v>
      </c>
      <c r="AL198">
        <f t="shared" si="225"/>
        <v>6</v>
      </c>
    </row>
    <row r="199" spans="1:38" x14ac:dyDescent="0.35">
      <c r="A199" t="s">
        <v>3</v>
      </c>
      <c r="B199">
        <v>39</v>
      </c>
      <c r="C199" t="s">
        <v>1</v>
      </c>
      <c r="D199" t="str">
        <f t="shared" ref="D199" si="229">IF($B198&lt;$B199, "W", IF($B199&lt;$B198, "L", "T"))</f>
        <v>W</v>
      </c>
      <c r="E199" s="6">
        <v>40475</v>
      </c>
      <c r="F199">
        <v>7</v>
      </c>
      <c r="G199" t="s">
        <v>35</v>
      </c>
      <c r="H199">
        <v>1300</v>
      </c>
      <c r="I199" t="s">
        <v>43</v>
      </c>
      <c r="J199" t="s">
        <v>61</v>
      </c>
      <c r="L199" s="9">
        <v>3.5</v>
      </c>
      <c r="M199" t="str">
        <f t="shared" si="211"/>
        <v>N</v>
      </c>
      <c r="Y199">
        <f t="shared" si="224"/>
        <v>0</v>
      </c>
      <c r="AE199" t="s">
        <v>203</v>
      </c>
      <c r="AI199" t="s">
        <v>204</v>
      </c>
      <c r="AL199">
        <f t="shared" si="225"/>
        <v>3</v>
      </c>
    </row>
    <row r="200" spans="1:38" x14ac:dyDescent="0.35">
      <c r="A200" t="s">
        <v>22</v>
      </c>
      <c r="B200">
        <v>10</v>
      </c>
      <c r="C200" t="s">
        <v>1</v>
      </c>
      <c r="D200" t="str">
        <f t="shared" ref="D200" si="230">IF($B200&lt;$B201,"L",IF($B201&lt;$B200, "W", "T"))</f>
        <v>L</v>
      </c>
      <c r="E200" s="6">
        <f t="shared" si="209"/>
        <v>40475</v>
      </c>
      <c r="F200">
        <v>14</v>
      </c>
      <c r="G200" t="s">
        <v>34</v>
      </c>
      <c r="H200">
        <v>1305</v>
      </c>
      <c r="I200" t="s">
        <v>67</v>
      </c>
      <c r="J200" s="2">
        <f>J201</f>
        <v>52</v>
      </c>
      <c r="K200" s="2" t="str">
        <f>K201</f>
        <v>Cloudy</v>
      </c>
      <c r="L200" s="9">
        <f>(L201*-1)</f>
        <v>-6.5</v>
      </c>
      <c r="M200" t="str">
        <f t="shared" si="211"/>
        <v>N</v>
      </c>
      <c r="P200" t="s">
        <v>204</v>
      </c>
      <c r="Y200">
        <f t="shared" si="224"/>
        <v>2</v>
      </c>
      <c r="AJ200" t="s">
        <v>203</v>
      </c>
      <c r="AL200">
        <f t="shared" si="225"/>
        <v>1</v>
      </c>
    </row>
    <row r="201" spans="1:38" x14ac:dyDescent="0.35">
      <c r="A201" t="s">
        <v>25</v>
      </c>
      <c r="B201">
        <v>22</v>
      </c>
      <c r="C201" t="s">
        <v>1</v>
      </c>
      <c r="D201" t="str">
        <f t="shared" ref="D201" si="231">IF($B200&lt;$B201, "W", IF($B201&lt;$B200, "L", "T"))</f>
        <v>W</v>
      </c>
      <c r="E201" s="6">
        <v>40475</v>
      </c>
      <c r="F201">
        <v>7</v>
      </c>
      <c r="G201" t="s">
        <v>35</v>
      </c>
      <c r="H201">
        <v>1305</v>
      </c>
      <c r="I201" t="s">
        <v>67</v>
      </c>
      <c r="J201" s="2">
        <v>52</v>
      </c>
      <c r="K201" s="2" t="s">
        <v>64</v>
      </c>
      <c r="L201" s="9">
        <v>6.5</v>
      </c>
      <c r="M201" t="str">
        <f t="shared" si="211"/>
        <v>N</v>
      </c>
      <c r="Y201">
        <f t="shared" si="224"/>
        <v>0</v>
      </c>
      <c r="AG201" t="s">
        <v>204</v>
      </c>
      <c r="AI201" t="s">
        <v>204</v>
      </c>
      <c r="AL201">
        <f t="shared" si="225"/>
        <v>4</v>
      </c>
    </row>
    <row r="202" spans="1:38" x14ac:dyDescent="0.35">
      <c r="A202" t="s">
        <v>12</v>
      </c>
      <c r="B202">
        <v>59</v>
      </c>
      <c r="C202" t="s">
        <v>1</v>
      </c>
      <c r="D202" t="str">
        <f t="shared" ref="D202" si="232">IF($B202&lt;$B203,"L",IF($B203&lt;$B202, "W", "T"))</f>
        <v>W</v>
      </c>
      <c r="E202" s="6">
        <f t="shared" si="209"/>
        <v>40475</v>
      </c>
      <c r="F202">
        <v>7</v>
      </c>
      <c r="G202" t="s">
        <v>34</v>
      </c>
      <c r="H202">
        <v>1415</v>
      </c>
      <c r="I202" t="s">
        <v>40</v>
      </c>
      <c r="J202">
        <v>63</v>
      </c>
      <c r="K202" t="s">
        <v>74</v>
      </c>
      <c r="L202" s="9">
        <f>(L203*-1)</f>
        <v>-7</v>
      </c>
      <c r="M202" t="str">
        <f t="shared" si="211"/>
        <v>Y</v>
      </c>
      <c r="N202" t="s">
        <v>203</v>
      </c>
      <c r="O202" t="s">
        <v>203</v>
      </c>
      <c r="Y202">
        <f t="shared" si="224"/>
        <v>2</v>
      </c>
      <c r="AK202" t="s">
        <v>203</v>
      </c>
      <c r="AL202">
        <f t="shared" si="225"/>
        <v>1</v>
      </c>
    </row>
    <row r="203" spans="1:38" x14ac:dyDescent="0.35">
      <c r="A203" t="s">
        <v>18</v>
      </c>
      <c r="B203">
        <v>14</v>
      </c>
      <c r="C203" t="s">
        <v>1</v>
      </c>
      <c r="D203" t="str">
        <f t="shared" ref="D203" si="233">IF($B202&lt;$B203, "W", IF($B203&lt;$B202, "L", "T"))</f>
        <v>L</v>
      </c>
      <c r="E203" s="6">
        <v>40475</v>
      </c>
      <c r="F203">
        <v>7</v>
      </c>
      <c r="G203" t="s">
        <v>35</v>
      </c>
      <c r="H203">
        <v>1415</v>
      </c>
      <c r="I203" t="s">
        <v>40</v>
      </c>
      <c r="J203">
        <v>63</v>
      </c>
      <c r="K203" t="s">
        <v>74</v>
      </c>
      <c r="L203" s="9">
        <v>7</v>
      </c>
      <c r="M203" t="str">
        <f t="shared" si="211"/>
        <v>Y</v>
      </c>
      <c r="W203" t="s">
        <v>203</v>
      </c>
      <c r="Y203">
        <f t="shared" si="224"/>
        <v>1</v>
      </c>
      <c r="Z203" t="s">
        <v>203</v>
      </c>
      <c r="AC203" t="s">
        <v>204</v>
      </c>
      <c r="AD203" t="s">
        <v>204</v>
      </c>
      <c r="AH203" t="s">
        <v>203</v>
      </c>
      <c r="AJ203" t="s">
        <v>204</v>
      </c>
      <c r="AL203">
        <f t="shared" si="225"/>
        <v>8</v>
      </c>
    </row>
    <row r="204" spans="1:38" x14ac:dyDescent="0.35">
      <c r="A204" t="s">
        <v>7</v>
      </c>
      <c r="B204">
        <v>23</v>
      </c>
      <c r="C204" t="s">
        <v>1</v>
      </c>
      <c r="D204" t="str">
        <f t="shared" ref="D204" si="234">IF($B204&lt;$B205,"L",IF($B205&lt;$B204, "W", "T"))</f>
        <v>W</v>
      </c>
      <c r="E204" s="6">
        <f t="shared" si="209"/>
        <v>40475</v>
      </c>
      <c r="F204">
        <v>7</v>
      </c>
      <c r="G204" t="s">
        <v>34</v>
      </c>
      <c r="H204">
        <v>1315</v>
      </c>
      <c r="I204" t="s">
        <v>67</v>
      </c>
      <c r="J204" s="2">
        <f>J205</f>
        <v>69</v>
      </c>
      <c r="K204" s="2" t="str">
        <f>K205</f>
        <v>Sunny</v>
      </c>
      <c r="L204" s="9">
        <f>(L205*-1)</f>
        <v>-2.5</v>
      </c>
      <c r="M204" t="str">
        <f t="shared" si="211"/>
        <v>Y</v>
      </c>
      <c r="N204" t="s">
        <v>203</v>
      </c>
      <c r="Y204">
        <f t="shared" si="224"/>
        <v>1</v>
      </c>
      <c r="AG204" t="s">
        <v>203</v>
      </c>
      <c r="AI204" t="s">
        <v>203</v>
      </c>
      <c r="AK204" t="s">
        <v>203</v>
      </c>
      <c r="AL204">
        <f t="shared" si="225"/>
        <v>3</v>
      </c>
    </row>
    <row r="205" spans="1:38" x14ac:dyDescent="0.35">
      <c r="A205" t="s">
        <v>32</v>
      </c>
      <c r="B205">
        <v>20</v>
      </c>
      <c r="C205" t="s">
        <v>1</v>
      </c>
      <c r="D205" t="str">
        <f t="shared" ref="D205" si="235">IF($B204&lt;$B205, "W", IF($B205&lt;$B204, "L", "T"))</f>
        <v>L</v>
      </c>
      <c r="E205" s="6">
        <v>40475</v>
      </c>
      <c r="F205">
        <v>7</v>
      </c>
      <c r="G205" t="s">
        <v>35</v>
      </c>
      <c r="H205">
        <v>1315</v>
      </c>
      <c r="I205" t="s">
        <v>67</v>
      </c>
      <c r="J205" s="2">
        <v>69</v>
      </c>
      <c r="K205" s="2" t="s">
        <v>65</v>
      </c>
      <c r="L205" s="9">
        <v>2.5</v>
      </c>
      <c r="M205" t="str">
        <f t="shared" si="211"/>
        <v>Y</v>
      </c>
      <c r="O205" t="s">
        <v>203</v>
      </c>
      <c r="P205" t="s">
        <v>204</v>
      </c>
      <c r="Q205" t="s">
        <v>203</v>
      </c>
      <c r="X205" t="s">
        <v>204</v>
      </c>
      <c r="Y205">
        <f t="shared" si="224"/>
        <v>6</v>
      </c>
      <c r="AL205">
        <f t="shared" si="225"/>
        <v>0</v>
      </c>
    </row>
    <row r="206" spans="1:38" x14ac:dyDescent="0.35">
      <c r="A206" t="s">
        <v>0</v>
      </c>
      <c r="B206">
        <v>24</v>
      </c>
      <c r="C206" t="s">
        <v>1</v>
      </c>
      <c r="D206" t="str">
        <f t="shared" ref="D206" si="236">IF($B206&lt;$B207,"L",IF($B207&lt;$B206, "W", "T"))</f>
        <v>L</v>
      </c>
      <c r="E206" s="6">
        <f t="shared" si="209"/>
        <v>40475</v>
      </c>
      <c r="F206">
        <v>7</v>
      </c>
      <c r="G206" t="s">
        <v>34</v>
      </c>
      <c r="H206">
        <v>1920</v>
      </c>
      <c r="I206" t="s">
        <v>38</v>
      </c>
      <c r="J206">
        <v>58</v>
      </c>
      <c r="K206" t="s">
        <v>64</v>
      </c>
      <c r="L206" s="9">
        <f>(L207*-1)</f>
        <v>-2.5</v>
      </c>
      <c r="M206" t="str">
        <f t="shared" si="211"/>
        <v>N</v>
      </c>
      <c r="N206" t="s">
        <v>203</v>
      </c>
      <c r="R206" t="s">
        <v>203</v>
      </c>
      <c r="W206" t="s">
        <v>203</v>
      </c>
      <c r="Y206">
        <f t="shared" si="224"/>
        <v>3</v>
      </c>
      <c r="AE206" t="s">
        <v>203</v>
      </c>
      <c r="AK206" t="s">
        <v>204</v>
      </c>
      <c r="AL206">
        <f t="shared" si="225"/>
        <v>3</v>
      </c>
    </row>
    <row r="207" spans="1:38" x14ac:dyDescent="0.35">
      <c r="A207" t="s">
        <v>26</v>
      </c>
      <c r="B207">
        <v>28</v>
      </c>
      <c r="C207" t="s">
        <v>1</v>
      </c>
      <c r="D207" t="str">
        <f t="shared" ref="D207" si="237">IF($B206&lt;$B207, "W", IF($B207&lt;$B206, "L", "T"))</f>
        <v>W</v>
      </c>
      <c r="E207" s="6">
        <v>40475</v>
      </c>
      <c r="F207">
        <v>7</v>
      </c>
      <c r="G207" t="s">
        <v>35</v>
      </c>
      <c r="H207">
        <v>1920</v>
      </c>
      <c r="I207" t="s">
        <v>38</v>
      </c>
      <c r="J207">
        <v>58</v>
      </c>
      <c r="K207" t="s">
        <v>64</v>
      </c>
      <c r="L207" s="9">
        <v>2.5</v>
      </c>
      <c r="M207" t="str">
        <f t="shared" si="211"/>
        <v>N</v>
      </c>
      <c r="P207" t="s">
        <v>203</v>
      </c>
      <c r="S207" t="s">
        <v>203</v>
      </c>
      <c r="Y207">
        <f t="shared" si="224"/>
        <v>2</v>
      </c>
      <c r="Z207" t="s">
        <v>203</v>
      </c>
      <c r="AD207" t="s">
        <v>203</v>
      </c>
      <c r="AF207" t="s">
        <v>203</v>
      </c>
      <c r="AH207" t="s">
        <v>203</v>
      </c>
      <c r="AJ207" t="s">
        <v>203</v>
      </c>
      <c r="AL207">
        <f t="shared" si="225"/>
        <v>5</v>
      </c>
    </row>
    <row r="208" spans="1:38" x14ac:dyDescent="0.35">
      <c r="A208" t="s">
        <v>21</v>
      </c>
      <c r="B208">
        <v>41</v>
      </c>
      <c r="C208" t="s">
        <v>1</v>
      </c>
      <c r="D208" t="str">
        <f t="shared" ref="D208" si="238">IF($B208&lt;$B209,"L",IF($B209&lt;$B208, "W", "T"))</f>
        <v>W</v>
      </c>
      <c r="E208" s="6">
        <f t="shared" si="209"/>
        <v>40476</v>
      </c>
      <c r="F208">
        <v>8</v>
      </c>
      <c r="G208" t="s">
        <v>34</v>
      </c>
      <c r="H208">
        <v>1930</v>
      </c>
      <c r="I208" t="s">
        <v>38</v>
      </c>
      <c r="J208">
        <v>84</v>
      </c>
      <c r="K208" t="s">
        <v>81</v>
      </c>
      <c r="L208" s="9">
        <f>(L209*-1)</f>
        <v>-3.5</v>
      </c>
      <c r="M208" t="str">
        <f t="shared" si="211"/>
        <v>Y</v>
      </c>
      <c r="W208" t="s">
        <v>203</v>
      </c>
      <c r="Y208">
        <f t="shared" si="224"/>
        <v>1</v>
      </c>
      <c r="Z208" t="s">
        <v>203</v>
      </c>
      <c r="AD208" t="s">
        <v>203</v>
      </c>
      <c r="AG208" t="s">
        <v>203</v>
      </c>
      <c r="AL208">
        <f t="shared" si="225"/>
        <v>3</v>
      </c>
    </row>
    <row r="209" spans="1:38" x14ac:dyDescent="0.35">
      <c r="A209" t="s">
        <v>28</v>
      </c>
      <c r="B209">
        <v>35</v>
      </c>
      <c r="C209" t="s">
        <v>1</v>
      </c>
      <c r="D209" t="str">
        <f t="shared" ref="D209" si="239">IF($B208&lt;$B209, "W", IF($B209&lt;$B208, "L", "T"))</f>
        <v>L</v>
      </c>
      <c r="E209" s="6">
        <v>40476</v>
      </c>
      <c r="F209">
        <v>8</v>
      </c>
      <c r="G209" t="s">
        <v>35</v>
      </c>
      <c r="H209">
        <v>1930</v>
      </c>
      <c r="I209" t="s">
        <v>38</v>
      </c>
      <c r="J209">
        <v>84</v>
      </c>
      <c r="K209" t="s">
        <v>81</v>
      </c>
      <c r="L209" s="9">
        <v>3.5</v>
      </c>
      <c r="M209" t="str">
        <f t="shared" si="211"/>
        <v>Y</v>
      </c>
      <c r="R209" t="s">
        <v>203</v>
      </c>
      <c r="T209" t="s">
        <v>204</v>
      </c>
      <c r="Y209">
        <f t="shared" si="224"/>
        <v>3</v>
      </c>
      <c r="AE209" t="s">
        <v>203</v>
      </c>
      <c r="AL209">
        <f t="shared" si="225"/>
        <v>1</v>
      </c>
    </row>
    <row r="210" spans="1:38" x14ac:dyDescent="0.35">
      <c r="A210" t="s">
        <v>20</v>
      </c>
      <c r="B210">
        <v>10</v>
      </c>
      <c r="C210" t="s">
        <v>1</v>
      </c>
      <c r="D210" t="str">
        <f t="shared" ref="D210" si="240">IF($B210&lt;$B211,"L",IF($B211&lt;$B210, "W", "T"))</f>
        <v>L</v>
      </c>
      <c r="E210" s="6">
        <f t="shared" ref="E210:E234" si="241">$E211</f>
        <v>40482</v>
      </c>
      <c r="F210">
        <v>7</v>
      </c>
      <c r="G210" t="s">
        <v>34</v>
      </c>
      <c r="H210">
        <v>1200</v>
      </c>
      <c r="I210" t="s">
        <v>38</v>
      </c>
      <c r="J210" t="s">
        <v>61</v>
      </c>
      <c r="L210" s="9">
        <f>(L211*-1)</f>
        <v>-2.5</v>
      </c>
      <c r="M210" t="str">
        <f>IF(AND(($L210 &lt;  0), ($D210="L")), "N", IF(AND(($L210 &gt; 0), ($D210="W")),"N","Y"))</f>
        <v>N</v>
      </c>
      <c r="Y210">
        <f t="shared" si="224"/>
        <v>0</v>
      </c>
      <c r="AL210">
        <f t="shared" si="225"/>
        <v>0</v>
      </c>
    </row>
    <row r="211" spans="1:38" x14ac:dyDescent="0.35">
      <c r="A211" t="s">
        <v>23</v>
      </c>
      <c r="B211">
        <v>20</v>
      </c>
      <c r="C211" t="s">
        <v>1</v>
      </c>
      <c r="D211" t="str">
        <f t="shared" ref="D211" si="242">IF($B210&lt;$B211, "W", IF($B211&lt;$B210, "L", "T"))</f>
        <v>W</v>
      </c>
      <c r="E211" s="6">
        <v>40482</v>
      </c>
      <c r="F211">
        <v>7</v>
      </c>
      <c r="G211" t="s">
        <v>35</v>
      </c>
      <c r="H211">
        <v>1200</v>
      </c>
      <c r="I211" t="s">
        <v>38</v>
      </c>
      <c r="J211" t="s">
        <v>61</v>
      </c>
      <c r="L211" s="9">
        <v>2.5</v>
      </c>
      <c r="M211" t="str">
        <f t="shared" ref="M211:M235" si="243">IF(AND(($L211 &lt;  0), ($D211="L")), "N", IF(AND(($L211 &gt; 0), ($D211="W")),"N","Y"))</f>
        <v>N</v>
      </c>
      <c r="O211" t="s">
        <v>203</v>
      </c>
      <c r="V211" t="s">
        <v>204</v>
      </c>
      <c r="Y211">
        <f t="shared" si="224"/>
        <v>3</v>
      </c>
      <c r="AE211" t="s">
        <v>203</v>
      </c>
      <c r="AF211" t="s">
        <v>203</v>
      </c>
      <c r="AH211" t="s">
        <v>203</v>
      </c>
      <c r="AL211">
        <f t="shared" si="225"/>
        <v>3</v>
      </c>
    </row>
    <row r="212" spans="1:38" x14ac:dyDescent="0.35">
      <c r="A212" t="s">
        <v>29</v>
      </c>
      <c r="B212">
        <v>25</v>
      </c>
      <c r="C212" t="s">
        <v>1</v>
      </c>
      <c r="D212" t="str">
        <f t="shared" ref="D212" si="244">IF($B212&lt;$B213,"L",IF($B213&lt;$B212, "W", "T"))</f>
        <v>L</v>
      </c>
      <c r="E212" s="6">
        <f t="shared" si="241"/>
        <v>40482</v>
      </c>
      <c r="F212">
        <v>7</v>
      </c>
      <c r="G212" t="s">
        <v>34</v>
      </c>
      <c r="H212">
        <v>1300</v>
      </c>
      <c r="I212" t="s">
        <v>43</v>
      </c>
      <c r="J212" t="s">
        <v>61</v>
      </c>
      <c r="L212" s="9">
        <f>(L213*-1)</f>
        <v>-2.5</v>
      </c>
      <c r="M212" t="str">
        <f t="shared" si="243"/>
        <v>N</v>
      </c>
      <c r="N212" t="s">
        <v>203</v>
      </c>
      <c r="R212" t="s">
        <v>203</v>
      </c>
      <c r="T212" t="s">
        <v>203</v>
      </c>
      <c r="V212" t="s">
        <v>204</v>
      </c>
      <c r="Y212">
        <f t="shared" si="224"/>
        <v>5</v>
      </c>
      <c r="AF212" t="s">
        <v>203</v>
      </c>
      <c r="AH212" t="s">
        <v>203</v>
      </c>
      <c r="AJ212" t="s">
        <v>203</v>
      </c>
      <c r="AK212" t="s">
        <v>203</v>
      </c>
      <c r="AL212">
        <f t="shared" si="225"/>
        <v>4</v>
      </c>
    </row>
    <row r="213" spans="1:38" x14ac:dyDescent="0.35">
      <c r="A213" t="s">
        <v>16</v>
      </c>
      <c r="B213">
        <v>37</v>
      </c>
      <c r="C213" t="s">
        <v>1</v>
      </c>
      <c r="D213" t="str">
        <f t="shared" ref="D213" si="245">IF($B212&lt;$B213, "W", IF($B213&lt;$B212, "L", "T"))</f>
        <v>W</v>
      </c>
      <c r="E213" s="6">
        <v>40482</v>
      </c>
      <c r="F213">
        <v>14</v>
      </c>
      <c r="G213" t="s">
        <v>35</v>
      </c>
      <c r="H213">
        <v>1300</v>
      </c>
      <c r="I213" t="s">
        <v>43</v>
      </c>
      <c r="J213" t="s">
        <v>61</v>
      </c>
      <c r="L213" s="9">
        <v>2.5</v>
      </c>
      <c r="M213" t="str">
        <f t="shared" si="243"/>
        <v>N</v>
      </c>
      <c r="O213" t="s">
        <v>203</v>
      </c>
      <c r="Y213">
        <f t="shared" si="224"/>
        <v>1</v>
      </c>
      <c r="AE213" t="s">
        <v>203</v>
      </c>
      <c r="AG213" t="s">
        <v>203</v>
      </c>
      <c r="AJ213" t="s">
        <v>203</v>
      </c>
      <c r="AL213">
        <f t="shared" si="225"/>
        <v>3</v>
      </c>
    </row>
    <row r="214" spans="1:38" x14ac:dyDescent="0.35">
      <c r="A214" t="s">
        <v>26</v>
      </c>
      <c r="B214">
        <v>9</v>
      </c>
      <c r="C214" t="s">
        <v>1</v>
      </c>
      <c r="D214" t="str">
        <f t="shared" ref="D214" si="246">IF($B214&lt;$B215,"L",IF($B215&lt;$B214, "W", "T"))</f>
        <v>W</v>
      </c>
      <c r="E214" s="6">
        <f t="shared" si="241"/>
        <v>40482</v>
      </c>
      <c r="F214">
        <v>7</v>
      </c>
      <c r="G214" t="s">
        <v>34</v>
      </c>
      <c r="H214">
        <v>1300</v>
      </c>
      <c r="I214" t="s">
        <v>43</v>
      </c>
      <c r="J214">
        <v>57</v>
      </c>
      <c r="K214" t="s">
        <v>69</v>
      </c>
      <c r="L214" s="9">
        <f>(L215*-1)</f>
        <v>-6.5</v>
      </c>
      <c r="M214" t="str">
        <f t="shared" si="243"/>
        <v>Y</v>
      </c>
      <c r="P214" t="s">
        <v>203</v>
      </c>
      <c r="S214" t="s">
        <v>203</v>
      </c>
      <c r="Y214">
        <f t="shared" si="224"/>
        <v>2</v>
      </c>
      <c r="Z214" t="s">
        <v>204</v>
      </c>
      <c r="AH214" t="s">
        <v>203</v>
      </c>
      <c r="AJ214" t="s">
        <v>203</v>
      </c>
      <c r="AL214">
        <f t="shared" si="225"/>
        <v>4</v>
      </c>
    </row>
    <row r="215" spans="1:38" x14ac:dyDescent="0.35">
      <c r="A215" t="s">
        <v>31</v>
      </c>
      <c r="B215">
        <v>0</v>
      </c>
      <c r="C215" t="s">
        <v>1</v>
      </c>
      <c r="D215" t="str">
        <f t="shared" ref="D215" si="247">IF($B214&lt;$B215, "W", IF($B215&lt;$B214, "L", "T"))</f>
        <v>L</v>
      </c>
      <c r="E215" s="6">
        <v>40482</v>
      </c>
      <c r="F215">
        <v>14</v>
      </c>
      <c r="G215" t="s">
        <v>35</v>
      </c>
      <c r="H215">
        <v>1300</v>
      </c>
      <c r="I215" t="s">
        <v>43</v>
      </c>
      <c r="J215">
        <v>57</v>
      </c>
      <c r="K215" t="s">
        <v>69</v>
      </c>
      <c r="L215" s="9">
        <v>6.5</v>
      </c>
      <c r="M215" t="str">
        <f t="shared" si="243"/>
        <v>Y</v>
      </c>
      <c r="R215" t="s">
        <v>203</v>
      </c>
      <c r="Y215">
        <f t="shared" si="224"/>
        <v>1</v>
      </c>
      <c r="AF215" t="s">
        <v>203</v>
      </c>
      <c r="AG215" t="s">
        <v>203</v>
      </c>
      <c r="AL215">
        <f t="shared" si="225"/>
        <v>2</v>
      </c>
    </row>
    <row r="216" spans="1:38" x14ac:dyDescent="0.35">
      <c r="A216" t="s">
        <v>19</v>
      </c>
      <c r="B216">
        <v>35</v>
      </c>
      <c r="C216" t="s">
        <v>1</v>
      </c>
      <c r="D216" t="str">
        <f t="shared" ref="D216" si="248">IF($B216&lt;$B217,"L",IF($B217&lt;$B216, "W", "T"))</f>
        <v>W</v>
      </c>
      <c r="E216" s="6">
        <f t="shared" si="241"/>
        <v>40482</v>
      </c>
      <c r="F216">
        <v>7</v>
      </c>
      <c r="G216" t="s">
        <v>34</v>
      </c>
      <c r="H216">
        <v>1200</v>
      </c>
      <c r="I216" t="s">
        <v>38</v>
      </c>
      <c r="J216" t="s">
        <v>61</v>
      </c>
      <c r="L216" s="9">
        <f>(L217*-1)</f>
        <v>-6.5</v>
      </c>
      <c r="M216" t="str">
        <f t="shared" si="243"/>
        <v>Y</v>
      </c>
      <c r="N216" t="s">
        <v>203</v>
      </c>
      <c r="Y216">
        <f t="shared" si="224"/>
        <v>1</v>
      </c>
      <c r="AA216" t="s">
        <v>203</v>
      </c>
      <c r="AE216" t="s">
        <v>204</v>
      </c>
      <c r="AL216">
        <f t="shared" si="225"/>
        <v>3</v>
      </c>
    </row>
    <row r="217" spans="1:38" x14ac:dyDescent="0.35">
      <c r="A217" t="s">
        <v>28</v>
      </c>
      <c r="B217">
        <v>17</v>
      </c>
      <c r="C217" t="s">
        <v>1</v>
      </c>
      <c r="D217" t="str">
        <f t="shared" ref="D217" si="249">IF($B216&lt;$B217, "W", IF($B217&lt;$B216, "L", "T"))</f>
        <v>L</v>
      </c>
      <c r="E217" s="6">
        <v>40482</v>
      </c>
      <c r="F217">
        <v>6</v>
      </c>
      <c r="G217" t="s">
        <v>35</v>
      </c>
      <c r="H217">
        <v>1200</v>
      </c>
      <c r="I217" t="s">
        <v>38</v>
      </c>
      <c r="J217" t="s">
        <v>61</v>
      </c>
      <c r="L217" s="9">
        <v>6.5</v>
      </c>
      <c r="M217" t="str">
        <f t="shared" si="243"/>
        <v>Y</v>
      </c>
      <c r="T217" t="s">
        <v>204</v>
      </c>
      <c r="Y217">
        <f t="shared" si="224"/>
        <v>2</v>
      </c>
      <c r="AE217" t="s">
        <v>203</v>
      </c>
      <c r="AH217" t="s">
        <v>203</v>
      </c>
      <c r="AL217">
        <f t="shared" si="225"/>
        <v>2</v>
      </c>
    </row>
    <row r="218" spans="1:38" x14ac:dyDescent="0.35">
      <c r="A218" t="s">
        <v>10</v>
      </c>
      <c r="B218">
        <v>22</v>
      </c>
      <c r="C218" t="s">
        <v>1</v>
      </c>
      <c r="D218" t="str">
        <f t="shared" ref="D218" si="250">IF($B218&lt;$B219,"L",IF($B219&lt;$B218, "W", "T"))</f>
        <v>W</v>
      </c>
      <c r="E218" s="6">
        <f t="shared" si="241"/>
        <v>40482</v>
      </c>
      <c r="F218">
        <v>7</v>
      </c>
      <c r="G218" t="s">
        <v>34</v>
      </c>
      <c r="H218">
        <v>1300</v>
      </c>
      <c r="I218" t="s">
        <v>43</v>
      </c>
      <c r="J218">
        <v>54</v>
      </c>
      <c r="K218" t="s">
        <v>65</v>
      </c>
      <c r="L218" s="9">
        <f>(L219*-1)</f>
        <v>0</v>
      </c>
      <c r="M218" t="str">
        <f t="shared" si="243"/>
        <v>Y</v>
      </c>
      <c r="Y218">
        <f t="shared" si="224"/>
        <v>0</v>
      </c>
      <c r="AL218">
        <f t="shared" si="225"/>
        <v>0</v>
      </c>
    </row>
    <row r="219" spans="1:38" x14ac:dyDescent="0.35">
      <c r="A219" t="s">
        <v>6</v>
      </c>
      <c r="B219">
        <v>14</v>
      </c>
      <c r="C219" t="s">
        <v>1</v>
      </c>
      <c r="D219" t="str">
        <f t="shared" ref="D219" si="251">IF($B218&lt;$B219, "W", IF($B219&lt;$B218, "L", "T"))</f>
        <v>L</v>
      </c>
      <c r="E219" s="6">
        <v>40482</v>
      </c>
      <c r="F219">
        <v>7</v>
      </c>
      <c r="G219" t="s">
        <v>35</v>
      </c>
      <c r="H219">
        <v>1300</v>
      </c>
      <c r="I219" t="s">
        <v>43</v>
      </c>
      <c r="J219">
        <v>54</v>
      </c>
      <c r="K219" t="s">
        <v>65</v>
      </c>
      <c r="L219" s="9">
        <v>0</v>
      </c>
      <c r="M219" t="str">
        <f t="shared" si="243"/>
        <v>Y</v>
      </c>
      <c r="N219" t="s">
        <v>203</v>
      </c>
      <c r="P219" t="s">
        <v>203</v>
      </c>
      <c r="Y219">
        <f t="shared" si="224"/>
        <v>2</v>
      </c>
      <c r="AF219" t="s">
        <v>203</v>
      </c>
      <c r="AH219" t="s">
        <v>204</v>
      </c>
      <c r="AI219" t="s">
        <v>203</v>
      </c>
      <c r="AK219" t="s">
        <v>204</v>
      </c>
      <c r="AL219">
        <f t="shared" si="225"/>
        <v>6</v>
      </c>
    </row>
    <row r="220" spans="1:38" x14ac:dyDescent="0.35">
      <c r="A220" t="s">
        <v>18</v>
      </c>
      <c r="B220">
        <v>16</v>
      </c>
      <c r="C220" t="s">
        <v>1</v>
      </c>
      <c r="D220" t="str">
        <f t="shared" ref="D220" si="252">IF($B220&lt;$B221,"L",IF($B221&lt;$B220, "W", "T"))</f>
        <v>L</v>
      </c>
      <c r="E220" s="6">
        <f t="shared" si="241"/>
        <v>40482</v>
      </c>
      <c r="F220">
        <v>7</v>
      </c>
      <c r="G220" t="s">
        <v>37</v>
      </c>
      <c r="H220">
        <v>1000</v>
      </c>
      <c r="I220" t="s">
        <v>67</v>
      </c>
      <c r="J220">
        <v>54</v>
      </c>
      <c r="K220" t="s">
        <v>74</v>
      </c>
      <c r="L220" s="9">
        <f>(L221*-1)</f>
        <v>-2</v>
      </c>
      <c r="M220" t="str">
        <f t="shared" si="243"/>
        <v>N</v>
      </c>
      <c r="O220" t="s">
        <v>203</v>
      </c>
      <c r="W220" t="s">
        <v>203</v>
      </c>
      <c r="Y220">
        <f t="shared" si="224"/>
        <v>2</v>
      </c>
      <c r="Z220" t="s">
        <v>204</v>
      </c>
      <c r="AC220" t="s">
        <v>203</v>
      </c>
      <c r="AD220" t="s">
        <v>204</v>
      </c>
      <c r="AI220" t="s">
        <v>204</v>
      </c>
      <c r="AJ220" t="s">
        <v>203</v>
      </c>
      <c r="AL220">
        <f t="shared" si="225"/>
        <v>8</v>
      </c>
    </row>
    <row r="221" spans="1:38" x14ac:dyDescent="0.35">
      <c r="A221" t="s">
        <v>24</v>
      </c>
      <c r="B221">
        <v>24</v>
      </c>
      <c r="C221" t="s">
        <v>1</v>
      </c>
      <c r="D221" t="str">
        <f t="shared" ref="D221" si="253">IF($B220&lt;$B221, "W", IF($B221&lt;$B220, "L", "T"))</f>
        <v>W</v>
      </c>
      <c r="E221" s="6">
        <v>40482</v>
      </c>
      <c r="F221">
        <v>7</v>
      </c>
      <c r="G221" t="s">
        <v>36</v>
      </c>
      <c r="H221">
        <v>1000</v>
      </c>
      <c r="I221" t="s">
        <v>67</v>
      </c>
      <c r="J221">
        <v>54</v>
      </c>
      <c r="K221" t="s">
        <v>74</v>
      </c>
      <c r="L221" s="9">
        <v>2</v>
      </c>
      <c r="M221" t="str">
        <f t="shared" si="243"/>
        <v>N</v>
      </c>
      <c r="N221" t="s">
        <v>204</v>
      </c>
      <c r="Q221" t="s">
        <v>203</v>
      </c>
      <c r="Y221">
        <f t="shared" si="224"/>
        <v>3</v>
      </c>
      <c r="AI221" t="s">
        <v>203</v>
      </c>
      <c r="AL221">
        <f t="shared" si="225"/>
        <v>1</v>
      </c>
    </row>
    <row r="222" spans="1:38" x14ac:dyDescent="0.35">
      <c r="A222" t="s">
        <v>11</v>
      </c>
      <c r="B222">
        <v>10</v>
      </c>
      <c r="C222" t="s">
        <v>5</v>
      </c>
      <c r="D222" t="str">
        <f t="shared" ref="D222" si="254">IF($B222&lt;$B223,"L",IF($B223&lt;$B222, "W", "T"))</f>
        <v>L</v>
      </c>
      <c r="E222" s="6">
        <f t="shared" si="241"/>
        <v>40482</v>
      </c>
      <c r="F222">
        <v>7</v>
      </c>
      <c r="G222" t="s">
        <v>34</v>
      </c>
      <c r="H222">
        <v>1200</v>
      </c>
      <c r="I222" t="s">
        <v>38</v>
      </c>
      <c r="J222">
        <v>51</v>
      </c>
      <c r="K222" t="s">
        <v>87</v>
      </c>
      <c r="L222" s="9">
        <f>(L223*-1)</f>
        <v>-7</v>
      </c>
      <c r="M222" t="str">
        <f t="shared" si="243"/>
        <v>N</v>
      </c>
      <c r="S222" t="s">
        <v>203</v>
      </c>
      <c r="Y222">
        <f t="shared" si="224"/>
        <v>1</v>
      </c>
      <c r="AJ222" t="s">
        <v>203</v>
      </c>
      <c r="AL222">
        <f t="shared" si="225"/>
        <v>1</v>
      </c>
    </row>
    <row r="223" spans="1:38" x14ac:dyDescent="0.35">
      <c r="A223" t="s">
        <v>33</v>
      </c>
      <c r="B223">
        <v>13</v>
      </c>
      <c r="C223" t="s">
        <v>5</v>
      </c>
      <c r="D223" t="str">
        <f t="shared" ref="D223" si="255">IF($B222&lt;$B223, "W", IF($B223&lt;$B222, "L", "T"))</f>
        <v>W</v>
      </c>
      <c r="E223" s="6">
        <v>40482</v>
      </c>
      <c r="F223">
        <v>7</v>
      </c>
      <c r="G223" t="s">
        <v>35</v>
      </c>
      <c r="H223">
        <v>1200</v>
      </c>
      <c r="I223" t="s">
        <v>38</v>
      </c>
      <c r="J223">
        <v>51</v>
      </c>
      <c r="K223" t="s">
        <v>87</v>
      </c>
      <c r="L223" s="9">
        <v>7</v>
      </c>
      <c r="M223" t="str">
        <f t="shared" si="243"/>
        <v>N</v>
      </c>
      <c r="U223" t="s">
        <v>204</v>
      </c>
      <c r="Y223">
        <f t="shared" si="224"/>
        <v>2</v>
      </c>
      <c r="AL223">
        <f t="shared" si="225"/>
        <v>0</v>
      </c>
    </row>
    <row r="224" spans="1:38" x14ac:dyDescent="0.35">
      <c r="A224" t="s">
        <v>9</v>
      </c>
      <c r="B224">
        <v>38</v>
      </c>
      <c r="C224" t="s">
        <v>1</v>
      </c>
      <c r="D224" t="str">
        <f t="shared" ref="D224" si="256">IF($B224&lt;$B225,"L",IF($B225&lt;$B224, "W", "T"))</f>
        <v>W</v>
      </c>
      <c r="E224" s="6">
        <f t="shared" si="241"/>
        <v>40482</v>
      </c>
      <c r="F224">
        <v>7</v>
      </c>
      <c r="G224" t="s">
        <v>34</v>
      </c>
      <c r="H224">
        <v>1315</v>
      </c>
      <c r="I224" t="s">
        <v>67</v>
      </c>
      <c r="J224" t="s">
        <v>61</v>
      </c>
      <c r="L224" s="9">
        <f>(L225*-1)</f>
        <v>-3</v>
      </c>
      <c r="M224" t="str">
        <f t="shared" si="243"/>
        <v>Y</v>
      </c>
      <c r="Q224" t="s">
        <v>203</v>
      </c>
      <c r="R224" t="s">
        <v>204</v>
      </c>
      <c r="Y224">
        <f t="shared" si="224"/>
        <v>3</v>
      </c>
      <c r="AE224" t="s">
        <v>203</v>
      </c>
      <c r="AH224" t="s">
        <v>203</v>
      </c>
      <c r="AL224">
        <f t="shared" si="225"/>
        <v>2</v>
      </c>
    </row>
    <row r="225" spans="1:38" x14ac:dyDescent="0.35">
      <c r="A225" t="s">
        <v>22</v>
      </c>
      <c r="B225">
        <v>35</v>
      </c>
      <c r="C225" t="s">
        <v>1</v>
      </c>
      <c r="D225" t="str">
        <f t="shared" ref="D225" si="257">IF($B224&lt;$B225, "W", IF($B225&lt;$B224, "L", "T"))</f>
        <v>L</v>
      </c>
      <c r="E225" s="6">
        <v>40482</v>
      </c>
      <c r="F225">
        <v>7</v>
      </c>
      <c r="G225" t="s">
        <v>35</v>
      </c>
      <c r="H225">
        <v>1315</v>
      </c>
      <c r="I225" t="s">
        <v>67</v>
      </c>
      <c r="J225" t="s">
        <v>61</v>
      </c>
      <c r="L225" s="9">
        <v>3</v>
      </c>
      <c r="M225" t="str">
        <f t="shared" si="243"/>
        <v>Y</v>
      </c>
      <c r="P225" t="s">
        <v>203</v>
      </c>
      <c r="Y225">
        <f t="shared" si="224"/>
        <v>1</v>
      </c>
      <c r="AE225" t="s">
        <v>204</v>
      </c>
      <c r="AF225" t="s">
        <v>203</v>
      </c>
      <c r="AI225" t="s">
        <v>203</v>
      </c>
      <c r="AL225">
        <f t="shared" si="225"/>
        <v>4</v>
      </c>
    </row>
    <row r="226" spans="1:38" x14ac:dyDescent="0.35">
      <c r="A226" t="s">
        <v>13</v>
      </c>
      <c r="B226">
        <v>25</v>
      </c>
      <c r="C226" t="s">
        <v>1</v>
      </c>
      <c r="D226" t="str">
        <f t="shared" ref="D226" si="258">IF($B226&lt;$B227,"L",IF($B227&lt;$B226, "W", "T"))</f>
        <v>L</v>
      </c>
      <c r="E226" s="6">
        <f t="shared" si="241"/>
        <v>40482</v>
      </c>
      <c r="F226">
        <v>7</v>
      </c>
      <c r="G226" t="s">
        <v>34</v>
      </c>
      <c r="H226">
        <v>1305</v>
      </c>
      <c r="I226" t="s">
        <v>67</v>
      </c>
      <c r="J226">
        <v>65</v>
      </c>
      <c r="K226" t="s">
        <v>65</v>
      </c>
      <c r="L226" s="9">
        <f>(L227*-1)</f>
        <v>-5.5</v>
      </c>
      <c r="M226" t="str">
        <f t="shared" si="243"/>
        <v>N</v>
      </c>
      <c r="O226" t="s">
        <v>203</v>
      </c>
      <c r="T226" t="s">
        <v>203</v>
      </c>
      <c r="Y226">
        <f t="shared" si="224"/>
        <v>2</v>
      </c>
      <c r="AA226" t="s">
        <v>204</v>
      </c>
      <c r="AL226">
        <f t="shared" si="225"/>
        <v>2</v>
      </c>
    </row>
    <row r="227" spans="1:38" x14ac:dyDescent="0.35">
      <c r="A227" t="s">
        <v>32</v>
      </c>
      <c r="B227">
        <v>33</v>
      </c>
      <c r="C227" t="s">
        <v>1</v>
      </c>
      <c r="D227" t="str">
        <f t="shared" ref="D227" si="259">IF($B226&lt;$B227, "W", IF($B227&lt;$B226, "L", "T"))</f>
        <v>W</v>
      </c>
      <c r="E227" s="6">
        <v>40482</v>
      </c>
      <c r="F227">
        <v>7</v>
      </c>
      <c r="G227" t="s">
        <v>35</v>
      </c>
      <c r="H227">
        <v>1305</v>
      </c>
      <c r="I227" t="s">
        <v>67</v>
      </c>
      <c r="J227">
        <v>65</v>
      </c>
      <c r="K227" t="s">
        <v>65</v>
      </c>
      <c r="L227" s="9">
        <v>5.5</v>
      </c>
      <c r="M227" t="str">
        <f t="shared" si="243"/>
        <v>N</v>
      </c>
      <c r="P227" t="s">
        <v>204</v>
      </c>
      <c r="Q227" t="s">
        <v>203</v>
      </c>
      <c r="X227" t="s">
        <v>204</v>
      </c>
      <c r="Y227">
        <f t="shared" si="224"/>
        <v>5</v>
      </c>
      <c r="AL227">
        <f t="shared" si="225"/>
        <v>0</v>
      </c>
    </row>
    <row r="228" spans="1:38" x14ac:dyDescent="0.35">
      <c r="A228" t="s">
        <v>25</v>
      </c>
      <c r="B228">
        <v>3</v>
      </c>
      <c r="C228" t="s">
        <v>1</v>
      </c>
      <c r="D228" t="str">
        <f t="shared" ref="D228" si="260">IF($B228&lt;$B229,"L",IF($B229&lt;$B228, "W", "T"))</f>
        <v>L</v>
      </c>
      <c r="E228" s="6">
        <f t="shared" si="241"/>
        <v>40482</v>
      </c>
      <c r="F228">
        <v>7</v>
      </c>
      <c r="G228" t="s">
        <v>34</v>
      </c>
      <c r="H228">
        <v>1315</v>
      </c>
      <c r="I228" t="s">
        <v>67</v>
      </c>
      <c r="J228" s="2">
        <f>J229</f>
        <v>66</v>
      </c>
      <c r="K228" s="2" t="str">
        <f>K229</f>
        <v>Sunny</v>
      </c>
      <c r="L228" s="9">
        <f>(L229*-1)</f>
        <v>-2</v>
      </c>
      <c r="M228" t="str">
        <f t="shared" si="243"/>
        <v>N</v>
      </c>
      <c r="S228" t="s">
        <v>204</v>
      </c>
      <c r="Y228">
        <f t="shared" si="224"/>
        <v>2</v>
      </c>
      <c r="AG228" t="s">
        <v>204</v>
      </c>
      <c r="AI228" t="s">
        <v>204</v>
      </c>
      <c r="AL228">
        <f t="shared" si="225"/>
        <v>4</v>
      </c>
    </row>
    <row r="229" spans="1:38" x14ac:dyDescent="0.35">
      <c r="A229" t="s">
        <v>12</v>
      </c>
      <c r="B229">
        <v>33</v>
      </c>
      <c r="C229" t="s">
        <v>1</v>
      </c>
      <c r="D229" t="str">
        <f t="shared" ref="D229" si="261">IF($B228&lt;$B229, "W", IF($B229&lt;$B228, "L", "T"))</f>
        <v>W</v>
      </c>
      <c r="E229" s="6">
        <v>40482</v>
      </c>
      <c r="F229">
        <v>7</v>
      </c>
      <c r="G229" t="s">
        <v>35</v>
      </c>
      <c r="H229">
        <v>1315</v>
      </c>
      <c r="I229" t="s">
        <v>67</v>
      </c>
      <c r="J229" s="2">
        <v>66</v>
      </c>
      <c r="K229" s="2" t="s">
        <v>65</v>
      </c>
      <c r="L229" s="9">
        <v>2</v>
      </c>
      <c r="M229" t="str">
        <f t="shared" si="243"/>
        <v>N</v>
      </c>
      <c r="Q229" t="s">
        <v>203</v>
      </c>
      <c r="R229" t="s">
        <v>203</v>
      </c>
      <c r="T229" t="s">
        <v>203</v>
      </c>
      <c r="W229" t="s">
        <v>204</v>
      </c>
      <c r="Y229">
        <f t="shared" si="224"/>
        <v>5</v>
      </c>
      <c r="AF229" t="s">
        <v>203</v>
      </c>
      <c r="AG229" t="s">
        <v>203</v>
      </c>
      <c r="AL229">
        <f t="shared" si="225"/>
        <v>2</v>
      </c>
    </row>
    <row r="230" spans="1:38" x14ac:dyDescent="0.35">
      <c r="A230" t="s">
        <v>0</v>
      </c>
      <c r="B230">
        <v>18</v>
      </c>
      <c r="C230" t="s">
        <v>1</v>
      </c>
      <c r="D230" t="str">
        <f t="shared" ref="D230" si="262">IF($B230&lt;$B231,"L",IF($B231&lt;$B230, "W", "T"))</f>
        <v>L</v>
      </c>
      <c r="E230" s="6">
        <f t="shared" si="241"/>
        <v>40482</v>
      </c>
      <c r="F230">
        <v>7</v>
      </c>
      <c r="G230" t="s">
        <v>34</v>
      </c>
      <c r="H230">
        <v>1515</v>
      </c>
      <c r="I230" t="s">
        <v>43</v>
      </c>
      <c r="J230">
        <v>49</v>
      </c>
      <c r="K230" t="s">
        <v>62</v>
      </c>
      <c r="L230" s="9">
        <f>(L231*-1)</f>
        <v>-5</v>
      </c>
      <c r="M230" t="str">
        <f t="shared" si="243"/>
        <v>N</v>
      </c>
      <c r="N230" t="s">
        <v>203</v>
      </c>
      <c r="R230" t="s">
        <v>203</v>
      </c>
      <c r="T230" t="s">
        <v>203</v>
      </c>
      <c r="W230" t="s">
        <v>203</v>
      </c>
      <c r="Y230">
        <f t="shared" si="224"/>
        <v>4</v>
      </c>
      <c r="AB230" t="s">
        <v>203</v>
      </c>
      <c r="AK230" t="s">
        <v>203</v>
      </c>
      <c r="AL230">
        <f t="shared" si="225"/>
        <v>2</v>
      </c>
    </row>
    <row r="231" spans="1:38" x14ac:dyDescent="0.35">
      <c r="A231" t="s">
        <v>7</v>
      </c>
      <c r="B231">
        <v>28</v>
      </c>
      <c r="C231" t="s">
        <v>1</v>
      </c>
      <c r="D231" t="str">
        <f t="shared" ref="D231" si="263">IF($B230&lt;$B231, "W", IF($B231&lt;$B230, "L", "T"))</f>
        <v>W</v>
      </c>
      <c r="E231" s="6">
        <v>40482</v>
      </c>
      <c r="F231">
        <v>7</v>
      </c>
      <c r="G231" t="s">
        <v>35</v>
      </c>
      <c r="H231">
        <v>1515</v>
      </c>
      <c r="I231" t="s">
        <v>43</v>
      </c>
      <c r="J231">
        <v>49</v>
      </c>
      <c r="K231" t="s">
        <v>62</v>
      </c>
      <c r="L231" s="9">
        <v>5</v>
      </c>
      <c r="M231" t="str">
        <f t="shared" si="243"/>
        <v>N</v>
      </c>
      <c r="N231" t="s">
        <v>203</v>
      </c>
      <c r="P231" t="s">
        <v>203</v>
      </c>
      <c r="Y231">
        <f t="shared" si="224"/>
        <v>2</v>
      </c>
      <c r="AK231" t="s">
        <v>204</v>
      </c>
      <c r="AL231">
        <f t="shared" si="225"/>
        <v>2</v>
      </c>
    </row>
    <row r="232" spans="1:38" x14ac:dyDescent="0.35">
      <c r="A232" t="s">
        <v>4</v>
      </c>
      <c r="B232">
        <v>10</v>
      </c>
      <c r="C232" t="s">
        <v>1</v>
      </c>
      <c r="D232" t="str">
        <f t="shared" ref="D232" si="264">IF($B232&lt;$B233,"L",IF($B233&lt;$B232, "W", "T"))</f>
        <v>L</v>
      </c>
      <c r="E232" s="6">
        <f t="shared" si="241"/>
        <v>40482</v>
      </c>
      <c r="F232">
        <v>7</v>
      </c>
      <c r="G232" t="s">
        <v>34</v>
      </c>
      <c r="H232">
        <v>1920</v>
      </c>
      <c r="I232" t="s">
        <v>38</v>
      </c>
      <c r="J232" t="s">
        <v>61</v>
      </c>
      <c r="L232" s="9">
        <f>(L233*-1)</f>
        <v>-1.5</v>
      </c>
      <c r="M232" t="str">
        <f t="shared" si="243"/>
        <v>N</v>
      </c>
      <c r="R232" t="s">
        <v>203</v>
      </c>
      <c r="V232" t="s">
        <v>203</v>
      </c>
      <c r="Y232">
        <f t="shared" si="224"/>
        <v>2</v>
      </c>
      <c r="Z232" t="s">
        <v>204</v>
      </c>
      <c r="AD232" t="s">
        <v>203</v>
      </c>
      <c r="AL232">
        <f t="shared" si="225"/>
        <v>3</v>
      </c>
    </row>
    <row r="233" spans="1:38" x14ac:dyDescent="0.35">
      <c r="A233" t="s">
        <v>2</v>
      </c>
      <c r="B233">
        <v>20</v>
      </c>
      <c r="C233" t="s">
        <v>1</v>
      </c>
      <c r="D233" t="str">
        <f t="shared" ref="D233" si="265">IF($B232&lt;$B233, "W", IF($B233&lt;$B232, "L", "T"))</f>
        <v>W</v>
      </c>
      <c r="E233" s="6">
        <v>40482</v>
      </c>
      <c r="F233">
        <v>7</v>
      </c>
      <c r="G233" t="s">
        <v>35</v>
      </c>
      <c r="H233">
        <v>1920</v>
      </c>
      <c r="I233" t="s">
        <v>38</v>
      </c>
      <c r="J233" t="s">
        <v>61</v>
      </c>
      <c r="L233" s="9">
        <v>1.5</v>
      </c>
      <c r="M233" t="str">
        <f t="shared" si="243"/>
        <v>N</v>
      </c>
      <c r="R233" t="s">
        <v>203</v>
      </c>
      <c r="U233" t="s">
        <v>203</v>
      </c>
      <c r="Y233">
        <f t="shared" si="224"/>
        <v>2</v>
      </c>
      <c r="AE233" t="s">
        <v>203</v>
      </c>
      <c r="AG233" t="s">
        <v>203</v>
      </c>
      <c r="AH233" t="s">
        <v>204</v>
      </c>
      <c r="AI233" t="s">
        <v>204</v>
      </c>
      <c r="AL233">
        <f t="shared" si="225"/>
        <v>6</v>
      </c>
    </row>
    <row r="234" spans="1:38" x14ac:dyDescent="0.35">
      <c r="A234" t="s">
        <v>15</v>
      </c>
      <c r="B234">
        <v>17</v>
      </c>
      <c r="C234" t="s">
        <v>1</v>
      </c>
      <c r="D234" t="str">
        <f t="shared" ref="D234" si="266">IF($B234&lt;$B235,"L",IF($B235&lt;$B234, "W", "T"))</f>
        <v>L</v>
      </c>
      <c r="E234" s="6">
        <f t="shared" si="241"/>
        <v>40483</v>
      </c>
      <c r="F234">
        <v>15</v>
      </c>
      <c r="G234" t="s">
        <v>34</v>
      </c>
      <c r="H234">
        <v>2030</v>
      </c>
      <c r="I234" t="s">
        <v>43</v>
      </c>
      <c r="J234" t="s">
        <v>61</v>
      </c>
      <c r="L234" s="9">
        <f>(L235*-1)</f>
        <v>-5.5</v>
      </c>
      <c r="M234" t="str">
        <f t="shared" si="243"/>
        <v>N</v>
      </c>
      <c r="P234" t="s">
        <v>203</v>
      </c>
      <c r="Q234" t="s">
        <v>203</v>
      </c>
      <c r="S234" t="s">
        <v>203</v>
      </c>
      <c r="U234" t="s">
        <v>203</v>
      </c>
      <c r="Y234">
        <f t="shared" si="224"/>
        <v>4</v>
      </c>
      <c r="AL234">
        <f t="shared" si="225"/>
        <v>0</v>
      </c>
    </row>
    <row r="235" spans="1:38" x14ac:dyDescent="0.35">
      <c r="A235" t="s">
        <v>14</v>
      </c>
      <c r="B235">
        <v>30</v>
      </c>
      <c r="C235" t="s">
        <v>1</v>
      </c>
      <c r="D235" t="str">
        <f t="shared" ref="D235" si="267">IF($B234&lt;$B235, "W", IF($B235&lt;$B234, "L", "T"))</f>
        <v>W</v>
      </c>
      <c r="E235" s="6">
        <v>40483</v>
      </c>
      <c r="F235">
        <v>15</v>
      </c>
      <c r="G235" t="s">
        <v>35</v>
      </c>
      <c r="H235">
        <v>2030</v>
      </c>
      <c r="I235" t="s">
        <v>43</v>
      </c>
      <c r="J235" t="s">
        <v>61</v>
      </c>
      <c r="L235" s="9">
        <v>5.5</v>
      </c>
      <c r="M235" t="str">
        <f t="shared" si="243"/>
        <v>N</v>
      </c>
      <c r="O235" t="s">
        <v>203</v>
      </c>
      <c r="P235" t="s">
        <v>203</v>
      </c>
      <c r="W235" t="s">
        <v>203</v>
      </c>
      <c r="Y235">
        <f t="shared" si="224"/>
        <v>3</v>
      </c>
      <c r="AD235" t="s">
        <v>204</v>
      </c>
      <c r="AE235" t="s">
        <v>203</v>
      </c>
      <c r="AI235" t="s">
        <v>204</v>
      </c>
      <c r="AL235">
        <f t="shared" si="225"/>
        <v>5</v>
      </c>
    </row>
    <row r="236" spans="1:38" x14ac:dyDescent="0.35">
      <c r="A236" t="s">
        <v>10</v>
      </c>
      <c r="B236">
        <v>10</v>
      </c>
      <c r="C236" t="s">
        <v>1</v>
      </c>
      <c r="D236" t="str">
        <f t="shared" ref="D236" si="268">IF($B236&lt;$B237,"L",IF($B237&lt;$B236, "W", "T"))</f>
        <v>L</v>
      </c>
      <c r="E236" s="6">
        <f t="shared" ref="E236:E260" si="269">$E237</f>
        <v>40489</v>
      </c>
      <c r="F236">
        <v>7</v>
      </c>
      <c r="G236" t="s">
        <v>34</v>
      </c>
      <c r="H236">
        <v>1300</v>
      </c>
      <c r="I236" t="s">
        <v>43</v>
      </c>
      <c r="J236">
        <v>50</v>
      </c>
      <c r="K236" t="s">
        <v>62</v>
      </c>
      <c r="L236" s="9">
        <f>(L237*-1)</f>
        <v>-5.5</v>
      </c>
      <c r="M236" t="str">
        <f>IF(AND(($L236 &lt;  0), ($D236="L")), "N", IF(AND(($L236 &gt; 0), ($D236="W")),"N","Y"))</f>
        <v>N</v>
      </c>
      <c r="Y236">
        <f t="shared" si="224"/>
        <v>0</v>
      </c>
      <c r="AD236" t="s">
        <v>203</v>
      </c>
      <c r="AK236" t="s">
        <v>203</v>
      </c>
      <c r="AL236">
        <f t="shared" si="225"/>
        <v>2</v>
      </c>
    </row>
    <row r="237" spans="1:38" x14ac:dyDescent="0.35">
      <c r="A237" t="s">
        <v>30</v>
      </c>
      <c r="B237">
        <v>26</v>
      </c>
      <c r="C237" t="s">
        <v>1</v>
      </c>
      <c r="D237" t="str">
        <f t="shared" ref="D237" si="270">IF($B236&lt;$B237, "W", IF($B237&lt;$B236, "L", "T"))</f>
        <v>W</v>
      </c>
      <c r="E237" s="6">
        <v>40489</v>
      </c>
      <c r="F237">
        <v>14</v>
      </c>
      <c r="G237" t="s">
        <v>35</v>
      </c>
      <c r="H237">
        <v>1300</v>
      </c>
      <c r="I237" t="s">
        <v>43</v>
      </c>
      <c r="J237">
        <v>50</v>
      </c>
      <c r="K237" t="s">
        <v>62</v>
      </c>
      <c r="L237" s="9">
        <v>5.5</v>
      </c>
      <c r="M237" t="str">
        <f t="shared" ref="M237:M261" si="271">IF(AND(($L237 &lt;  0), ($D237="L")), "N", IF(AND(($L237 &gt; 0), ($D237="W")),"N","Y"))</f>
        <v>N</v>
      </c>
      <c r="Q237" t="s">
        <v>203</v>
      </c>
      <c r="W237" t="s">
        <v>203</v>
      </c>
      <c r="Y237">
        <f t="shared" si="224"/>
        <v>2</v>
      </c>
      <c r="AL237">
        <f t="shared" si="225"/>
        <v>0</v>
      </c>
    </row>
    <row r="238" spans="1:38" x14ac:dyDescent="0.35">
      <c r="A238" t="s">
        <v>9</v>
      </c>
      <c r="B238">
        <v>21</v>
      </c>
      <c r="C238" t="s">
        <v>1</v>
      </c>
      <c r="D238" t="str">
        <f t="shared" ref="D238" si="272">IF($B238&lt;$B239,"L",IF($B239&lt;$B238, "W", "T"))</f>
        <v>L</v>
      </c>
      <c r="E238" s="6">
        <f t="shared" si="269"/>
        <v>40489</v>
      </c>
      <c r="F238">
        <v>7</v>
      </c>
      <c r="G238" t="s">
        <v>34</v>
      </c>
      <c r="H238">
        <v>1300</v>
      </c>
      <c r="I238" t="s">
        <v>43</v>
      </c>
      <c r="J238" t="s">
        <v>61</v>
      </c>
      <c r="L238" s="9">
        <f>(L239*-1)</f>
        <v>-10</v>
      </c>
      <c r="M238" t="str">
        <f t="shared" si="271"/>
        <v>N</v>
      </c>
      <c r="Q238" t="s">
        <v>203</v>
      </c>
      <c r="R238" t="s">
        <v>204</v>
      </c>
      <c r="Y238">
        <f t="shared" si="224"/>
        <v>3</v>
      </c>
      <c r="AA238" t="s">
        <v>203</v>
      </c>
      <c r="AL238">
        <f t="shared" si="225"/>
        <v>1</v>
      </c>
    </row>
    <row r="239" spans="1:38" x14ac:dyDescent="0.35">
      <c r="A239" t="s">
        <v>3</v>
      </c>
      <c r="B239">
        <v>27</v>
      </c>
      <c r="C239" t="s">
        <v>1</v>
      </c>
      <c r="D239" t="str">
        <f t="shared" ref="D239" si="273">IF($B238&lt;$B239, "W", IF($B239&lt;$B238, "L", "T"))</f>
        <v>W</v>
      </c>
      <c r="E239" s="6">
        <v>40489</v>
      </c>
      <c r="F239">
        <v>14</v>
      </c>
      <c r="G239" t="s">
        <v>35</v>
      </c>
      <c r="H239">
        <v>1300</v>
      </c>
      <c r="I239" t="s">
        <v>43</v>
      </c>
      <c r="J239" t="s">
        <v>61</v>
      </c>
      <c r="L239" s="9">
        <v>10</v>
      </c>
      <c r="M239" t="str">
        <f t="shared" si="271"/>
        <v>N</v>
      </c>
      <c r="W239" t="s">
        <v>203</v>
      </c>
      <c r="Y239">
        <f t="shared" si="224"/>
        <v>1</v>
      </c>
      <c r="Z239" t="s">
        <v>203</v>
      </c>
      <c r="AE239" t="s">
        <v>203</v>
      </c>
      <c r="AI239" t="s">
        <v>203</v>
      </c>
      <c r="AL239">
        <f t="shared" si="225"/>
        <v>3</v>
      </c>
    </row>
    <row r="240" spans="1:38" x14ac:dyDescent="0.35">
      <c r="A240" t="s">
        <v>32</v>
      </c>
      <c r="B240">
        <v>29</v>
      </c>
      <c r="C240" t="s">
        <v>1</v>
      </c>
      <c r="D240" t="str">
        <f t="shared" ref="D240" si="274">IF($B240&lt;$B241,"L",IF($B241&lt;$B240, "W", "T"))</f>
        <v>W</v>
      </c>
      <c r="E240" s="6">
        <f t="shared" si="269"/>
        <v>40489</v>
      </c>
      <c r="F240">
        <v>7</v>
      </c>
      <c r="G240" t="s">
        <v>34</v>
      </c>
      <c r="H240">
        <v>1200</v>
      </c>
      <c r="I240" t="s">
        <v>38</v>
      </c>
      <c r="J240">
        <v>63</v>
      </c>
      <c r="K240" t="s">
        <v>65</v>
      </c>
      <c r="L240" s="9">
        <f>(L241*-1)</f>
        <v>3</v>
      </c>
      <c r="M240" t="str">
        <f t="shared" si="271"/>
        <v>N</v>
      </c>
      <c r="P240" t="s">
        <v>204</v>
      </c>
      <c r="Q240" t="s">
        <v>204</v>
      </c>
      <c r="T240" t="s">
        <v>204</v>
      </c>
      <c r="X240" t="s">
        <v>204</v>
      </c>
      <c r="Y240">
        <f t="shared" si="224"/>
        <v>8</v>
      </c>
      <c r="AE240" t="s">
        <v>203</v>
      </c>
      <c r="AL240">
        <f t="shared" si="225"/>
        <v>1</v>
      </c>
    </row>
    <row r="241" spans="1:38" x14ac:dyDescent="0.35">
      <c r="A241" t="s">
        <v>15</v>
      </c>
      <c r="B241">
        <v>23</v>
      </c>
      <c r="C241" t="s">
        <v>1</v>
      </c>
      <c r="D241" t="str">
        <f t="shared" ref="D241" si="275">IF($B240&lt;$B241, "W", IF($B241&lt;$B240, "L", "T"))</f>
        <v>L</v>
      </c>
      <c r="E241" s="6">
        <v>40489</v>
      </c>
      <c r="F241">
        <v>6</v>
      </c>
      <c r="G241" t="s">
        <v>35</v>
      </c>
      <c r="H241">
        <v>1200</v>
      </c>
      <c r="I241" t="s">
        <v>38</v>
      </c>
      <c r="J241">
        <v>63</v>
      </c>
      <c r="K241" t="s">
        <v>65</v>
      </c>
      <c r="L241" s="9">
        <v>-3</v>
      </c>
      <c r="M241" t="str">
        <f t="shared" si="271"/>
        <v>N</v>
      </c>
      <c r="P241" t="s">
        <v>203</v>
      </c>
      <c r="Q241" t="s">
        <v>204</v>
      </c>
      <c r="U241" t="s">
        <v>203</v>
      </c>
      <c r="Y241">
        <f t="shared" si="224"/>
        <v>4</v>
      </c>
      <c r="AB241" t="s">
        <v>203</v>
      </c>
      <c r="AG241" t="s">
        <v>203</v>
      </c>
      <c r="AL241">
        <f t="shared" si="225"/>
        <v>2</v>
      </c>
    </row>
    <row r="242" spans="1:38" x14ac:dyDescent="0.35">
      <c r="A242" t="s">
        <v>7</v>
      </c>
      <c r="B242">
        <v>14</v>
      </c>
      <c r="C242" t="s">
        <v>1</v>
      </c>
      <c r="D242" t="str">
        <f t="shared" ref="D242" si="276">IF($B242&lt;$B243,"L",IF($B243&lt;$B242, "W", "T"))</f>
        <v>L</v>
      </c>
      <c r="E242" s="6">
        <f t="shared" si="269"/>
        <v>40489</v>
      </c>
      <c r="F242">
        <v>7</v>
      </c>
      <c r="G242" t="s">
        <v>34</v>
      </c>
      <c r="H242">
        <v>1300</v>
      </c>
      <c r="I242" t="s">
        <v>43</v>
      </c>
      <c r="J242" s="2">
        <f>J243</f>
        <v>43</v>
      </c>
      <c r="K242" s="2" t="str">
        <f>K243</f>
        <v>Sunny, cold</v>
      </c>
      <c r="L242" s="9">
        <f>(L243*-1)</f>
        <v>4</v>
      </c>
      <c r="M242" t="str">
        <f t="shared" si="271"/>
        <v>Y</v>
      </c>
      <c r="N242" t="s">
        <v>203</v>
      </c>
      <c r="P242" t="s">
        <v>203</v>
      </c>
      <c r="Y242">
        <f t="shared" si="224"/>
        <v>2</v>
      </c>
      <c r="AE242" t="s">
        <v>203</v>
      </c>
      <c r="AK242" t="s">
        <v>204</v>
      </c>
      <c r="AL242">
        <f t="shared" si="225"/>
        <v>3</v>
      </c>
    </row>
    <row r="243" spans="1:38" x14ac:dyDescent="0.35">
      <c r="A243" t="s">
        <v>8</v>
      </c>
      <c r="B243">
        <v>34</v>
      </c>
      <c r="C243" t="s">
        <v>1</v>
      </c>
      <c r="D243" t="str">
        <f t="shared" ref="D243" si="277">IF($B242&lt;$B243, "W", IF($B243&lt;$B242, "L", "T"))</f>
        <v>W</v>
      </c>
      <c r="E243" s="6">
        <v>40489</v>
      </c>
      <c r="F243">
        <v>14</v>
      </c>
      <c r="G243" t="s">
        <v>35</v>
      </c>
      <c r="H243">
        <v>1300</v>
      </c>
      <c r="I243" t="s">
        <v>43</v>
      </c>
      <c r="J243" s="2">
        <v>43</v>
      </c>
      <c r="K243" s="2" t="s">
        <v>95</v>
      </c>
      <c r="L243" s="9">
        <v>-4</v>
      </c>
      <c r="M243" t="str">
        <f t="shared" si="271"/>
        <v>Y</v>
      </c>
      <c r="P243" t="s">
        <v>203</v>
      </c>
      <c r="V243" t="s">
        <v>204</v>
      </c>
      <c r="Y243">
        <f t="shared" si="224"/>
        <v>3</v>
      </c>
      <c r="Z243" t="s">
        <v>203</v>
      </c>
      <c r="AF243" t="s">
        <v>203</v>
      </c>
      <c r="AL243">
        <f t="shared" si="225"/>
        <v>2</v>
      </c>
    </row>
    <row r="244" spans="1:38" x14ac:dyDescent="0.35">
      <c r="A244" t="s">
        <v>17</v>
      </c>
      <c r="B244">
        <v>22</v>
      </c>
      <c r="C244" t="s">
        <v>1</v>
      </c>
      <c r="D244" t="str">
        <f t="shared" ref="D244" si="278">IF($B244&lt;$B245,"L",IF($B245&lt;$B244, "W", "T"))</f>
        <v>W</v>
      </c>
      <c r="E244" s="6">
        <f t="shared" si="269"/>
        <v>40489</v>
      </c>
      <c r="F244">
        <v>14</v>
      </c>
      <c r="G244" t="s">
        <v>37</v>
      </c>
      <c r="H244">
        <v>1300</v>
      </c>
      <c r="I244" t="s">
        <v>43</v>
      </c>
      <c r="J244" t="s">
        <v>61</v>
      </c>
      <c r="L244" s="9">
        <f>(L245*-1)</f>
        <v>3</v>
      </c>
      <c r="M244" t="str">
        <f t="shared" si="271"/>
        <v>N</v>
      </c>
      <c r="U244" t="s">
        <v>203</v>
      </c>
      <c r="Y244">
        <f t="shared" si="224"/>
        <v>1</v>
      </c>
      <c r="AD244" t="s">
        <v>203</v>
      </c>
      <c r="AL244">
        <f t="shared" si="225"/>
        <v>1</v>
      </c>
    </row>
    <row r="245" spans="1:38" x14ac:dyDescent="0.35">
      <c r="A245" t="s">
        <v>11</v>
      </c>
      <c r="B245">
        <v>19</v>
      </c>
      <c r="C245" t="s">
        <v>1</v>
      </c>
      <c r="D245" t="str">
        <f t="shared" ref="D245" si="279">IF($B244&lt;$B245, "W", IF($B245&lt;$B244, "L", "T"))</f>
        <v>L</v>
      </c>
      <c r="E245" s="6">
        <v>40489</v>
      </c>
      <c r="F245">
        <v>7</v>
      </c>
      <c r="G245" t="s">
        <v>36</v>
      </c>
      <c r="H245">
        <v>1300</v>
      </c>
      <c r="I245" t="s">
        <v>43</v>
      </c>
      <c r="J245" t="s">
        <v>61</v>
      </c>
      <c r="L245" s="9">
        <v>-3</v>
      </c>
      <c r="M245" t="str">
        <f t="shared" si="271"/>
        <v>N</v>
      </c>
      <c r="S245" t="s">
        <v>203</v>
      </c>
      <c r="U245" t="s">
        <v>203</v>
      </c>
      <c r="Y245">
        <f t="shared" si="224"/>
        <v>2</v>
      </c>
      <c r="AL245">
        <f t="shared" si="225"/>
        <v>0</v>
      </c>
    </row>
    <row r="246" spans="1:38" x14ac:dyDescent="0.35">
      <c r="A246" t="s">
        <v>31</v>
      </c>
      <c r="B246">
        <v>23</v>
      </c>
      <c r="C246" t="s">
        <v>5</v>
      </c>
      <c r="D246" t="str">
        <f t="shared" ref="D246" si="280">IF($B246&lt;$B247,"L",IF($B247&lt;$B246, "W", "T"))</f>
        <v>W</v>
      </c>
      <c r="E246" s="6">
        <f t="shared" si="269"/>
        <v>40489</v>
      </c>
      <c r="F246">
        <v>7</v>
      </c>
      <c r="G246" t="s">
        <v>34</v>
      </c>
      <c r="H246">
        <v>1300</v>
      </c>
      <c r="I246" t="s">
        <v>43</v>
      </c>
      <c r="J246" t="s">
        <v>61</v>
      </c>
      <c r="L246" s="9">
        <f>(L247*-1)</f>
        <v>5.5</v>
      </c>
      <c r="M246" t="str">
        <f t="shared" si="271"/>
        <v>N</v>
      </c>
      <c r="Y246">
        <f t="shared" si="224"/>
        <v>0</v>
      </c>
      <c r="AE246" t="s">
        <v>203</v>
      </c>
      <c r="AF246" t="s">
        <v>203</v>
      </c>
      <c r="AG246" t="s">
        <v>203</v>
      </c>
      <c r="AJ246" t="s">
        <v>203</v>
      </c>
      <c r="AL246">
        <f t="shared" si="225"/>
        <v>4</v>
      </c>
    </row>
    <row r="247" spans="1:38" x14ac:dyDescent="0.35">
      <c r="A247" t="s">
        <v>16</v>
      </c>
      <c r="B247">
        <v>20</v>
      </c>
      <c r="C247" t="s">
        <v>5</v>
      </c>
      <c r="D247" t="str">
        <f t="shared" ref="D247" si="281">IF($B246&lt;$B247, "W", IF($B247&lt;$B246, "L", "T"))</f>
        <v>L</v>
      </c>
      <c r="E247" s="6">
        <v>40489</v>
      </c>
      <c r="F247">
        <v>7</v>
      </c>
      <c r="G247" t="s">
        <v>35</v>
      </c>
      <c r="H247">
        <v>1300</v>
      </c>
      <c r="I247" t="s">
        <v>43</v>
      </c>
      <c r="J247" t="s">
        <v>61</v>
      </c>
      <c r="L247" s="9">
        <v>-5.5</v>
      </c>
      <c r="M247" t="str">
        <f t="shared" si="271"/>
        <v>N</v>
      </c>
      <c r="N247" t="s">
        <v>204</v>
      </c>
      <c r="O247" t="s">
        <v>203</v>
      </c>
      <c r="Q247" t="s">
        <v>203</v>
      </c>
      <c r="W247" t="s">
        <v>203</v>
      </c>
      <c r="Y247">
        <f t="shared" si="224"/>
        <v>5</v>
      </c>
      <c r="AE247" t="s">
        <v>203</v>
      </c>
      <c r="AG247" t="s">
        <v>203</v>
      </c>
      <c r="AI247" t="s">
        <v>203</v>
      </c>
      <c r="AJ247" t="s">
        <v>203</v>
      </c>
      <c r="AL247">
        <f t="shared" si="225"/>
        <v>4</v>
      </c>
    </row>
    <row r="248" spans="1:38" x14ac:dyDescent="0.35">
      <c r="A248" t="s">
        <v>2</v>
      </c>
      <c r="B248">
        <v>34</v>
      </c>
      <c r="C248" t="s">
        <v>1</v>
      </c>
      <c r="D248" t="str">
        <f t="shared" ref="D248" si="282">IF($B248&lt;$B249,"L",IF($B249&lt;$B248, "W", "T"))</f>
        <v>W</v>
      </c>
      <c r="E248" s="6">
        <f t="shared" si="269"/>
        <v>40489</v>
      </c>
      <c r="F248">
        <v>7</v>
      </c>
      <c r="G248" t="s">
        <v>34</v>
      </c>
      <c r="H248">
        <v>1300</v>
      </c>
      <c r="I248" t="s">
        <v>43</v>
      </c>
      <c r="J248">
        <v>50</v>
      </c>
      <c r="K248" t="s">
        <v>65</v>
      </c>
      <c r="L248" s="9">
        <f>(L249*-1)</f>
        <v>6</v>
      </c>
      <c r="M248" t="str">
        <f t="shared" si="271"/>
        <v>N</v>
      </c>
      <c r="P248" t="s">
        <v>203</v>
      </c>
      <c r="R248" t="s">
        <v>203</v>
      </c>
      <c r="V248" t="s">
        <v>203</v>
      </c>
      <c r="Y248">
        <f t="shared" si="224"/>
        <v>3</v>
      </c>
      <c r="AE248" t="s">
        <v>203</v>
      </c>
      <c r="AH248" t="s">
        <v>203</v>
      </c>
      <c r="AI248" t="s">
        <v>203</v>
      </c>
      <c r="AL248">
        <f t="shared" si="225"/>
        <v>3</v>
      </c>
    </row>
    <row r="249" spans="1:38" x14ac:dyDescent="0.35">
      <c r="A249" t="s">
        <v>20</v>
      </c>
      <c r="B249">
        <v>3</v>
      </c>
      <c r="C249" t="s">
        <v>1</v>
      </c>
      <c r="D249" t="str">
        <f t="shared" ref="D249" si="283">IF($B248&lt;$B249, "W", IF($B249&lt;$B248, "L", "T"))</f>
        <v>L</v>
      </c>
      <c r="E249" s="6">
        <v>40489</v>
      </c>
      <c r="F249">
        <v>7</v>
      </c>
      <c r="G249" t="s">
        <v>35</v>
      </c>
      <c r="H249">
        <v>1300</v>
      </c>
      <c r="I249" t="s">
        <v>43</v>
      </c>
      <c r="J249">
        <v>50</v>
      </c>
      <c r="K249" t="s">
        <v>65</v>
      </c>
      <c r="L249" s="9">
        <v>-6</v>
      </c>
      <c r="M249" t="str">
        <f t="shared" si="271"/>
        <v>N</v>
      </c>
      <c r="Y249">
        <f t="shared" si="224"/>
        <v>0</v>
      </c>
      <c r="AF249" t="s">
        <v>203</v>
      </c>
      <c r="AL249">
        <f t="shared" si="225"/>
        <v>1</v>
      </c>
    </row>
    <row r="250" spans="1:38" x14ac:dyDescent="0.35">
      <c r="A250" t="s">
        <v>22</v>
      </c>
      <c r="B250">
        <v>24</v>
      </c>
      <c r="C250" t="s">
        <v>5</v>
      </c>
      <c r="D250" t="str">
        <f t="shared" ref="D250" si="284">IF($B250&lt;$B251,"L",IF($B251&lt;$B250, "W", "T"))</f>
        <v>L</v>
      </c>
      <c r="E250" s="6">
        <f t="shared" si="269"/>
        <v>40489</v>
      </c>
      <c r="F250">
        <v>7</v>
      </c>
      <c r="G250" t="s">
        <v>34</v>
      </c>
      <c r="H250">
        <v>1200</v>
      </c>
      <c r="I250" t="s">
        <v>38</v>
      </c>
      <c r="J250" t="s">
        <v>61</v>
      </c>
      <c r="L250" s="9">
        <f>(L251*-1)</f>
        <v>-7.5</v>
      </c>
      <c r="M250" t="str">
        <f t="shared" si="271"/>
        <v>N</v>
      </c>
      <c r="P250" t="s">
        <v>203</v>
      </c>
      <c r="Y250">
        <f t="shared" si="224"/>
        <v>1</v>
      </c>
      <c r="AE250" t="s">
        <v>204</v>
      </c>
      <c r="AJ250" t="s">
        <v>203</v>
      </c>
      <c r="AL250">
        <f t="shared" si="225"/>
        <v>3</v>
      </c>
    </row>
    <row r="251" spans="1:38" x14ac:dyDescent="0.35">
      <c r="A251" t="s">
        <v>0</v>
      </c>
      <c r="B251">
        <v>27</v>
      </c>
      <c r="C251" t="s">
        <v>5</v>
      </c>
      <c r="D251" t="str">
        <f t="shared" ref="D251" si="285">IF($B250&lt;$B251, "W", IF($B251&lt;$B250, "L", "T"))</f>
        <v>W</v>
      </c>
      <c r="E251" s="6">
        <v>40489</v>
      </c>
      <c r="F251">
        <v>7</v>
      </c>
      <c r="G251" t="s">
        <v>35</v>
      </c>
      <c r="H251">
        <v>1200</v>
      </c>
      <c r="I251" t="s">
        <v>38</v>
      </c>
      <c r="J251" t="s">
        <v>61</v>
      </c>
      <c r="L251" s="9">
        <v>7.5</v>
      </c>
      <c r="M251" t="str">
        <f t="shared" si="271"/>
        <v>N</v>
      </c>
      <c r="N251" t="s">
        <v>203</v>
      </c>
      <c r="R251" t="s">
        <v>203</v>
      </c>
      <c r="W251" t="s">
        <v>203</v>
      </c>
      <c r="Y251">
        <f t="shared" si="224"/>
        <v>3</v>
      </c>
      <c r="AB251" t="s">
        <v>203</v>
      </c>
      <c r="AF251" t="s">
        <v>203</v>
      </c>
      <c r="AI251" t="s">
        <v>203</v>
      </c>
      <c r="AL251">
        <f t="shared" si="225"/>
        <v>3</v>
      </c>
    </row>
    <row r="252" spans="1:38" x14ac:dyDescent="0.35">
      <c r="A252" t="s">
        <v>21</v>
      </c>
      <c r="B252">
        <v>41</v>
      </c>
      <c r="C252" t="s">
        <v>1</v>
      </c>
      <c r="D252" t="str">
        <f t="shared" ref="D252" si="286">IF($B252&lt;$B253,"L",IF($B253&lt;$B252, "W", "T"))</f>
        <v>W</v>
      </c>
      <c r="E252" s="6">
        <f t="shared" si="269"/>
        <v>40489</v>
      </c>
      <c r="F252">
        <v>13</v>
      </c>
      <c r="G252" t="s">
        <v>34</v>
      </c>
      <c r="H252">
        <v>1305</v>
      </c>
      <c r="I252" t="s">
        <v>67</v>
      </c>
      <c r="J252" s="2">
        <f>J253</f>
        <v>55</v>
      </c>
      <c r="K252" s="2" t="str">
        <f>K253</f>
        <v>Partly Sunny</v>
      </c>
      <c r="L252" s="9">
        <f>(L253*-1)</f>
        <v>7</v>
      </c>
      <c r="M252" t="str">
        <f t="shared" si="271"/>
        <v>N</v>
      </c>
      <c r="V252" t="s">
        <v>203</v>
      </c>
      <c r="Y252">
        <f t="shared" si="224"/>
        <v>1</v>
      </c>
      <c r="AG252" t="s">
        <v>203</v>
      </c>
      <c r="AL252">
        <f t="shared" si="225"/>
        <v>1</v>
      </c>
    </row>
    <row r="253" spans="1:38" x14ac:dyDescent="0.35">
      <c r="A253" t="s">
        <v>25</v>
      </c>
      <c r="B253">
        <v>7</v>
      </c>
      <c r="C253" t="s">
        <v>1</v>
      </c>
      <c r="D253" t="str">
        <f t="shared" ref="D253" si="287">IF($B252&lt;$B253, "W", IF($B253&lt;$B252, "L", "T"))</f>
        <v>L</v>
      </c>
      <c r="E253" s="6">
        <v>40489</v>
      </c>
      <c r="F253">
        <v>7</v>
      </c>
      <c r="G253" t="s">
        <v>35</v>
      </c>
      <c r="H253">
        <v>1305</v>
      </c>
      <c r="I253" t="s">
        <v>67</v>
      </c>
      <c r="J253" s="2">
        <v>55</v>
      </c>
      <c r="K253" s="2" t="s">
        <v>87</v>
      </c>
      <c r="L253" s="9">
        <v>-7</v>
      </c>
      <c r="M253" t="str">
        <f t="shared" si="271"/>
        <v>N</v>
      </c>
      <c r="N253" t="s">
        <v>204</v>
      </c>
      <c r="R253" t="s">
        <v>203</v>
      </c>
      <c r="S253" t="s">
        <v>204</v>
      </c>
      <c r="X253" t="s">
        <v>203</v>
      </c>
      <c r="Y253">
        <f t="shared" si="224"/>
        <v>6</v>
      </c>
      <c r="AC253" t="s">
        <v>204</v>
      </c>
      <c r="AG253" t="s">
        <v>204</v>
      </c>
      <c r="AL253">
        <f t="shared" si="225"/>
        <v>4</v>
      </c>
    </row>
    <row r="254" spans="1:38" x14ac:dyDescent="0.35">
      <c r="A254" t="s">
        <v>33</v>
      </c>
      <c r="B254">
        <v>20</v>
      </c>
      <c r="C254" t="s">
        <v>5</v>
      </c>
      <c r="D254" t="str">
        <f t="shared" ref="D254" si="288">IF($B254&lt;$B255,"L",IF($B255&lt;$B254, "W", "T"))</f>
        <v>L</v>
      </c>
      <c r="E254" s="6">
        <f t="shared" si="269"/>
        <v>40489</v>
      </c>
      <c r="F254">
        <v>7</v>
      </c>
      <c r="G254" t="s">
        <v>34</v>
      </c>
      <c r="H254">
        <v>1315</v>
      </c>
      <c r="I254" t="s">
        <v>67</v>
      </c>
      <c r="J254" s="2">
        <f>J255</f>
        <v>62</v>
      </c>
      <c r="K254" s="2" t="str">
        <f>K255</f>
        <v>Overcast</v>
      </c>
      <c r="L254" s="9">
        <f>(L255*-1)</f>
        <v>1</v>
      </c>
      <c r="M254" t="str">
        <f t="shared" si="271"/>
        <v>Y</v>
      </c>
      <c r="U254" t="s">
        <v>203</v>
      </c>
      <c r="Y254">
        <f t="shared" si="224"/>
        <v>1</v>
      </c>
      <c r="AJ254" t="s">
        <v>204</v>
      </c>
      <c r="AL254">
        <f t="shared" si="225"/>
        <v>2</v>
      </c>
    </row>
    <row r="255" spans="1:38" x14ac:dyDescent="0.35">
      <c r="A255" t="s">
        <v>12</v>
      </c>
      <c r="B255">
        <v>23</v>
      </c>
      <c r="C255" t="s">
        <v>5</v>
      </c>
      <c r="D255" t="str">
        <f t="shared" ref="D255" si="289">IF($B254&lt;$B255, "W", IF($B255&lt;$B254, "L", "T"))</f>
        <v>W</v>
      </c>
      <c r="E255" s="6">
        <v>40489</v>
      </c>
      <c r="F255">
        <v>7</v>
      </c>
      <c r="G255" t="s">
        <v>35</v>
      </c>
      <c r="H255">
        <v>1315</v>
      </c>
      <c r="I255" t="s">
        <v>67</v>
      </c>
      <c r="J255" s="2">
        <v>62</v>
      </c>
      <c r="K255" s="2" t="s">
        <v>75</v>
      </c>
      <c r="L255" s="9">
        <v>-1</v>
      </c>
      <c r="M255" t="str">
        <f t="shared" si="271"/>
        <v>Y</v>
      </c>
      <c r="P255" t="s">
        <v>203</v>
      </c>
      <c r="Q255" t="s">
        <v>204</v>
      </c>
      <c r="R255" t="s">
        <v>203</v>
      </c>
      <c r="W255" t="s">
        <v>204</v>
      </c>
      <c r="Y255">
        <f t="shared" si="224"/>
        <v>6</v>
      </c>
      <c r="AH255" t="s">
        <v>204</v>
      </c>
      <c r="AL255">
        <f t="shared" si="225"/>
        <v>2</v>
      </c>
    </row>
    <row r="256" spans="1:38" x14ac:dyDescent="0.35">
      <c r="A256" t="s">
        <v>14</v>
      </c>
      <c r="B256">
        <v>24</v>
      </c>
      <c r="C256" t="s">
        <v>1</v>
      </c>
      <c r="D256" t="str">
        <f t="shared" ref="D256" si="290">IF($B256&lt;$B257,"L",IF($B257&lt;$B256, "W", "T"))</f>
        <v>L</v>
      </c>
      <c r="E256" s="6">
        <f t="shared" si="269"/>
        <v>40489</v>
      </c>
      <c r="F256">
        <v>6</v>
      </c>
      <c r="G256" t="s">
        <v>34</v>
      </c>
      <c r="H256">
        <v>1615</v>
      </c>
      <c r="I256" t="s">
        <v>43</v>
      </c>
      <c r="J256" s="2">
        <f>J257</f>
        <v>52</v>
      </c>
      <c r="K256" s="2" t="str">
        <f>K257</f>
        <v>Partly Cloudy</v>
      </c>
      <c r="L256" s="9">
        <f>(L257*-1)</f>
        <v>-3</v>
      </c>
      <c r="M256" t="str">
        <f t="shared" si="271"/>
        <v>N</v>
      </c>
      <c r="V256" t="s">
        <v>203</v>
      </c>
      <c r="Y256">
        <f t="shared" si="224"/>
        <v>1</v>
      </c>
      <c r="Z256" t="s">
        <v>203</v>
      </c>
      <c r="AD256" t="s">
        <v>203</v>
      </c>
      <c r="AI256" t="s">
        <v>204</v>
      </c>
      <c r="AL256">
        <f t="shared" si="225"/>
        <v>4</v>
      </c>
    </row>
    <row r="257" spans="1:38" x14ac:dyDescent="0.35">
      <c r="A257" t="s">
        <v>27</v>
      </c>
      <c r="B257">
        <v>26</v>
      </c>
      <c r="C257" t="s">
        <v>1</v>
      </c>
      <c r="D257" t="str">
        <f t="shared" ref="D257" si="291">IF($B256&lt;$B257, "W", IF($B257&lt;$B256, "L", "T"))</f>
        <v>W</v>
      </c>
      <c r="E257" s="6">
        <v>40489</v>
      </c>
      <c r="F257">
        <v>14</v>
      </c>
      <c r="G257" t="s">
        <v>35</v>
      </c>
      <c r="H257">
        <v>1615</v>
      </c>
      <c r="I257" t="s">
        <v>43</v>
      </c>
      <c r="J257" s="2">
        <v>52</v>
      </c>
      <c r="K257" s="2" t="s">
        <v>62</v>
      </c>
      <c r="L257" s="9">
        <v>3</v>
      </c>
      <c r="M257" t="str">
        <f t="shared" si="271"/>
        <v>N</v>
      </c>
      <c r="N257" t="s">
        <v>203</v>
      </c>
      <c r="P257" t="s">
        <v>203</v>
      </c>
      <c r="S257" t="s">
        <v>203</v>
      </c>
      <c r="Y257">
        <f t="shared" si="224"/>
        <v>3</v>
      </c>
      <c r="AG257" t="s">
        <v>203</v>
      </c>
      <c r="AL257">
        <f t="shared" si="225"/>
        <v>1</v>
      </c>
    </row>
    <row r="258" spans="1:38" x14ac:dyDescent="0.35">
      <c r="A258" t="s">
        <v>28</v>
      </c>
      <c r="B258">
        <v>7</v>
      </c>
      <c r="C258" t="s">
        <v>1</v>
      </c>
      <c r="D258" t="str">
        <f t="shared" ref="D258" si="292">IF($B258&lt;$B259,"L",IF($B259&lt;$B258, "W", "T"))</f>
        <v>L</v>
      </c>
      <c r="E258" s="6">
        <f t="shared" si="269"/>
        <v>40489</v>
      </c>
      <c r="F258">
        <v>7</v>
      </c>
      <c r="G258" t="s">
        <v>34</v>
      </c>
      <c r="H258">
        <v>1920</v>
      </c>
      <c r="I258" t="s">
        <v>38</v>
      </c>
      <c r="J258">
        <v>43</v>
      </c>
      <c r="K258" t="s">
        <v>69</v>
      </c>
      <c r="L258" s="9">
        <f>(L259*-1)</f>
        <v>-7.5</v>
      </c>
      <c r="M258" t="str">
        <f t="shared" si="271"/>
        <v>N</v>
      </c>
      <c r="T258" t="s">
        <v>203</v>
      </c>
      <c r="V258" t="s">
        <v>203</v>
      </c>
      <c r="W258" t="s">
        <v>203</v>
      </c>
      <c r="Y258">
        <f t="shared" si="224"/>
        <v>3</v>
      </c>
      <c r="AE258" t="s">
        <v>203</v>
      </c>
      <c r="AH258" t="s">
        <v>203</v>
      </c>
      <c r="AL258">
        <f t="shared" si="225"/>
        <v>2</v>
      </c>
    </row>
    <row r="259" spans="1:38" x14ac:dyDescent="0.35">
      <c r="A259" t="s">
        <v>26</v>
      </c>
      <c r="B259">
        <v>45</v>
      </c>
      <c r="C259" t="s">
        <v>1</v>
      </c>
      <c r="D259" t="str">
        <f t="shared" ref="D259" si="293">IF($B258&lt;$B259, "W", IF($B259&lt;$B258, "L", "T"))</f>
        <v>W</v>
      </c>
      <c r="E259" s="6">
        <v>40489</v>
      </c>
      <c r="F259">
        <v>7</v>
      </c>
      <c r="G259" t="s">
        <v>35</v>
      </c>
      <c r="H259">
        <v>1920</v>
      </c>
      <c r="I259" t="s">
        <v>38</v>
      </c>
      <c r="J259">
        <v>43</v>
      </c>
      <c r="K259" t="s">
        <v>69</v>
      </c>
      <c r="L259" s="9">
        <v>7.5</v>
      </c>
      <c r="M259" t="str">
        <f t="shared" si="271"/>
        <v>N</v>
      </c>
      <c r="N259" t="s">
        <v>203</v>
      </c>
      <c r="P259" t="s">
        <v>204</v>
      </c>
      <c r="S259" t="s">
        <v>203</v>
      </c>
      <c r="T259" t="s">
        <v>203</v>
      </c>
      <c r="Y259">
        <f t="shared" ref="Y259:Y322" si="294">IF(ISBLANK($N259),0,IF($N259="O",2,1))+IF(ISBLANK($O259),0,IF($O259="O",2,1))+IF(ISBLANK($P259),0,IF($P259="O",2,1))+IF(ISBLANK($Q259),0,IF($Q259="O",2,1))+IF(ISBLANK($R259),0,IF($R259="O",2,1))+IF(ISBLANK($S259),0,IF($S259="O",2,1))+IF(ISBLANK($T259),0,IF($T259="O",2,1))+IF(ISBLANK($U259),0,IF($U259="O",2,1))+IF(ISBLANK($V259),0,IF($V259="O",2,1))+IF(ISBLANK($W259),0,IF($W259="O",2,1))+IF(ISBLANK($X259),0,IF($X259="O",2,1))</f>
        <v>5</v>
      </c>
      <c r="Z259" t="s">
        <v>203</v>
      </c>
      <c r="AF259" t="s">
        <v>203</v>
      </c>
      <c r="AH259" t="s">
        <v>203</v>
      </c>
      <c r="AJ259" t="s">
        <v>203</v>
      </c>
      <c r="AL259">
        <f t="shared" ref="AL259:AL322" si="295">IF(ISBLANK($Z259),0,IF($Z259="O",2,1))+IF(ISBLANK($AA259),0,IF($AA259="O",2,1))+IF(ISBLANK($AB259),0,IF($AB259="O",2,1))+IF(ISBLANK($AC259),0,IF($AC259="O",2,1))+IF(ISBLANK($AD259),0,IF($AD259="O",2,1))+IF(ISBLANK($AE259),0,IF($AE259="O",2,1))+IF(ISBLANK($AF259),0,IF($AF259="O",2,1))+IF(ISBLANK($AG259),0,IF($AG259="O",2,1))+IF(ISBLANK($AH259),0,IF($AH259="O",2,1))+IF(ISBLANK($AI259),0,IF($AI259="O",2,1))+IF(ISBLANK($AJ259),0,IF($AJ259="O",2,1))+IF(ISBLANK($AK259),0,IF($AK259="O",2,1))</f>
        <v>4</v>
      </c>
    </row>
    <row r="260" spans="1:38" x14ac:dyDescent="0.35">
      <c r="A260" t="s">
        <v>4</v>
      </c>
      <c r="B260">
        <v>27</v>
      </c>
      <c r="C260" t="s">
        <v>1</v>
      </c>
      <c r="D260" t="str">
        <f t="shared" ref="D260" si="296">IF($B260&lt;$B261,"L",IF($B261&lt;$B260, "W", "T"))</f>
        <v>W</v>
      </c>
      <c r="E260" s="6">
        <f t="shared" si="269"/>
        <v>40490</v>
      </c>
      <c r="F260">
        <v>8</v>
      </c>
      <c r="G260" t="s">
        <v>34</v>
      </c>
      <c r="H260">
        <v>2030</v>
      </c>
      <c r="I260" t="s">
        <v>43</v>
      </c>
      <c r="J260">
        <v>44</v>
      </c>
      <c r="K260" t="s">
        <v>69</v>
      </c>
      <c r="L260" s="9">
        <f>(L261*-1)</f>
        <v>5</v>
      </c>
      <c r="M260" t="str">
        <f t="shared" si="271"/>
        <v>N</v>
      </c>
      <c r="R260" t="s">
        <v>203</v>
      </c>
      <c r="Y260">
        <f t="shared" si="294"/>
        <v>1</v>
      </c>
      <c r="AL260">
        <f t="shared" si="295"/>
        <v>0</v>
      </c>
    </row>
    <row r="261" spans="1:38" x14ac:dyDescent="0.35">
      <c r="A261" t="s">
        <v>6</v>
      </c>
      <c r="B261">
        <v>21</v>
      </c>
      <c r="C261" t="s">
        <v>1</v>
      </c>
      <c r="D261" t="str">
        <f t="shared" ref="D261" si="297">IF($B260&lt;$B261, "W", IF($B261&lt;$B260, "L", "T"))</f>
        <v>L</v>
      </c>
      <c r="E261" s="6">
        <v>40490</v>
      </c>
      <c r="F261">
        <v>8</v>
      </c>
      <c r="G261" t="s">
        <v>35</v>
      </c>
      <c r="H261">
        <v>2030</v>
      </c>
      <c r="I261" t="s">
        <v>43</v>
      </c>
      <c r="J261">
        <v>44</v>
      </c>
      <c r="K261" t="s">
        <v>69</v>
      </c>
      <c r="L261" s="9">
        <v>-5</v>
      </c>
      <c r="M261" t="str">
        <f t="shared" si="271"/>
        <v>N</v>
      </c>
      <c r="Y261">
        <f t="shared" si="294"/>
        <v>0</v>
      </c>
      <c r="AF261" t="s">
        <v>203</v>
      </c>
      <c r="AH261" t="s">
        <v>203</v>
      </c>
      <c r="AK261" t="s">
        <v>203</v>
      </c>
      <c r="AL261">
        <f t="shared" si="295"/>
        <v>3</v>
      </c>
    </row>
    <row r="262" spans="1:38" x14ac:dyDescent="0.35">
      <c r="A262" t="s">
        <v>30</v>
      </c>
      <c r="B262">
        <v>21</v>
      </c>
      <c r="C262" t="s">
        <v>1</v>
      </c>
      <c r="D262" t="str">
        <f t="shared" ref="D262" si="298">IF($B262&lt;$B263,"L",IF($B263&lt;$B262, "W", "T"))</f>
        <v>L</v>
      </c>
      <c r="E262" s="6">
        <f t="shared" ref="E262:E288" si="299">$E263</f>
        <v>40493</v>
      </c>
      <c r="F262">
        <v>4</v>
      </c>
      <c r="G262" t="s">
        <v>34</v>
      </c>
      <c r="H262">
        <v>2020</v>
      </c>
      <c r="I262" t="s">
        <v>43</v>
      </c>
      <c r="J262" t="s">
        <v>61</v>
      </c>
      <c r="L262" s="9">
        <f>(L263*-1)</f>
        <v>-1</v>
      </c>
      <c r="M262" t="str">
        <f>IF(AND(($L262 &lt;  0), ($D262="L")), "N", IF(AND(($L262 &gt; 0), ($D262="W")),"N","Y"))</f>
        <v>N</v>
      </c>
      <c r="Y262">
        <f t="shared" si="294"/>
        <v>0</v>
      </c>
      <c r="AL262">
        <f t="shared" si="295"/>
        <v>0</v>
      </c>
    </row>
    <row r="263" spans="1:38" x14ac:dyDescent="0.35">
      <c r="A263" t="s">
        <v>3</v>
      </c>
      <c r="B263">
        <v>26</v>
      </c>
      <c r="C263" t="s">
        <v>1</v>
      </c>
      <c r="D263" t="str">
        <f t="shared" ref="D263" si="300">IF($B262&lt;$B263, "W", IF($B263&lt;$B262, "L", "T"))</f>
        <v>W</v>
      </c>
      <c r="E263" s="6">
        <v>40493</v>
      </c>
      <c r="F263">
        <v>4</v>
      </c>
      <c r="G263" t="s">
        <v>35</v>
      </c>
      <c r="H263">
        <v>2020</v>
      </c>
      <c r="I263" t="s">
        <v>43</v>
      </c>
      <c r="J263" t="s">
        <v>61</v>
      </c>
      <c r="L263" s="9">
        <v>1</v>
      </c>
      <c r="M263" t="str">
        <f t="shared" ref="M263:M289" si="301">IF(AND(($L263 &lt;  0), ($D263="L")), "N", IF(AND(($L263 &gt; 0), ($D263="W")),"N","Y"))</f>
        <v>N</v>
      </c>
      <c r="R263" t="s">
        <v>203</v>
      </c>
      <c r="W263" t="s">
        <v>203</v>
      </c>
      <c r="Y263">
        <f t="shared" si="294"/>
        <v>2</v>
      </c>
      <c r="Z263" t="s">
        <v>203</v>
      </c>
      <c r="AE263" t="s">
        <v>203</v>
      </c>
      <c r="AL263">
        <f t="shared" si="295"/>
        <v>2</v>
      </c>
    </row>
    <row r="264" spans="1:38" x14ac:dyDescent="0.35">
      <c r="A264" t="s">
        <v>31</v>
      </c>
      <c r="B264">
        <v>26</v>
      </c>
      <c r="C264" t="s">
        <v>5</v>
      </c>
      <c r="D264" t="str">
        <f t="shared" ref="D264" si="302">IF($B264&lt;$B265,"L",IF($B265&lt;$B264, "W", "T"))</f>
        <v>W</v>
      </c>
      <c r="E264" s="6">
        <f t="shared" si="299"/>
        <v>40496</v>
      </c>
      <c r="F264">
        <v>7</v>
      </c>
      <c r="G264" t="s">
        <v>34</v>
      </c>
      <c r="H264">
        <v>1300</v>
      </c>
      <c r="I264" t="s">
        <v>43</v>
      </c>
      <c r="J264">
        <v>46</v>
      </c>
      <c r="K264" t="s">
        <v>64</v>
      </c>
      <c r="L264" s="9">
        <f>(L265*-1)</f>
        <v>3</v>
      </c>
      <c r="M264" t="str">
        <f t="shared" si="301"/>
        <v>N</v>
      </c>
      <c r="T264" t="s">
        <v>203</v>
      </c>
      <c r="V264" t="s">
        <v>203</v>
      </c>
      <c r="Y264">
        <f t="shared" si="294"/>
        <v>2</v>
      </c>
      <c r="AF264" t="s">
        <v>203</v>
      </c>
      <c r="AG264" t="s">
        <v>203</v>
      </c>
      <c r="AL264">
        <f t="shared" si="295"/>
        <v>2</v>
      </c>
    </row>
    <row r="265" spans="1:38" x14ac:dyDescent="0.35">
      <c r="A265" t="s">
        <v>8</v>
      </c>
      <c r="B265">
        <v>20</v>
      </c>
      <c r="C265" t="s">
        <v>5</v>
      </c>
      <c r="D265" t="str">
        <f t="shared" ref="D265" si="303">IF($B264&lt;$B265, "W", IF($B265&lt;$B264, "L", "T"))</f>
        <v>L</v>
      </c>
      <c r="E265" s="6">
        <v>40496</v>
      </c>
      <c r="F265">
        <v>7</v>
      </c>
      <c r="G265" t="s">
        <v>35</v>
      </c>
      <c r="H265">
        <v>1300</v>
      </c>
      <c r="I265" t="s">
        <v>43</v>
      </c>
      <c r="J265">
        <v>46</v>
      </c>
      <c r="K265" t="s">
        <v>64</v>
      </c>
      <c r="L265" s="9">
        <v>-3</v>
      </c>
      <c r="M265" t="str">
        <f t="shared" si="301"/>
        <v>N</v>
      </c>
      <c r="V265" t="s">
        <v>203</v>
      </c>
      <c r="Y265">
        <f t="shared" si="294"/>
        <v>1</v>
      </c>
      <c r="Z265" t="s">
        <v>203</v>
      </c>
      <c r="AC265" t="s">
        <v>203</v>
      </c>
      <c r="AL265">
        <f t="shared" si="295"/>
        <v>2</v>
      </c>
    </row>
    <row r="266" spans="1:38" x14ac:dyDescent="0.35">
      <c r="A266" t="s">
        <v>20</v>
      </c>
      <c r="B266">
        <v>16</v>
      </c>
      <c r="C266" t="s">
        <v>1</v>
      </c>
      <c r="D266" t="str">
        <f t="shared" ref="D266" si="304">IF($B266&lt;$B267,"L",IF($B267&lt;$B266, "W", "T"))</f>
        <v>L</v>
      </c>
      <c r="E266" s="6">
        <f t="shared" si="299"/>
        <v>40496</v>
      </c>
      <c r="F266">
        <v>7</v>
      </c>
      <c r="G266" t="s">
        <v>34</v>
      </c>
      <c r="H266">
        <v>1300</v>
      </c>
      <c r="I266" t="s">
        <v>43</v>
      </c>
      <c r="J266">
        <v>73</v>
      </c>
      <c r="K266" t="s">
        <v>65</v>
      </c>
      <c r="L266" s="9">
        <f>(L267*-1)</f>
        <v>-7</v>
      </c>
      <c r="M266" t="str">
        <f t="shared" si="301"/>
        <v>N</v>
      </c>
      <c r="Y266">
        <f t="shared" si="294"/>
        <v>0</v>
      </c>
      <c r="AF266" t="s">
        <v>204</v>
      </c>
      <c r="AL266">
        <f t="shared" si="295"/>
        <v>2</v>
      </c>
    </row>
    <row r="267" spans="1:38" x14ac:dyDescent="0.35">
      <c r="A267" t="s">
        <v>9</v>
      </c>
      <c r="B267">
        <v>31</v>
      </c>
      <c r="C267" t="s">
        <v>1</v>
      </c>
      <c r="D267" t="str">
        <f t="shared" ref="D267" si="305">IF($B266&lt;$B267, "W", IF($B267&lt;$B266, "L", "T"))</f>
        <v>W</v>
      </c>
      <c r="E267" s="6">
        <v>40496</v>
      </c>
      <c r="F267">
        <v>7</v>
      </c>
      <c r="G267" t="s">
        <v>35</v>
      </c>
      <c r="H267">
        <v>1300</v>
      </c>
      <c r="I267" t="s">
        <v>43</v>
      </c>
      <c r="J267">
        <v>73</v>
      </c>
      <c r="K267" t="s">
        <v>65</v>
      </c>
      <c r="L267" s="9">
        <v>7</v>
      </c>
      <c r="M267" t="str">
        <f t="shared" si="301"/>
        <v>N</v>
      </c>
      <c r="Q267" t="s">
        <v>203</v>
      </c>
      <c r="R267" t="s">
        <v>203</v>
      </c>
      <c r="Y267">
        <f t="shared" si="294"/>
        <v>2</v>
      </c>
      <c r="AD267" t="s">
        <v>204</v>
      </c>
      <c r="AL267">
        <f t="shared" si="295"/>
        <v>2</v>
      </c>
    </row>
    <row r="268" spans="1:38" x14ac:dyDescent="0.35">
      <c r="A268" t="s">
        <v>6</v>
      </c>
      <c r="B268">
        <v>17</v>
      </c>
      <c r="C268" t="s">
        <v>1</v>
      </c>
      <c r="D268" t="str">
        <f t="shared" ref="D268" si="306">IF($B268&lt;$B269,"L",IF($B269&lt;$B268, "W", "T"))</f>
        <v>L</v>
      </c>
      <c r="E268" s="6">
        <f t="shared" si="299"/>
        <v>40496</v>
      </c>
      <c r="F268">
        <v>6</v>
      </c>
      <c r="G268" t="s">
        <v>34</v>
      </c>
      <c r="H268">
        <v>1300</v>
      </c>
      <c r="I268" t="s">
        <v>43</v>
      </c>
      <c r="J268" s="2" t="str">
        <f>J269</f>
        <v>Dome</v>
      </c>
      <c r="K268" s="2">
        <f>K269</f>
        <v>0</v>
      </c>
      <c r="L268" s="9">
        <f>(L269*-1)</f>
        <v>-7</v>
      </c>
      <c r="M268" t="str">
        <f t="shared" si="301"/>
        <v>N</v>
      </c>
      <c r="N268" t="s">
        <v>203</v>
      </c>
      <c r="Y268">
        <f t="shared" si="294"/>
        <v>1</v>
      </c>
      <c r="AD268" t="s">
        <v>203</v>
      </c>
      <c r="AF268" t="s">
        <v>203</v>
      </c>
      <c r="AJ268" t="s">
        <v>204</v>
      </c>
      <c r="AL268">
        <f t="shared" si="295"/>
        <v>4</v>
      </c>
    </row>
    <row r="269" spans="1:38" x14ac:dyDescent="0.35">
      <c r="A269" t="s">
        <v>14</v>
      </c>
      <c r="B269">
        <v>23</v>
      </c>
      <c r="C269" t="s">
        <v>1</v>
      </c>
      <c r="D269" t="str">
        <f t="shared" ref="D269" si="307">IF($B268&lt;$B269, "W", IF($B269&lt;$B268, "L", "T"))</f>
        <v>W</v>
      </c>
      <c r="E269" s="6">
        <v>40496</v>
      </c>
      <c r="F269">
        <v>7</v>
      </c>
      <c r="G269" t="s">
        <v>35</v>
      </c>
      <c r="H269">
        <v>1300</v>
      </c>
      <c r="I269" t="s">
        <v>43</v>
      </c>
      <c r="J269" s="2" t="s">
        <v>61</v>
      </c>
      <c r="K269" s="2"/>
      <c r="L269" s="9">
        <v>7</v>
      </c>
      <c r="M269" t="str">
        <f t="shared" si="301"/>
        <v>N</v>
      </c>
      <c r="S269" t="s">
        <v>203</v>
      </c>
      <c r="Y269">
        <f t="shared" si="294"/>
        <v>1</v>
      </c>
      <c r="AE269" t="s">
        <v>204</v>
      </c>
      <c r="AI269" t="s">
        <v>203</v>
      </c>
      <c r="AL269">
        <f t="shared" si="295"/>
        <v>3</v>
      </c>
    </row>
    <row r="270" spans="1:38" x14ac:dyDescent="0.35">
      <c r="A270" t="s">
        <v>16</v>
      </c>
      <c r="B270">
        <v>12</v>
      </c>
      <c r="C270" t="s">
        <v>1</v>
      </c>
      <c r="D270" t="str">
        <f t="shared" ref="D270" si="308">IF($B270&lt;$B271,"L",IF($B271&lt;$B270, "W", "T"))</f>
        <v>L</v>
      </c>
      <c r="E270" s="6">
        <f t="shared" si="299"/>
        <v>40496</v>
      </c>
      <c r="F270">
        <v>7</v>
      </c>
      <c r="G270" t="s">
        <v>34</v>
      </c>
      <c r="H270">
        <v>1300</v>
      </c>
      <c r="I270" t="s">
        <v>43</v>
      </c>
      <c r="J270">
        <v>52</v>
      </c>
      <c r="K270" t="s">
        <v>88</v>
      </c>
      <c r="L270" s="9">
        <f>(L271*-1)</f>
        <v>-1.5</v>
      </c>
      <c r="M270" t="str">
        <f t="shared" si="301"/>
        <v>N</v>
      </c>
      <c r="N270" t="s">
        <v>203</v>
      </c>
      <c r="O270" t="s">
        <v>203</v>
      </c>
      <c r="U270" t="s">
        <v>203</v>
      </c>
      <c r="Y270">
        <f t="shared" si="294"/>
        <v>3</v>
      </c>
      <c r="Z270" t="s">
        <v>204</v>
      </c>
      <c r="AA270" t="s">
        <v>203</v>
      </c>
      <c r="AG270" t="s">
        <v>203</v>
      </c>
      <c r="AH270" t="s">
        <v>203</v>
      </c>
      <c r="AI270" t="s">
        <v>203</v>
      </c>
      <c r="AL270">
        <f t="shared" si="295"/>
        <v>6</v>
      </c>
    </row>
    <row r="271" spans="1:38" x14ac:dyDescent="0.35">
      <c r="A271" t="s">
        <v>11</v>
      </c>
      <c r="B271">
        <v>14</v>
      </c>
      <c r="C271" t="s">
        <v>1</v>
      </c>
      <c r="D271" t="str">
        <f t="shared" ref="D271" si="309">IF($B270&lt;$B271, "W", IF($B271&lt;$B270, "L", "T"))</f>
        <v>W</v>
      </c>
      <c r="E271" s="6">
        <v>40496</v>
      </c>
      <c r="F271">
        <v>7</v>
      </c>
      <c r="G271" t="s">
        <v>35</v>
      </c>
      <c r="H271">
        <v>1300</v>
      </c>
      <c r="I271" t="s">
        <v>43</v>
      </c>
      <c r="J271">
        <v>52</v>
      </c>
      <c r="K271" t="s">
        <v>88</v>
      </c>
      <c r="L271" s="9">
        <v>1.5</v>
      </c>
      <c r="M271" t="str">
        <f t="shared" si="301"/>
        <v>N</v>
      </c>
      <c r="P271" t="s">
        <v>203</v>
      </c>
      <c r="S271" t="s">
        <v>203</v>
      </c>
      <c r="U271" t="s">
        <v>203</v>
      </c>
      <c r="Y271">
        <f t="shared" si="294"/>
        <v>3</v>
      </c>
      <c r="AD271" t="s">
        <v>203</v>
      </c>
      <c r="AL271">
        <f t="shared" si="295"/>
        <v>1</v>
      </c>
    </row>
    <row r="272" spans="1:38" x14ac:dyDescent="0.35">
      <c r="A272" t="s">
        <v>0</v>
      </c>
      <c r="B272">
        <v>13</v>
      </c>
      <c r="C272" t="s">
        <v>1</v>
      </c>
      <c r="D272" t="str">
        <f t="shared" ref="D272" si="310">IF($B272&lt;$B273,"L",IF($B273&lt;$B272, "W", "T"))</f>
        <v>L</v>
      </c>
      <c r="E272" s="6">
        <f t="shared" si="299"/>
        <v>40496</v>
      </c>
      <c r="F272">
        <v>7</v>
      </c>
      <c r="G272" t="s">
        <v>34</v>
      </c>
      <c r="H272">
        <v>1200</v>
      </c>
      <c r="I272" t="s">
        <v>38</v>
      </c>
      <c r="J272" s="2">
        <f>J273</f>
        <v>44</v>
      </c>
      <c r="K272" s="2" t="str">
        <f>K273</f>
        <v>Partly Cloudy, Windy 29 mph</v>
      </c>
      <c r="L272" s="9">
        <f>(L273*-1)</f>
        <v>1</v>
      </c>
      <c r="M272" t="str">
        <f t="shared" si="301"/>
        <v>Y</v>
      </c>
      <c r="N272" t="s">
        <v>203</v>
      </c>
      <c r="P272" t="s">
        <v>204</v>
      </c>
      <c r="R272" t="s">
        <v>203</v>
      </c>
      <c r="V272" t="s">
        <v>203</v>
      </c>
      <c r="W272" t="s">
        <v>203</v>
      </c>
      <c r="Y272">
        <f t="shared" si="294"/>
        <v>6</v>
      </c>
      <c r="AB272" t="s">
        <v>203</v>
      </c>
      <c r="AI272" t="s">
        <v>204</v>
      </c>
      <c r="AL272">
        <f t="shared" si="295"/>
        <v>3</v>
      </c>
    </row>
    <row r="273" spans="1:38" x14ac:dyDescent="0.35">
      <c r="A273" t="s">
        <v>17</v>
      </c>
      <c r="B273">
        <v>27</v>
      </c>
      <c r="C273" t="s">
        <v>1</v>
      </c>
      <c r="D273" t="str">
        <f t="shared" ref="D273" si="311">IF($B272&lt;$B273, "W", IF($B273&lt;$B272, "L", "T"))</f>
        <v>W</v>
      </c>
      <c r="E273" s="6">
        <v>40496</v>
      </c>
      <c r="F273">
        <v>7</v>
      </c>
      <c r="G273" t="s">
        <v>35</v>
      </c>
      <c r="H273">
        <v>1200</v>
      </c>
      <c r="I273" t="s">
        <v>38</v>
      </c>
      <c r="J273" s="2">
        <v>44</v>
      </c>
      <c r="K273" s="2" t="s">
        <v>185</v>
      </c>
      <c r="L273" s="9">
        <v>-1</v>
      </c>
      <c r="M273" t="str">
        <f t="shared" si="301"/>
        <v>Y</v>
      </c>
      <c r="R273" t="s">
        <v>203</v>
      </c>
      <c r="Y273">
        <f t="shared" si="294"/>
        <v>1</v>
      </c>
      <c r="AH273" t="s">
        <v>203</v>
      </c>
      <c r="AL273">
        <f t="shared" si="295"/>
        <v>1</v>
      </c>
    </row>
    <row r="274" spans="1:38" x14ac:dyDescent="0.35">
      <c r="A274" t="s">
        <v>13</v>
      </c>
      <c r="B274">
        <v>17</v>
      </c>
      <c r="C274" t="s">
        <v>1</v>
      </c>
      <c r="D274" t="str">
        <f t="shared" ref="D274" si="312">IF($B274&lt;$B275,"L",IF($B275&lt;$B274, "W", "T"))</f>
        <v>L</v>
      </c>
      <c r="E274" s="6">
        <f t="shared" si="299"/>
        <v>40496</v>
      </c>
      <c r="F274">
        <v>14</v>
      </c>
      <c r="G274" t="s">
        <v>34</v>
      </c>
      <c r="H274">
        <v>1300</v>
      </c>
      <c r="I274" t="s">
        <v>43</v>
      </c>
      <c r="J274">
        <v>79</v>
      </c>
      <c r="K274" t="s">
        <v>82</v>
      </c>
      <c r="L274" s="9">
        <f>(L275*-1)</f>
        <v>-1</v>
      </c>
      <c r="M274" t="str">
        <f t="shared" si="301"/>
        <v>N</v>
      </c>
      <c r="N274" t="s">
        <v>203</v>
      </c>
      <c r="O274" t="s">
        <v>203</v>
      </c>
      <c r="Y274">
        <f t="shared" si="294"/>
        <v>2</v>
      </c>
      <c r="AA274" t="s">
        <v>203</v>
      </c>
      <c r="AL274">
        <f t="shared" si="295"/>
        <v>1</v>
      </c>
    </row>
    <row r="275" spans="1:38" x14ac:dyDescent="0.35">
      <c r="A275" t="s">
        <v>10</v>
      </c>
      <c r="B275">
        <v>29</v>
      </c>
      <c r="C275" t="s">
        <v>1</v>
      </c>
      <c r="D275" t="str">
        <f t="shared" ref="D275" si="313">IF($B274&lt;$B275, "W", IF($B275&lt;$B274, "L", "T"))</f>
        <v>W</v>
      </c>
      <c r="E275" s="6">
        <v>40496</v>
      </c>
      <c r="F275">
        <v>7</v>
      </c>
      <c r="G275" t="s">
        <v>35</v>
      </c>
      <c r="H275">
        <v>1300</v>
      </c>
      <c r="I275" t="s">
        <v>43</v>
      </c>
      <c r="J275">
        <v>79</v>
      </c>
      <c r="K275" t="s">
        <v>82</v>
      </c>
      <c r="L275" s="9">
        <v>1</v>
      </c>
      <c r="M275" t="str">
        <f t="shared" si="301"/>
        <v>N</v>
      </c>
      <c r="Q275" t="s">
        <v>203</v>
      </c>
      <c r="S275" t="s">
        <v>203</v>
      </c>
      <c r="Y275">
        <f t="shared" si="294"/>
        <v>2</v>
      </c>
      <c r="AE275" t="s">
        <v>203</v>
      </c>
      <c r="AJ275" t="s">
        <v>203</v>
      </c>
      <c r="AK275" t="s">
        <v>203</v>
      </c>
      <c r="AL275">
        <f t="shared" si="295"/>
        <v>3</v>
      </c>
    </row>
    <row r="276" spans="1:38" x14ac:dyDescent="0.35">
      <c r="A276" t="s">
        <v>15</v>
      </c>
      <c r="B276">
        <v>24</v>
      </c>
      <c r="C276" t="s">
        <v>1</v>
      </c>
      <c r="D276" t="str">
        <f t="shared" ref="D276" si="314">IF($B276&lt;$B277,"L",IF($B277&lt;$B276, "W", "T"))</f>
        <v>L</v>
      </c>
      <c r="E276" s="6">
        <f t="shared" si="299"/>
        <v>40496</v>
      </c>
      <c r="F276">
        <v>7</v>
      </c>
      <c r="G276" t="s">
        <v>34</v>
      </c>
      <c r="H276">
        <v>1300</v>
      </c>
      <c r="I276" t="s">
        <v>43</v>
      </c>
      <c r="J276">
        <v>70</v>
      </c>
      <c r="K276" t="s">
        <v>65</v>
      </c>
      <c r="L276" s="9">
        <f>(L277*-1)</f>
        <v>-1</v>
      </c>
      <c r="M276" t="str">
        <f t="shared" si="301"/>
        <v>N</v>
      </c>
      <c r="N276" t="s">
        <v>203</v>
      </c>
      <c r="P276" t="s">
        <v>203</v>
      </c>
      <c r="Q276" t="s">
        <v>204</v>
      </c>
      <c r="U276" t="s">
        <v>203</v>
      </c>
      <c r="Y276">
        <f t="shared" si="294"/>
        <v>5</v>
      </c>
      <c r="AB276" t="s">
        <v>203</v>
      </c>
      <c r="AG276" t="s">
        <v>203</v>
      </c>
      <c r="AH276" t="s">
        <v>203</v>
      </c>
      <c r="AL276">
        <f t="shared" si="295"/>
        <v>3</v>
      </c>
    </row>
    <row r="277" spans="1:38" x14ac:dyDescent="0.35">
      <c r="A277" t="s">
        <v>19</v>
      </c>
      <c r="B277">
        <v>31</v>
      </c>
      <c r="C277" t="s">
        <v>1</v>
      </c>
      <c r="D277" t="str">
        <f t="shared" ref="D277" si="315">IF($B276&lt;$B277, "W", IF($B277&lt;$B276, "L", "T"))</f>
        <v>W</v>
      </c>
      <c r="E277" s="6">
        <v>40496</v>
      </c>
      <c r="F277">
        <v>14</v>
      </c>
      <c r="G277" t="s">
        <v>35</v>
      </c>
      <c r="H277">
        <v>1300</v>
      </c>
      <c r="I277" t="s">
        <v>43</v>
      </c>
      <c r="J277">
        <v>70</v>
      </c>
      <c r="K277" t="s">
        <v>65</v>
      </c>
      <c r="L277" s="9">
        <v>1</v>
      </c>
      <c r="M277" t="str">
        <f t="shared" si="301"/>
        <v>N</v>
      </c>
      <c r="W277" t="s">
        <v>203</v>
      </c>
      <c r="Y277">
        <f t="shared" si="294"/>
        <v>1</v>
      </c>
      <c r="Z277" t="s">
        <v>204</v>
      </c>
      <c r="AA277" t="s">
        <v>203</v>
      </c>
      <c r="AE277" t="s">
        <v>203</v>
      </c>
      <c r="AI277" t="s">
        <v>203</v>
      </c>
      <c r="AL277">
        <f t="shared" si="295"/>
        <v>5</v>
      </c>
    </row>
    <row r="278" spans="1:38" x14ac:dyDescent="0.35">
      <c r="A278" t="s">
        <v>33</v>
      </c>
      <c r="B278">
        <v>29</v>
      </c>
      <c r="C278" t="s">
        <v>1</v>
      </c>
      <c r="D278" t="str">
        <f t="shared" ref="D278" si="316">IF($B278&lt;$B279,"L",IF($B279&lt;$B278, "W", "T"))</f>
        <v>L</v>
      </c>
      <c r="E278" s="6">
        <f t="shared" si="299"/>
        <v>40496</v>
      </c>
      <c r="F278">
        <v>7</v>
      </c>
      <c r="G278" t="s">
        <v>34</v>
      </c>
      <c r="H278">
        <v>1405</v>
      </c>
      <c r="I278" t="s">
        <v>40</v>
      </c>
      <c r="J278">
        <v>43</v>
      </c>
      <c r="K278" t="s">
        <v>62</v>
      </c>
      <c r="L278" s="9">
        <f>(L279*-1)</f>
        <v>1</v>
      </c>
      <c r="M278" t="str">
        <f t="shared" si="301"/>
        <v>Y</v>
      </c>
      <c r="Y278">
        <f t="shared" si="294"/>
        <v>0</v>
      </c>
      <c r="AJ278" t="s">
        <v>204</v>
      </c>
      <c r="AL278">
        <f t="shared" si="295"/>
        <v>2</v>
      </c>
    </row>
    <row r="279" spans="1:38" x14ac:dyDescent="0.35">
      <c r="A279" t="s">
        <v>18</v>
      </c>
      <c r="B279">
        <v>49</v>
      </c>
      <c r="C279" t="s">
        <v>1</v>
      </c>
      <c r="D279" t="str">
        <f t="shared" ref="D279" si="317">IF($B278&lt;$B279, "W", IF($B279&lt;$B278, "L", "T"))</f>
        <v>W</v>
      </c>
      <c r="E279" s="6">
        <v>40496</v>
      </c>
      <c r="F279">
        <v>14</v>
      </c>
      <c r="G279" t="s">
        <v>35</v>
      </c>
      <c r="H279">
        <v>1405</v>
      </c>
      <c r="I279" t="s">
        <v>40</v>
      </c>
      <c r="J279">
        <v>43</v>
      </c>
      <c r="K279" t="s">
        <v>62</v>
      </c>
      <c r="L279" s="9">
        <v>-1</v>
      </c>
      <c r="M279" t="str">
        <f t="shared" si="301"/>
        <v>Y</v>
      </c>
      <c r="Y279">
        <f t="shared" si="294"/>
        <v>0</v>
      </c>
      <c r="Z279" t="s">
        <v>203</v>
      </c>
      <c r="AC279" t="s">
        <v>204</v>
      </c>
      <c r="AD279" t="s">
        <v>204</v>
      </c>
      <c r="AG279" t="s">
        <v>203</v>
      </c>
      <c r="AL279">
        <f t="shared" si="295"/>
        <v>6</v>
      </c>
    </row>
    <row r="280" spans="1:38" x14ac:dyDescent="0.35">
      <c r="A280" t="s">
        <v>23</v>
      </c>
      <c r="B280">
        <v>20</v>
      </c>
      <c r="C280" t="s">
        <v>5</v>
      </c>
      <c r="D280" t="str">
        <f t="shared" ref="D280" si="318">IF($B280&lt;$B281,"L",IF($B281&lt;$B280, "W", "T"))</f>
        <v>L</v>
      </c>
      <c r="E280" s="6">
        <f t="shared" si="299"/>
        <v>40496</v>
      </c>
      <c r="F280">
        <v>14</v>
      </c>
      <c r="G280" t="s">
        <v>34</v>
      </c>
      <c r="H280">
        <v>1315</v>
      </c>
      <c r="I280" t="s">
        <v>67</v>
      </c>
      <c r="J280">
        <v>74</v>
      </c>
      <c r="K280" t="s">
        <v>65</v>
      </c>
      <c r="L280" s="9">
        <f>(L281*-1)</f>
        <v>-5</v>
      </c>
      <c r="M280" t="str">
        <f t="shared" si="301"/>
        <v>N</v>
      </c>
      <c r="O280" t="s">
        <v>203</v>
      </c>
      <c r="Y280">
        <f t="shared" si="294"/>
        <v>1</v>
      </c>
      <c r="Z280" t="s">
        <v>203</v>
      </c>
      <c r="AD280" t="s">
        <v>203</v>
      </c>
      <c r="AE280" t="s">
        <v>203</v>
      </c>
      <c r="AH280" t="s">
        <v>203</v>
      </c>
      <c r="AL280">
        <f t="shared" si="295"/>
        <v>4</v>
      </c>
    </row>
    <row r="281" spans="1:38" x14ac:dyDescent="0.35">
      <c r="A281" t="s">
        <v>24</v>
      </c>
      <c r="B281">
        <v>23</v>
      </c>
      <c r="C281" t="s">
        <v>5</v>
      </c>
      <c r="D281" t="str">
        <f t="shared" ref="D281" si="319">IF($B280&lt;$B281, "W", IF($B281&lt;$B280, "L", "T"))</f>
        <v>W</v>
      </c>
      <c r="E281" s="6">
        <v>40496</v>
      </c>
      <c r="F281">
        <v>14</v>
      </c>
      <c r="G281" t="s">
        <v>35</v>
      </c>
      <c r="H281">
        <v>1315</v>
      </c>
      <c r="I281" t="s">
        <v>67</v>
      </c>
      <c r="J281">
        <v>74</v>
      </c>
      <c r="K281" t="s">
        <v>65</v>
      </c>
      <c r="L281" s="9">
        <v>5</v>
      </c>
      <c r="M281" t="str">
        <f t="shared" si="301"/>
        <v>N</v>
      </c>
      <c r="N281" t="s">
        <v>204</v>
      </c>
      <c r="Y281">
        <f t="shared" si="294"/>
        <v>2</v>
      </c>
      <c r="AI281" t="s">
        <v>203</v>
      </c>
      <c r="AL281">
        <f t="shared" si="295"/>
        <v>1</v>
      </c>
    </row>
    <row r="282" spans="1:38" x14ac:dyDescent="0.35">
      <c r="A282" t="s">
        <v>28</v>
      </c>
      <c r="B282">
        <v>33</v>
      </c>
      <c r="C282" t="s">
        <v>1</v>
      </c>
      <c r="D282" t="str">
        <f t="shared" ref="D282" si="320">IF($B282&lt;$B283,"L",IF($B283&lt;$B282, "W", "T"))</f>
        <v>W</v>
      </c>
      <c r="E282" s="6">
        <f t="shared" si="299"/>
        <v>40496</v>
      </c>
      <c r="F282">
        <v>7</v>
      </c>
      <c r="G282" t="s">
        <v>34</v>
      </c>
      <c r="H282">
        <v>1615</v>
      </c>
      <c r="I282" t="s">
        <v>43</v>
      </c>
      <c r="J282">
        <v>60</v>
      </c>
      <c r="K282" t="s">
        <v>69</v>
      </c>
      <c r="L282" s="9">
        <f>(L283*-1)</f>
        <v>-12</v>
      </c>
      <c r="M282" t="str">
        <f t="shared" si="301"/>
        <v>Y</v>
      </c>
      <c r="Y282">
        <f t="shared" si="294"/>
        <v>0</v>
      </c>
      <c r="AE282" t="s">
        <v>203</v>
      </c>
      <c r="AF282" t="s">
        <v>203</v>
      </c>
      <c r="AH282" t="s">
        <v>203</v>
      </c>
      <c r="AL282">
        <f t="shared" si="295"/>
        <v>3</v>
      </c>
    </row>
    <row r="283" spans="1:38" x14ac:dyDescent="0.35">
      <c r="A283" t="s">
        <v>21</v>
      </c>
      <c r="B283">
        <v>20</v>
      </c>
      <c r="C283" t="s">
        <v>1</v>
      </c>
      <c r="D283" t="str">
        <f t="shared" ref="D283" si="321">IF($B282&lt;$B283, "W", IF($B283&lt;$B282, "L", "T"))</f>
        <v>L</v>
      </c>
      <c r="E283" s="6">
        <v>40496</v>
      </c>
      <c r="F283">
        <v>7</v>
      </c>
      <c r="G283" t="s">
        <v>35</v>
      </c>
      <c r="H283">
        <v>1615</v>
      </c>
      <c r="I283" t="s">
        <v>43</v>
      </c>
      <c r="J283">
        <v>60</v>
      </c>
      <c r="K283" t="s">
        <v>69</v>
      </c>
      <c r="L283" s="9">
        <v>12</v>
      </c>
      <c r="M283" t="str">
        <f t="shared" si="301"/>
        <v>Y</v>
      </c>
      <c r="S283" t="s">
        <v>204</v>
      </c>
      <c r="Y283">
        <f t="shared" si="294"/>
        <v>2</v>
      </c>
      <c r="AE283" t="s">
        <v>203</v>
      </c>
      <c r="AG283" t="s">
        <v>203</v>
      </c>
      <c r="AL283">
        <f t="shared" si="295"/>
        <v>2</v>
      </c>
    </row>
    <row r="284" spans="1:38" x14ac:dyDescent="0.35">
      <c r="A284" t="s">
        <v>25</v>
      </c>
      <c r="B284">
        <v>36</v>
      </c>
      <c r="C284" t="s">
        <v>1</v>
      </c>
      <c r="D284" t="str">
        <f t="shared" ref="D284" si="322">IF($B284&lt;$B285,"L",IF($B285&lt;$B284, "W", "T"))</f>
        <v>W</v>
      </c>
      <c r="E284" s="6">
        <f t="shared" si="299"/>
        <v>40496</v>
      </c>
      <c r="F284">
        <v>7</v>
      </c>
      <c r="G284" t="s">
        <v>34</v>
      </c>
      <c r="H284">
        <v>1415</v>
      </c>
      <c r="I284" t="s">
        <v>40</v>
      </c>
      <c r="J284" t="s">
        <v>61</v>
      </c>
      <c r="L284" s="9">
        <f>(L285*-1)</f>
        <v>-3.5</v>
      </c>
      <c r="M284" t="str">
        <f t="shared" si="301"/>
        <v>Y</v>
      </c>
      <c r="N284" t="s">
        <v>203</v>
      </c>
      <c r="O284" t="s">
        <v>203</v>
      </c>
      <c r="Q284" t="s">
        <v>203</v>
      </c>
      <c r="S284" t="s">
        <v>204</v>
      </c>
      <c r="X284" t="s">
        <v>203</v>
      </c>
      <c r="Y284">
        <f t="shared" si="294"/>
        <v>6</v>
      </c>
      <c r="AC284" t="s">
        <v>204</v>
      </c>
      <c r="AE284" t="s">
        <v>203</v>
      </c>
      <c r="AL284">
        <f t="shared" si="295"/>
        <v>3</v>
      </c>
    </row>
    <row r="285" spans="1:38" x14ac:dyDescent="0.35">
      <c r="A285" t="s">
        <v>22</v>
      </c>
      <c r="B285">
        <v>18</v>
      </c>
      <c r="C285" t="s">
        <v>1</v>
      </c>
      <c r="D285" t="str">
        <f t="shared" ref="D285" si="323">IF($B284&lt;$B285, "W", IF($B285&lt;$B284, "L", "T"))</f>
        <v>L</v>
      </c>
      <c r="E285" s="6">
        <v>40496</v>
      </c>
      <c r="F285">
        <v>7</v>
      </c>
      <c r="G285" t="s">
        <v>35</v>
      </c>
      <c r="H285">
        <v>1415</v>
      </c>
      <c r="I285" t="s">
        <v>40</v>
      </c>
      <c r="J285" t="s">
        <v>61</v>
      </c>
      <c r="L285" s="9">
        <v>3.5</v>
      </c>
      <c r="M285" t="str">
        <f t="shared" si="301"/>
        <v>Y</v>
      </c>
      <c r="Y285">
        <f t="shared" si="294"/>
        <v>0</v>
      </c>
      <c r="AA285" t="s">
        <v>204</v>
      </c>
      <c r="AD285" t="s">
        <v>203</v>
      </c>
      <c r="AE285" t="s">
        <v>203</v>
      </c>
      <c r="AF285" t="s">
        <v>203</v>
      </c>
      <c r="AJ285" t="s">
        <v>203</v>
      </c>
      <c r="AL285">
        <f t="shared" si="295"/>
        <v>6</v>
      </c>
    </row>
    <row r="286" spans="1:38" ht="15" customHeight="1" x14ac:dyDescent="0.35">
      <c r="A286" t="s">
        <v>7</v>
      </c>
      <c r="B286">
        <v>39</v>
      </c>
      <c r="C286" t="s">
        <v>1</v>
      </c>
      <c r="D286" t="str">
        <f t="shared" ref="D286" si="324">IF($B286&lt;$B287,"L",IF($B287&lt;$B286, "W", "T"))</f>
        <v>W</v>
      </c>
      <c r="E286" s="6">
        <f t="shared" si="299"/>
        <v>40496</v>
      </c>
      <c r="F286">
        <v>7</v>
      </c>
      <c r="G286" t="s">
        <v>34</v>
      </c>
      <c r="H286">
        <v>2020</v>
      </c>
      <c r="I286" t="s">
        <v>43</v>
      </c>
      <c r="J286" s="2">
        <f>J287</f>
        <v>49</v>
      </c>
      <c r="K286" s="2" t="str">
        <f>K287</f>
        <v>Cloudy</v>
      </c>
      <c r="L286" s="9">
        <f>(L287*-1)</f>
        <v>-4.5</v>
      </c>
      <c r="M286" t="str">
        <f t="shared" si="301"/>
        <v>Y</v>
      </c>
      <c r="N286" t="s">
        <v>203</v>
      </c>
      <c r="U286" t="s">
        <v>204</v>
      </c>
      <c r="Y286">
        <f t="shared" si="294"/>
        <v>3</v>
      </c>
      <c r="AK286" t="s">
        <v>203</v>
      </c>
      <c r="AL286">
        <f t="shared" si="295"/>
        <v>1</v>
      </c>
    </row>
    <row r="287" spans="1:38" ht="15" customHeight="1" x14ac:dyDescent="0.35">
      <c r="A287" t="s">
        <v>4</v>
      </c>
      <c r="B287">
        <v>26</v>
      </c>
      <c r="C287" t="s">
        <v>1</v>
      </c>
      <c r="D287" t="str">
        <f t="shared" ref="D287" si="325">IF($B286&lt;$B287, "W", IF($B287&lt;$B286, "L", "T"))</f>
        <v>L</v>
      </c>
      <c r="E287" s="6">
        <v>40496</v>
      </c>
      <c r="F287">
        <v>6</v>
      </c>
      <c r="G287" t="s">
        <v>35</v>
      </c>
      <c r="H287">
        <v>2020</v>
      </c>
      <c r="I287" t="s">
        <v>43</v>
      </c>
      <c r="J287" s="2">
        <v>49</v>
      </c>
      <c r="K287" s="2" t="s">
        <v>64</v>
      </c>
      <c r="L287" s="9">
        <v>4.5</v>
      </c>
      <c r="M287" t="str">
        <f t="shared" si="301"/>
        <v>Y</v>
      </c>
      <c r="Q287" t="s">
        <v>203</v>
      </c>
      <c r="T287" t="s">
        <v>204</v>
      </c>
      <c r="Y287">
        <f t="shared" si="294"/>
        <v>3</v>
      </c>
      <c r="Z287" t="s">
        <v>204</v>
      </c>
      <c r="AF287" t="s">
        <v>203</v>
      </c>
      <c r="AL287">
        <f t="shared" si="295"/>
        <v>3</v>
      </c>
    </row>
    <row r="288" spans="1:38" x14ac:dyDescent="0.35">
      <c r="A288" t="s">
        <v>27</v>
      </c>
      <c r="B288">
        <v>59</v>
      </c>
      <c r="C288" t="s">
        <v>1</v>
      </c>
      <c r="D288" t="str">
        <f t="shared" ref="D288" si="326">IF($B288&lt;$B289,"L",IF($B289&lt;$B288, "W", "T"))</f>
        <v>W</v>
      </c>
      <c r="E288" s="6">
        <f t="shared" si="299"/>
        <v>40497</v>
      </c>
      <c r="F288">
        <v>8</v>
      </c>
      <c r="G288" t="s">
        <v>34</v>
      </c>
      <c r="H288">
        <v>2030</v>
      </c>
      <c r="I288" t="s">
        <v>43</v>
      </c>
      <c r="J288">
        <v>52</v>
      </c>
      <c r="K288" t="s">
        <v>93</v>
      </c>
      <c r="L288" s="9">
        <f>(L289*-1)</f>
        <v>3</v>
      </c>
      <c r="M288" t="str">
        <f t="shared" si="301"/>
        <v>N</v>
      </c>
      <c r="T288" t="s">
        <v>203</v>
      </c>
      <c r="U288" t="s">
        <v>203</v>
      </c>
      <c r="Y288">
        <f t="shared" si="294"/>
        <v>2</v>
      </c>
      <c r="AG288" t="s">
        <v>203</v>
      </c>
      <c r="AJ288" t="s">
        <v>204</v>
      </c>
      <c r="AL288">
        <f t="shared" si="295"/>
        <v>3</v>
      </c>
    </row>
    <row r="289" spans="1:38" x14ac:dyDescent="0.35">
      <c r="A289" t="s">
        <v>29</v>
      </c>
      <c r="B289">
        <v>28</v>
      </c>
      <c r="C289" t="s">
        <v>1</v>
      </c>
      <c r="D289" t="str">
        <f t="shared" ref="D289" si="327">IF($B288&lt;$B289, "W", IF($B289&lt;$B288, "L", "T"))</f>
        <v>L</v>
      </c>
      <c r="E289" s="6">
        <v>40497</v>
      </c>
      <c r="F289">
        <v>15</v>
      </c>
      <c r="G289" t="s">
        <v>35</v>
      </c>
      <c r="H289">
        <v>2030</v>
      </c>
      <c r="I289" t="s">
        <v>43</v>
      </c>
      <c r="J289">
        <v>52</v>
      </c>
      <c r="K289" t="s">
        <v>93</v>
      </c>
      <c r="L289" s="9">
        <v>-3</v>
      </c>
      <c r="M289" t="str">
        <f t="shared" si="301"/>
        <v>N</v>
      </c>
      <c r="N289" t="s">
        <v>203</v>
      </c>
      <c r="O289" t="s">
        <v>204</v>
      </c>
      <c r="Y289">
        <f t="shared" si="294"/>
        <v>3</v>
      </c>
      <c r="AF289" t="s">
        <v>203</v>
      </c>
      <c r="AK289" t="s">
        <v>203</v>
      </c>
      <c r="AL289">
        <f t="shared" si="295"/>
        <v>2</v>
      </c>
    </row>
    <row r="290" spans="1:38" x14ac:dyDescent="0.35">
      <c r="A290" t="s">
        <v>17</v>
      </c>
      <c r="B290">
        <v>16</v>
      </c>
      <c r="C290" t="s">
        <v>1</v>
      </c>
      <c r="D290" t="str">
        <f t="shared" ref="D290" si="328">IF($B290&lt;$B291,"L",IF($B291&lt;$B290, "W", "T"))</f>
        <v>W</v>
      </c>
      <c r="E290" s="6">
        <f t="shared" ref="E290:E320" si="329">$E291</f>
        <v>40500</v>
      </c>
      <c r="F290">
        <v>4</v>
      </c>
      <c r="G290" t="s">
        <v>34</v>
      </c>
      <c r="H290">
        <v>2020</v>
      </c>
      <c r="I290" t="s">
        <v>43</v>
      </c>
      <c r="J290">
        <v>75</v>
      </c>
      <c r="K290" t="s">
        <v>69</v>
      </c>
      <c r="L290" s="9">
        <f>(L291*-1)</f>
        <v>-2.5</v>
      </c>
      <c r="M290" t="str">
        <f>IF(AND(($L290 &lt;  0), ($D290="L")), "N", IF(AND(($L290 &gt; 0), ($D290="W")),"N","Y"))</f>
        <v>Y</v>
      </c>
      <c r="P290" t="s">
        <v>203</v>
      </c>
      <c r="W290" t="s">
        <v>203</v>
      </c>
      <c r="Y290">
        <f t="shared" si="294"/>
        <v>2</v>
      </c>
      <c r="AE290" t="s">
        <v>204</v>
      </c>
      <c r="AL290">
        <f t="shared" si="295"/>
        <v>2</v>
      </c>
    </row>
    <row r="291" spans="1:38" x14ac:dyDescent="0.35">
      <c r="A291" t="s">
        <v>10</v>
      </c>
      <c r="B291">
        <v>0</v>
      </c>
      <c r="C291" t="s">
        <v>1</v>
      </c>
      <c r="D291" t="str">
        <f t="shared" ref="D291" si="330">IF($B290&lt;$B291, "W", IF($B291&lt;$B290, "L", "T"))</f>
        <v>L</v>
      </c>
      <c r="E291" s="6">
        <v>40500</v>
      </c>
      <c r="F291">
        <v>4</v>
      </c>
      <c r="G291" t="s">
        <v>35</v>
      </c>
      <c r="H291">
        <v>2020</v>
      </c>
      <c r="I291" t="s">
        <v>43</v>
      </c>
      <c r="J291">
        <v>75</v>
      </c>
      <c r="K291" t="s">
        <v>69</v>
      </c>
      <c r="L291" s="9">
        <v>2.5</v>
      </c>
      <c r="M291" t="str">
        <f t="shared" ref="M291:M321" si="331">IF(AND(($L291 &lt;  0), ($D291="L")), "N", IF(AND(($L291 &gt; 0), ($D291="W")),"N","Y"))</f>
        <v>Y</v>
      </c>
      <c r="N291" t="s">
        <v>204</v>
      </c>
      <c r="R291" t="s">
        <v>204</v>
      </c>
      <c r="S291" t="s">
        <v>203</v>
      </c>
      <c r="V291" t="s">
        <v>203</v>
      </c>
      <c r="Y291">
        <f t="shared" si="294"/>
        <v>6</v>
      </c>
      <c r="Z291" t="s">
        <v>203</v>
      </c>
      <c r="AD291" t="s">
        <v>203</v>
      </c>
      <c r="AE291" t="s">
        <v>203</v>
      </c>
      <c r="AF291" t="s">
        <v>203</v>
      </c>
      <c r="AJ291" t="s">
        <v>204</v>
      </c>
      <c r="AK291" t="s">
        <v>203</v>
      </c>
      <c r="AL291">
        <f t="shared" si="295"/>
        <v>7</v>
      </c>
    </row>
    <row r="292" spans="1:38" ht="15" customHeight="1" x14ac:dyDescent="0.35">
      <c r="A292" t="s">
        <v>12</v>
      </c>
      <c r="B292">
        <v>3</v>
      </c>
      <c r="C292" t="s">
        <v>1</v>
      </c>
      <c r="D292" t="str">
        <f t="shared" ref="D292" si="332">IF($B292&lt;$B293,"L",IF($B293&lt;$B292, "W", "T"))</f>
        <v>L</v>
      </c>
      <c r="E292" s="6">
        <f t="shared" si="329"/>
        <v>40503</v>
      </c>
      <c r="F292">
        <v>14</v>
      </c>
      <c r="G292" t="s">
        <v>34</v>
      </c>
      <c r="H292">
        <v>1300</v>
      </c>
      <c r="I292" t="s">
        <v>43</v>
      </c>
      <c r="J292" s="2">
        <f>J293</f>
        <v>57</v>
      </c>
      <c r="K292" s="2" t="str">
        <f>K293</f>
        <v>Partly Cloudy</v>
      </c>
      <c r="L292" s="9">
        <f>(L293*-1)</f>
        <v>-7</v>
      </c>
      <c r="M292" t="str">
        <f t="shared" si="331"/>
        <v>N</v>
      </c>
      <c r="P292" t="s">
        <v>204</v>
      </c>
      <c r="Q292" t="s">
        <v>203</v>
      </c>
      <c r="W292" t="s">
        <v>203</v>
      </c>
      <c r="Y292">
        <f t="shared" si="294"/>
        <v>4</v>
      </c>
      <c r="AE292" t="s">
        <v>203</v>
      </c>
      <c r="AH292" t="s">
        <v>204</v>
      </c>
      <c r="AK292" t="s">
        <v>203</v>
      </c>
      <c r="AL292">
        <f t="shared" si="295"/>
        <v>4</v>
      </c>
    </row>
    <row r="293" spans="1:38" ht="15" customHeight="1" x14ac:dyDescent="0.35">
      <c r="A293" t="s">
        <v>4</v>
      </c>
      <c r="B293">
        <v>35</v>
      </c>
      <c r="C293" t="s">
        <v>1</v>
      </c>
      <c r="D293" t="str">
        <f t="shared" ref="D293" si="333">IF($B292&lt;$B293, "W", IF($B293&lt;$B292, "L", "T"))</f>
        <v>W</v>
      </c>
      <c r="E293" s="6">
        <v>40503</v>
      </c>
      <c r="F293">
        <v>7</v>
      </c>
      <c r="G293" t="s">
        <v>35</v>
      </c>
      <c r="H293">
        <v>1300</v>
      </c>
      <c r="I293" t="s">
        <v>43</v>
      </c>
      <c r="J293" s="2">
        <v>57</v>
      </c>
      <c r="K293" s="2" t="s">
        <v>62</v>
      </c>
      <c r="L293" s="9">
        <v>7</v>
      </c>
      <c r="M293" t="str">
        <f t="shared" si="331"/>
        <v>N</v>
      </c>
      <c r="T293" t="s">
        <v>203</v>
      </c>
      <c r="Y293">
        <f t="shared" si="294"/>
        <v>1</v>
      </c>
      <c r="Z293" t="s">
        <v>204</v>
      </c>
      <c r="AG293" t="s">
        <v>203</v>
      </c>
      <c r="AK293" t="s">
        <v>203</v>
      </c>
      <c r="AL293">
        <f t="shared" si="295"/>
        <v>4</v>
      </c>
    </row>
    <row r="294" spans="1:38" x14ac:dyDescent="0.35">
      <c r="A294" t="s">
        <v>16</v>
      </c>
      <c r="B294">
        <v>19</v>
      </c>
      <c r="C294" t="s">
        <v>1</v>
      </c>
      <c r="D294" t="str">
        <f t="shared" ref="D294" si="334">IF($B294&lt;$B295,"L",IF($B295&lt;$B294, "W", "T"))</f>
        <v>L</v>
      </c>
      <c r="E294" s="6">
        <f t="shared" si="329"/>
        <v>40503</v>
      </c>
      <c r="F294">
        <v>7</v>
      </c>
      <c r="G294" t="s">
        <v>34</v>
      </c>
      <c r="H294">
        <v>1200</v>
      </c>
      <c r="I294" t="s">
        <v>38</v>
      </c>
      <c r="J294" t="s">
        <v>61</v>
      </c>
      <c r="L294" s="9">
        <f>(L295*-1)</f>
        <v>-5.5</v>
      </c>
      <c r="M294" t="str">
        <f t="shared" si="331"/>
        <v>N</v>
      </c>
      <c r="O294" t="s">
        <v>203</v>
      </c>
      <c r="W294" t="s">
        <v>203</v>
      </c>
      <c r="Y294">
        <f t="shared" si="294"/>
        <v>2</v>
      </c>
      <c r="Z294" t="s">
        <v>204</v>
      </c>
      <c r="AA294" t="s">
        <v>203</v>
      </c>
      <c r="AG294" t="s">
        <v>203</v>
      </c>
      <c r="AH294" t="s">
        <v>203</v>
      </c>
      <c r="AI294" t="s">
        <v>204</v>
      </c>
      <c r="AL294">
        <f t="shared" si="295"/>
        <v>7</v>
      </c>
    </row>
    <row r="295" spans="1:38" x14ac:dyDescent="0.35">
      <c r="A295" t="s">
        <v>28</v>
      </c>
      <c r="B295">
        <v>35</v>
      </c>
      <c r="C295" t="s">
        <v>1</v>
      </c>
      <c r="D295" t="str">
        <f t="shared" ref="D295" si="335">IF($B294&lt;$B295, "W", IF($B295&lt;$B294, "L", "T"))</f>
        <v>W</v>
      </c>
      <c r="E295" s="6">
        <v>40503</v>
      </c>
      <c r="F295">
        <v>7</v>
      </c>
      <c r="G295" t="s">
        <v>35</v>
      </c>
      <c r="H295">
        <v>1200</v>
      </c>
      <c r="I295" t="s">
        <v>38</v>
      </c>
      <c r="J295" t="s">
        <v>61</v>
      </c>
      <c r="L295" s="9">
        <v>5.5</v>
      </c>
      <c r="M295" t="str">
        <f t="shared" si="331"/>
        <v>N</v>
      </c>
      <c r="Y295">
        <f t="shared" si="294"/>
        <v>0</v>
      </c>
      <c r="AB295" t="s">
        <v>203</v>
      </c>
      <c r="AE295" t="s">
        <v>203</v>
      </c>
      <c r="AH295" t="s">
        <v>203</v>
      </c>
      <c r="AI295" t="s">
        <v>203</v>
      </c>
      <c r="AL295">
        <f t="shared" si="295"/>
        <v>4</v>
      </c>
    </row>
    <row r="296" spans="1:38" x14ac:dyDescent="0.35">
      <c r="A296" t="s">
        <v>11</v>
      </c>
      <c r="B296">
        <v>49</v>
      </c>
      <c r="C296" t="s">
        <v>1</v>
      </c>
      <c r="D296" t="str">
        <f t="shared" ref="D296" si="336">IF($B296&lt;$B297,"L",IF($B297&lt;$B296, "W", "T"))</f>
        <v>W</v>
      </c>
      <c r="E296" s="6">
        <f t="shared" si="329"/>
        <v>40503</v>
      </c>
      <c r="F296">
        <v>7</v>
      </c>
      <c r="G296" t="s">
        <v>34</v>
      </c>
      <c r="H296">
        <v>1300</v>
      </c>
      <c r="I296" t="s">
        <v>43</v>
      </c>
      <c r="J296">
        <v>65</v>
      </c>
      <c r="L296" s="9">
        <f>(L297*-1)</f>
        <v>-4.5</v>
      </c>
      <c r="M296" t="str">
        <f t="shared" si="331"/>
        <v>Y</v>
      </c>
      <c r="S296" t="s">
        <v>203</v>
      </c>
      <c r="U296" t="s">
        <v>203</v>
      </c>
      <c r="Y296">
        <f t="shared" si="294"/>
        <v>2</v>
      </c>
      <c r="AB296" t="s">
        <v>203</v>
      </c>
      <c r="AL296">
        <f t="shared" si="295"/>
        <v>1</v>
      </c>
    </row>
    <row r="297" spans="1:38" x14ac:dyDescent="0.35">
      <c r="A297" t="s">
        <v>6</v>
      </c>
      <c r="B297">
        <v>31</v>
      </c>
      <c r="C297" t="s">
        <v>1</v>
      </c>
      <c r="D297" t="str">
        <f t="shared" ref="D297" si="337">IF($B296&lt;$B297, "W", IF($B297&lt;$B296, "L", "T"))</f>
        <v>L</v>
      </c>
      <c r="E297" s="6">
        <v>40503</v>
      </c>
      <c r="F297">
        <v>7</v>
      </c>
      <c r="G297" t="s">
        <v>35</v>
      </c>
      <c r="H297">
        <v>1300</v>
      </c>
      <c r="I297" t="s">
        <v>43</v>
      </c>
      <c r="J297">
        <v>65</v>
      </c>
      <c r="L297" s="9">
        <v>4.5</v>
      </c>
      <c r="M297" t="str">
        <f t="shared" si="331"/>
        <v>Y</v>
      </c>
      <c r="N297" t="s">
        <v>203</v>
      </c>
      <c r="O297" t="s">
        <v>203</v>
      </c>
      <c r="Y297">
        <f t="shared" si="294"/>
        <v>2</v>
      </c>
      <c r="AD297" t="s">
        <v>203</v>
      </c>
      <c r="AJ297" t="s">
        <v>203</v>
      </c>
      <c r="AL297">
        <f t="shared" si="295"/>
        <v>2</v>
      </c>
    </row>
    <row r="298" spans="1:38" x14ac:dyDescent="0.35">
      <c r="A298" t="s">
        <v>8</v>
      </c>
      <c r="B298">
        <v>20</v>
      </c>
      <c r="C298" t="s">
        <v>1</v>
      </c>
      <c r="D298" t="str">
        <f t="shared" ref="D298" si="338">IF($B298&lt;$B299,"L",IF($B299&lt;$B298, "W", "T"))</f>
        <v>L</v>
      </c>
      <c r="E298" s="6">
        <f t="shared" si="329"/>
        <v>40503</v>
      </c>
      <c r="F298">
        <v>7</v>
      </c>
      <c r="G298" t="s">
        <v>34</v>
      </c>
      <c r="H298">
        <v>1300</v>
      </c>
      <c r="I298" t="s">
        <v>43</v>
      </c>
      <c r="J298">
        <v>76</v>
      </c>
      <c r="K298" t="s">
        <v>65</v>
      </c>
      <c r="L298" s="9">
        <f>(L299*-1)</f>
        <v>-2.5</v>
      </c>
      <c r="M298" t="str">
        <f t="shared" si="331"/>
        <v>N</v>
      </c>
      <c r="T298" t="s">
        <v>203</v>
      </c>
      <c r="U298" t="s">
        <v>203</v>
      </c>
      <c r="Y298">
        <f t="shared" si="294"/>
        <v>2</v>
      </c>
      <c r="Z298" t="s">
        <v>203</v>
      </c>
      <c r="AD298" t="s">
        <v>203</v>
      </c>
      <c r="AE298" t="s">
        <v>204</v>
      </c>
      <c r="AI298" t="s">
        <v>203</v>
      </c>
      <c r="AL298">
        <f t="shared" si="295"/>
        <v>5</v>
      </c>
    </row>
    <row r="299" spans="1:38" x14ac:dyDescent="0.35">
      <c r="A299" t="s">
        <v>19</v>
      </c>
      <c r="B299">
        <v>24</v>
      </c>
      <c r="C299" t="s">
        <v>1</v>
      </c>
      <c r="D299" t="str">
        <f t="shared" ref="D299" si="339">IF($B298&lt;$B299, "W", IF($B299&lt;$B298, "L", "T"))</f>
        <v>W</v>
      </c>
      <c r="E299" s="6">
        <v>40503</v>
      </c>
      <c r="F299">
        <v>7</v>
      </c>
      <c r="G299" t="s">
        <v>35</v>
      </c>
      <c r="H299">
        <v>1300</v>
      </c>
      <c r="I299" t="s">
        <v>43</v>
      </c>
      <c r="J299">
        <v>76</v>
      </c>
      <c r="K299" t="s">
        <v>65</v>
      </c>
      <c r="L299" s="9">
        <v>2.5</v>
      </c>
      <c r="M299" t="str">
        <f t="shared" si="331"/>
        <v>N</v>
      </c>
      <c r="P299" t="s">
        <v>204</v>
      </c>
      <c r="Y299">
        <f t="shared" si="294"/>
        <v>2</v>
      </c>
      <c r="Z299" t="s">
        <v>204</v>
      </c>
      <c r="AA299" t="s">
        <v>203</v>
      </c>
      <c r="AD299" t="s">
        <v>203</v>
      </c>
      <c r="AE299" t="s">
        <v>203</v>
      </c>
      <c r="AL299">
        <f t="shared" si="295"/>
        <v>5</v>
      </c>
    </row>
    <row r="300" spans="1:38" x14ac:dyDescent="0.35">
      <c r="A300" t="s">
        <v>29</v>
      </c>
      <c r="B300">
        <v>19</v>
      </c>
      <c r="C300" t="s">
        <v>5</v>
      </c>
      <c r="D300" t="str">
        <f t="shared" ref="D300" si="340">IF($B300&lt;$B301,"L",IF($B301&lt;$B300, "W", "T"))</f>
        <v>W</v>
      </c>
      <c r="E300" s="6">
        <f t="shared" si="329"/>
        <v>40503</v>
      </c>
      <c r="F300">
        <v>6</v>
      </c>
      <c r="G300" t="s">
        <v>34</v>
      </c>
      <c r="H300">
        <v>1200</v>
      </c>
      <c r="I300" t="s">
        <v>38</v>
      </c>
      <c r="J300" s="2">
        <f>J301</f>
        <v>66</v>
      </c>
      <c r="K300" s="2" t="str">
        <f>K301</f>
        <v>Sunny</v>
      </c>
      <c r="L300" s="9">
        <f>(L301*-1)</f>
        <v>-7</v>
      </c>
      <c r="M300" t="str">
        <f t="shared" si="331"/>
        <v>Y</v>
      </c>
      <c r="N300" t="s">
        <v>203</v>
      </c>
      <c r="O300" t="s">
        <v>204</v>
      </c>
      <c r="U300" t="s">
        <v>204</v>
      </c>
      <c r="V300" t="s">
        <v>204</v>
      </c>
      <c r="W300" t="s">
        <v>203</v>
      </c>
      <c r="Y300">
        <f t="shared" si="294"/>
        <v>8</v>
      </c>
      <c r="Z300" t="s">
        <v>203</v>
      </c>
      <c r="AI300" t="s">
        <v>204</v>
      </c>
      <c r="AK300" t="s">
        <v>204</v>
      </c>
      <c r="AL300">
        <f t="shared" si="295"/>
        <v>5</v>
      </c>
    </row>
    <row r="301" spans="1:38" x14ac:dyDescent="0.35">
      <c r="A301" t="s">
        <v>13</v>
      </c>
      <c r="B301">
        <v>16</v>
      </c>
      <c r="C301" t="s">
        <v>5</v>
      </c>
      <c r="D301" t="str">
        <f t="shared" ref="D301" si="341">IF($B300&lt;$B301, "W", IF($B301&lt;$B300, "L", "T"))</f>
        <v>L</v>
      </c>
      <c r="E301" s="6">
        <v>40503</v>
      </c>
      <c r="F301">
        <v>7</v>
      </c>
      <c r="G301" t="s">
        <v>35</v>
      </c>
      <c r="H301">
        <v>1200</v>
      </c>
      <c r="I301" t="s">
        <v>38</v>
      </c>
      <c r="J301" s="2">
        <v>66</v>
      </c>
      <c r="K301" s="2" t="s">
        <v>65</v>
      </c>
      <c r="L301" s="9">
        <v>7</v>
      </c>
      <c r="M301" t="str">
        <f t="shared" si="331"/>
        <v>Y</v>
      </c>
      <c r="W301" t="s">
        <v>204</v>
      </c>
      <c r="Y301">
        <f t="shared" si="294"/>
        <v>2</v>
      </c>
      <c r="AA301" t="s">
        <v>203</v>
      </c>
      <c r="AI301" t="s">
        <v>203</v>
      </c>
      <c r="AL301">
        <f t="shared" si="295"/>
        <v>2</v>
      </c>
    </row>
    <row r="302" spans="1:38" x14ac:dyDescent="0.35">
      <c r="A302" t="s">
        <v>22</v>
      </c>
      <c r="B302">
        <v>13</v>
      </c>
      <c r="C302" t="s">
        <v>1</v>
      </c>
      <c r="D302" t="str">
        <f t="shared" ref="D302" si="342">IF($B302&lt;$B303,"L",IF($B303&lt;$B302, "W", "T"))</f>
        <v>L</v>
      </c>
      <c r="E302" s="6">
        <f t="shared" si="329"/>
        <v>40503</v>
      </c>
      <c r="F302">
        <v>7</v>
      </c>
      <c r="G302" t="s">
        <v>34</v>
      </c>
      <c r="H302">
        <v>1200</v>
      </c>
      <c r="I302" t="s">
        <v>38</v>
      </c>
      <c r="J302">
        <v>66</v>
      </c>
      <c r="K302" t="s">
        <v>64</v>
      </c>
      <c r="L302" s="9">
        <f>(L303*-1)</f>
        <v>-7</v>
      </c>
      <c r="M302" t="str">
        <f t="shared" si="331"/>
        <v>N</v>
      </c>
      <c r="Q302" t="s">
        <v>203</v>
      </c>
      <c r="V302" t="s">
        <v>204</v>
      </c>
      <c r="Y302">
        <f t="shared" si="294"/>
        <v>3</v>
      </c>
      <c r="AA302" t="s">
        <v>203</v>
      </c>
      <c r="AD302" t="s">
        <v>203</v>
      </c>
      <c r="AE302" t="s">
        <v>204</v>
      </c>
      <c r="AI302" t="s">
        <v>204</v>
      </c>
      <c r="AJ302" t="s">
        <v>203</v>
      </c>
      <c r="AL302">
        <f t="shared" si="295"/>
        <v>7</v>
      </c>
    </row>
    <row r="303" spans="1:38" x14ac:dyDescent="0.35">
      <c r="A303" t="s">
        <v>33</v>
      </c>
      <c r="B303">
        <v>31</v>
      </c>
      <c r="C303" t="s">
        <v>1</v>
      </c>
      <c r="D303" t="str">
        <f t="shared" ref="D303" si="343">IF($B302&lt;$B303, "W", IF($B303&lt;$B302, "L", "T"))</f>
        <v>W</v>
      </c>
      <c r="E303" s="6">
        <v>40503</v>
      </c>
      <c r="F303">
        <v>7</v>
      </c>
      <c r="G303" t="s">
        <v>35</v>
      </c>
      <c r="H303">
        <v>1200</v>
      </c>
      <c r="I303" t="s">
        <v>38</v>
      </c>
      <c r="J303">
        <v>66</v>
      </c>
      <c r="K303" t="s">
        <v>64</v>
      </c>
      <c r="L303" s="9">
        <v>7</v>
      </c>
      <c r="M303" t="str">
        <f t="shared" si="331"/>
        <v>N</v>
      </c>
      <c r="Q303" t="s">
        <v>204</v>
      </c>
      <c r="T303" t="s">
        <v>203</v>
      </c>
      <c r="Y303">
        <f t="shared" si="294"/>
        <v>3</v>
      </c>
      <c r="AJ303" t="s">
        <v>203</v>
      </c>
      <c r="AL303">
        <f t="shared" si="295"/>
        <v>1</v>
      </c>
    </row>
    <row r="304" spans="1:38" x14ac:dyDescent="0.35">
      <c r="A304" t="s">
        <v>15</v>
      </c>
      <c r="B304">
        <v>27</v>
      </c>
      <c r="C304" t="s">
        <v>1</v>
      </c>
      <c r="D304" t="str">
        <f t="shared" ref="D304" si="344">IF($B304&lt;$B305,"L",IF($B305&lt;$B304, "W", "T"))</f>
        <v>L</v>
      </c>
      <c r="E304" s="6">
        <f t="shared" si="329"/>
        <v>40503</v>
      </c>
      <c r="F304">
        <v>7</v>
      </c>
      <c r="G304" t="s">
        <v>34</v>
      </c>
      <c r="H304">
        <v>1300</v>
      </c>
      <c r="I304" t="s">
        <v>43</v>
      </c>
      <c r="J304">
        <v>46</v>
      </c>
      <c r="K304" t="s">
        <v>65</v>
      </c>
      <c r="L304" s="9">
        <f>(L305*-1)</f>
        <v>-6.5</v>
      </c>
      <c r="M304" t="str">
        <f t="shared" si="331"/>
        <v>N</v>
      </c>
      <c r="N304" t="s">
        <v>203</v>
      </c>
      <c r="P304" t="s">
        <v>203</v>
      </c>
      <c r="Q304" t="s">
        <v>204</v>
      </c>
      <c r="R304" t="s">
        <v>203</v>
      </c>
      <c r="U304" t="s">
        <v>203</v>
      </c>
      <c r="X304" t="s">
        <v>203</v>
      </c>
      <c r="Y304">
        <f t="shared" si="294"/>
        <v>7</v>
      </c>
      <c r="AB304" t="s">
        <v>203</v>
      </c>
      <c r="AE304" t="s">
        <v>204</v>
      </c>
      <c r="AG304" t="s">
        <v>203</v>
      </c>
      <c r="AI304" t="s">
        <v>203</v>
      </c>
      <c r="AL304">
        <f t="shared" si="295"/>
        <v>5</v>
      </c>
    </row>
    <row r="305" spans="1:38" x14ac:dyDescent="0.35">
      <c r="A305" t="s">
        <v>31</v>
      </c>
      <c r="B305">
        <v>30</v>
      </c>
      <c r="C305" t="s">
        <v>1</v>
      </c>
      <c r="D305" t="str">
        <f t="shared" ref="D305" si="345">IF($B304&lt;$B305, "W", IF($B305&lt;$B304, "L", "T"))</f>
        <v>W</v>
      </c>
      <c r="E305" s="6">
        <v>40503</v>
      </c>
      <c r="F305">
        <v>7</v>
      </c>
      <c r="G305" t="s">
        <v>35</v>
      </c>
      <c r="H305">
        <v>1300</v>
      </c>
      <c r="I305" t="s">
        <v>43</v>
      </c>
      <c r="J305">
        <v>46</v>
      </c>
      <c r="K305" t="s">
        <v>65</v>
      </c>
      <c r="L305" s="9">
        <v>6.5</v>
      </c>
      <c r="M305" t="str">
        <f t="shared" si="331"/>
        <v>N</v>
      </c>
      <c r="N305" t="s">
        <v>203</v>
      </c>
      <c r="R305" t="s">
        <v>203</v>
      </c>
      <c r="T305" t="s">
        <v>203</v>
      </c>
      <c r="V305" t="s">
        <v>203</v>
      </c>
      <c r="Y305">
        <f t="shared" si="294"/>
        <v>4</v>
      </c>
      <c r="AF305" t="s">
        <v>203</v>
      </c>
      <c r="AG305" t="s">
        <v>203</v>
      </c>
      <c r="AL305">
        <f t="shared" si="295"/>
        <v>2</v>
      </c>
    </row>
    <row r="306" spans="1:38" x14ac:dyDescent="0.35">
      <c r="A306" t="s">
        <v>30</v>
      </c>
      <c r="B306">
        <v>37</v>
      </c>
      <c r="C306" t="s">
        <v>1</v>
      </c>
      <c r="D306" t="str">
        <f t="shared" ref="D306" si="346">IF($B306&lt;$B307,"L",IF($B307&lt;$B306, "W", "T"))</f>
        <v>W</v>
      </c>
      <c r="E306" s="6">
        <f t="shared" si="329"/>
        <v>40503</v>
      </c>
      <c r="F306">
        <v>10</v>
      </c>
      <c r="G306" t="s">
        <v>34</v>
      </c>
      <c r="H306">
        <v>1300</v>
      </c>
      <c r="I306" t="s">
        <v>43</v>
      </c>
      <c r="J306">
        <v>65</v>
      </c>
      <c r="K306" t="s">
        <v>65</v>
      </c>
      <c r="L306" s="9">
        <f>(L307*-1)</f>
        <v>13</v>
      </c>
      <c r="M306" t="str">
        <f t="shared" si="331"/>
        <v>N</v>
      </c>
      <c r="Q306" t="s">
        <v>203</v>
      </c>
      <c r="U306" t="s">
        <v>204</v>
      </c>
      <c r="Y306">
        <f t="shared" si="294"/>
        <v>3</v>
      </c>
      <c r="AI306" t="s">
        <v>203</v>
      </c>
      <c r="AL306">
        <f t="shared" si="295"/>
        <v>1</v>
      </c>
    </row>
    <row r="307" spans="1:38" x14ac:dyDescent="0.35">
      <c r="A307" t="s">
        <v>20</v>
      </c>
      <c r="B307">
        <v>13</v>
      </c>
      <c r="C307" t="s">
        <v>1</v>
      </c>
      <c r="D307" t="str">
        <f t="shared" ref="D307" si="347">IF($B306&lt;$B307, "W", IF($B307&lt;$B306, "L", "T"))</f>
        <v>L</v>
      </c>
      <c r="E307" s="6">
        <v>40503</v>
      </c>
      <c r="F307">
        <v>7</v>
      </c>
      <c r="G307" t="s">
        <v>35</v>
      </c>
      <c r="H307">
        <v>1300</v>
      </c>
      <c r="I307" t="s">
        <v>43</v>
      </c>
      <c r="J307">
        <v>65</v>
      </c>
      <c r="K307" t="s">
        <v>65</v>
      </c>
      <c r="L307" s="9">
        <v>-13</v>
      </c>
      <c r="M307" t="str">
        <f t="shared" si="331"/>
        <v>N</v>
      </c>
      <c r="N307" t="s">
        <v>204</v>
      </c>
      <c r="T307" t="s">
        <v>204</v>
      </c>
      <c r="Y307">
        <f t="shared" si="294"/>
        <v>4</v>
      </c>
      <c r="AE307" t="s">
        <v>203</v>
      </c>
      <c r="AF307" t="s">
        <v>204</v>
      </c>
      <c r="AG307" t="s">
        <v>203</v>
      </c>
      <c r="AL307">
        <f t="shared" si="295"/>
        <v>4</v>
      </c>
    </row>
    <row r="308" spans="1:38" x14ac:dyDescent="0.35">
      <c r="A308" t="s">
        <v>26</v>
      </c>
      <c r="B308">
        <v>31</v>
      </c>
      <c r="C308" t="s">
        <v>1</v>
      </c>
      <c r="D308" t="str">
        <f t="shared" ref="D308" si="348">IF($B308&lt;$B309,"L",IF($B309&lt;$B308, "W", "T"))</f>
        <v>W</v>
      </c>
      <c r="E308" s="6">
        <f t="shared" si="329"/>
        <v>40503</v>
      </c>
      <c r="F308">
        <v>14</v>
      </c>
      <c r="G308" t="s">
        <v>34</v>
      </c>
      <c r="H308">
        <v>1200</v>
      </c>
      <c r="I308" t="s">
        <v>38</v>
      </c>
      <c r="J308" t="s">
        <v>61</v>
      </c>
      <c r="L308" s="9">
        <f>(L309*-1)</f>
        <v>3</v>
      </c>
      <c r="M308" t="str">
        <f t="shared" si="331"/>
        <v>N</v>
      </c>
      <c r="P308" t="s">
        <v>203</v>
      </c>
      <c r="R308" t="s">
        <v>203</v>
      </c>
      <c r="S308" t="s">
        <v>203</v>
      </c>
      <c r="Y308">
        <f t="shared" si="294"/>
        <v>3</v>
      </c>
      <c r="Z308" t="s">
        <v>203</v>
      </c>
      <c r="AF308" t="s">
        <v>203</v>
      </c>
      <c r="AH308" t="s">
        <v>203</v>
      </c>
      <c r="AL308">
        <f t="shared" si="295"/>
        <v>3</v>
      </c>
    </row>
    <row r="309" spans="1:38" x14ac:dyDescent="0.35">
      <c r="A309" t="s">
        <v>0</v>
      </c>
      <c r="B309">
        <v>3</v>
      </c>
      <c r="C309" t="s">
        <v>1</v>
      </c>
      <c r="D309" t="str">
        <f t="shared" ref="D309" si="349">IF($B308&lt;$B309, "W", IF($B309&lt;$B308, "L", "T"))</f>
        <v>L</v>
      </c>
      <c r="E309" s="6">
        <v>40503</v>
      </c>
      <c r="F309">
        <v>7</v>
      </c>
      <c r="G309" t="s">
        <v>35</v>
      </c>
      <c r="H309">
        <v>1200</v>
      </c>
      <c r="I309" t="s">
        <v>38</v>
      </c>
      <c r="J309" t="s">
        <v>61</v>
      </c>
      <c r="L309" s="9">
        <v>-3</v>
      </c>
      <c r="M309" t="str">
        <f t="shared" si="331"/>
        <v>N</v>
      </c>
      <c r="N309" t="s">
        <v>203</v>
      </c>
      <c r="P309" t="s">
        <v>203</v>
      </c>
      <c r="R309" t="s">
        <v>203</v>
      </c>
      <c r="U309" t="s">
        <v>203</v>
      </c>
      <c r="W309" t="s">
        <v>203</v>
      </c>
      <c r="Y309">
        <f t="shared" si="294"/>
        <v>5</v>
      </c>
      <c r="AI309" t="s">
        <v>203</v>
      </c>
      <c r="AL309">
        <f t="shared" si="295"/>
        <v>1</v>
      </c>
    </row>
    <row r="310" spans="1:38" x14ac:dyDescent="0.35">
      <c r="A310" t="s">
        <v>25</v>
      </c>
      <c r="B310">
        <v>19</v>
      </c>
      <c r="C310" t="s">
        <v>1</v>
      </c>
      <c r="D310" t="str">
        <f t="shared" ref="D310" si="350">IF($B310&lt;$B311,"L",IF($B311&lt;$B310, "W", "T"))</f>
        <v>L</v>
      </c>
      <c r="E310" s="6">
        <f t="shared" si="329"/>
        <v>40503</v>
      </c>
      <c r="F310">
        <v>7</v>
      </c>
      <c r="G310" t="s">
        <v>34</v>
      </c>
      <c r="H310">
        <v>1505</v>
      </c>
      <c r="I310" t="s">
        <v>38</v>
      </c>
      <c r="J310" t="s">
        <v>61</v>
      </c>
      <c r="L310" s="9">
        <f>(L311*-1)</f>
        <v>-11</v>
      </c>
      <c r="M310" t="str">
        <f t="shared" si="331"/>
        <v>N</v>
      </c>
      <c r="N310" t="s">
        <v>203</v>
      </c>
      <c r="S310" t="s">
        <v>203</v>
      </c>
      <c r="Y310">
        <f t="shared" si="294"/>
        <v>2</v>
      </c>
      <c r="AC310" t="s">
        <v>204</v>
      </c>
      <c r="AE310" t="s">
        <v>203</v>
      </c>
      <c r="AL310">
        <f t="shared" si="295"/>
        <v>3</v>
      </c>
    </row>
    <row r="311" spans="1:38" x14ac:dyDescent="0.35">
      <c r="A311" t="s">
        <v>2</v>
      </c>
      <c r="B311">
        <v>34</v>
      </c>
      <c r="C311" t="s">
        <v>1</v>
      </c>
      <c r="D311" t="str">
        <f t="shared" ref="D311" si="351">IF($B310&lt;$B311, "W", IF($B311&lt;$B310, "L", "T"))</f>
        <v>W</v>
      </c>
      <c r="E311" s="6">
        <v>40503</v>
      </c>
      <c r="F311">
        <v>14</v>
      </c>
      <c r="G311" t="s">
        <v>35</v>
      </c>
      <c r="H311">
        <v>1505</v>
      </c>
      <c r="I311" t="s">
        <v>38</v>
      </c>
      <c r="J311" t="s">
        <v>61</v>
      </c>
      <c r="L311" s="9">
        <v>11</v>
      </c>
      <c r="M311" t="str">
        <f t="shared" si="331"/>
        <v>N</v>
      </c>
      <c r="Q311" t="s">
        <v>204</v>
      </c>
      <c r="V311" t="s">
        <v>203</v>
      </c>
      <c r="Y311">
        <f t="shared" si="294"/>
        <v>3</v>
      </c>
      <c r="AJ311" t="s">
        <v>204</v>
      </c>
      <c r="AL311">
        <f t="shared" si="295"/>
        <v>2</v>
      </c>
    </row>
    <row r="312" spans="1:38" x14ac:dyDescent="0.35">
      <c r="A312" t="s">
        <v>3</v>
      </c>
      <c r="B312">
        <v>34</v>
      </c>
      <c r="C312" t="s">
        <v>1</v>
      </c>
      <c r="D312" t="str">
        <f t="shared" ref="D312" si="352">IF($B312&lt;$B313,"L",IF($B313&lt;$B312, "W", "T"))</f>
        <v>W</v>
      </c>
      <c r="E312" s="6">
        <f t="shared" si="329"/>
        <v>40503</v>
      </c>
      <c r="F312">
        <v>10</v>
      </c>
      <c r="G312" t="s">
        <v>34</v>
      </c>
      <c r="H312">
        <v>1505</v>
      </c>
      <c r="I312" t="s">
        <v>38</v>
      </c>
      <c r="J312" t="s">
        <v>61</v>
      </c>
      <c r="L312" s="9">
        <f>(L313*-1)</f>
        <v>3.5</v>
      </c>
      <c r="M312" t="str">
        <f t="shared" si="331"/>
        <v>N</v>
      </c>
      <c r="Y312">
        <f t="shared" si="294"/>
        <v>0</v>
      </c>
      <c r="Z312" t="s">
        <v>204</v>
      </c>
      <c r="AE312" t="s">
        <v>203</v>
      </c>
      <c r="AL312">
        <f t="shared" si="295"/>
        <v>3</v>
      </c>
    </row>
    <row r="313" spans="1:38" x14ac:dyDescent="0.35">
      <c r="A313" t="s">
        <v>23</v>
      </c>
      <c r="B313">
        <v>17</v>
      </c>
      <c r="C313" t="s">
        <v>1</v>
      </c>
      <c r="D313" t="str">
        <f t="shared" ref="D313" si="353">IF($B312&lt;$B313, "W", IF($B313&lt;$B312, "L", "T"))</f>
        <v>L</v>
      </c>
      <c r="E313" s="6">
        <v>40503</v>
      </c>
      <c r="F313">
        <v>7</v>
      </c>
      <c r="G313" t="s">
        <v>35</v>
      </c>
      <c r="H313">
        <v>1505</v>
      </c>
      <c r="I313" t="s">
        <v>38</v>
      </c>
      <c r="J313" t="s">
        <v>61</v>
      </c>
      <c r="L313" s="9">
        <v>-3.5</v>
      </c>
      <c r="M313" t="str">
        <f t="shared" si="331"/>
        <v>N</v>
      </c>
      <c r="S313" t="s">
        <v>203</v>
      </c>
      <c r="Y313">
        <f t="shared" si="294"/>
        <v>1</v>
      </c>
      <c r="AF313" t="s">
        <v>203</v>
      </c>
      <c r="AL313">
        <f t="shared" si="295"/>
        <v>1</v>
      </c>
    </row>
    <row r="314" spans="1:38" x14ac:dyDescent="0.35">
      <c r="A314" t="s">
        <v>9</v>
      </c>
      <c r="B314">
        <v>21</v>
      </c>
      <c r="C314" t="s">
        <v>1</v>
      </c>
      <c r="D314" t="str">
        <f t="shared" ref="D314" si="354">IF($B314&lt;$B315,"L",IF($B315&lt;$B314, "W", "T"))</f>
        <v>W</v>
      </c>
      <c r="E314" s="6">
        <f t="shared" si="329"/>
        <v>40503</v>
      </c>
      <c r="F314">
        <v>7</v>
      </c>
      <c r="G314" t="s">
        <v>34</v>
      </c>
      <c r="H314">
        <v>1305</v>
      </c>
      <c r="I314" t="s">
        <v>67</v>
      </c>
      <c r="J314">
        <v>54</v>
      </c>
      <c r="K314" t="s">
        <v>64</v>
      </c>
      <c r="L314" s="9">
        <f>(L315*-1)</f>
        <v>-3.5</v>
      </c>
      <c r="M314" t="str">
        <f t="shared" si="331"/>
        <v>Y</v>
      </c>
      <c r="Q314" t="s">
        <v>203</v>
      </c>
      <c r="W314" t="s">
        <v>203</v>
      </c>
      <c r="Y314">
        <f t="shared" si="294"/>
        <v>2</v>
      </c>
      <c r="AD314" t="s">
        <v>204</v>
      </c>
      <c r="AL314">
        <f t="shared" si="295"/>
        <v>2</v>
      </c>
    </row>
    <row r="315" spans="1:38" x14ac:dyDescent="0.35">
      <c r="A315" t="s">
        <v>24</v>
      </c>
      <c r="B315">
        <v>0</v>
      </c>
      <c r="C315" t="s">
        <v>1</v>
      </c>
      <c r="D315" t="str">
        <f t="shared" ref="D315" si="355">IF($B314&lt;$B315, "W", IF($B315&lt;$B314, "L", "T"))</f>
        <v>L</v>
      </c>
      <c r="E315" s="6">
        <v>40503</v>
      </c>
      <c r="F315">
        <v>7</v>
      </c>
      <c r="G315" t="s">
        <v>35</v>
      </c>
      <c r="H315">
        <v>1305</v>
      </c>
      <c r="I315" t="s">
        <v>67</v>
      </c>
      <c r="J315">
        <v>54</v>
      </c>
      <c r="K315" t="s">
        <v>64</v>
      </c>
      <c r="L315" s="9">
        <v>3.5</v>
      </c>
      <c r="M315" t="str">
        <f t="shared" si="331"/>
        <v>Y</v>
      </c>
      <c r="N315" t="s">
        <v>204</v>
      </c>
      <c r="O315" t="s">
        <v>203</v>
      </c>
      <c r="P315" t="s">
        <v>203</v>
      </c>
      <c r="Q315" t="s">
        <v>203</v>
      </c>
      <c r="S315" t="s">
        <v>204</v>
      </c>
      <c r="Y315">
        <f t="shared" si="294"/>
        <v>7</v>
      </c>
      <c r="AI315" t="s">
        <v>203</v>
      </c>
      <c r="AL315">
        <f t="shared" si="295"/>
        <v>1</v>
      </c>
    </row>
    <row r="316" spans="1:38" x14ac:dyDescent="0.35">
      <c r="A316" t="s">
        <v>14</v>
      </c>
      <c r="B316">
        <v>28</v>
      </c>
      <c r="C316" t="s">
        <v>1</v>
      </c>
      <c r="D316" t="str">
        <f t="shared" ref="D316" si="356">IF($B316&lt;$B317,"L",IF($B317&lt;$B316, "W", "T"))</f>
        <v>L</v>
      </c>
      <c r="E316" s="6">
        <f t="shared" si="329"/>
        <v>40503</v>
      </c>
      <c r="F316">
        <v>7</v>
      </c>
      <c r="G316" t="s">
        <v>34</v>
      </c>
      <c r="H316">
        <v>1615</v>
      </c>
      <c r="I316" t="s">
        <v>43</v>
      </c>
      <c r="J316">
        <v>37</v>
      </c>
      <c r="K316" t="s">
        <v>103</v>
      </c>
      <c r="L316" s="9">
        <f>(L317*-1)</f>
        <v>-4.5</v>
      </c>
      <c r="M316" t="str">
        <f t="shared" si="331"/>
        <v>N</v>
      </c>
      <c r="W316" t="s">
        <v>203</v>
      </c>
      <c r="Y316">
        <f t="shared" si="294"/>
        <v>1</v>
      </c>
      <c r="AE316" t="s">
        <v>204</v>
      </c>
      <c r="AH316" t="s">
        <v>203</v>
      </c>
      <c r="AL316">
        <f t="shared" si="295"/>
        <v>3</v>
      </c>
    </row>
    <row r="317" spans="1:38" x14ac:dyDescent="0.35">
      <c r="A317" t="s">
        <v>7</v>
      </c>
      <c r="B317">
        <v>31</v>
      </c>
      <c r="C317" t="s">
        <v>1</v>
      </c>
      <c r="D317" t="str">
        <f t="shared" ref="D317" si="357">IF($B316&lt;$B317, "W", IF($B317&lt;$B316, "L", "T"))</f>
        <v>W</v>
      </c>
      <c r="E317" s="6">
        <v>40503</v>
      </c>
      <c r="F317">
        <v>7</v>
      </c>
      <c r="G317" t="s">
        <v>35</v>
      </c>
      <c r="H317">
        <v>1615</v>
      </c>
      <c r="I317" t="s">
        <v>43</v>
      </c>
      <c r="J317">
        <v>37</v>
      </c>
      <c r="K317" t="s">
        <v>103</v>
      </c>
      <c r="L317" s="9">
        <v>4.5</v>
      </c>
      <c r="M317" t="str">
        <f t="shared" si="331"/>
        <v>N</v>
      </c>
      <c r="N317" t="s">
        <v>203</v>
      </c>
      <c r="U317" t="s">
        <v>204</v>
      </c>
      <c r="W317" t="s">
        <v>203</v>
      </c>
      <c r="Y317">
        <f t="shared" si="294"/>
        <v>4</v>
      </c>
      <c r="AL317">
        <f t="shared" si="295"/>
        <v>0</v>
      </c>
    </row>
    <row r="318" spans="1:38" x14ac:dyDescent="0.35">
      <c r="A318" t="s">
        <v>21</v>
      </c>
      <c r="B318">
        <v>17</v>
      </c>
      <c r="C318" t="s">
        <v>1</v>
      </c>
      <c r="D318" t="str">
        <f t="shared" ref="D318" si="358">IF($B318&lt;$B319,"L",IF($B319&lt;$B318, "W", "T"))</f>
        <v>L</v>
      </c>
      <c r="E318" s="6">
        <f t="shared" si="329"/>
        <v>40503</v>
      </c>
      <c r="F318">
        <v>7</v>
      </c>
      <c r="G318" t="s">
        <v>34</v>
      </c>
      <c r="H318">
        <v>2020</v>
      </c>
      <c r="I318" t="s">
        <v>43</v>
      </c>
      <c r="J318" s="2">
        <f>J319</f>
        <v>45</v>
      </c>
      <c r="K318" s="2" t="str">
        <f>K319</f>
        <v>Partly Cloudy</v>
      </c>
      <c r="L318" s="9">
        <f>(L319*-1)</f>
        <v>-3.5</v>
      </c>
      <c r="M318" t="str">
        <f t="shared" si="331"/>
        <v>N</v>
      </c>
      <c r="Q318" t="s">
        <v>203</v>
      </c>
      <c r="S318" t="s">
        <v>204</v>
      </c>
      <c r="Y318">
        <f t="shared" si="294"/>
        <v>3</v>
      </c>
      <c r="AG318" t="s">
        <v>203</v>
      </c>
      <c r="AH318" t="s">
        <v>203</v>
      </c>
      <c r="AL318">
        <f t="shared" si="295"/>
        <v>2</v>
      </c>
    </row>
    <row r="319" spans="1:38" x14ac:dyDescent="0.35">
      <c r="A319" t="s">
        <v>27</v>
      </c>
      <c r="B319">
        <v>27</v>
      </c>
      <c r="C319" t="s">
        <v>1</v>
      </c>
      <c r="D319" t="str">
        <f t="shared" ref="D319" si="359">IF($B318&lt;$B319, "W", IF($B319&lt;$B318, "L", "T"))</f>
        <v>W</v>
      </c>
      <c r="E319" s="6">
        <v>40503</v>
      </c>
      <c r="F319">
        <v>6</v>
      </c>
      <c r="G319" t="s">
        <v>35</v>
      </c>
      <c r="H319">
        <v>2020</v>
      </c>
      <c r="I319" t="s">
        <v>43</v>
      </c>
      <c r="J319" s="2">
        <v>45</v>
      </c>
      <c r="K319" s="2" t="s">
        <v>62</v>
      </c>
      <c r="L319" s="9">
        <v>3.5</v>
      </c>
      <c r="M319" t="str">
        <f t="shared" si="331"/>
        <v>N</v>
      </c>
      <c r="O319" t="s">
        <v>203</v>
      </c>
      <c r="Y319">
        <f t="shared" si="294"/>
        <v>1</v>
      </c>
      <c r="AF319" t="s">
        <v>203</v>
      </c>
      <c r="AG319" t="s">
        <v>203</v>
      </c>
      <c r="AJ319" t="s">
        <v>203</v>
      </c>
      <c r="AL319">
        <f t="shared" si="295"/>
        <v>3</v>
      </c>
    </row>
    <row r="320" spans="1:38" x14ac:dyDescent="0.35">
      <c r="A320" t="s">
        <v>18</v>
      </c>
      <c r="B320">
        <v>14</v>
      </c>
      <c r="C320" t="s">
        <v>1</v>
      </c>
      <c r="D320" t="str">
        <f t="shared" ref="D320" si="360">IF($B320&lt;$B321,"L",IF($B321&lt;$B320, "W", "T"))</f>
        <v>L</v>
      </c>
      <c r="E320" s="6">
        <f t="shared" si="329"/>
        <v>40504</v>
      </c>
      <c r="F320">
        <v>8</v>
      </c>
      <c r="G320" t="s">
        <v>34</v>
      </c>
      <c r="H320">
        <v>1730</v>
      </c>
      <c r="I320" t="s">
        <v>67</v>
      </c>
      <c r="J320">
        <v>55</v>
      </c>
      <c r="K320" t="s">
        <v>62</v>
      </c>
      <c r="L320" s="9">
        <f>(L321*-1)</f>
        <v>-9</v>
      </c>
      <c r="M320" t="str">
        <f t="shared" si="331"/>
        <v>N</v>
      </c>
      <c r="W320" t="s">
        <v>203</v>
      </c>
      <c r="Y320">
        <f t="shared" si="294"/>
        <v>1</v>
      </c>
      <c r="AC320" t="s">
        <v>204</v>
      </c>
      <c r="AD320" t="s">
        <v>204</v>
      </c>
      <c r="AK320" t="s">
        <v>203</v>
      </c>
      <c r="AL320">
        <f t="shared" si="295"/>
        <v>5</v>
      </c>
    </row>
    <row r="321" spans="1:38" x14ac:dyDescent="0.35">
      <c r="A321" t="s">
        <v>32</v>
      </c>
      <c r="B321">
        <v>35</v>
      </c>
      <c r="C321" t="s">
        <v>1</v>
      </c>
      <c r="D321" t="str">
        <f t="shared" ref="D321" si="361">IF($B320&lt;$B321, "W", IF($B321&lt;$B320, "L", "T"))</f>
        <v>W</v>
      </c>
      <c r="E321" s="6">
        <v>40504</v>
      </c>
      <c r="F321">
        <v>15</v>
      </c>
      <c r="G321" t="s">
        <v>35</v>
      </c>
      <c r="H321">
        <v>1730</v>
      </c>
      <c r="I321" t="s">
        <v>67</v>
      </c>
      <c r="J321">
        <v>55</v>
      </c>
      <c r="K321" t="s">
        <v>62</v>
      </c>
      <c r="L321" s="9">
        <v>9</v>
      </c>
      <c r="M321" t="str">
        <f t="shared" si="331"/>
        <v>N</v>
      </c>
      <c r="O321" t="s">
        <v>204</v>
      </c>
      <c r="P321" t="s">
        <v>203</v>
      </c>
      <c r="Q321" t="s">
        <v>204</v>
      </c>
      <c r="T321" t="s">
        <v>203</v>
      </c>
      <c r="U321" t="s">
        <v>203</v>
      </c>
      <c r="X321" t="s">
        <v>204</v>
      </c>
      <c r="Y321">
        <f t="shared" si="294"/>
        <v>9</v>
      </c>
      <c r="AL321">
        <f t="shared" si="295"/>
        <v>0</v>
      </c>
    </row>
    <row r="322" spans="1:38" x14ac:dyDescent="0.35">
      <c r="A322" t="s">
        <v>7</v>
      </c>
      <c r="B322">
        <v>45</v>
      </c>
      <c r="C322" t="s">
        <v>1</v>
      </c>
      <c r="D322" t="str">
        <f t="shared" ref="D322" si="362">IF($B322&lt;$B323,"L",IF($B323&lt;$B322, "W", "T"))</f>
        <v>W</v>
      </c>
      <c r="E322" s="6">
        <f t="shared" ref="E322:E352" si="363">$E323</f>
        <v>40507</v>
      </c>
      <c r="F322">
        <v>4</v>
      </c>
      <c r="G322" t="s">
        <v>34</v>
      </c>
      <c r="H322">
        <v>1230</v>
      </c>
      <c r="I322" t="s">
        <v>43</v>
      </c>
      <c r="J322" t="s">
        <v>61</v>
      </c>
      <c r="L322" s="9">
        <f>(L323*-1)</f>
        <v>6</v>
      </c>
      <c r="M322" t="str">
        <f>IF(AND(($L322 &lt;  0), ($D322="L")), "N", IF(AND(($L322 &gt; 0), ($D322="W")),"N","Y"))</f>
        <v>N</v>
      </c>
      <c r="N322" t="s">
        <v>203</v>
      </c>
      <c r="U322" t="s">
        <v>204</v>
      </c>
      <c r="W322" t="s">
        <v>203</v>
      </c>
      <c r="Y322">
        <f t="shared" si="294"/>
        <v>4</v>
      </c>
      <c r="AL322">
        <f t="shared" si="295"/>
        <v>0</v>
      </c>
    </row>
    <row r="323" spans="1:38" x14ac:dyDescent="0.35">
      <c r="A323" t="s">
        <v>16</v>
      </c>
      <c r="B323">
        <v>24</v>
      </c>
      <c r="C323" t="s">
        <v>1</v>
      </c>
      <c r="D323" t="str">
        <f t="shared" ref="D323" si="364">IF($B322&lt;$B323, "W", IF($B323&lt;$B322, "L", "T"))</f>
        <v>L</v>
      </c>
      <c r="E323" s="6">
        <v>40507</v>
      </c>
      <c r="F323">
        <v>4</v>
      </c>
      <c r="G323" t="s">
        <v>35</v>
      </c>
      <c r="H323">
        <v>1230</v>
      </c>
      <c r="I323" t="s">
        <v>43</v>
      </c>
      <c r="J323" t="s">
        <v>61</v>
      </c>
      <c r="L323" s="9">
        <v>-6</v>
      </c>
      <c r="M323" t="str">
        <f t="shared" ref="M323:M353" si="365">IF(AND(($L323 &lt;  0), ($D323="L")), "N", IF(AND(($L323 &gt; 0), ($D323="W")),"N","Y"))</f>
        <v>N</v>
      </c>
      <c r="N323" t="s">
        <v>203</v>
      </c>
      <c r="O323" t="s">
        <v>203</v>
      </c>
      <c r="W323" t="s">
        <v>203</v>
      </c>
      <c r="Y323">
        <f t="shared" ref="Y323:Y386" si="366">IF(ISBLANK($N323),0,IF($N323="O",2,1))+IF(ISBLANK($O323),0,IF($O323="O",2,1))+IF(ISBLANK($P323),0,IF($P323="O",2,1))+IF(ISBLANK($Q323),0,IF($Q323="O",2,1))+IF(ISBLANK($R323),0,IF($R323="O",2,1))+IF(ISBLANK($S323),0,IF($S323="O",2,1))+IF(ISBLANK($T323),0,IF($T323="O",2,1))+IF(ISBLANK($U323),0,IF($U323="O",2,1))+IF(ISBLANK($V323),0,IF($V323="O",2,1))+IF(ISBLANK($W323),0,IF($W323="O",2,1))+IF(ISBLANK($X323),0,IF($X323="O",2,1))</f>
        <v>3</v>
      </c>
      <c r="Z323" t="s">
        <v>203</v>
      </c>
      <c r="AA323" t="s">
        <v>203</v>
      </c>
      <c r="AE323" t="s">
        <v>203</v>
      </c>
      <c r="AG323" t="s">
        <v>203</v>
      </c>
      <c r="AH323" t="s">
        <v>203</v>
      </c>
      <c r="AI323" t="s">
        <v>204</v>
      </c>
      <c r="AL323">
        <f t="shared" ref="AL323:AL386" si="367">IF(ISBLANK($Z323),0,IF($Z323="O",2,1))+IF(ISBLANK($AA323),0,IF($AA323="O",2,1))+IF(ISBLANK($AB323),0,IF($AB323="O",2,1))+IF(ISBLANK($AC323),0,IF($AC323="O",2,1))+IF(ISBLANK($AD323),0,IF($AD323="O",2,1))+IF(ISBLANK($AE323),0,IF($AE323="O",2,1))+IF(ISBLANK($AF323),0,IF($AF323="O",2,1))+IF(ISBLANK($AG323),0,IF($AG323="O",2,1))+IF(ISBLANK($AH323),0,IF($AH323="O",2,1))+IF(ISBLANK($AI323),0,IF($AI323="O",2,1))+IF(ISBLANK($AJ323),0,IF($AJ323="O",2,1))+IF(ISBLANK($AK323),0,IF($AK323="O",2,1))</f>
        <v>7</v>
      </c>
    </row>
    <row r="324" spans="1:38" x14ac:dyDescent="0.35">
      <c r="A324" t="s">
        <v>2</v>
      </c>
      <c r="B324">
        <v>30</v>
      </c>
      <c r="C324" t="s">
        <v>1</v>
      </c>
      <c r="D324" t="str">
        <f t="shared" ref="D324" si="368">IF($B324&lt;$B325,"L",IF($B325&lt;$B324, "W", "T"))</f>
        <v>W</v>
      </c>
      <c r="E324" s="6">
        <f t="shared" si="363"/>
        <v>40507</v>
      </c>
      <c r="F324">
        <v>4</v>
      </c>
      <c r="G324" t="s">
        <v>34</v>
      </c>
      <c r="H324">
        <v>1515</v>
      </c>
      <c r="I324" t="s">
        <v>38</v>
      </c>
      <c r="J324" t="s">
        <v>61</v>
      </c>
      <c r="L324" s="9">
        <f>(L325*-1)</f>
        <v>4.5</v>
      </c>
      <c r="M324" t="str">
        <f t="shared" si="365"/>
        <v>N</v>
      </c>
      <c r="Q324" t="s">
        <v>204</v>
      </c>
      <c r="R324" t="s">
        <v>203</v>
      </c>
      <c r="S324" t="s">
        <v>203</v>
      </c>
      <c r="V324" t="s">
        <v>203</v>
      </c>
      <c r="Y324">
        <f t="shared" si="366"/>
        <v>5</v>
      </c>
      <c r="AA324" t="s">
        <v>203</v>
      </c>
      <c r="AJ324" t="s">
        <v>203</v>
      </c>
      <c r="AL324">
        <f t="shared" si="367"/>
        <v>2</v>
      </c>
    </row>
    <row r="325" spans="1:38" x14ac:dyDescent="0.35">
      <c r="A325" t="s">
        <v>28</v>
      </c>
      <c r="B325">
        <v>27</v>
      </c>
      <c r="C325" t="s">
        <v>1</v>
      </c>
      <c r="D325" t="str">
        <f t="shared" ref="D325" si="369">IF($B324&lt;$B325, "W", IF($B325&lt;$B324, "L", "T"))</f>
        <v>L</v>
      </c>
      <c r="E325" s="6">
        <v>40507</v>
      </c>
      <c r="F325">
        <v>4</v>
      </c>
      <c r="G325" t="s">
        <v>35</v>
      </c>
      <c r="H325">
        <v>1515</v>
      </c>
      <c r="I325" t="s">
        <v>38</v>
      </c>
      <c r="J325" t="s">
        <v>61</v>
      </c>
      <c r="L325" s="9">
        <v>-4.5</v>
      </c>
      <c r="M325" t="str">
        <f t="shared" si="365"/>
        <v>N</v>
      </c>
      <c r="P325" t="s">
        <v>203</v>
      </c>
      <c r="Y325">
        <f t="shared" si="366"/>
        <v>1</v>
      </c>
      <c r="AB325" t="s">
        <v>203</v>
      </c>
      <c r="AE325" t="s">
        <v>203</v>
      </c>
      <c r="AH325" t="s">
        <v>203</v>
      </c>
      <c r="AI325" t="s">
        <v>203</v>
      </c>
      <c r="AL325">
        <f t="shared" si="367"/>
        <v>4</v>
      </c>
    </row>
    <row r="326" spans="1:38" x14ac:dyDescent="0.35">
      <c r="A326" t="s">
        <v>6</v>
      </c>
      <c r="B326">
        <v>10</v>
      </c>
      <c r="C326" t="s">
        <v>1</v>
      </c>
      <c r="D326" t="str">
        <f t="shared" ref="D326" si="370">IF($B326&lt;$B327,"L",IF($B327&lt;$B326, "W", "T"))</f>
        <v>L</v>
      </c>
      <c r="E326" s="6">
        <f t="shared" si="363"/>
        <v>40507</v>
      </c>
      <c r="F326">
        <v>4</v>
      </c>
      <c r="G326" t="s">
        <v>34</v>
      </c>
      <c r="H326">
        <v>2020</v>
      </c>
      <c r="I326" t="s">
        <v>43</v>
      </c>
      <c r="J326">
        <v>39</v>
      </c>
      <c r="K326" t="s">
        <v>64</v>
      </c>
      <c r="L326" s="9">
        <f>(L327*-1)</f>
        <v>-10</v>
      </c>
      <c r="M326" t="str">
        <f t="shared" si="365"/>
        <v>N</v>
      </c>
      <c r="N326" t="s">
        <v>203</v>
      </c>
      <c r="O326" t="s">
        <v>203</v>
      </c>
      <c r="X326" t="s">
        <v>203</v>
      </c>
      <c r="Y326">
        <f t="shared" si="366"/>
        <v>3</v>
      </c>
      <c r="AD326" t="s">
        <v>203</v>
      </c>
      <c r="AH326" t="s">
        <v>204</v>
      </c>
      <c r="AJ326" t="s">
        <v>204</v>
      </c>
      <c r="AK326" t="s">
        <v>204</v>
      </c>
      <c r="AL326">
        <f t="shared" si="367"/>
        <v>7</v>
      </c>
    </row>
    <row r="327" spans="1:38" x14ac:dyDescent="0.35">
      <c r="A327" t="s">
        <v>31</v>
      </c>
      <c r="B327">
        <v>26</v>
      </c>
      <c r="C327" t="s">
        <v>1</v>
      </c>
      <c r="D327" t="str">
        <f t="shared" ref="D327" si="371">IF($B326&lt;$B327, "W", IF($B327&lt;$B326, "L", "T"))</f>
        <v>W</v>
      </c>
      <c r="E327" s="6">
        <v>40507</v>
      </c>
      <c r="F327">
        <v>4</v>
      </c>
      <c r="G327" t="s">
        <v>35</v>
      </c>
      <c r="H327">
        <v>2020</v>
      </c>
      <c r="I327" t="s">
        <v>43</v>
      </c>
      <c r="J327">
        <v>39</v>
      </c>
      <c r="K327" t="s">
        <v>64</v>
      </c>
      <c r="L327" s="9">
        <v>10</v>
      </c>
      <c r="M327" t="str">
        <f t="shared" si="365"/>
        <v>N</v>
      </c>
      <c r="N327" t="s">
        <v>203</v>
      </c>
      <c r="R327" t="s">
        <v>203</v>
      </c>
      <c r="T327" t="s">
        <v>203</v>
      </c>
      <c r="V327" t="s">
        <v>203</v>
      </c>
      <c r="Y327">
        <f t="shared" si="366"/>
        <v>4</v>
      </c>
      <c r="Z327" t="s">
        <v>203</v>
      </c>
      <c r="AB327" t="s">
        <v>203</v>
      </c>
      <c r="AE327" t="s">
        <v>203</v>
      </c>
      <c r="AF327" t="s">
        <v>203</v>
      </c>
      <c r="AG327" t="s">
        <v>203</v>
      </c>
      <c r="AL327">
        <f t="shared" si="367"/>
        <v>5</v>
      </c>
    </row>
    <row r="328" spans="1:38" x14ac:dyDescent="0.35">
      <c r="A328" t="s">
        <v>19</v>
      </c>
      <c r="B328">
        <v>20</v>
      </c>
      <c r="C328" t="s">
        <v>1</v>
      </c>
      <c r="D328" t="str">
        <f t="shared" ref="D328" si="372">IF($B328&lt;$B329,"L",IF($B329&lt;$B328, "W", "T"))</f>
        <v>L</v>
      </c>
      <c r="E328" s="6">
        <f t="shared" si="363"/>
        <v>40510</v>
      </c>
      <c r="F328">
        <v>7</v>
      </c>
      <c r="G328" t="s">
        <v>34</v>
      </c>
      <c r="H328">
        <v>1300</v>
      </c>
      <c r="I328" t="s">
        <v>43</v>
      </c>
      <c r="J328">
        <v>43</v>
      </c>
      <c r="K328" t="s">
        <v>65</v>
      </c>
      <c r="L328" s="9">
        <f>(L329*-1)</f>
        <v>-7.5</v>
      </c>
      <c r="M328" t="str">
        <f t="shared" si="365"/>
        <v>N</v>
      </c>
      <c r="O328" t="s">
        <v>203</v>
      </c>
      <c r="P328" t="s">
        <v>203</v>
      </c>
      <c r="S328" t="s">
        <v>204</v>
      </c>
      <c r="W328" t="s">
        <v>203</v>
      </c>
      <c r="Y328">
        <f t="shared" si="366"/>
        <v>5</v>
      </c>
      <c r="Z328" t="s">
        <v>204</v>
      </c>
      <c r="AA328" t="s">
        <v>203</v>
      </c>
      <c r="AD328" t="s">
        <v>203</v>
      </c>
      <c r="AL328">
        <f t="shared" si="367"/>
        <v>4</v>
      </c>
    </row>
    <row r="329" spans="1:38" x14ac:dyDescent="0.35">
      <c r="A329" t="s">
        <v>21</v>
      </c>
      <c r="B329">
        <v>24</v>
      </c>
      <c r="C329" t="s">
        <v>1</v>
      </c>
      <c r="D329" t="str">
        <f t="shared" ref="D329" si="373">IF($B328&lt;$B329, "W", IF($B329&lt;$B328, "L", "T"))</f>
        <v>W</v>
      </c>
      <c r="E329" s="6">
        <v>40510</v>
      </c>
      <c r="F329">
        <v>7</v>
      </c>
      <c r="G329" t="s">
        <v>35</v>
      </c>
      <c r="H329">
        <v>1300</v>
      </c>
      <c r="I329" t="s">
        <v>43</v>
      </c>
      <c r="J329">
        <v>43</v>
      </c>
      <c r="K329" t="s">
        <v>65</v>
      </c>
      <c r="L329" s="9">
        <v>7.5</v>
      </c>
      <c r="M329" t="str">
        <f t="shared" si="365"/>
        <v>N</v>
      </c>
      <c r="S329" t="s">
        <v>204</v>
      </c>
      <c r="W329" t="s">
        <v>204</v>
      </c>
      <c r="Y329">
        <f t="shared" si="366"/>
        <v>4</v>
      </c>
      <c r="Z329" t="s">
        <v>203</v>
      </c>
      <c r="AG329" t="s">
        <v>203</v>
      </c>
      <c r="AL329">
        <f t="shared" si="367"/>
        <v>2</v>
      </c>
    </row>
    <row r="330" spans="1:38" x14ac:dyDescent="0.35">
      <c r="A330" t="s">
        <v>13</v>
      </c>
      <c r="B330">
        <v>0</v>
      </c>
      <c r="C330" t="s">
        <v>1</v>
      </c>
      <c r="D330" t="str">
        <f t="shared" ref="D330" si="374">IF($B330&lt;$B331,"L",IF($B331&lt;$B330, "W", "T"))</f>
        <v>L</v>
      </c>
      <c r="E330" s="6">
        <f t="shared" si="363"/>
        <v>40510</v>
      </c>
      <c r="F330">
        <v>7</v>
      </c>
      <c r="G330" t="s">
        <v>34</v>
      </c>
      <c r="H330">
        <v>1200</v>
      </c>
      <c r="I330" t="s">
        <v>38</v>
      </c>
      <c r="J330">
        <v>58</v>
      </c>
      <c r="K330" t="s">
        <v>74</v>
      </c>
      <c r="L330" s="9">
        <f>(L331*-1)</f>
        <v>-5</v>
      </c>
      <c r="M330" t="str">
        <f t="shared" si="365"/>
        <v>N</v>
      </c>
      <c r="N330" t="s">
        <v>204</v>
      </c>
      <c r="W330" t="s">
        <v>203</v>
      </c>
      <c r="Y330">
        <f t="shared" si="366"/>
        <v>3</v>
      </c>
      <c r="AA330" t="s">
        <v>203</v>
      </c>
      <c r="AG330" t="s">
        <v>204</v>
      </c>
      <c r="AL330">
        <f t="shared" si="367"/>
        <v>3</v>
      </c>
    </row>
    <row r="331" spans="1:38" x14ac:dyDescent="0.35">
      <c r="A331" t="s">
        <v>15</v>
      </c>
      <c r="B331">
        <v>20</v>
      </c>
      <c r="C331" t="s">
        <v>1</v>
      </c>
      <c r="D331" t="str">
        <f t="shared" ref="D331" si="375">IF($B330&lt;$B331, "W", IF($B331&lt;$B330, "L", "T"))</f>
        <v>W</v>
      </c>
      <c r="E331" s="6">
        <v>40510</v>
      </c>
      <c r="F331">
        <v>7</v>
      </c>
      <c r="G331" t="s">
        <v>35</v>
      </c>
      <c r="H331">
        <v>1200</v>
      </c>
      <c r="I331" t="s">
        <v>38</v>
      </c>
      <c r="J331">
        <v>58</v>
      </c>
      <c r="K331" t="s">
        <v>74</v>
      </c>
      <c r="L331" s="9">
        <v>5</v>
      </c>
      <c r="M331" t="str">
        <f t="shared" si="365"/>
        <v>N</v>
      </c>
      <c r="N331" t="s">
        <v>203</v>
      </c>
      <c r="P331" t="s">
        <v>203</v>
      </c>
      <c r="Q331" t="s">
        <v>204</v>
      </c>
      <c r="Y331">
        <f t="shared" si="366"/>
        <v>4</v>
      </c>
      <c r="AB331" t="s">
        <v>203</v>
      </c>
      <c r="AD331" t="s">
        <v>203</v>
      </c>
      <c r="AE331" t="s">
        <v>203</v>
      </c>
      <c r="AG331" t="s">
        <v>203</v>
      </c>
      <c r="AH331" t="s">
        <v>203</v>
      </c>
      <c r="AL331">
        <f t="shared" si="367"/>
        <v>5</v>
      </c>
    </row>
    <row r="332" spans="1:38" x14ac:dyDescent="0.35">
      <c r="A332" t="s">
        <v>0</v>
      </c>
      <c r="B332">
        <v>17</v>
      </c>
      <c r="C332" t="s">
        <v>1</v>
      </c>
      <c r="D332" t="str">
        <f t="shared" ref="D332" si="376">IF($B332&lt;$B333,"L",IF($B333&lt;$B332, "W", "T"))</f>
        <v>W</v>
      </c>
      <c r="E332" s="6">
        <f t="shared" si="363"/>
        <v>40510</v>
      </c>
      <c r="F332">
        <v>7</v>
      </c>
      <c r="G332" t="s">
        <v>34</v>
      </c>
      <c r="H332">
        <v>1300</v>
      </c>
      <c r="I332" t="s">
        <v>43</v>
      </c>
      <c r="J332">
        <v>47</v>
      </c>
      <c r="K332" t="s">
        <v>65</v>
      </c>
      <c r="L332" s="9">
        <f>(L333*-1)</f>
        <v>2</v>
      </c>
      <c r="M332" t="str">
        <f t="shared" si="365"/>
        <v>N</v>
      </c>
      <c r="N332" t="s">
        <v>203</v>
      </c>
      <c r="P332" t="s">
        <v>204</v>
      </c>
      <c r="R332" t="s">
        <v>203</v>
      </c>
      <c r="U332" t="s">
        <v>204</v>
      </c>
      <c r="Y332">
        <f t="shared" si="366"/>
        <v>6</v>
      </c>
      <c r="Z332" t="s">
        <v>203</v>
      </c>
      <c r="AD332" t="s">
        <v>203</v>
      </c>
      <c r="AK332" t="s">
        <v>203</v>
      </c>
      <c r="AL332">
        <f t="shared" si="367"/>
        <v>3</v>
      </c>
    </row>
    <row r="333" spans="1:38" x14ac:dyDescent="0.35">
      <c r="A333" t="s">
        <v>29</v>
      </c>
      <c r="B333">
        <v>13</v>
      </c>
      <c r="C333" t="s">
        <v>1</v>
      </c>
      <c r="D333" t="str">
        <f t="shared" ref="D333" si="377">IF($B332&lt;$B333, "W", IF($B333&lt;$B332, "L", "T"))</f>
        <v>L</v>
      </c>
      <c r="E333" s="6">
        <v>40510</v>
      </c>
      <c r="F333">
        <v>7</v>
      </c>
      <c r="G333" t="s">
        <v>35</v>
      </c>
      <c r="H333">
        <v>1300</v>
      </c>
      <c r="I333" t="s">
        <v>43</v>
      </c>
      <c r="J333">
        <v>47</v>
      </c>
      <c r="K333" t="s">
        <v>65</v>
      </c>
      <c r="L333" s="9">
        <v>-2</v>
      </c>
      <c r="M333" t="str">
        <f t="shared" si="365"/>
        <v>N</v>
      </c>
      <c r="N333" t="s">
        <v>203</v>
      </c>
      <c r="O333" t="s">
        <v>204</v>
      </c>
      <c r="R333" t="s">
        <v>203</v>
      </c>
      <c r="U333" t="s">
        <v>203</v>
      </c>
      <c r="W333" t="s">
        <v>203</v>
      </c>
      <c r="Y333">
        <f t="shared" si="366"/>
        <v>6</v>
      </c>
      <c r="Z333" t="s">
        <v>203</v>
      </c>
      <c r="AD333" t="s">
        <v>203</v>
      </c>
      <c r="AE333" t="s">
        <v>203</v>
      </c>
      <c r="AI333" t="s">
        <v>203</v>
      </c>
      <c r="AK333" t="s">
        <v>204</v>
      </c>
      <c r="AL333">
        <f t="shared" si="367"/>
        <v>6</v>
      </c>
    </row>
    <row r="334" spans="1:38" x14ac:dyDescent="0.35">
      <c r="A334" t="s">
        <v>26</v>
      </c>
      <c r="B334">
        <v>17</v>
      </c>
      <c r="C334" t="s">
        <v>1</v>
      </c>
      <c r="D334" t="str">
        <f t="shared" ref="D334" si="378">IF($B334&lt;$B335,"L",IF($B335&lt;$B334, "W", "T"))</f>
        <v>L</v>
      </c>
      <c r="E334" s="6">
        <f t="shared" si="363"/>
        <v>40510</v>
      </c>
      <c r="F334">
        <v>7</v>
      </c>
      <c r="G334" t="s">
        <v>34</v>
      </c>
      <c r="H334">
        <v>1300</v>
      </c>
      <c r="I334" t="s">
        <v>43</v>
      </c>
      <c r="J334" t="s">
        <v>61</v>
      </c>
      <c r="L334" s="9">
        <f>(L335*-1)</f>
        <v>-2</v>
      </c>
      <c r="M334" t="str">
        <f t="shared" si="365"/>
        <v>N</v>
      </c>
      <c r="P334" t="s">
        <v>203</v>
      </c>
      <c r="R334" t="s">
        <v>203</v>
      </c>
      <c r="S334" t="s">
        <v>203</v>
      </c>
      <c r="Y334">
        <f t="shared" si="366"/>
        <v>3</v>
      </c>
      <c r="Z334" t="s">
        <v>203</v>
      </c>
      <c r="AF334" t="s">
        <v>203</v>
      </c>
      <c r="AH334" t="s">
        <v>203</v>
      </c>
      <c r="AL334">
        <f t="shared" si="367"/>
        <v>3</v>
      </c>
    </row>
    <row r="335" spans="1:38" x14ac:dyDescent="0.35">
      <c r="A335" t="s">
        <v>3</v>
      </c>
      <c r="B335">
        <v>20</v>
      </c>
      <c r="C335" t="s">
        <v>1</v>
      </c>
      <c r="D335" t="str">
        <f t="shared" ref="D335" si="379">IF($B334&lt;$B335, "W", IF($B335&lt;$B334, "L", "T"))</f>
        <v>W</v>
      </c>
      <c r="E335" s="6">
        <v>40510</v>
      </c>
      <c r="F335">
        <v>7</v>
      </c>
      <c r="G335" t="s">
        <v>35</v>
      </c>
      <c r="H335">
        <v>1300</v>
      </c>
      <c r="I335" t="s">
        <v>43</v>
      </c>
      <c r="J335" t="s">
        <v>61</v>
      </c>
      <c r="L335" s="9">
        <v>2</v>
      </c>
      <c r="M335" t="str">
        <f t="shared" si="365"/>
        <v>N</v>
      </c>
      <c r="W335" t="s">
        <v>203</v>
      </c>
      <c r="Y335">
        <f t="shared" si="366"/>
        <v>1</v>
      </c>
      <c r="Z335" t="s">
        <v>203</v>
      </c>
      <c r="AE335" t="s">
        <v>203</v>
      </c>
      <c r="AL335">
        <f t="shared" si="367"/>
        <v>2</v>
      </c>
    </row>
    <row r="336" spans="1:38" x14ac:dyDescent="0.35">
      <c r="A336" t="s">
        <v>4</v>
      </c>
      <c r="B336">
        <v>19</v>
      </c>
      <c r="C336" t="s">
        <v>5</v>
      </c>
      <c r="D336" t="str">
        <f t="shared" ref="D336" si="380">IF($B336&lt;$B337,"L",IF($B337&lt;$B336, "W", "T"))</f>
        <v>W</v>
      </c>
      <c r="E336" s="6">
        <f t="shared" si="363"/>
        <v>40510</v>
      </c>
      <c r="F336">
        <v>7</v>
      </c>
      <c r="G336" t="s">
        <v>34</v>
      </c>
      <c r="H336">
        <v>1300</v>
      </c>
      <c r="I336" t="s">
        <v>43</v>
      </c>
      <c r="J336">
        <v>36</v>
      </c>
      <c r="K336" t="s">
        <v>64</v>
      </c>
      <c r="L336" s="9">
        <f>(L337*-1)</f>
        <v>6.5</v>
      </c>
      <c r="M336" t="str">
        <f t="shared" si="365"/>
        <v>N</v>
      </c>
      <c r="W336" t="s">
        <v>204</v>
      </c>
      <c r="Y336">
        <f t="shared" si="366"/>
        <v>2</v>
      </c>
      <c r="Z336" t="s">
        <v>204</v>
      </c>
      <c r="AK336" t="s">
        <v>203</v>
      </c>
      <c r="AL336">
        <f t="shared" si="367"/>
        <v>3</v>
      </c>
    </row>
    <row r="337" spans="1:38" x14ac:dyDescent="0.35">
      <c r="A337" t="s">
        <v>11</v>
      </c>
      <c r="B337">
        <v>16</v>
      </c>
      <c r="C337" t="s">
        <v>5</v>
      </c>
      <c r="D337" t="str">
        <f t="shared" ref="D337" si="381">IF($B336&lt;$B337, "W", IF($B337&lt;$B336, "L", "T"))</f>
        <v>L</v>
      </c>
      <c r="E337" s="6">
        <v>40510</v>
      </c>
      <c r="F337">
        <v>7</v>
      </c>
      <c r="G337" t="s">
        <v>35</v>
      </c>
      <c r="H337">
        <v>1300</v>
      </c>
      <c r="I337" t="s">
        <v>43</v>
      </c>
      <c r="J337">
        <v>36</v>
      </c>
      <c r="K337" t="s">
        <v>64</v>
      </c>
      <c r="L337" s="9">
        <v>-6.5</v>
      </c>
      <c r="M337" t="str">
        <f t="shared" si="365"/>
        <v>N</v>
      </c>
      <c r="S337" t="s">
        <v>203</v>
      </c>
      <c r="U337" t="s">
        <v>204</v>
      </c>
      <c r="Y337">
        <f t="shared" si="366"/>
        <v>3</v>
      </c>
      <c r="AB337" t="s">
        <v>203</v>
      </c>
      <c r="AD337" t="s">
        <v>203</v>
      </c>
      <c r="AL337">
        <f t="shared" si="367"/>
        <v>2</v>
      </c>
    </row>
    <row r="338" spans="1:38" x14ac:dyDescent="0.35">
      <c r="A338" t="s">
        <v>20</v>
      </c>
      <c r="B338">
        <v>23</v>
      </c>
      <c r="C338" t="s">
        <v>1</v>
      </c>
      <c r="D338" t="str">
        <f t="shared" ref="D338" si="382">IF($B338&lt;$B339,"L",IF($B339&lt;$B338, "W", "T"))</f>
        <v>L</v>
      </c>
      <c r="E338" s="6">
        <f t="shared" si="363"/>
        <v>40510</v>
      </c>
      <c r="F338">
        <v>7</v>
      </c>
      <c r="G338" t="s">
        <v>34</v>
      </c>
      <c r="H338">
        <v>1300</v>
      </c>
      <c r="I338" t="s">
        <v>43</v>
      </c>
      <c r="J338" s="2">
        <f>J339</f>
        <v>39</v>
      </c>
      <c r="K338" s="2" t="str">
        <f>K339</f>
        <v>Sunny</v>
      </c>
      <c r="L338" s="9">
        <f>(L339*-1)</f>
        <v>-8</v>
      </c>
      <c r="M338" t="str">
        <f t="shared" si="365"/>
        <v>N</v>
      </c>
      <c r="N338" t="s">
        <v>203</v>
      </c>
      <c r="T338" t="s">
        <v>204</v>
      </c>
      <c r="Y338">
        <f t="shared" si="366"/>
        <v>3</v>
      </c>
      <c r="AF338" t="s">
        <v>204</v>
      </c>
      <c r="AL338">
        <f t="shared" si="367"/>
        <v>2</v>
      </c>
    </row>
    <row r="339" spans="1:38" x14ac:dyDescent="0.35">
      <c r="A339" t="s">
        <v>8</v>
      </c>
      <c r="B339">
        <v>24</v>
      </c>
      <c r="C339" t="s">
        <v>1</v>
      </c>
      <c r="D339" t="str">
        <f t="shared" ref="D339" si="383">IF($B338&lt;$B339, "W", IF($B339&lt;$B338, "L", "T"))</f>
        <v>W</v>
      </c>
      <c r="E339" s="6">
        <v>40510</v>
      </c>
      <c r="F339">
        <v>7</v>
      </c>
      <c r="G339" t="s">
        <v>35</v>
      </c>
      <c r="H339">
        <v>1300</v>
      </c>
      <c r="I339" t="s">
        <v>43</v>
      </c>
      <c r="J339" s="2">
        <v>39</v>
      </c>
      <c r="K339" s="2" t="s">
        <v>65</v>
      </c>
      <c r="L339" s="9">
        <v>8</v>
      </c>
      <c r="M339" t="str">
        <f t="shared" si="365"/>
        <v>N</v>
      </c>
      <c r="N339" t="s">
        <v>204</v>
      </c>
      <c r="Q339" t="s">
        <v>203</v>
      </c>
      <c r="U339" t="s">
        <v>203</v>
      </c>
      <c r="Y339">
        <f t="shared" si="366"/>
        <v>4</v>
      </c>
      <c r="Z339" t="s">
        <v>203</v>
      </c>
      <c r="AD339" t="s">
        <v>203</v>
      </c>
      <c r="AE339" t="s">
        <v>204</v>
      </c>
      <c r="AH339" t="s">
        <v>204</v>
      </c>
      <c r="AL339">
        <f t="shared" si="367"/>
        <v>6</v>
      </c>
    </row>
    <row r="340" spans="1:38" x14ac:dyDescent="0.35">
      <c r="A340" t="s">
        <v>10</v>
      </c>
      <c r="B340">
        <v>33</v>
      </c>
      <c r="C340" t="s">
        <v>1</v>
      </c>
      <c r="D340" t="str">
        <f t="shared" ref="D340" si="384">IF($B340&lt;$B341,"L",IF($B341&lt;$B340, "W", "T"))</f>
        <v>W</v>
      </c>
      <c r="E340" s="6">
        <f t="shared" si="363"/>
        <v>40510</v>
      </c>
      <c r="F340">
        <v>10</v>
      </c>
      <c r="G340" t="s">
        <v>34</v>
      </c>
      <c r="H340">
        <v>1305</v>
      </c>
      <c r="I340" t="s">
        <v>67</v>
      </c>
      <c r="J340">
        <v>54</v>
      </c>
      <c r="K340" t="s">
        <v>65</v>
      </c>
      <c r="L340" s="9">
        <f>(L341*-1)</f>
        <v>-3</v>
      </c>
      <c r="M340" t="str">
        <f t="shared" si="365"/>
        <v>Y</v>
      </c>
      <c r="N340" t="s">
        <v>203</v>
      </c>
      <c r="R340" t="s">
        <v>203</v>
      </c>
      <c r="S340" t="s">
        <v>203</v>
      </c>
      <c r="V340" t="s">
        <v>203</v>
      </c>
      <c r="W340" t="s">
        <v>204</v>
      </c>
      <c r="Y340">
        <f t="shared" si="366"/>
        <v>6</v>
      </c>
      <c r="AE340" t="s">
        <v>203</v>
      </c>
      <c r="AJ340" t="s">
        <v>203</v>
      </c>
      <c r="AL340">
        <f t="shared" si="367"/>
        <v>2</v>
      </c>
    </row>
    <row r="341" spans="1:38" x14ac:dyDescent="0.35">
      <c r="A341" t="s">
        <v>12</v>
      </c>
      <c r="B341">
        <v>17</v>
      </c>
      <c r="C341" t="s">
        <v>1</v>
      </c>
      <c r="D341" t="str">
        <f t="shared" ref="D341" si="385">IF($B340&lt;$B341, "W", IF($B341&lt;$B340, "L", "T"))</f>
        <v>L</v>
      </c>
      <c r="E341" s="6">
        <v>40510</v>
      </c>
      <c r="F341">
        <v>7</v>
      </c>
      <c r="G341" t="s">
        <v>35</v>
      </c>
      <c r="H341">
        <v>1305</v>
      </c>
      <c r="I341" t="s">
        <v>67</v>
      </c>
      <c r="J341">
        <v>54</v>
      </c>
      <c r="K341" t="s">
        <v>65</v>
      </c>
      <c r="L341" s="9">
        <v>3</v>
      </c>
      <c r="M341" t="str">
        <f t="shared" si="365"/>
        <v>Y</v>
      </c>
      <c r="P341" t="s">
        <v>203</v>
      </c>
      <c r="Q341" t="s">
        <v>203</v>
      </c>
      <c r="T341" t="s">
        <v>203</v>
      </c>
      <c r="Y341">
        <f t="shared" si="366"/>
        <v>3</v>
      </c>
      <c r="Z341" t="s">
        <v>204</v>
      </c>
      <c r="AH341" t="s">
        <v>203</v>
      </c>
      <c r="AK341" t="s">
        <v>203</v>
      </c>
      <c r="AL341">
        <f t="shared" si="367"/>
        <v>4</v>
      </c>
    </row>
    <row r="342" spans="1:38" x14ac:dyDescent="0.35">
      <c r="A342" t="s">
        <v>33</v>
      </c>
      <c r="B342">
        <v>42</v>
      </c>
      <c r="C342" t="s">
        <v>1</v>
      </c>
      <c r="D342" t="str">
        <f t="shared" ref="D342" si="386">IF($B342&lt;$B343,"L",IF($B343&lt;$B342, "W", "T"))</f>
        <v>W</v>
      </c>
      <c r="E342" s="6">
        <f t="shared" si="363"/>
        <v>40510</v>
      </c>
      <c r="F342">
        <v>7</v>
      </c>
      <c r="G342" t="s">
        <v>34</v>
      </c>
      <c r="H342">
        <v>1305</v>
      </c>
      <c r="I342" t="s">
        <v>67</v>
      </c>
      <c r="J342" s="2">
        <f>J343</f>
        <v>43</v>
      </c>
      <c r="K342" s="2" t="str">
        <f>K343</f>
        <v>Sunny</v>
      </c>
      <c r="L342" s="9">
        <f>(L343*-1)</f>
        <v>1.5</v>
      </c>
      <c r="M342" t="str">
        <f t="shared" si="365"/>
        <v>N</v>
      </c>
      <c r="Q342" t="s">
        <v>203</v>
      </c>
      <c r="S342" t="s">
        <v>204</v>
      </c>
      <c r="U342" t="s">
        <v>203</v>
      </c>
      <c r="Y342">
        <f t="shared" si="366"/>
        <v>4</v>
      </c>
      <c r="AH342" t="s">
        <v>204</v>
      </c>
      <c r="AL342">
        <f t="shared" si="367"/>
        <v>2</v>
      </c>
    </row>
    <row r="343" spans="1:38" x14ac:dyDescent="0.35">
      <c r="A343" t="s">
        <v>25</v>
      </c>
      <c r="B343">
        <v>24</v>
      </c>
      <c r="C343" t="s">
        <v>1</v>
      </c>
      <c r="D343" t="str">
        <f t="shared" ref="D343" si="387">IF($B342&lt;$B343, "W", IF($B343&lt;$B342, "L", "T"))</f>
        <v>L</v>
      </c>
      <c r="E343" s="6">
        <v>40510</v>
      </c>
      <c r="F343">
        <v>7</v>
      </c>
      <c r="G343" t="s">
        <v>35</v>
      </c>
      <c r="H343">
        <v>1305</v>
      </c>
      <c r="I343" t="s">
        <v>67</v>
      </c>
      <c r="J343" s="2">
        <v>43</v>
      </c>
      <c r="K343" s="2" t="s">
        <v>65</v>
      </c>
      <c r="L343" s="9">
        <v>-1.5</v>
      </c>
      <c r="M343" t="str">
        <f t="shared" si="365"/>
        <v>N</v>
      </c>
      <c r="N343" t="s">
        <v>203</v>
      </c>
      <c r="R343" t="s">
        <v>203</v>
      </c>
      <c r="X343" t="s">
        <v>204</v>
      </c>
      <c r="Y343">
        <f t="shared" si="366"/>
        <v>4</v>
      </c>
      <c r="Z343" t="s">
        <v>203</v>
      </c>
      <c r="AC343" t="s">
        <v>204</v>
      </c>
      <c r="AE343" t="s">
        <v>203</v>
      </c>
      <c r="AH343" t="s">
        <v>203</v>
      </c>
      <c r="AL343">
        <f t="shared" si="367"/>
        <v>5</v>
      </c>
    </row>
    <row r="344" spans="1:38" ht="15" customHeight="1" x14ac:dyDescent="0.35">
      <c r="A344" t="s">
        <v>27</v>
      </c>
      <c r="B344">
        <v>26</v>
      </c>
      <c r="C344" t="s">
        <v>1</v>
      </c>
      <c r="D344" t="str">
        <f t="shared" ref="D344" si="388">IF($B344&lt;$B345,"L",IF($B345&lt;$B344, "W", "T"))</f>
        <v>L</v>
      </c>
      <c r="E344" s="6">
        <f t="shared" si="363"/>
        <v>40510</v>
      </c>
      <c r="F344">
        <v>7</v>
      </c>
      <c r="G344" t="s">
        <v>34</v>
      </c>
      <c r="H344">
        <v>1515</v>
      </c>
      <c r="I344" t="s">
        <v>38</v>
      </c>
      <c r="J344" s="2">
        <f>J345</f>
        <v>45</v>
      </c>
      <c r="K344" s="2" t="str">
        <f>K345</f>
        <v>Partly Cloudy</v>
      </c>
      <c r="L344" s="9">
        <f>(L345*-1)</f>
        <v>3</v>
      </c>
      <c r="M344" t="str">
        <f t="shared" si="365"/>
        <v>Y</v>
      </c>
      <c r="O344" t="s">
        <v>203</v>
      </c>
      <c r="T344" t="s">
        <v>203</v>
      </c>
      <c r="Y344">
        <f t="shared" si="366"/>
        <v>2</v>
      </c>
      <c r="AC344" t="s">
        <v>203</v>
      </c>
      <c r="AF344" t="s">
        <v>203</v>
      </c>
      <c r="AG344" t="s">
        <v>204</v>
      </c>
      <c r="AH344" t="s">
        <v>204</v>
      </c>
      <c r="AL344">
        <f t="shared" si="367"/>
        <v>6</v>
      </c>
    </row>
    <row r="345" spans="1:38" ht="15" customHeight="1" x14ac:dyDescent="0.35">
      <c r="A345" t="s">
        <v>17</v>
      </c>
      <c r="B345">
        <v>31</v>
      </c>
      <c r="C345" t="s">
        <v>1</v>
      </c>
      <c r="D345" t="str">
        <f t="shared" ref="D345" si="389">IF($B344&lt;$B345, "W", IF($B345&lt;$B344, "L", "T"))</f>
        <v>W</v>
      </c>
      <c r="E345" s="6">
        <v>40510</v>
      </c>
      <c r="F345">
        <v>10</v>
      </c>
      <c r="G345" t="s">
        <v>35</v>
      </c>
      <c r="H345">
        <v>1515</v>
      </c>
      <c r="I345" t="s">
        <v>38</v>
      </c>
      <c r="J345" s="2">
        <v>45</v>
      </c>
      <c r="K345" s="2" t="s">
        <v>62</v>
      </c>
      <c r="L345" s="9">
        <v>-3</v>
      </c>
      <c r="M345" t="str">
        <f t="shared" si="365"/>
        <v>Y</v>
      </c>
      <c r="Y345">
        <f t="shared" si="366"/>
        <v>0</v>
      </c>
      <c r="AE345" t="s">
        <v>203</v>
      </c>
      <c r="AL345">
        <f t="shared" si="367"/>
        <v>1</v>
      </c>
    </row>
    <row r="346" spans="1:38" x14ac:dyDescent="0.35">
      <c r="A346" t="s">
        <v>9</v>
      </c>
      <c r="B346">
        <v>10</v>
      </c>
      <c r="C346" t="s">
        <v>1</v>
      </c>
      <c r="D346" t="str">
        <f t="shared" ref="D346" si="390">IF($B346&lt;$B347,"L",IF($B347&lt;$B346, "W", "T"))</f>
        <v>L</v>
      </c>
      <c r="E346" s="6">
        <f t="shared" si="363"/>
        <v>40510</v>
      </c>
      <c r="F346">
        <v>7</v>
      </c>
      <c r="G346" t="s">
        <v>34</v>
      </c>
      <c r="H346">
        <v>1615</v>
      </c>
      <c r="I346" t="s">
        <v>43</v>
      </c>
      <c r="J346">
        <v>48</v>
      </c>
      <c r="K346" t="s">
        <v>69</v>
      </c>
      <c r="L346" s="9">
        <f>(L347*-1)</f>
        <v>-7.5</v>
      </c>
      <c r="M346" t="str">
        <f t="shared" si="365"/>
        <v>N</v>
      </c>
      <c r="Q346" t="s">
        <v>203</v>
      </c>
      <c r="Y346">
        <f t="shared" si="366"/>
        <v>1</v>
      </c>
      <c r="AD346" t="s">
        <v>203</v>
      </c>
      <c r="AL346">
        <f t="shared" si="367"/>
        <v>1</v>
      </c>
    </row>
    <row r="347" spans="1:38" x14ac:dyDescent="0.35">
      <c r="A347" t="s">
        <v>30</v>
      </c>
      <c r="B347">
        <v>17</v>
      </c>
      <c r="C347" t="s">
        <v>1</v>
      </c>
      <c r="D347" t="str">
        <f t="shared" ref="D347" si="391">IF($B346&lt;$B347, "W", IF($B347&lt;$B346, "L", "T"))</f>
        <v>W</v>
      </c>
      <c r="E347" s="6">
        <v>40510</v>
      </c>
      <c r="F347">
        <v>7</v>
      </c>
      <c r="G347" t="s">
        <v>35</v>
      </c>
      <c r="H347">
        <v>1615</v>
      </c>
      <c r="I347" t="s">
        <v>43</v>
      </c>
      <c r="J347">
        <v>48</v>
      </c>
      <c r="K347" t="s">
        <v>69</v>
      </c>
      <c r="L347" s="9">
        <v>7.5</v>
      </c>
      <c r="M347" t="str">
        <f t="shared" si="365"/>
        <v>N</v>
      </c>
      <c r="U347" t="s">
        <v>204</v>
      </c>
      <c r="Y347">
        <f t="shared" si="366"/>
        <v>2</v>
      </c>
      <c r="Z347" t="s">
        <v>203</v>
      </c>
      <c r="AL347">
        <f t="shared" si="367"/>
        <v>1</v>
      </c>
    </row>
    <row r="348" spans="1:38" x14ac:dyDescent="0.35">
      <c r="A348" t="s">
        <v>23</v>
      </c>
      <c r="B348">
        <v>36</v>
      </c>
      <c r="C348" t="s">
        <v>1</v>
      </c>
      <c r="D348" t="str">
        <f t="shared" ref="D348" si="392">IF($B348&lt;$B349,"L",IF($B349&lt;$B348, "W", "T"))</f>
        <v>W</v>
      </c>
      <c r="E348" s="6">
        <f t="shared" si="363"/>
        <v>40510</v>
      </c>
      <c r="F348">
        <v>7</v>
      </c>
      <c r="G348" t="s">
        <v>34</v>
      </c>
      <c r="H348">
        <v>1415</v>
      </c>
      <c r="I348" t="s">
        <v>40</v>
      </c>
      <c r="J348">
        <v>45</v>
      </c>
      <c r="K348" t="s">
        <v>74</v>
      </c>
      <c r="L348" s="9">
        <f>(L349*-1)</f>
        <v>-3</v>
      </c>
      <c r="M348" t="str">
        <f t="shared" si="365"/>
        <v>Y</v>
      </c>
      <c r="P348" t="s">
        <v>203</v>
      </c>
      <c r="S348" t="s">
        <v>203</v>
      </c>
      <c r="Y348">
        <f t="shared" si="366"/>
        <v>2</v>
      </c>
      <c r="AL348">
        <f t="shared" si="367"/>
        <v>0</v>
      </c>
    </row>
    <row r="349" spans="1:38" x14ac:dyDescent="0.35">
      <c r="A349" t="s">
        <v>18</v>
      </c>
      <c r="B349">
        <v>33</v>
      </c>
      <c r="C349" t="s">
        <v>1</v>
      </c>
      <c r="D349" t="str">
        <f t="shared" ref="D349" si="393">IF($B348&lt;$B349, "W", IF($B349&lt;$B348, "L", "T"))</f>
        <v>L</v>
      </c>
      <c r="E349" s="6">
        <v>40510</v>
      </c>
      <c r="F349">
        <v>6</v>
      </c>
      <c r="G349" t="s">
        <v>35</v>
      </c>
      <c r="H349">
        <v>1415</v>
      </c>
      <c r="I349" t="s">
        <v>40</v>
      </c>
      <c r="J349">
        <v>45</v>
      </c>
      <c r="K349" t="s">
        <v>74</v>
      </c>
      <c r="L349" s="9">
        <v>3</v>
      </c>
      <c r="M349" t="str">
        <f t="shared" si="365"/>
        <v>Y</v>
      </c>
      <c r="Y349">
        <f t="shared" si="366"/>
        <v>0</v>
      </c>
      <c r="AC349" t="s">
        <v>204</v>
      </c>
      <c r="AD349" t="s">
        <v>203</v>
      </c>
      <c r="AF349" t="s">
        <v>203</v>
      </c>
      <c r="AG349" t="s">
        <v>203</v>
      </c>
      <c r="AL349">
        <f t="shared" si="367"/>
        <v>5</v>
      </c>
    </row>
    <row r="350" spans="1:38" x14ac:dyDescent="0.35">
      <c r="A350" t="s">
        <v>32</v>
      </c>
      <c r="B350">
        <v>36</v>
      </c>
      <c r="C350" t="s">
        <v>1</v>
      </c>
      <c r="D350" t="str">
        <f t="shared" ref="D350" si="394">IF($B350&lt;$B351,"L",IF($B351&lt;$B350, "W", "T"))</f>
        <v>W</v>
      </c>
      <c r="E350" s="6">
        <f t="shared" si="363"/>
        <v>40510</v>
      </c>
      <c r="F350">
        <v>6</v>
      </c>
      <c r="G350" t="s">
        <v>34</v>
      </c>
      <c r="H350">
        <v>2020</v>
      </c>
      <c r="I350" t="s">
        <v>43</v>
      </c>
      <c r="J350" t="s">
        <v>61</v>
      </c>
      <c r="L350" s="9">
        <f>(L351*-1)</f>
        <v>-2</v>
      </c>
      <c r="M350" t="str">
        <f t="shared" si="365"/>
        <v>Y</v>
      </c>
      <c r="O350" t="s">
        <v>204</v>
      </c>
      <c r="P350" t="s">
        <v>203</v>
      </c>
      <c r="Q350" t="s">
        <v>203</v>
      </c>
      <c r="U350" t="s">
        <v>204</v>
      </c>
      <c r="W350" t="s">
        <v>203</v>
      </c>
      <c r="X350" t="s">
        <v>203</v>
      </c>
      <c r="Y350">
        <f t="shared" si="366"/>
        <v>8</v>
      </c>
      <c r="Z350" t="s">
        <v>203</v>
      </c>
      <c r="AL350">
        <f t="shared" si="367"/>
        <v>1</v>
      </c>
    </row>
    <row r="351" spans="1:38" x14ac:dyDescent="0.35">
      <c r="A351" t="s">
        <v>14</v>
      </c>
      <c r="B351">
        <v>14</v>
      </c>
      <c r="C351" t="s">
        <v>1</v>
      </c>
      <c r="D351" t="str">
        <f t="shared" ref="D351" si="395">IF($B350&lt;$B351, "W", IF($B351&lt;$B350, "L", "T"))</f>
        <v>L</v>
      </c>
      <c r="E351" s="6">
        <v>40510</v>
      </c>
      <c r="F351">
        <v>7</v>
      </c>
      <c r="G351" t="s">
        <v>35</v>
      </c>
      <c r="H351">
        <v>2020</v>
      </c>
      <c r="I351" t="s">
        <v>43</v>
      </c>
      <c r="J351" t="s">
        <v>61</v>
      </c>
      <c r="L351" s="9">
        <v>2</v>
      </c>
      <c r="M351" t="str">
        <f t="shared" si="365"/>
        <v>Y</v>
      </c>
      <c r="W351" t="s">
        <v>203</v>
      </c>
      <c r="Y351">
        <f t="shared" si="366"/>
        <v>1</v>
      </c>
      <c r="AE351" t="s">
        <v>204</v>
      </c>
      <c r="AL351">
        <f t="shared" si="367"/>
        <v>2</v>
      </c>
    </row>
    <row r="352" spans="1:38" x14ac:dyDescent="0.35">
      <c r="A352" t="s">
        <v>24</v>
      </c>
      <c r="B352">
        <v>27</v>
      </c>
      <c r="C352" t="s">
        <v>1</v>
      </c>
      <c r="D352" t="str">
        <f t="shared" ref="D352" si="396">IF($B352&lt;$B353,"L",IF($B353&lt;$B352, "W", "T"))</f>
        <v>W</v>
      </c>
      <c r="E352" s="6">
        <f t="shared" si="363"/>
        <v>40511</v>
      </c>
      <c r="F352">
        <v>8</v>
      </c>
      <c r="G352" t="s">
        <v>34</v>
      </c>
      <c r="H352">
        <v>1830</v>
      </c>
      <c r="I352" t="s">
        <v>40</v>
      </c>
      <c r="J352" t="s">
        <v>61</v>
      </c>
      <c r="L352" s="9">
        <f>(L353*-1)</f>
        <v>2</v>
      </c>
      <c r="M352" t="str">
        <f t="shared" si="365"/>
        <v>N</v>
      </c>
      <c r="O352" t="s">
        <v>203</v>
      </c>
      <c r="P352" t="s">
        <v>203</v>
      </c>
      <c r="Q352" t="s">
        <v>203</v>
      </c>
      <c r="S352" t="s">
        <v>204</v>
      </c>
      <c r="V352" t="s">
        <v>203</v>
      </c>
      <c r="Y352">
        <f t="shared" si="366"/>
        <v>6</v>
      </c>
      <c r="AI352" t="s">
        <v>203</v>
      </c>
      <c r="AJ352" t="s">
        <v>203</v>
      </c>
      <c r="AL352">
        <f t="shared" si="367"/>
        <v>2</v>
      </c>
    </row>
    <row r="353" spans="1:38" x14ac:dyDescent="0.35">
      <c r="A353" t="s">
        <v>22</v>
      </c>
      <c r="B353">
        <v>6</v>
      </c>
      <c r="C353" t="s">
        <v>1</v>
      </c>
      <c r="D353" t="str">
        <f t="shared" ref="D353" si="397">IF($B352&lt;$B353, "W", IF($B353&lt;$B352, "L", "T"))</f>
        <v>L</v>
      </c>
      <c r="E353" s="6">
        <v>40511</v>
      </c>
      <c r="F353">
        <v>8</v>
      </c>
      <c r="G353" t="s">
        <v>35</v>
      </c>
      <c r="H353">
        <v>1830</v>
      </c>
      <c r="I353" t="s">
        <v>40</v>
      </c>
      <c r="J353" t="s">
        <v>61</v>
      </c>
      <c r="L353" s="9">
        <v>-2</v>
      </c>
      <c r="M353" t="str">
        <f t="shared" si="365"/>
        <v>N</v>
      </c>
      <c r="P353" t="s">
        <v>203</v>
      </c>
      <c r="V353" t="s">
        <v>204</v>
      </c>
      <c r="Y353">
        <f t="shared" si="366"/>
        <v>3</v>
      </c>
      <c r="Z353" t="s">
        <v>204</v>
      </c>
      <c r="AA353" t="s">
        <v>203</v>
      </c>
      <c r="AE353" t="s">
        <v>203</v>
      </c>
      <c r="AI353" t="s">
        <v>204</v>
      </c>
      <c r="AJ353" t="s">
        <v>203</v>
      </c>
      <c r="AL353">
        <f t="shared" si="367"/>
        <v>7</v>
      </c>
    </row>
    <row r="354" spans="1:38" x14ac:dyDescent="0.35">
      <c r="A354" t="s">
        <v>15</v>
      </c>
      <c r="B354">
        <v>24</v>
      </c>
      <c r="C354" t="s">
        <v>1</v>
      </c>
      <c r="D354" t="str">
        <f t="shared" ref="D354" si="398">IF($B354&lt;$B355,"L",IF($B355&lt;$B354, "W", "T"))</f>
        <v>L</v>
      </c>
      <c r="E354" s="6">
        <f t="shared" ref="E354:E384" si="399">$E355</f>
        <v>40514</v>
      </c>
      <c r="F354">
        <v>4</v>
      </c>
      <c r="G354" t="s">
        <v>34</v>
      </c>
      <c r="H354">
        <v>2020</v>
      </c>
      <c r="I354" t="s">
        <v>43</v>
      </c>
      <c r="J354" s="2">
        <f>J355</f>
        <v>36</v>
      </c>
      <c r="K354" s="2" t="str">
        <f>K355</f>
        <v>Partly Cloudy</v>
      </c>
      <c r="L354" s="9">
        <f>(L355*-1)</f>
        <v>-8</v>
      </c>
      <c r="M354" t="str">
        <f>IF(AND(($L354 &lt;  0), ($D354="L")), "N", IF(AND(($L354 &gt; 0), ($D354="W")),"N","Y"))</f>
        <v>N</v>
      </c>
      <c r="N354" t="s">
        <v>203</v>
      </c>
      <c r="P354" t="s">
        <v>203</v>
      </c>
      <c r="Q354" t="s">
        <v>204</v>
      </c>
      <c r="V354" t="s">
        <v>203</v>
      </c>
      <c r="W354" t="s">
        <v>203</v>
      </c>
      <c r="X354" t="s">
        <v>203</v>
      </c>
      <c r="Y354">
        <f t="shared" si="366"/>
        <v>7</v>
      </c>
      <c r="AD354" t="s">
        <v>203</v>
      </c>
      <c r="AG354" t="s">
        <v>203</v>
      </c>
      <c r="AH354" t="s">
        <v>203</v>
      </c>
      <c r="AL354">
        <f t="shared" si="367"/>
        <v>3</v>
      </c>
    </row>
    <row r="355" spans="1:38" x14ac:dyDescent="0.35">
      <c r="A355" t="s">
        <v>27</v>
      </c>
      <c r="B355">
        <v>34</v>
      </c>
      <c r="C355" t="s">
        <v>1</v>
      </c>
      <c r="D355" t="str">
        <f t="shared" ref="D355" si="400">IF($B354&lt;$B355, "W", IF($B355&lt;$B354, "L", "T"))</f>
        <v>W</v>
      </c>
      <c r="E355" s="6">
        <v>40514</v>
      </c>
      <c r="F355">
        <v>4</v>
      </c>
      <c r="G355" t="s">
        <v>35</v>
      </c>
      <c r="H355">
        <v>2020</v>
      </c>
      <c r="I355" t="s">
        <v>43</v>
      </c>
      <c r="J355" s="2">
        <v>36</v>
      </c>
      <c r="K355" s="2" t="s">
        <v>62</v>
      </c>
      <c r="L355" s="9">
        <v>8</v>
      </c>
      <c r="M355" t="str">
        <f t="shared" ref="M355:M385" si="401">IF(AND(($L355 &lt;  0), ($D355="L")), "N", IF(AND(($L355 &gt; 0), ($D355="W")),"N","Y"))</f>
        <v>N</v>
      </c>
      <c r="O355" t="s">
        <v>203</v>
      </c>
      <c r="Y355">
        <f t="shared" si="366"/>
        <v>1</v>
      </c>
      <c r="AG355" t="s">
        <v>204</v>
      </c>
      <c r="AH355" t="s">
        <v>204</v>
      </c>
      <c r="AL355">
        <f t="shared" si="367"/>
        <v>4</v>
      </c>
    </row>
    <row r="356" spans="1:38" x14ac:dyDescent="0.35">
      <c r="A356" t="s">
        <v>24</v>
      </c>
      <c r="B356">
        <v>16</v>
      </c>
      <c r="C356" t="s">
        <v>1</v>
      </c>
      <c r="D356" t="str">
        <f t="shared" ref="D356" si="402">IF($B356&lt;$B357,"L",IF($B357&lt;$B356, "W", "T"))</f>
        <v>L</v>
      </c>
      <c r="E356" s="6">
        <f t="shared" si="399"/>
        <v>40517</v>
      </c>
      <c r="F356">
        <v>6</v>
      </c>
      <c r="G356" t="s">
        <v>34</v>
      </c>
      <c r="H356">
        <v>1200</v>
      </c>
      <c r="I356" t="s">
        <v>38</v>
      </c>
      <c r="J356">
        <v>26</v>
      </c>
      <c r="K356" t="s">
        <v>64</v>
      </c>
      <c r="L356" s="9">
        <f>(L357*-1)</f>
        <v>-9</v>
      </c>
      <c r="M356" t="str">
        <f t="shared" si="401"/>
        <v>N</v>
      </c>
      <c r="O356" t="s">
        <v>204</v>
      </c>
      <c r="P356" t="s">
        <v>203</v>
      </c>
      <c r="R356" t="s">
        <v>203</v>
      </c>
      <c r="S356" t="s">
        <v>204</v>
      </c>
      <c r="Y356">
        <f t="shared" si="366"/>
        <v>6</v>
      </c>
      <c r="AD356" t="s">
        <v>204</v>
      </c>
      <c r="AH356" t="s">
        <v>203</v>
      </c>
      <c r="AL356">
        <f t="shared" si="367"/>
        <v>3</v>
      </c>
    </row>
    <row r="357" spans="1:38" x14ac:dyDescent="0.35">
      <c r="A357" t="s">
        <v>26</v>
      </c>
      <c r="B357">
        <v>34</v>
      </c>
      <c r="C357" t="s">
        <v>1</v>
      </c>
      <c r="D357" t="str">
        <f t="shared" ref="D357" si="403">IF($B356&lt;$B357, "W", IF($B357&lt;$B356, "L", "T"))</f>
        <v>W</v>
      </c>
      <c r="E357" s="6">
        <v>40517</v>
      </c>
      <c r="F357">
        <v>7</v>
      </c>
      <c r="G357" t="s">
        <v>35</v>
      </c>
      <c r="H357">
        <v>1200</v>
      </c>
      <c r="I357" t="s">
        <v>38</v>
      </c>
      <c r="J357">
        <v>26</v>
      </c>
      <c r="K357" t="s">
        <v>64</v>
      </c>
      <c r="L357" s="9">
        <v>9</v>
      </c>
      <c r="M357" t="str">
        <f t="shared" si="401"/>
        <v>N</v>
      </c>
      <c r="S357" t="s">
        <v>203</v>
      </c>
      <c r="V357" t="s">
        <v>203</v>
      </c>
      <c r="W357" t="s">
        <v>203</v>
      </c>
      <c r="Y357">
        <f t="shared" si="366"/>
        <v>3</v>
      </c>
      <c r="Z357" t="s">
        <v>203</v>
      </c>
      <c r="AF357" t="s">
        <v>203</v>
      </c>
      <c r="AH357" t="s">
        <v>203</v>
      </c>
      <c r="AJ357" t="s">
        <v>203</v>
      </c>
      <c r="AL357">
        <f t="shared" si="367"/>
        <v>4</v>
      </c>
    </row>
    <row r="358" spans="1:38" x14ac:dyDescent="0.35">
      <c r="A358" t="s">
        <v>8</v>
      </c>
      <c r="B358">
        <v>13</v>
      </c>
      <c r="C358" t="s">
        <v>1</v>
      </c>
      <c r="D358" t="str">
        <f t="shared" ref="D358" si="404">IF($B358&lt;$B359,"L",IF($B359&lt;$B358, "W", "T"))</f>
        <v>W</v>
      </c>
      <c r="E358" s="6">
        <f t="shared" si="399"/>
        <v>40517</v>
      </c>
      <c r="F358">
        <v>7</v>
      </c>
      <c r="G358" t="s">
        <v>34</v>
      </c>
      <c r="H358">
        <v>1300</v>
      </c>
      <c r="I358" t="s">
        <v>43</v>
      </c>
      <c r="J358">
        <v>76</v>
      </c>
      <c r="K358" t="s">
        <v>69</v>
      </c>
      <c r="L358" s="9">
        <f>(L359*-1)</f>
        <v>-5.5</v>
      </c>
      <c r="M358" t="str">
        <f t="shared" si="401"/>
        <v>Y</v>
      </c>
      <c r="N358" t="s">
        <v>204</v>
      </c>
      <c r="U358" t="s">
        <v>203</v>
      </c>
      <c r="Y358">
        <f t="shared" si="366"/>
        <v>3</v>
      </c>
      <c r="Z358" t="s">
        <v>203</v>
      </c>
      <c r="AD358" t="s">
        <v>203</v>
      </c>
      <c r="AE358" t="s">
        <v>204</v>
      </c>
      <c r="AH358" t="s">
        <v>203</v>
      </c>
      <c r="AJ358" t="s">
        <v>203</v>
      </c>
      <c r="AL358">
        <f t="shared" si="367"/>
        <v>6</v>
      </c>
    </row>
    <row r="359" spans="1:38" x14ac:dyDescent="0.35">
      <c r="A359" t="s">
        <v>10</v>
      </c>
      <c r="B359">
        <v>10</v>
      </c>
      <c r="C359" t="s">
        <v>1</v>
      </c>
      <c r="D359" t="str">
        <f t="shared" ref="D359" si="405">IF($B358&lt;$B359, "W", IF($B359&lt;$B358, "L", "T"))</f>
        <v>L</v>
      </c>
      <c r="E359" s="6">
        <v>40517</v>
      </c>
      <c r="F359">
        <v>7</v>
      </c>
      <c r="G359" t="s">
        <v>35</v>
      </c>
      <c r="H359">
        <v>1300</v>
      </c>
      <c r="I359" t="s">
        <v>43</v>
      </c>
      <c r="J359">
        <v>76</v>
      </c>
      <c r="K359" t="s">
        <v>69</v>
      </c>
      <c r="L359" s="9">
        <v>5.5</v>
      </c>
      <c r="M359" t="str">
        <f t="shared" si="401"/>
        <v>Y</v>
      </c>
      <c r="R359" t="s">
        <v>203</v>
      </c>
      <c r="S359" t="s">
        <v>203</v>
      </c>
      <c r="V359" t="s">
        <v>203</v>
      </c>
      <c r="W359" t="s">
        <v>204</v>
      </c>
      <c r="Y359">
        <f t="shared" si="366"/>
        <v>5</v>
      </c>
      <c r="AD359" t="s">
        <v>204</v>
      </c>
      <c r="AE359" t="s">
        <v>203</v>
      </c>
      <c r="AL359">
        <f t="shared" si="367"/>
        <v>3</v>
      </c>
    </row>
    <row r="360" spans="1:38" x14ac:dyDescent="0.35">
      <c r="A360" t="s">
        <v>29</v>
      </c>
      <c r="B360">
        <v>7</v>
      </c>
      <c r="C360" t="s">
        <v>1</v>
      </c>
      <c r="D360" t="str">
        <f t="shared" ref="D360" si="406">IF($B360&lt;$B361,"L",IF($B361&lt;$B360, "W", "T"))</f>
        <v>L</v>
      </c>
      <c r="E360" s="6">
        <f t="shared" si="399"/>
        <v>40517</v>
      </c>
      <c r="F360">
        <v>7</v>
      </c>
      <c r="G360" t="s">
        <v>34</v>
      </c>
      <c r="H360">
        <v>1300</v>
      </c>
      <c r="I360" t="s">
        <v>43</v>
      </c>
      <c r="J360">
        <v>33</v>
      </c>
      <c r="K360" t="s">
        <v>74</v>
      </c>
      <c r="L360" s="9">
        <f>(L361*-1)</f>
        <v>-7.5</v>
      </c>
      <c r="M360" t="str">
        <f t="shared" si="401"/>
        <v>N</v>
      </c>
      <c r="N360" t="s">
        <v>203</v>
      </c>
      <c r="O360" t="s">
        <v>204</v>
      </c>
      <c r="R360" t="s">
        <v>203</v>
      </c>
      <c r="S360" t="s">
        <v>203</v>
      </c>
      <c r="U360" t="s">
        <v>203</v>
      </c>
      <c r="W360" t="s">
        <v>203</v>
      </c>
      <c r="Y360">
        <f t="shared" si="366"/>
        <v>7</v>
      </c>
      <c r="Z360" t="s">
        <v>203</v>
      </c>
      <c r="AE360" t="s">
        <v>203</v>
      </c>
      <c r="AF360" t="s">
        <v>203</v>
      </c>
      <c r="AI360" t="s">
        <v>204</v>
      </c>
      <c r="AJ360" t="s">
        <v>203</v>
      </c>
      <c r="AK360" t="s">
        <v>204</v>
      </c>
      <c r="AL360">
        <f t="shared" si="367"/>
        <v>8</v>
      </c>
    </row>
    <row r="361" spans="1:38" x14ac:dyDescent="0.35">
      <c r="A361" t="s">
        <v>21</v>
      </c>
      <c r="B361">
        <v>31</v>
      </c>
      <c r="C361" t="s">
        <v>1</v>
      </c>
      <c r="D361" t="str">
        <f t="shared" ref="D361" si="407">IF($B360&lt;$B361, "W", IF($B361&lt;$B360, "L", "T"))</f>
        <v>W</v>
      </c>
      <c r="E361" s="6">
        <v>40517</v>
      </c>
      <c r="F361">
        <v>7</v>
      </c>
      <c r="G361" t="s">
        <v>35</v>
      </c>
      <c r="H361">
        <v>1300</v>
      </c>
      <c r="I361" t="s">
        <v>43</v>
      </c>
      <c r="J361">
        <v>33</v>
      </c>
      <c r="K361" t="s">
        <v>74</v>
      </c>
      <c r="L361" s="9">
        <v>7.5</v>
      </c>
      <c r="M361" t="str">
        <f t="shared" si="401"/>
        <v>N</v>
      </c>
      <c r="S361" t="s">
        <v>204</v>
      </c>
      <c r="W361" t="s">
        <v>204</v>
      </c>
      <c r="Y361">
        <f t="shared" si="366"/>
        <v>4</v>
      </c>
      <c r="AG361" t="s">
        <v>203</v>
      </c>
      <c r="AL361">
        <f t="shared" si="367"/>
        <v>1</v>
      </c>
    </row>
    <row r="362" spans="1:38" x14ac:dyDescent="0.35">
      <c r="A362" t="s">
        <v>17</v>
      </c>
      <c r="B362">
        <v>24</v>
      </c>
      <c r="C362" t="s">
        <v>1</v>
      </c>
      <c r="D362" t="str">
        <f t="shared" ref="D362" si="408">IF($B362&lt;$B363,"L",IF($B363&lt;$B362, "W", "T"))</f>
        <v>W</v>
      </c>
      <c r="E362" s="6">
        <f t="shared" si="399"/>
        <v>40517</v>
      </c>
      <c r="F362">
        <v>7</v>
      </c>
      <c r="G362" t="s">
        <v>34</v>
      </c>
      <c r="H362">
        <v>1300</v>
      </c>
      <c r="I362" t="s">
        <v>43</v>
      </c>
      <c r="J362" t="s">
        <v>61</v>
      </c>
      <c r="L362" s="9">
        <f>(L363*-1)</f>
        <v>5.5</v>
      </c>
      <c r="M362" t="str">
        <f t="shared" si="401"/>
        <v>N</v>
      </c>
      <c r="Y362">
        <f t="shared" si="366"/>
        <v>0</v>
      </c>
      <c r="AE362" t="s">
        <v>204</v>
      </c>
      <c r="AL362">
        <f t="shared" si="367"/>
        <v>2</v>
      </c>
    </row>
    <row r="363" spans="1:38" x14ac:dyDescent="0.35">
      <c r="A363" t="s">
        <v>16</v>
      </c>
      <c r="B363">
        <v>20</v>
      </c>
      <c r="C363" t="s">
        <v>1</v>
      </c>
      <c r="D363" t="str">
        <f t="shared" ref="D363" si="409">IF($B362&lt;$B363, "W", IF($B363&lt;$B362, "L", "T"))</f>
        <v>L</v>
      </c>
      <c r="E363" s="6">
        <v>40517</v>
      </c>
      <c r="F363">
        <v>10</v>
      </c>
      <c r="G363" t="s">
        <v>35</v>
      </c>
      <c r="H363">
        <v>1300</v>
      </c>
      <c r="I363" t="s">
        <v>43</v>
      </c>
      <c r="J363" t="s">
        <v>61</v>
      </c>
      <c r="L363" s="9">
        <v>-5.5</v>
      </c>
      <c r="M363" t="str">
        <f t="shared" si="401"/>
        <v>N</v>
      </c>
      <c r="N363" t="s">
        <v>204</v>
      </c>
      <c r="O363" t="s">
        <v>203</v>
      </c>
      <c r="P363" t="s">
        <v>203</v>
      </c>
      <c r="V363" t="s">
        <v>203</v>
      </c>
      <c r="Y363">
        <f t="shared" si="366"/>
        <v>5</v>
      </c>
      <c r="Z363" t="s">
        <v>203</v>
      </c>
      <c r="AA363" t="s">
        <v>203</v>
      </c>
      <c r="AE363" t="s">
        <v>203</v>
      </c>
      <c r="AI363" t="s">
        <v>204</v>
      </c>
      <c r="AL363">
        <f t="shared" si="367"/>
        <v>5</v>
      </c>
    </row>
    <row r="364" spans="1:38" x14ac:dyDescent="0.35">
      <c r="A364" t="s">
        <v>19</v>
      </c>
      <c r="B364">
        <v>17</v>
      </c>
      <c r="C364" t="s">
        <v>1</v>
      </c>
      <c r="D364" t="str">
        <f t="shared" ref="D364" si="410">IF($B364&lt;$B365,"L",IF($B365&lt;$B364, "W", "T"))</f>
        <v>W</v>
      </c>
      <c r="E364" s="6">
        <f t="shared" si="399"/>
        <v>40517</v>
      </c>
      <c r="F364">
        <v>7</v>
      </c>
      <c r="G364" t="s">
        <v>34</v>
      </c>
      <c r="H364">
        <v>1200</v>
      </c>
      <c r="I364" t="s">
        <v>38</v>
      </c>
      <c r="J364">
        <v>35</v>
      </c>
      <c r="K364" t="s">
        <v>65</v>
      </c>
      <c r="L364" s="9">
        <f>(L365*-1)</f>
        <v>-3</v>
      </c>
      <c r="M364" t="str">
        <f t="shared" si="401"/>
        <v>Y</v>
      </c>
      <c r="N364" t="s">
        <v>203</v>
      </c>
      <c r="P364" t="s">
        <v>204</v>
      </c>
      <c r="S364" t="s">
        <v>203</v>
      </c>
      <c r="T364" t="s">
        <v>203</v>
      </c>
      <c r="Y364">
        <f t="shared" si="366"/>
        <v>5</v>
      </c>
      <c r="Z364" t="s">
        <v>204</v>
      </c>
      <c r="AA364" t="s">
        <v>203</v>
      </c>
      <c r="AL364">
        <f t="shared" si="367"/>
        <v>3</v>
      </c>
    </row>
    <row r="365" spans="1:38" x14ac:dyDescent="0.35">
      <c r="A365" t="s">
        <v>13</v>
      </c>
      <c r="B365">
        <v>6</v>
      </c>
      <c r="C365" t="s">
        <v>1</v>
      </c>
      <c r="D365" t="str">
        <f t="shared" ref="D365" si="411">IF($B364&lt;$B365, "W", IF($B365&lt;$B364, "L", "T"))</f>
        <v>L</v>
      </c>
      <c r="E365" s="6">
        <v>40517</v>
      </c>
      <c r="F365">
        <v>7</v>
      </c>
      <c r="G365" t="s">
        <v>35</v>
      </c>
      <c r="H365">
        <v>1200</v>
      </c>
      <c r="I365" t="s">
        <v>38</v>
      </c>
      <c r="J365">
        <v>35</v>
      </c>
      <c r="K365" t="s">
        <v>65</v>
      </c>
      <c r="L365" s="9">
        <v>3</v>
      </c>
      <c r="M365" t="str">
        <f t="shared" si="401"/>
        <v>Y</v>
      </c>
      <c r="N365" t="s">
        <v>204</v>
      </c>
      <c r="P365" t="s">
        <v>203</v>
      </c>
      <c r="R365" t="s">
        <v>203</v>
      </c>
      <c r="Y365">
        <f t="shared" si="366"/>
        <v>4</v>
      </c>
      <c r="Z365" t="s">
        <v>203</v>
      </c>
      <c r="AA365" t="s">
        <v>203</v>
      </c>
      <c r="AG365" t="s">
        <v>203</v>
      </c>
      <c r="AH365" t="s">
        <v>203</v>
      </c>
      <c r="AJ365" t="s">
        <v>203</v>
      </c>
      <c r="AL365">
        <f t="shared" si="367"/>
        <v>5</v>
      </c>
    </row>
    <row r="366" spans="1:38" x14ac:dyDescent="0.35">
      <c r="A366" t="s">
        <v>2</v>
      </c>
      <c r="B366">
        <v>34</v>
      </c>
      <c r="C366" t="s">
        <v>1</v>
      </c>
      <c r="D366" t="str">
        <f t="shared" ref="D366" si="412">IF($B366&lt;$B367,"L",IF($B367&lt;$B366, "W", "T"))</f>
        <v>W</v>
      </c>
      <c r="E366" s="6">
        <f t="shared" si="399"/>
        <v>40517</v>
      </c>
      <c r="F366">
        <v>10</v>
      </c>
      <c r="G366" t="s">
        <v>34</v>
      </c>
      <c r="H366">
        <v>1300</v>
      </c>
      <c r="I366" t="s">
        <v>43</v>
      </c>
      <c r="J366">
        <v>32</v>
      </c>
      <c r="K366" t="s">
        <v>64</v>
      </c>
      <c r="L366" s="9">
        <f>(L367*-1)</f>
        <v>6.5</v>
      </c>
      <c r="M366" t="str">
        <f t="shared" si="401"/>
        <v>N</v>
      </c>
      <c r="Y366">
        <f t="shared" si="366"/>
        <v>0</v>
      </c>
      <c r="AL366">
        <f t="shared" si="367"/>
        <v>0</v>
      </c>
    </row>
    <row r="367" spans="1:38" x14ac:dyDescent="0.35">
      <c r="A367" t="s">
        <v>6</v>
      </c>
      <c r="B367">
        <v>30</v>
      </c>
      <c r="C367" t="s">
        <v>1</v>
      </c>
      <c r="D367" t="str">
        <f t="shared" ref="D367" si="413">IF($B366&lt;$B367, "W", IF($B367&lt;$B366, "L", "T"))</f>
        <v>L</v>
      </c>
      <c r="E367" s="6">
        <v>40517</v>
      </c>
      <c r="F367">
        <v>10</v>
      </c>
      <c r="G367" t="s">
        <v>35</v>
      </c>
      <c r="H367">
        <v>1300</v>
      </c>
      <c r="I367" t="s">
        <v>43</v>
      </c>
      <c r="J367">
        <v>32</v>
      </c>
      <c r="K367" t="s">
        <v>64</v>
      </c>
      <c r="L367" s="9">
        <v>-6.5</v>
      </c>
      <c r="M367" t="str">
        <f t="shared" si="401"/>
        <v>N</v>
      </c>
      <c r="P367" t="s">
        <v>203</v>
      </c>
      <c r="W367" t="s">
        <v>203</v>
      </c>
      <c r="Y367">
        <f t="shared" si="366"/>
        <v>2</v>
      </c>
      <c r="AA367" t="s">
        <v>203</v>
      </c>
      <c r="AH367" t="s">
        <v>203</v>
      </c>
      <c r="AJ367" t="s">
        <v>204</v>
      </c>
      <c r="AK367" t="s">
        <v>203</v>
      </c>
      <c r="AL367">
        <f t="shared" si="367"/>
        <v>5</v>
      </c>
    </row>
    <row r="368" spans="1:38" x14ac:dyDescent="0.35">
      <c r="A368" t="s">
        <v>18</v>
      </c>
      <c r="B368">
        <v>6</v>
      </c>
      <c r="C368" t="s">
        <v>1</v>
      </c>
      <c r="D368" t="str">
        <f t="shared" ref="D368" si="414">IF($B368&lt;$B369,"L",IF($B369&lt;$B368, "W", "T"))</f>
        <v>L</v>
      </c>
      <c r="E368" s="6">
        <f t="shared" si="399"/>
        <v>40517</v>
      </c>
      <c r="F368">
        <v>7</v>
      </c>
      <c r="G368" t="s">
        <v>34</v>
      </c>
      <c r="H368">
        <v>1200</v>
      </c>
      <c r="I368" t="s">
        <v>38</v>
      </c>
      <c r="J368">
        <v>26</v>
      </c>
      <c r="K368" t="s">
        <v>65</v>
      </c>
      <c r="L368" s="9">
        <f>(L369*-1)</f>
        <v>-8</v>
      </c>
      <c r="M368" t="str">
        <f t="shared" si="401"/>
        <v>N</v>
      </c>
      <c r="Y368">
        <f t="shared" si="366"/>
        <v>0</v>
      </c>
      <c r="AC368" t="s">
        <v>204</v>
      </c>
      <c r="AJ368" t="s">
        <v>204</v>
      </c>
      <c r="AL368">
        <f t="shared" si="367"/>
        <v>4</v>
      </c>
    </row>
    <row r="369" spans="1:38" x14ac:dyDescent="0.35">
      <c r="A369" t="s">
        <v>33</v>
      </c>
      <c r="B369">
        <v>10</v>
      </c>
      <c r="C369" t="s">
        <v>1</v>
      </c>
      <c r="D369" t="str">
        <f t="shared" ref="D369" si="415">IF($B368&lt;$B369, "W", IF($B369&lt;$B368, "L", "T"))</f>
        <v>W</v>
      </c>
      <c r="E369" s="6">
        <v>40517</v>
      </c>
      <c r="F369">
        <v>7</v>
      </c>
      <c r="G369" t="s">
        <v>35</v>
      </c>
      <c r="H369">
        <v>1200</v>
      </c>
      <c r="I369" t="s">
        <v>38</v>
      </c>
      <c r="J369">
        <v>26</v>
      </c>
      <c r="K369" t="s">
        <v>65</v>
      </c>
      <c r="L369" s="9">
        <v>8</v>
      </c>
      <c r="M369" t="str">
        <f t="shared" si="401"/>
        <v>N</v>
      </c>
      <c r="U369" t="s">
        <v>203</v>
      </c>
      <c r="Y369">
        <f t="shared" si="366"/>
        <v>1</v>
      </c>
      <c r="AH369" t="s">
        <v>203</v>
      </c>
      <c r="AJ369" t="s">
        <v>204</v>
      </c>
      <c r="AL369">
        <f t="shared" si="367"/>
        <v>3</v>
      </c>
    </row>
    <row r="370" spans="1:38" x14ac:dyDescent="0.35">
      <c r="A370" t="s">
        <v>11</v>
      </c>
      <c r="B370">
        <v>14</v>
      </c>
      <c r="C370" t="s">
        <v>1</v>
      </c>
      <c r="D370" t="str">
        <f t="shared" ref="D370" si="416">IF($B370&lt;$B371,"L",IF($B371&lt;$B370, "W", "T"))</f>
        <v>L</v>
      </c>
      <c r="E370" s="6">
        <f t="shared" si="399"/>
        <v>40517</v>
      </c>
      <c r="F370">
        <v>7</v>
      </c>
      <c r="G370" t="s">
        <v>34</v>
      </c>
      <c r="H370">
        <v>1200</v>
      </c>
      <c r="I370" t="s">
        <v>38</v>
      </c>
      <c r="J370" t="s">
        <v>61</v>
      </c>
      <c r="L370" s="9">
        <f>(L371*-1)</f>
        <v>-5.5</v>
      </c>
      <c r="M370" t="str">
        <f t="shared" si="401"/>
        <v>N</v>
      </c>
      <c r="S370" t="s">
        <v>203</v>
      </c>
      <c r="U370" t="s">
        <v>204</v>
      </c>
      <c r="Y370">
        <f t="shared" si="366"/>
        <v>3</v>
      </c>
      <c r="Z370" t="s">
        <v>204</v>
      </c>
      <c r="AD370" t="s">
        <v>203</v>
      </c>
      <c r="AL370">
        <f t="shared" si="367"/>
        <v>3</v>
      </c>
    </row>
    <row r="371" spans="1:38" x14ac:dyDescent="0.35">
      <c r="A371" t="s">
        <v>0</v>
      </c>
      <c r="B371">
        <v>38</v>
      </c>
      <c r="C371" t="s">
        <v>1</v>
      </c>
      <c r="D371" t="str">
        <f t="shared" ref="D371" si="417">IF($B370&lt;$B371, "W", IF($B371&lt;$B370, "L", "T"))</f>
        <v>W</v>
      </c>
      <c r="E371" s="6">
        <v>40517</v>
      </c>
      <c r="F371">
        <v>7</v>
      </c>
      <c r="G371" t="s">
        <v>35</v>
      </c>
      <c r="H371">
        <v>1200</v>
      </c>
      <c r="I371" t="s">
        <v>38</v>
      </c>
      <c r="J371" t="s">
        <v>61</v>
      </c>
      <c r="L371" s="9">
        <v>5.5</v>
      </c>
      <c r="M371" t="str">
        <f t="shared" si="401"/>
        <v>N</v>
      </c>
      <c r="N371" t="s">
        <v>203</v>
      </c>
      <c r="O371" t="s">
        <v>203</v>
      </c>
      <c r="P371" t="s">
        <v>203</v>
      </c>
      <c r="T371" t="s">
        <v>204</v>
      </c>
      <c r="U371" t="s">
        <v>204</v>
      </c>
      <c r="W371" t="s">
        <v>204</v>
      </c>
      <c r="Y371">
        <f t="shared" si="366"/>
        <v>9</v>
      </c>
      <c r="AG371" t="s">
        <v>204</v>
      </c>
      <c r="AK371" t="s">
        <v>203</v>
      </c>
      <c r="AL371">
        <f t="shared" si="367"/>
        <v>3</v>
      </c>
    </row>
    <row r="372" spans="1:38" x14ac:dyDescent="0.35">
      <c r="A372" t="s">
        <v>12</v>
      </c>
      <c r="B372">
        <v>28</v>
      </c>
      <c r="C372" t="s">
        <v>1</v>
      </c>
      <c r="D372" t="str">
        <f t="shared" ref="D372" si="418">IF($B372&lt;$B373,"L",IF($B373&lt;$B372, "W", "T"))</f>
        <v>W</v>
      </c>
      <c r="E372" s="6">
        <f t="shared" si="399"/>
        <v>40517</v>
      </c>
      <c r="F372">
        <v>7</v>
      </c>
      <c r="G372" t="s">
        <v>34</v>
      </c>
      <c r="H372">
        <v>1305</v>
      </c>
      <c r="I372" t="s">
        <v>67</v>
      </c>
      <c r="J372">
        <v>67</v>
      </c>
      <c r="K372" t="s">
        <v>119</v>
      </c>
      <c r="L372" s="9">
        <f>(L373*-1)</f>
        <v>-13</v>
      </c>
      <c r="M372" t="str">
        <f t="shared" si="401"/>
        <v>Y</v>
      </c>
      <c r="Y372">
        <f t="shared" si="366"/>
        <v>0</v>
      </c>
      <c r="Z372" t="s">
        <v>204</v>
      </c>
      <c r="AA372" t="s">
        <v>203</v>
      </c>
      <c r="AE372" t="s">
        <v>203</v>
      </c>
      <c r="AH372" t="s">
        <v>203</v>
      </c>
      <c r="AK372" t="s">
        <v>203</v>
      </c>
      <c r="AL372">
        <f t="shared" si="367"/>
        <v>6</v>
      </c>
    </row>
    <row r="373" spans="1:38" x14ac:dyDescent="0.35">
      <c r="A373" t="s">
        <v>32</v>
      </c>
      <c r="B373">
        <v>13</v>
      </c>
      <c r="C373" t="s">
        <v>1</v>
      </c>
      <c r="D373" t="str">
        <f t="shared" ref="D373" si="419">IF($B372&lt;$B373, "W", IF($B373&lt;$B372, "L", "T"))</f>
        <v>L</v>
      </c>
      <c r="E373" s="6">
        <v>40517</v>
      </c>
      <c r="F373">
        <v>7</v>
      </c>
      <c r="G373" t="s">
        <v>35</v>
      </c>
      <c r="H373">
        <v>1305</v>
      </c>
      <c r="I373" t="s">
        <v>67</v>
      </c>
      <c r="J373">
        <v>67</v>
      </c>
      <c r="K373" t="s">
        <v>119</v>
      </c>
      <c r="L373" s="9">
        <v>13</v>
      </c>
      <c r="M373" t="str">
        <f t="shared" si="401"/>
        <v>Y</v>
      </c>
      <c r="O373" t="s">
        <v>204</v>
      </c>
      <c r="P373" t="s">
        <v>203</v>
      </c>
      <c r="Q373" t="s">
        <v>203</v>
      </c>
      <c r="U373" t="s">
        <v>204</v>
      </c>
      <c r="X373" t="s">
        <v>203</v>
      </c>
      <c r="Y373">
        <f t="shared" si="366"/>
        <v>7</v>
      </c>
      <c r="AA373" t="s">
        <v>203</v>
      </c>
      <c r="AF373" t="s">
        <v>203</v>
      </c>
      <c r="AL373">
        <f t="shared" si="367"/>
        <v>2</v>
      </c>
    </row>
    <row r="374" spans="1:38" x14ac:dyDescent="0.35">
      <c r="A374" t="s">
        <v>23</v>
      </c>
      <c r="B374">
        <v>19</v>
      </c>
      <c r="C374" t="s">
        <v>1</v>
      </c>
      <c r="D374" t="str">
        <f t="shared" ref="D374" si="420">IF($B374&lt;$B375,"L",IF($B375&lt;$B374, "W", "T"))</f>
        <v>W</v>
      </c>
      <c r="E374" s="6">
        <f t="shared" si="399"/>
        <v>40517</v>
      </c>
      <c r="F374">
        <v>7</v>
      </c>
      <c r="G374" t="s">
        <v>34</v>
      </c>
      <c r="H374">
        <v>1415</v>
      </c>
      <c r="I374" t="s">
        <v>40</v>
      </c>
      <c r="J374" s="2" t="str">
        <f>J375</f>
        <v>Dome</v>
      </c>
      <c r="K374" s="2">
        <f>K375</f>
        <v>0</v>
      </c>
      <c r="L374" s="9">
        <f>(L375*-1)</f>
        <v>-3</v>
      </c>
      <c r="M374" t="str">
        <f t="shared" si="401"/>
        <v>Y</v>
      </c>
      <c r="Y374">
        <f t="shared" si="366"/>
        <v>0</v>
      </c>
      <c r="AL374">
        <f t="shared" si="367"/>
        <v>0</v>
      </c>
    </row>
    <row r="375" spans="1:38" x14ac:dyDescent="0.35">
      <c r="A375" t="s">
        <v>22</v>
      </c>
      <c r="B375">
        <v>6</v>
      </c>
      <c r="C375" t="s">
        <v>1</v>
      </c>
      <c r="D375" t="str">
        <f t="shared" ref="D375" si="421">IF($B374&lt;$B375, "W", IF($B375&lt;$B374, "L", "T"))</f>
        <v>L</v>
      </c>
      <c r="E375" s="6">
        <v>40517</v>
      </c>
      <c r="F375">
        <v>6</v>
      </c>
      <c r="G375" t="s">
        <v>35</v>
      </c>
      <c r="H375">
        <v>1415</v>
      </c>
      <c r="I375" t="s">
        <v>40</v>
      </c>
      <c r="J375" s="2" t="s">
        <v>61</v>
      </c>
      <c r="K375" s="2"/>
      <c r="L375" s="9">
        <v>3</v>
      </c>
      <c r="M375" t="str">
        <f t="shared" si="401"/>
        <v>Y</v>
      </c>
      <c r="P375" t="s">
        <v>203</v>
      </c>
      <c r="V375" t="s">
        <v>204</v>
      </c>
      <c r="Y375">
        <f t="shared" si="366"/>
        <v>3</v>
      </c>
      <c r="Z375" t="s">
        <v>203</v>
      </c>
      <c r="AA375" t="s">
        <v>203</v>
      </c>
      <c r="AD375" t="s">
        <v>203</v>
      </c>
      <c r="AE375" t="s">
        <v>203</v>
      </c>
      <c r="AH375" t="s">
        <v>203</v>
      </c>
      <c r="AI375" t="s">
        <v>203</v>
      </c>
      <c r="AL375">
        <f t="shared" si="367"/>
        <v>6</v>
      </c>
    </row>
    <row r="376" spans="1:38" ht="15" customHeight="1" x14ac:dyDescent="0.35">
      <c r="A376" t="s">
        <v>28</v>
      </c>
      <c r="B376">
        <v>38</v>
      </c>
      <c r="C376" t="s">
        <v>5</v>
      </c>
      <c r="D376" t="str">
        <f t="shared" ref="D376" si="422">IF($B376&lt;$B377,"L",IF($B377&lt;$B376, "W", "T"))</f>
        <v>W</v>
      </c>
      <c r="E376" s="6">
        <f t="shared" si="399"/>
        <v>40517</v>
      </c>
      <c r="F376">
        <v>10</v>
      </c>
      <c r="G376" t="s">
        <v>34</v>
      </c>
      <c r="H376">
        <v>1615</v>
      </c>
      <c r="I376" t="s">
        <v>43</v>
      </c>
      <c r="J376" s="2" t="str">
        <f>J377</f>
        <v>Dome</v>
      </c>
      <c r="K376" s="2">
        <f>K377</f>
        <v>0</v>
      </c>
      <c r="L376" s="9">
        <f>(L377*-1)</f>
        <v>-6</v>
      </c>
      <c r="M376" t="str">
        <f t="shared" si="401"/>
        <v>Y</v>
      </c>
      <c r="O376" t="s">
        <v>204</v>
      </c>
      <c r="Y376">
        <f t="shared" si="366"/>
        <v>2</v>
      </c>
      <c r="AD376" t="s">
        <v>203</v>
      </c>
      <c r="AE376" t="s">
        <v>203</v>
      </c>
      <c r="AL376">
        <f t="shared" si="367"/>
        <v>2</v>
      </c>
    </row>
    <row r="377" spans="1:38" ht="15" customHeight="1" x14ac:dyDescent="0.35">
      <c r="A377" t="s">
        <v>14</v>
      </c>
      <c r="B377">
        <v>35</v>
      </c>
      <c r="C377" t="s">
        <v>5</v>
      </c>
      <c r="D377" t="str">
        <f t="shared" ref="D377" si="423">IF($B376&lt;$B377, "W", IF($B377&lt;$B376, "L", "T"))</f>
        <v>L</v>
      </c>
      <c r="E377" s="6">
        <v>40517</v>
      </c>
      <c r="F377">
        <v>7</v>
      </c>
      <c r="G377" t="s">
        <v>35</v>
      </c>
      <c r="H377">
        <v>1615</v>
      </c>
      <c r="I377" t="s">
        <v>43</v>
      </c>
      <c r="J377" s="2" t="s">
        <v>61</v>
      </c>
      <c r="K377" s="2"/>
      <c r="L377" s="9">
        <v>6</v>
      </c>
      <c r="M377" t="str">
        <f t="shared" si="401"/>
        <v>Y</v>
      </c>
      <c r="S377" t="s">
        <v>203</v>
      </c>
      <c r="W377" t="s">
        <v>203</v>
      </c>
      <c r="Y377">
        <f t="shared" si="366"/>
        <v>2</v>
      </c>
      <c r="AC377" t="s">
        <v>203</v>
      </c>
      <c r="AE377" t="s">
        <v>203</v>
      </c>
      <c r="AH377" t="s">
        <v>204</v>
      </c>
      <c r="AK377" t="s">
        <v>203</v>
      </c>
      <c r="AL377">
        <f t="shared" si="367"/>
        <v>5</v>
      </c>
    </row>
    <row r="378" spans="1:38" x14ac:dyDescent="0.35">
      <c r="A378" t="s">
        <v>20</v>
      </c>
      <c r="B378">
        <v>14</v>
      </c>
      <c r="C378" t="s">
        <v>1</v>
      </c>
      <c r="D378" t="str">
        <f t="shared" ref="D378" si="424">IF($B378&lt;$B379,"L",IF($B379&lt;$B378, "W", "T"))</f>
        <v>L</v>
      </c>
      <c r="E378" s="6">
        <f t="shared" si="399"/>
        <v>40517</v>
      </c>
      <c r="F378">
        <v>7</v>
      </c>
      <c r="G378" t="s">
        <v>34</v>
      </c>
      <c r="H378">
        <v>1315</v>
      </c>
      <c r="I378" t="s">
        <v>67</v>
      </c>
      <c r="J378">
        <v>45</v>
      </c>
      <c r="K378" t="s">
        <v>64</v>
      </c>
      <c r="L378" s="9">
        <f>(L379*-1)</f>
        <v>-5</v>
      </c>
      <c r="M378" t="str">
        <f t="shared" si="401"/>
        <v>N</v>
      </c>
      <c r="T378" t="s">
        <v>204</v>
      </c>
      <c r="U378" t="s">
        <v>203</v>
      </c>
      <c r="Y378">
        <f t="shared" si="366"/>
        <v>3</v>
      </c>
      <c r="AD378" t="s">
        <v>203</v>
      </c>
      <c r="AF378" t="s">
        <v>204</v>
      </c>
      <c r="AH378" t="s">
        <v>204</v>
      </c>
      <c r="AL378">
        <f t="shared" si="367"/>
        <v>5</v>
      </c>
    </row>
    <row r="379" spans="1:38" x14ac:dyDescent="0.35">
      <c r="A379" t="s">
        <v>25</v>
      </c>
      <c r="B379">
        <v>31</v>
      </c>
      <c r="C379" t="s">
        <v>1</v>
      </c>
      <c r="D379" t="str">
        <f t="shared" ref="D379" si="425">IF($B378&lt;$B379, "W", IF($B379&lt;$B378, "L", "T"))</f>
        <v>W</v>
      </c>
      <c r="E379" s="6">
        <v>40517</v>
      </c>
      <c r="F379">
        <v>7</v>
      </c>
      <c r="G379" t="s">
        <v>35</v>
      </c>
      <c r="H379">
        <v>1315</v>
      </c>
      <c r="I379" t="s">
        <v>67</v>
      </c>
      <c r="J379">
        <v>45</v>
      </c>
      <c r="K379" t="s">
        <v>64</v>
      </c>
      <c r="L379" s="9">
        <v>5</v>
      </c>
      <c r="M379" t="str">
        <f t="shared" si="401"/>
        <v>N</v>
      </c>
      <c r="N379" t="s">
        <v>203</v>
      </c>
      <c r="W379" t="s">
        <v>204</v>
      </c>
      <c r="X379" t="s">
        <v>203</v>
      </c>
      <c r="Y379">
        <f t="shared" si="366"/>
        <v>4</v>
      </c>
      <c r="Z379" t="s">
        <v>203</v>
      </c>
      <c r="AC379" t="s">
        <v>204</v>
      </c>
      <c r="AE379" t="s">
        <v>203</v>
      </c>
      <c r="AH379" t="s">
        <v>203</v>
      </c>
      <c r="AL379">
        <f t="shared" si="367"/>
        <v>5</v>
      </c>
    </row>
    <row r="380" spans="1:38" x14ac:dyDescent="0.35">
      <c r="A380" t="s">
        <v>3</v>
      </c>
      <c r="B380">
        <v>28</v>
      </c>
      <c r="C380" t="s">
        <v>1</v>
      </c>
      <c r="D380" t="str">
        <f t="shared" ref="D380" si="426">IF($B380&lt;$B381,"L",IF($B381&lt;$B380, "W", "T"))</f>
        <v>W</v>
      </c>
      <c r="E380" s="6">
        <f t="shared" si="399"/>
        <v>40517</v>
      </c>
      <c r="F380">
        <v>7</v>
      </c>
      <c r="G380" t="s">
        <v>34</v>
      </c>
      <c r="H380">
        <v>1615</v>
      </c>
      <c r="I380" t="s">
        <v>43</v>
      </c>
      <c r="J380">
        <v>72</v>
      </c>
      <c r="K380" t="s">
        <v>65</v>
      </c>
      <c r="L380" s="9">
        <f>(L381*-1)</f>
        <v>3</v>
      </c>
      <c r="M380" t="str">
        <f t="shared" si="401"/>
        <v>N</v>
      </c>
      <c r="P380" t="s">
        <v>203</v>
      </c>
      <c r="W380" t="s">
        <v>203</v>
      </c>
      <c r="Y380">
        <f t="shared" si="366"/>
        <v>2</v>
      </c>
      <c r="Z380" t="s">
        <v>203</v>
      </c>
      <c r="AE380" t="s">
        <v>203</v>
      </c>
      <c r="AF380" t="s">
        <v>203</v>
      </c>
      <c r="AG380" t="s">
        <v>203</v>
      </c>
      <c r="AK380" t="s">
        <v>203</v>
      </c>
      <c r="AL380">
        <f t="shared" si="367"/>
        <v>5</v>
      </c>
    </row>
    <row r="381" spans="1:38" x14ac:dyDescent="0.35">
      <c r="A381" t="s">
        <v>9</v>
      </c>
      <c r="B381">
        <v>24</v>
      </c>
      <c r="C381" t="s">
        <v>1</v>
      </c>
      <c r="D381" t="str">
        <f t="shared" ref="D381" si="427">IF($B380&lt;$B381, "W", IF($B381&lt;$B380, "L", "T"))</f>
        <v>L</v>
      </c>
      <c r="E381" s="6">
        <v>40517</v>
      </c>
      <c r="F381">
        <v>7</v>
      </c>
      <c r="G381" t="s">
        <v>35</v>
      </c>
      <c r="H381">
        <v>1615</v>
      </c>
      <c r="I381" t="s">
        <v>43</v>
      </c>
      <c r="J381">
        <v>72</v>
      </c>
      <c r="K381" t="s">
        <v>65</v>
      </c>
      <c r="L381" s="9">
        <v>-3</v>
      </c>
      <c r="M381" t="str">
        <f t="shared" si="401"/>
        <v>N</v>
      </c>
      <c r="O381" t="s">
        <v>203</v>
      </c>
      <c r="Q381" t="s">
        <v>203</v>
      </c>
      <c r="U381" t="s">
        <v>204</v>
      </c>
      <c r="Y381">
        <f t="shared" si="366"/>
        <v>4</v>
      </c>
      <c r="AD381" t="s">
        <v>203</v>
      </c>
      <c r="AF381" t="s">
        <v>203</v>
      </c>
      <c r="AJ381" t="s">
        <v>204</v>
      </c>
      <c r="AL381">
        <f t="shared" si="367"/>
        <v>4</v>
      </c>
    </row>
    <row r="382" spans="1:38" x14ac:dyDescent="0.35">
      <c r="A382" t="s">
        <v>4</v>
      </c>
      <c r="B382">
        <v>13</v>
      </c>
      <c r="C382" t="s">
        <v>1</v>
      </c>
      <c r="D382" t="str">
        <f t="shared" ref="D382" si="428">IF($B382&lt;$B383,"L",IF($B383&lt;$B382, "W", "T"))</f>
        <v>W</v>
      </c>
      <c r="E382" s="6">
        <f t="shared" si="399"/>
        <v>40517</v>
      </c>
      <c r="F382">
        <v>7</v>
      </c>
      <c r="G382" t="s">
        <v>34</v>
      </c>
      <c r="H382">
        <v>2020</v>
      </c>
      <c r="I382" t="s">
        <v>43</v>
      </c>
      <c r="J382">
        <v>35</v>
      </c>
      <c r="K382" t="s">
        <v>62</v>
      </c>
      <c r="L382" s="9">
        <f>(L383*-1)</f>
        <v>-3</v>
      </c>
      <c r="M382" t="str">
        <f t="shared" si="401"/>
        <v>Y</v>
      </c>
      <c r="N382" t="s">
        <v>203</v>
      </c>
      <c r="W382" t="s">
        <v>204</v>
      </c>
      <c r="Y382">
        <f t="shared" si="366"/>
        <v>3</v>
      </c>
      <c r="Z382" t="s">
        <v>203</v>
      </c>
      <c r="AH382" t="s">
        <v>203</v>
      </c>
      <c r="AK382" t="s">
        <v>203</v>
      </c>
      <c r="AL382">
        <f t="shared" si="367"/>
        <v>3</v>
      </c>
    </row>
    <row r="383" spans="1:38" x14ac:dyDescent="0.35">
      <c r="A383" t="s">
        <v>30</v>
      </c>
      <c r="B383">
        <v>10</v>
      </c>
      <c r="C383" t="s">
        <v>1</v>
      </c>
      <c r="D383" t="str">
        <f t="shared" ref="D383" si="429">IF($B382&lt;$B383, "W", IF($B383&lt;$B382, "L", "T"))</f>
        <v>L</v>
      </c>
      <c r="E383" s="6">
        <v>40517</v>
      </c>
      <c r="F383">
        <v>7</v>
      </c>
      <c r="G383" t="s">
        <v>35</v>
      </c>
      <c r="H383">
        <v>2020</v>
      </c>
      <c r="I383" t="s">
        <v>43</v>
      </c>
      <c r="J383">
        <v>35</v>
      </c>
      <c r="K383" t="s">
        <v>62</v>
      </c>
      <c r="L383" s="9">
        <v>3</v>
      </c>
      <c r="M383" t="str">
        <f t="shared" si="401"/>
        <v>Y</v>
      </c>
      <c r="S383" t="s">
        <v>203</v>
      </c>
      <c r="U383" t="s">
        <v>203</v>
      </c>
      <c r="W383" t="s">
        <v>203</v>
      </c>
      <c r="X383" t="s">
        <v>204</v>
      </c>
      <c r="Y383">
        <f t="shared" si="366"/>
        <v>5</v>
      </c>
      <c r="AK383" t="s">
        <v>203</v>
      </c>
      <c r="AL383">
        <f t="shared" si="367"/>
        <v>1</v>
      </c>
    </row>
    <row r="384" spans="1:38" x14ac:dyDescent="0.35">
      <c r="A384" t="s">
        <v>31</v>
      </c>
      <c r="B384">
        <v>3</v>
      </c>
      <c r="C384" t="s">
        <v>1</v>
      </c>
      <c r="D384" t="str">
        <f t="shared" ref="D384" si="430">IF($B384&lt;$B385,"L",IF($B385&lt;$B384, "W", "T"))</f>
        <v>L</v>
      </c>
      <c r="E384" s="6">
        <f t="shared" si="399"/>
        <v>40518</v>
      </c>
      <c r="F384">
        <v>11</v>
      </c>
      <c r="G384" t="s">
        <v>34</v>
      </c>
      <c r="H384">
        <v>2030</v>
      </c>
      <c r="I384" t="s">
        <v>43</v>
      </c>
      <c r="J384">
        <v>27</v>
      </c>
      <c r="K384" t="s">
        <v>97</v>
      </c>
      <c r="L384" s="9">
        <f>(L385*-1)</f>
        <v>-4</v>
      </c>
      <c r="M384" t="str">
        <f t="shared" si="401"/>
        <v>N</v>
      </c>
      <c r="N384" t="s">
        <v>203</v>
      </c>
      <c r="R384" t="s">
        <v>203</v>
      </c>
      <c r="T384" t="s">
        <v>203</v>
      </c>
      <c r="V384" t="s">
        <v>203</v>
      </c>
      <c r="Y384">
        <f t="shared" si="366"/>
        <v>4</v>
      </c>
      <c r="Z384" t="s">
        <v>203</v>
      </c>
      <c r="AB384" t="s">
        <v>203</v>
      </c>
      <c r="AE384" t="s">
        <v>203</v>
      </c>
      <c r="AF384" t="s">
        <v>203</v>
      </c>
      <c r="AK384" t="s">
        <v>204</v>
      </c>
      <c r="AL384">
        <f t="shared" si="367"/>
        <v>6</v>
      </c>
    </row>
    <row r="385" spans="1:38" x14ac:dyDescent="0.35">
      <c r="A385" t="s">
        <v>7</v>
      </c>
      <c r="B385">
        <v>45</v>
      </c>
      <c r="C385" t="s">
        <v>1</v>
      </c>
      <c r="D385" t="str">
        <f t="shared" ref="D385" si="431">IF($B384&lt;$B385, "W", IF($B385&lt;$B384, "L", "T"))</f>
        <v>W</v>
      </c>
      <c r="E385" s="6">
        <v>40518</v>
      </c>
      <c r="F385">
        <v>11</v>
      </c>
      <c r="G385" t="s">
        <v>35</v>
      </c>
      <c r="H385">
        <v>2030</v>
      </c>
      <c r="I385" t="s">
        <v>43</v>
      </c>
      <c r="J385">
        <v>27</v>
      </c>
      <c r="K385" t="s">
        <v>97</v>
      </c>
      <c r="L385" s="9">
        <v>4</v>
      </c>
      <c r="M385" t="str">
        <f t="shared" si="401"/>
        <v>N</v>
      </c>
      <c r="N385" t="s">
        <v>203</v>
      </c>
      <c r="U385" t="s">
        <v>204</v>
      </c>
      <c r="Y385">
        <f t="shared" si="366"/>
        <v>3</v>
      </c>
      <c r="AL385">
        <f t="shared" si="367"/>
        <v>0</v>
      </c>
    </row>
    <row r="386" spans="1:38" x14ac:dyDescent="0.35">
      <c r="A386" t="s">
        <v>14</v>
      </c>
      <c r="B386">
        <v>30</v>
      </c>
      <c r="C386" t="s">
        <v>1</v>
      </c>
      <c r="D386" t="str">
        <f t="shared" ref="D386" si="432">IF($B386&lt;$B387,"L",IF($B387&lt;$B386, "W", "T"))</f>
        <v>W</v>
      </c>
      <c r="E386" s="6">
        <f t="shared" ref="E386" si="433">$E387</f>
        <v>40521</v>
      </c>
      <c r="F386">
        <v>4</v>
      </c>
      <c r="G386" t="s">
        <v>34</v>
      </c>
      <c r="H386">
        <v>1920</v>
      </c>
      <c r="I386" t="s">
        <v>38</v>
      </c>
      <c r="J386" s="2">
        <f>J387</f>
        <v>35</v>
      </c>
      <c r="K386" s="2" t="str">
        <f>K387</f>
        <v>Clear, Cold</v>
      </c>
      <c r="L386" s="9">
        <f>(L387*-1)</f>
        <v>3.5</v>
      </c>
      <c r="M386" t="str">
        <f>IF(AND(($L386 &lt;  0), ($D386="L")), "N", IF(AND(($L386 &gt; 0), ($D386="W")),"N","Y"))</f>
        <v>N</v>
      </c>
      <c r="O386" t="s">
        <v>203</v>
      </c>
      <c r="S386" t="s">
        <v>203</v>
      </c>
      <c r="W386" t="s">
        <v>203</v>
      </c>
      <c r="Y386">
        <f t="shared" si="366"/>
        <v>3</v>
      </c>
      <c r="AE386" t="s">
        <v>203</v>
      </c>
      <c r="AH386" t="s">
        <v>204</v>
      </c>
      <c r="AI386" t="s">
        <v>204</v>
      </c>
      <c r="AL386">
        <f t="shared" si="367"/>
        <v>5</v>
      </c>
    </row>
    <row r="387" spans="1:38" x14ac:dyDescent="0.35">
      <c r="A387" t="s">
        <v>13</v>
      </c>
      <c r="B387">
        <v>28</v>
      </c>
      <c r="C387" t="s">
        <v>1</v>
      </c>
      <c r="D387" t="str">
        <f t="shared" ref="D387" si="434">IF($B386&lt;$B387, "W", IF($B387&lt;$B386, "L", "T"))</f>
        <v>L</v>
      </c>
      <c r="E387" s="6">
        <v>40521</v>
      </c>
      <c r="F387">
        <v>4</v>
      </c>
      <c r="G387" t="s">
        <v>35</v>
      </c>
      <c r="H387">
        <v>1920</v>
      </c>
      <c r="I387" t="s">
        <v>38</v>
      </c>
      <c r="J387" s="2">
        <v>35</v>
      </c>
      <c r="K387" s="2" t="s">
        <v>106</v>
      </c>
      <c r="L387" s="9">
        <v>-3.5</v>
      </c>
      <c r="M387" t="str">
        <f t="shared" ref="M387:M417" si="435">IF(AND(($L387 &lt;  0), ($D387="L")), "N", IF(AND(($L387 &gt; 0), ($D387="W")),"N","Y"))</f>
        <v>N</v>
      </c>
      <c r="N387" t="s">
        <v>204</v>
      </c>
      <c r="Y387">
        <f t="shared" ref="Y387:Y450" si="436">IF(ISBLANK($N387),0,IF($N387="O",2,1))+IF(ISBLANK($O387),0,IF($O387="O",2,1))+IF(ISBLANK($P387),0,IF($P387="O",2,1))+IF(ISBLANK($Q387),0,IF($Q387="O",2,1))+IF(ISBLANK($R387),0,IF($R387="O",2,1))+IF(ISBLANK($S387),0,IF($S387="O",2,1))+IF(ISBLANK($T387),0,IF($T387="O",2,1))+IF(ISBLANK($U387),0,IF($U387="O",2,1))+IF(ISBLANK($V387),0,IF($V387="O",2,1))+IF(ISBLANK($W387),0,IF($W387="O",2,1))+IF(ISBLANK($X387),0,IF($X387="O",2,1))</f>
        <v>2</v>
      </c>
      <c r="AA387" t="s">
        <v>203</v>
      </c>
      <c r="AG387" t="s">
        <v>204</v>
      </c>
      <c r="AL387">
        <f t="shared" ref="AL387:AL450" si="437">IF(ISBLANK($Z387),0,IF($Z387="O",2,1))+IF(ISBLANK($AA387),0,IF($AA387="O",2,1))+IF(ISBLANK($AB387),0,IF($AB387="O",2,1))+IF(ISBLANK($AC387),0,IF($AC387="O",2,1))+IF(ISBLANK($AD387),0,IF($AD387="O",2,1))+IF(ISBLANK($AE387),0,IF($AE387="O",2,1))+IF(ISBLANK($AF387),0,IF($AF387="O",2,1))+IF(ISBLANK($AG387),0,IF($AG387="O",2,1))+IF(ISBLANK($AH387),0,IF($AH387="O",2,1))+IF(ISBLANK($AI387),0,IF($AI387="O",2,1))+IF(ISBLANK($AJ387),0,IF($AJ387="O",2,1))+IF(ISBLANK($AK387),0,IF($AK387="O",2,1))</f>
        <v>3</v>
      </c>
    </row>
    <row r="388" spans="1:38" ht="15" customHeight="1" x14ac:dyDescent="0.35">
      <c r="A388" t="s">
        <v>6</v>
      </c>
      <c r="B388">
        <v>7</v>
      </c>
      <c r="C388" t="s">
        <v>1</v>
      </c>
      <c r="D388" t="str">
        <f t="shared" ref="D388" si="438">IF($B388&lt;$B389,"L",IF($B389&lt;$B388, "W", "T"))</f>
        <v>L</v>
      </c>
      <c r="E388" s="6">
        <f t="shared" ref="E388:E416" si="439">$E389</f>
        <v>40524</v>
      </c>
      <c r="F388">
        <v>7</v>
      </c>
      <c r="G388" t="s">
        <v>34</v>
      </c>
      <c r="H388">
        <v>1300</v>
      </c>
      <c r="I388" t="s">
        <v>43</v>
      </c>
      <c r="J388" s="2">
        <f>J389</f>
        <v>37</v>
      </c>
      <c r="K388" s="2" t="str">
        <f>K389</f>
        <v>Light Rain</v>
      </c>
      <c r="L388" s="9">
        <f>(L389*-1)</f>
        <v>-8.5</v>
      </c>
      <c r="M388" t="str">
        <f t="shared" si="435"/>
        <v>N</v>
      </c>
      <c r="P388" t="s">
        <v>203</v>
      </c>
      <c r="Q388" t="s">
        <v>203</v>
      </c>
      <c r="R388" t="s">
        <v>203</v>
      </c>
      <c r="T388" t="s">
        <v>203</v>
      </c>
      <c r="Y388">
        <f t="shared" si="436"/>
        <v>4</v>
      </c>
      <c r="AA388" t="s">
        <v>203</v>
      </c>
      <c r="AD388" t="s">
        <v>203</v>
      </c>
      <c r="AH388" t="s">
        <v>204</v>
      </c>
      <c r="AJ388" t="s">
        <v>204</v>
      </c>
      <c r="AL388">
        <f t="shared" si="437"/>
        <v>6</v>
      </c>
    </row>
    <row r="389" spans="1:38" ht="15" customHeight="1" x14ac:dyDescent="0.35">
      <c r="A389" t="s">
        <v>4</v>
      </c>
      <c r="B389">
        <v>23</v>
      </c>
      <c r="C389" t="s">
        <v>1</v>
      </c>
      <c r="D389" t="str">
        <f t="shared" ref="D389" si="440">IF($B388&lt;$B389, "W", IF($B389&lt;$B388, "L", "T"))</f>
        <v>W</v>
      </c>
      <c r="E389" s="6">
        <v>40524</v>
      </c>
      <c r="F389">
        <v>7</v>
      </c>
      <c r="G389" t="s">
        <v>35</v>
      </c>
      <c r="H389">
        <v>1300</v>
      </c>
      <c r="I389" t="s">
        <v>43</v>
      </c>
      <c r="J389" s="2">
        <v>37</v>
      </c>
      <c r="K389" s="2" t="s">
        <v>79</v>
      </c>
      <c r="L389" s="9">
        <v>8.5</v>
      </c>
      <c r="M389" t="str">
        <f t="shared" si="435"/>
        <v>N</v>
      </c>
      <c r="Q389" t="s">
        <v>204</v>
      </c>
      <c r="V389" t="s">
        <v>203</v>
      </c>
      <c r="W389" t="s">
        <v>203</v>
      </c>
      <c r="Y389">
        <f t="shared" si="436"/>
        <v>4</v>
      </c>
      <c r="AK389" t="s">
        <v>203</v>
      </c>
      <c r="AL389">
        <f t="shared" si="437"/>
        <v>1</v>
      </c>
    </row>
    <row r="390" spans="1:38" x14ac:dyDescent="0.35">
      <c r="A390" t="s">
        <v>12</v>
      </c>
      <c r="B390">
        <v>31</v>
      </c>
      <c r="C390" t="s">
        <v>1</v>
      </c>
      <c r="D390" t="str">
        <f t="shared" ref="D390" si="441">IF($B390&lt;$B391,"L",IF($B391&lt;$B390, "W", "T"))</f>
        <v>L</v>
      </c>
      <c r="E390" s="6">
        <f t="shared" si="439"/>
        <v>40524</v>
      </c>
      <c r="F390">
        <v>7</v>
      </c>
      <c r="G390" t="s">
        <v>34</v>
      </c>
      <c r="H390">
        <v>1300</v>
      </c>
      <c r="I390" t="s">
        <v>43</v>
      </c>
      <c r="J390">
        <v>54</v>
      </c>
      <c r="K390" t="s">
        <v>65</v>
      </c>
      <c r="L390" s="9">
        <f>(L391*-1)</f>
        <v>3.5</v>
      </c>
      <c r="M390" t="str">
        <f t="shared" si="435"/>
        <v>Y</v>
      </c>
      <c r="Q390" t="s">
        <v>203</v>
      </c>
      <c r="Y390">
        <f t="shared" si="436"/>
        <v>1</v>
      </c>
      <c r="Z390" t="s">
        <v>204</v>
      </c>
      <c r="AE390" t="s">
        <v>204</v>
      </c>
      <c r="AH390" t="s">
        <v>203</v>
      </c>
      <c r="AK390" t="s">
        <v>203</v>
      </c>
      <c r="AL390">
        <f t="shared" si="437"/>
        <v>6</v>
      </c>
    </row>
    <row r="391" spans="1:38" x14ac:dyDescent="0.35">
      <c r="A391" t="s">
        <v>19</v>
      </c>
      <c r="B391">
        <v>38</v>
      </c>
      <c r="C391" t="s">
        <v>1</v>
      </c>
      <c r="D391" t="str">
        <f t="shared" ref="D391" si="442">IF($B390&lt;$B391, "W", IF($B391&lt;$B390, "L", "T"))</f>
        <v>W</v>
      </c>
      <c r="E391" s="6">
        <v>40524</v>
      </c>
      <c r="F391">
        <v>7</v>
      </c>
      <c r="G391" t="s">
        <v>35</v>
      </c>
      <c r="H391">
        <v>1300</v>
      </c>
      <c r="I391" t="s">
        <v>43</v>
      </c>
      <c r="J391">
        <v>54</v>
      </c>
      <c r="K391" t="s">
        <v>65</v>
      </c>
      <c r="L391" s="9">
        <v>-3.5</v>
      </c>
      <c r="M391" t="str">
        <f t="shared" si="435"/>
        <v>Y</v>
      </c>
      <c r="P391" t="s">
        <v>203</v>
      </c>
      <c r="T391" t="s">
        <v>203</v>
      </c>
      <c r="Y391">
        <f t="shared" si="436"/>
        <v>2</v>
      </c>
      <c r="Z391" t="s">
        <v>204</v>
      </c>
      <c r="AA391" t="s">
        <v>203</v>
      </c>
      <c r="AD391" t="s">
        <v>203</v>
      </c>
      <c r="AK391" t="s">
        <v>204</v>
      </c>
      <c r="AL391">
        <f t="shared" si="437"/>
        <v>6</v>
      </c>
    </row>
    <row r="392" spans="1:38" x14ac:dyDescent="0.35">
      <c r="A392" t="s">
        <v>8</v>
      </c>
      <c r="B392">
        <v>6</v>
      </c>
      <c r="C392" t="s">
        <v>1</v>
      </c>
      <c r="D392" t="str">
        <f t="shared" ref="D392" si="443">IF($B392&lt;$B393,"L",IF($B393&lt;$B392, "W", "T"))</f>
        <v>L</v>
      </c>
      <c r="E392" s="6">
        <f t="shared" si="439"/>
        <v>40524</v>
      </c>
      <c r="F392">
        <v>7</v>
      </c>
      <c r="G392" t="s">
        <v>34</v>
      </c>
      <c r="H392">
        <v>1300</v>
      </c>
      <c r="I392" t="s">
        <v>43</v>
      </c>
      <c r="J392">
        <v>36</v>
      </c>
      <c r="K392" t="s">
        <v>73</v>
      </c>
      <c r="L392" s="9">
        <f>(L393*-1)</f>
        <v>0</v>
      </c>
      <c r="M392" t="str">
        <f t="shared" si="435"/>
        <v>Y</v>
      </c>
      <c r="N392" t="s">
        <v>204</v>
      </c>
      <c r="U392" t="s">
        <v>203</v>
      </c>
      <c r="Y392">
        <f t="shared" si="436"/>
        <v>3</v>
      </c>
      <c r="Z392" t="s">
        <v>203</v>
      </c>
      <c r="AD392" t="s">
        <v>203</v>
      </c>
      <c r="AE392" t="s">
        <v>204</v>
      </c>
      <c r="AH392" t="s">
        <v>203</v>
      </c>
      <c r="AL392">
        <f t="shared" si="437"/>
        <v>5</v>
      </c>
    </row>
    <row r="393" spans="1:38" x14ac:dyDescent="0.35">
      <c r="A393" t="s">
        <v>11</v>
      </c>
      <c r="B393">
        <v>13</v>
      </c>
      <c r="C393" t="s">
        <v>1</v>
      </c>
      <c r="D393" t="str">
        <f t="shared" ref="D393" si="444">IF($B392&lt;$B393, "W", IF($B393&lt;$B392, "L", "T"))</f>
        <v>W</v>
      </c>
      <c r="E393" s="6">
        <v>40524</v>
      </c>
      <c r="F393">
        <v>7</v>
      </c>
      <c r="G393" t="s">
        <v>35</v>
      </c>
      <c r="H393">
        <v>1300</v>
      </c>
      <c r="I393" t="s">
        <v>43</v>
      </c>
      <c r="J393">
        <v>36</v>
      </c>
      <c r="K393" t="s">
        <v>73</v>
      </c>
      <c r="L393" s="9">
        <v>0</v>
      </c>
      <c r="M393" t="str">
        <f t="shared" si="435"/>
        <v>Y</v>
      </c>
      <c r="R393" t="s">
        <v>204</v>
      </c>
      <c r="S393" t="s">
        <v>203</v>
      </c>
      <c r="Y393">
        <f t="shared" si="436"/>
        <v>3</v>
      </c>
      <c r="Z393" t="s">
        <v>204</v>
      </c>
      <c r="AK393" t="s">
        <v>203</v>
      </c>
      <c r="AL393">
        <f t="shared" si="437"/>
        <v>3</v>
      </c>
    </row>
    <row r="394" spans="1:38" x14ac:dyDescent="0.35">
      <c r="A394" t="s">
        <v>9</v>
      </c>
      <c r="B394">
        <v>17</v>
      </c>
      <c r="C394" t="s">
        <v>1</v>
      </c>
      <c r="D394" t="str">
        <f t="shared" ref="D394" si="445">IF($B394&lt;$B395,"L",IF($B395&lt;$B394, "W", "T"))</f>
        <v>W</v>
      </c>
      <c r="E394" s="6">
        <f t="shared" si="439"/>
        <v>40524</v>
      </c>
      <c r="F394">
        <v>7</v>
      </c>
      <c r="G394" t="s">
        <v>34</v>
      </c>
      <c r="H394">
        <v>1300</v>
      </c>
      <c r="I394" t="s">
        <v>43</v>
      </c>
      <c r="J394">
        <v>43</v>
      </c>
      <c r="K394" t="s">
        <v>73</v>
      </c>
      <c r="L394" s="9">
        <f>(L395*-1)</f>
        <v>1.5</v>
      </c>
      <c r="M394" t="str">
        <f t="shared" si="435"/>
        <v>N</v>
      </c>
      <c r="Q394" t="s">
        <v>203</v>
      </c>
      <c r="R394" t="s">
        <v>204</v>
      </c>
      <c r="U394" t="s">
        <v>204</v>
      </c>
      <c r="W394" t="s">
        <v>203</v>
      </c>
      <c r="Y394">
        <f t="shared" si="436"/>
        <v>6</v>
      </c>
      <c r="AD394" t="s">
        <v>203</v>
      </c>
      <c r="AH394" t="s">
        <v>204</v>
      </c>
      <c r="AJ394" t="s">
        <v>204</v>
      </c>
      <c r="AL394">
        <f t="shared" si="437"/>
        <v>5</v>
      </c>
    </row>
    <row r="395" spans="1:38" x14ac:dyDescent="0.35">
      <c r="A395" t="s">
        <v>29</v>
      </c>
      <c r="B395">
        <v>16</v>
      </c>
      <c r="C395" t="s">
        <v>1</v>
      </c>
      <c r="D395" t="str">
        <f t="shared" ref="D395" si="446">IF($B394&lt;$B395, "W", IF($B395&lt;$B394, "L", "T"))</f>
        <v>L</v>
      </c>
      <c r="E395" s="6">
        <v>40524</v>
      </c>
      <c r="F395">
        <v>7</v>
      </c>
      <c r="G395" t="s">
        <v>35</v>
      </c>
      <c r="H395">
        <v>1300</v>
      </c>
      <c r="I395" t="s">
        <v>43</v>
      </c>
      <c r="J395">
        <v>43</v>
      </c>
      <c r="K395" t="s">
        <v>73</v>
      </c>
      <c r="L395" s="9">
        <v>-1.5</v>
      </c>
      <c r="M395" t="str">
        <f t="shared" si="435"/>
        <v>N</v>
      </c>
      <c r="N395" t="s">
        <v>203</v>
      </c>
      <c r="O395" t="s">
        <v>203</v>
      </c>
      <c r="R395" t="s">
        <v>203</v>
      </c>
      <c r="S395" t="s">
        <v>203</v>
      </c>
      <c r="W395" t="s">
        <v>203</v>
      </c>
      <c r="Y395">
        <f t="shared" si="436"/>
        <v>5</v>
      </c>
      <c r="Z395" t="s">
        <v>203</v>
      </c>
      <c r="AE395" t="s">
        <v>203</v>
      </c>
      <c r="AF395" t="s">
        <v>203</v>
      </c>
      <c r="AI395" t="s">
        <v>204</v>
      </c>
      <c r="AJ395" t="s">
        <v>203</v>
      </c>
      <c r="AK395" t="s">
        <v>204</v>
      </c>
      <c r="AL395">
        <f t="shared" si="437"/>
        <v>8</v>
      </c>
    </row>
    <row r="396" spans="1:38" x14ac:dyDescent="0.35">
      <c r="A396" t="s">
        <v>26</v>
      </c>
      <c r="B396">
        <v>3</v>
      </c>
      <c r="C396" t="s">
        <v>1</v>
      </c>
      <c r="D396" t="str">
        <f t="shared" ref="D396" si="447">IF($B396&lt;$B397,"L",IF($B397&lt;$B396, "W", "T"))</f>
        <v>L</v>
      </c>
      <c r="E396" s="6">
        <f t="shared" si="439"/>
        <v>40524</v>
      </c>
      <c r="F396">
        <v>7</v>
      </c>
      <c r="G396" t="s">
        <v>34</v>
      </c>
      <c r="H396">
        <v>1300</v>
      </c>
      <c r="I396" t="s">
        <v>43</v>
      </c>
      <c r="J396" t="s">
        <v>61</v>
      </c>
      <c r="L396" s="9">
        <f>(L397*-1)</f>
        <v>7</v>
      </c>
      <c r="M396" t="str">
        <f t="shared" si="435"/>
        <v>Y</v>
      </c>
      <c r="P396" t="s">
        <v>203</v>
      </c>
      <c r="S396" t="s">
        <v>203</v>
      </c>
      <c r="Y396">
        <f t="shared" si="436"/>
        <v>2</v>
      </c>
      <c r="Z396" t="s">
        <v>203</v>
      </c>
      <c r="AF396" t="s">
        <v>203</v>
      </c>
      <c r="AH396" t="s">
        <v>203</v>
      </c>
      <c r="AL396">
        <f t="shared" si="437"/>
        <v>3</v>
      </c>
    </row>
    <row r="397" spans="1:38" x14ac:dyDescent="0.35">
      <c r="A397" t="s">
        <v>16</v>
      </c>
      <c r="B397">
        <v>7</v>
      </c>
      <c r="C397" t="s">
        <v>1</v>
      </c>
      <c r="D397" t="str">
        <f t="shared" ref="D397" si="448">IF($B396&lt;$B397, "W", IF($B397&lt;$B396, "L", "T"))</f>
        <v>W</v>
      </c>
      <c r="E397" s="6">
        <v>40524</v>
      </c>
      <c r="F397">
        <v>7</v>
      </c>
      <c r="G397" t="s">
        <v>35</v>
      </c>
      <c r="H397">
        <v>1300</v>
      </c>
      <c r="I397" t="s">
        <v>43</v>
      </c>
      <c r="J397" t="s">
        <v>61</v>
      </c>
      <c r="L397" s="9">
        <v>-7</v>
      </c>
      <c r="M397" t="str">
        <f t="shared" si="435"/>
        <v>Y</v>
      </c>
      <c r="O397" t="s">
        <v>203</v>
      </c>
      <c r="P397" t="s">
        <v>203</v>
      </c>
      <c r="V397" t="s">
        <v>204</v>
      </c>
      <c r="W397" t="s">
        <v>203</v>
      </c>
      <c r="Y397">
        <f t="shared" si="436"/>
        <v>5</v>
      </c>
      <c r="Z397" t="s">
        <v>203</v>
      </c>
      <c r="AE397" t="s">
        <v>203</v>
      </c>
      <c r="AI397" t="s">
        <v>204</v>
      </c>
      <c r="AL397">
        <f t="shared" si="437"/>
        <v>4</v>
      </c>
    </row>
    <row r="398" spans="1:38" x14ac:dyDescent="0.35">
      <c r="A398" t="s">
        <v>3</v>
      </c>
      <c r="B398">
        <v>31</v>
      </c>
      <c r="C398" t="s">
        <v>1</v>
      </c>
      <c r="D398" t="str">
        <f t="shared" ref="D398" si="449">IF($B398&lt;$B399,"L",IF($B399&lt;$B398, "W", "T"))</f>
        <v>W</v>
      </c>
      <c r="E398" s="6">
        <f t="shared" si="439"/>
        <v>40524</v>
      </c>
      <c r="F398">
        <v>7</v>
      </c>
      <c r="G398" t="s">
        <v>34</v>
      </c>
      <c r="H398">
        <v>1300</v>
      </c>
      <c r="I398" t="s">
        <v>43</v>
      </c>
      <c r="J398">
        <v>44</v>
      </c>
      <c r="K398" t="s">
        <v>64</v>
      </c>
      <c r="L398" s="9">
        <f>(L399*-1)</f>
        <v>7.5</v>
      </c>
      <c r="M398" t="str">
        <f t="shared" si="435"/>
        <v>N</v>
      </c>
      <c r="Q398" t="s">
        <v>203</v>
      </c>
      <c r="U398" t="s">
        <v>203</v>
      </c>
      <c r="W398" t="s">
        <v>203</v>
      </c>
      <c r="Y398">
        <f t="shared" si="436"/>
        <v>3</v>
      </c>
      <c r="Z398" t="s">
        <v>203</v>
      </c>
      <c r="AA398" t="s">
        <v>203</v>
      </c>
      <c r="AE398" t="s">
        <v>203</v>
      </c>
      <c r="AG398" t="s">
        <v>203</v>
      </c>
      <c r="AL398">
        <f t="shared" si="437"/>
        <v>4</v>
      </c>
    </row>
    <row r="399" spans="1:38" x14ac:dyDescent="0.35">
      <c r="A399" t="s">
        <v>20</v>
      </c>
      <c r="B399">
        <v>10</v>
      </c>
      <c r="C399" t="s">
        <v>1</v>
      </c>
      <c r="D399" t="str">
        <f t="shared" ref="D399" si="450">IF($B398&lt;$B399, "W", IF($B399&lt;$B398, "L", "T"))</f>
        <v>L</v>
      </c>
      <c r="E399" s="6">
        <v>40524</v>
      </c>
      <c r="F399">
        <v>7</v>
      </c>
      <c r="G399" t="s">
        <v>35</v>
      </c>
      <c r="H399">
        <v>1300</v>
      </c>
      <c r="I399" t="s">
        <v>43</v>
      </c>
      <c r="J399">
        <v>44</v>
      </c>
      <c r="K399" t="s">
        <v>64</v>
      </c>
      <c r="L399" s="9">
        <v>-7.5</v>
      </c>
      <c r="M399" t="str">
        <f t="shared" si="435"/>
        <v>N</v>
      </c>
      <c r="T399" t="s">
        <v>204</v>
      </c>
      <c r="Y399">
        <f t="shared" si="436"/>
        <v>2</v>
      </c>
      <c r="AE399" t="s">
        <v>203</v>
      </c>
      <c r="AF399" t="s">
        <v>204</v>
      </c>
      <c r="AH399" t="s">
        <v>204</v>
      </c>
      <c r="AL399">
        <f t="shared" si="437"/>
        <v>5</v>
      </c>
    </row>
    <row r="400" spans="1:38" x14ac:dyDescent="0.35">
      <c r="A400" t="s">
        <v>25</v>
      </c>
      <c r="B400">
        <v>21</v>
      </c>
      <c r="C400" t="s">
        <v>1</v>
      </c>
      <c r="D400" t="str">
        <f t="shared" ref="D400" si="451">IF($B400&lt;$B401,"L",IF($B401&lt;$B400, "W", "T"))</f>
        <v>L</v>
      </c>
      <c r="E400" s="6">
        <f t="shared" si="439"/>
        <v>40524</v>
      </c>
      <c r="F400">
        <v>7</v>
      </c>
      <c r="G400" t="s">
        <v>34</v>
      </c>
      <c r="H400">
        <v>1305</v>
      </c>
      <c r="I400" t="s">
        <v>67</v>
      </c>
      <c r="J400">
        <v>55</v>
      </c>
      <c r="K400" t="s">
        <v>75</v>
      </c>
      <c r="L400" s="9">
        <f>(L401*-1)</f>
        <v>-4.5</v>
      </c>
      <c r="M400" t="str">
        <f t="shared" si="435"/>
        <v>N</v>
      </c>
      <c r="N400" t="s">
        <v>203</v>
      </c>
      <c r="W400" t="s">
        <v>203</v>
      </c>
      <c r="X400" t="s">
        <v>204</v>
      </c>
      <c r="Y400">
        <f t="shared" si="436"/>
        <v>4</v>
      </c>
      <c r="Z400" t="s">
        <v>203</v>
      </c>
      <c r="AC400" t="s">
        <v>203</v>
      </c>
      <c r="AE400" t="s">
        <v>203</v>
      </c>
      <c r="AL400">
        <f t="shared" si="437"/>
        <v>3</v>
      </c>
    </row>
    <row r="401" spans="1:38" x14ac:dyDescent="0.35">
      <c r="A401" t="s">
        <v>24</v>
      </c>
      <c r="B401">
        <v>40</v>
      </c>
      <c r="C401" t="s">
        <v>1</v>
      </c>
      <c r="D401" t="str">
        <f t="shared" ref="D401" si="452">IF($B400&lt;$B401, "W", IF($B401&lt;$B400, "L", "T"))</f>
        <v>W</v>
      </c>
      <c r="E401" s="6">
        <v>40524</v>
      </c>
      <c r="F401">
        <v>7</v>
      </c>
      <c r="G401" t="s">
        <v>35</v>
      </c>
      <c r="H401">
        <v>1305</v>
      </c>
      <c r="I401" t="s">
        <v>67</v>
      </c>
      <c r="J401">
        <v>55</v>
      </c>
      <c r="K401" t="s">
        <v>75</v>
      </c>
      <c r="L401" s="9">
        <v>4.5</v>
      </c>
      <c r="M401" t="str">
        <f t="shared" si="435"/>
        <v>N</v>
      </c>
      <c r="O401" t="s">
        <v>204</v>
      </c>
      <c r="P401" t="s">
        <v>203</v>
      </c>
      <c r="S401" t="s">
        <v>204</v>
      </c>
      <c r="V401" t="s">
        <v>203</v>
      </c>
      <c r="Y401">
        <f t="shared" si="436"/>
        <v>6</v>
      </c>
      <c r="AB401" t="s">
        <v>203</v>
      </c>
      <c r="AD401" t="s">
        <v>203</v>
      </c>
      <c r="AF401" t="s">
        <v>203</v>
      </c>
      <c r="AH401" t="s">
        <v>203</v>
      </c>
      <c r="AI401" t="s">
        <v>203</v>
      </c>
      <c r="AL401">
        <f t="shared" si="437"/>
        <v>5</v>
      </c>
    </row>
    <row r="402" spans="1:38" x14ac:dyDescent="0.35">
      <c r="A402" t="s">
        <v>23</v>
      </c>
      <c r="B402">
        <v>13</v>
      </c>
      <c r="C402" t="s">
        <v>1</v>
      </c>
      <c r="D402" t="str">
        <f t="shared" ref="D402" si="453">IF($B402&lt;$B403,"L",IF($B403&lt;$B402, "W", "T"))</f>
        <v>L</v>
      </c>
      <c r="E402" s="6">
        <f t="shared" si="439"/>
        <v>40524</v>
      </c>
      <c r="F402">
        <v>7</v>
      </c>
      <c r="G402" t="s">
        <v>34</v>
      </c>
      <c r="H402">
        <v>1515</v>
      </c>
      <c r="I402" t="s">
        <v>38</v>
      </c>
      <c r="J402" t="s">
        <v>61</v>
      </c>
      <c r="L402" s="9">
        <f>(L403*-1)</f>
        <v>-9.5</v>
      </c>
      <c r="M402" t="str">
        <f t="shared" si="435"/>
        <v>N</v>
      </c>
      <c r="Y402">
        <f t="shared" si="436"/>
        <v>0</v>
      </c>
      <c r="AD402" t="s">
        <v>204</v>
      </c>
      <c r="AH402" t="s">
        <v>204</v>
      </c>
      <c r="AJ402" t="s">
        <v>203</v>
      </c>
      <c r="AK402" t="s">
        <v>203</v>
      </c>
      <c r="AL402">
        <f t="shared" si="437"/>
        <v>6</v>
      </c>
    </row>
    <row r="403" spans="1:38" x14ac:dyDescent="0.35">
      <c r="A403" t="s">
        <v>2</v>
      </c>
      <c r="B403">
        <v>31</v>
      </c>
      <c r="C403" t="s">
        <v>1</v>
      </c>
      <c r="D403" t="str">
        <f t="shared" ref="D403" si="454">IF($B402&lt;$B403, "W", IF($B403&lt;$B402, "L", "T"))</f>
        <v>W</v>
      </c>
      <c r="E403" s="6">
        <v>40524</v>
      </c>
      <c r="F403">
        <v>7</v>
      </c>
      <c r="G403" t="s">
        <v>35</v>
      </c>
      <c r="H403">
        <v>1515</v>
      </c>
      <c r="I403" t="s">
        <v>38</v>
      </c>
      <c r="J403" t="s">
        <v>61</v>
      </c>
      <c r="L403" s="9">
        <v>9.5</v>
      </c>
      <c r="M403" t="str">
        <f t="shared" si="435"/>
        <v>N</v>
      </c>
      <c r="V403" t="s">
        <v>203</v>
      </c>
      <c r="Y403">
        <f t="shared" si="436"/>
        <v>1</v>
      </c>
      <c r="AL403">
        <f t="shared" si="437"/>
        <v>0</v>
      </c>
    </row>
    <row r="404" spans="1:38" x14ac:dyDescent="0.35">
      <c r="A404" t="s">
        <v>10</v>
      </c>
      <c r="B404">
        <v>10</v>
      </c>
      <c r="C404" t="s">
        <v>1</v>
      </c>
      <c r="D404" t="str">
        <f t="shared" ref="D404" si="455">IF($B404&lt;$B405,"L",IF($B405&lt;$B404, "W", "T"))</f>
        <v>W</v>
      </c>
      <c r="E404" s="6">
        <f t="shared" si="439"/>
        <v>40524</v>
      </c>
      <c r="F404">
        <v>7</v>
      </c>
      <c r="G404" t="s">
        <v>34</v>
      </c>
      <c r="H404">
        <v>1615</v>
      </c>
      <c r="I404" t="s">
        <v>43</v>
      </c>
      <c r="J404">
        <v>53</v>
      </c>
      <c r="K404" t="s">
        <v>73</v>
      </c>
      <c r="L404" s="9">
        <f>(L405*-1)</f>
        <v>-5</v>
      </c>
      <c r="M404" t="str">
        <f t="shared" si="435"/>
        <v>Y</v>
      </c>
      <c r="P404" t="s">
        <v>204</v>
      </c>
      <c r="S404" t="s">
        <v>203</v>
      </c>
      <c r="V404" t="s">
        <v>204</v>
      </c>
      <c r="W404" t="s">
        <v>203</v>
      </c>
      <c r="Y404">
        <f t="shared" si="436"/>
        <v>6</v>
      </c>
      <c r="Z404" t="s">
        <v>203</v>
      </c>
      <c r="AD404" t="s">
        <v>203</v>
      </c>
      <c r="AE404" t="s">
        <v>203</v>
      </c>
      <c r="AI404" t="s">
        <v>203</v>
      </c>
      <c r="AL404">
        <f t="shared" si="437"/>
        <v>4</v>
      </c>
    </row>
    <row r="405" spans="1:38" x14ac:dyDescent="0.35">
      <c r="A405" t="s">
        <v>31</v>
      </c>
      <c r="B405">
        <v>6</v>
      </c>
      <c r="C405" t="s">
        <v>1</v>
      </c>
      <c r="D405" t="str">
        <f t="shared" ref="D405" si="456">IF($B404&lt;$B405, "W", IF($B405&lt;$B404, "L", "T"))</f>
        <v>L</v>
      </c>
      <c r="E405" s="6">
        <v>40524</v>
      </c>
      <c r="F405">
        <v>6</v>
      </c>
      <c r="G405" t="s">
        <v>35</v>
      </c>
      <c r="H405">
        <v>1615</v>
      </c>
      <c r="I405" t="s">
        <v>43</v>
      </c>
      <c r="J405">
        <v>53</v>
      </c>
      <c r="K405" t="s">
        <v>73</v>
      </c>
      <c r="L405" s="9">
        <v>5</v>
      </c>
      <c r="M405" t="str">
        <f t="shared" si="435"/>
        <v>Y</v>
      </c>
      <c r="R405" t="s">
        <v>203</v>
      </c>
      <c r="S405" t="s">
        <v>203</v>
      </c>
      <c r="V405" t="s">
        <v>203</v>
      </c>
      <c r="Y405">
        <f t="shared" si="436"/>
        <v>3</v>
      </c>
      <c r="Z405" t="s">
        <v>203</v>
      </c>
      <c r="AB405" t="s">
        <v>203</v>
      </c>
      <c r="AK405" t="s">
        <v>204</v>
      </c>
      <c r="AL405">
        <f t="shared" si="437"/>
        <v>4</v>
      </c>
    </row>
    <row r="406" spans="1:38" x14ac:dyDescent="0.35">
      <c r="A406" t="s">
        <v>18</v>
      </c>
      <c r="B406">
        <v>13</v>
      </c>
      <c r="C406" t="s">
        <v>1</v>
      </c>
      <c r="D406" t="str">
        <f t="shared" ref="D406" si="457">IF($B406&lt;$B407,"L",IF($B407&lt;$B406, "W", "T"))</f>
        <v>L</v>
      </c>
      <c r="E406" s="6">
        <f t="shared" si="439"/>
        <v>40524</v>
      </c>
      <c r="F406">
        <v>7</v>
      </c>
      <c r="G406" t="s">
        <v>34</v>
      </c>
      <c r="H406">
        <v>1415</v>
      </c>
      <c r="I406" t="s">
        <v>40</v>
      </c>
      <c r="J406" t="s">
        <v>61</v>
      </c>
      <c r="L406" s="9">
        <f>(L407*-1)</f>
        <v>4</v>
      </c>
      <c r="M406" t="str">
        <f t="shared" si="435"/>
        <v>Y</v>
      </c>
      <c r="Y406">
        <f t="shared" si="436"/>
        <v>0</v>
      </c>
      <c r="AC406" t="s">
        <v>203</v>
      </c>
      <c r="AI406" t="s">
        <v>203</v>
      </c>
      <c r="AJ406" t="s">
        <v>204</v>
      </c>
      <c r="AL406">
        <f t="shared" si="437"/>
        <v>4</v>
      </c>
    </row>
    <row r="407" spans="1:38" x14ac:dyDescent="0.35">
      <c r="A407" t="s">
        <v>22</v>
      </c>
      <c r="B407">
        <v>43</v>
      </c>
      <c r="C407" t="s">
        <v>1</v>
      </c>
      <c r="D407" t="str">
        <f t="shared" ref="D407" si="458">IF($B406&lt;$B407, "W", IF($B407&lt;$B406, "L", "T"))</f>
        <v>W</v>
      </c>
      <c r="E407" s="6">
        <v>40524</v>
      </c>
      <c r="F407">
        <v>7</v>
      </c>
      <c r="G407" t="s">
        <v>35</v>
      </c>
      <c r="H407">
        <v>1415</v>
      </c>
      <c r="I407" t="s">
        <v>40</v>
      </c>
      <c r="J407" t="s">
        <v>61</v>
      </c>
      <c r="L407" s="9">
        <v>-4</v>
      </c>
      <c r="M407" t="str">
        <f t="shared" si="435"/>
        <v>Y</v>
      </c>
      <c r="N407" t="s">
        <v>204</v>
      </c>
      <c r="P407" t="s">
        <v>203</v>
      </c>
      <c r="V407" t="s">
        <v>204</v>
      </c>
      <c r="Y407">
        <f t="shared" si="436"/>
        <v>5</v>
      </c>
      <c r="Z407" t="s">
        <v>203</v>
      </c>
      <c r="AA407" t="s">
        <v>203</v>
      </c>
      <c r="AE407" t="s">
        <v>203</v>
      </c>
      <c r="AF407" t="s">
        <v>203</v>
      </c>
      <c r="AI407" t="s">
        <v>203</v>
      </c>
      <c r="AL407">
        <f t="shared" si="437"/>
        <v>5</v>
      </c>
    </row>
    <row r="408" spans="1:38" x14ac:dyDescent="0.35">
      <c r="A408" t="s">
        <v>33</v>
      </c>
      <c r="B408">
        <v>0</v>
      </c>
      <c r="C408" t="s">
        <v>1</v>
      </c>
      <c r="D408" t="str">
        <f t="shared" ref="D408" si="459">IF($B408&lt;$B409,"L",IF($B409&lt;$B408, "W", "T"))</f>
        <v>L</v>
      </c>
      <c r="E408" s="6">
        <f t="shared" si="439"/>
        <v>40524</v>
      </c>
      <c r="F408">
        <v>7</v>
      </c>
      <c r="G408" t="s">
        <v>34</v>
      </c>
      <c r="H408">
        <v>1315</v>
      </c>
      <c r="I408" t="s">
        <v>67</v>
      </c>
      <c r="J408">
        <v>86</v>
      </c>
      <c r="K408" t="s">
        <v>65</v>
      </c>
      <c r="L408" s="9">
        <f>(L409*-1)</f>
        <v>-10</v>
      </c>
      <c r="M408" t="str">
        <f t="shared" si="435"/>
        <v>N</v>
      </c>
      <c r="N408" t="s">
        <v>204</v>
      </c>
      <c r="Y408">
        <f t="shared" si="436"/>
        <v>2</v>
      </c>
      <c r="AJ408" t="s">
        <v>203</v>
      </c>
      <c r="AL408">
        <f t="shared" si="437"/>
        <v>1</v>
      </c>
    </row>
    <row r="409" spans="1:38" x14ac:dyDescent="0.35">
      <c r="A409" t="s">
        <v>32</v>
      </c>
      <c r="B409">
        <v>31</v>
      </c>
      <c r="C409" t="s">
        <v>1</v>
      </c>
      <c r="D409" t="str">
        <f t="shared" ref="D409" si="460">IF($B408&lt;$B409, "W", IF($B409&lt;$B408, "L", "T"))</f>
        <v>W</v>
      </c>
      <c r="E409" s="6">
        <v>40524</v>
      </c>
      <c r="F409">
        <v>7</v>
      </c>
      <c r="G409" t="s">
        <v>35</v>
      </c>
      <c r="H409">
        <v>1315</v>
      </c>
      <c r="I409" t="s">
        <v>67</v>
      </c>
      <c r="J409">
        <v>86</v>
      </c>
      <c r="K409" t="s">
        <v>65</v>
      </c>
      <c r="L409" s="9">
        <v>10</v>
      </c>
      <c r="M409" t="str">
        <f t="shared" si="435"/>
        <v>N</v>
      </c>
      <c r="O409" t="s">
        <v>203</v>
      </c>
      <c r="Q409" t="s">
        <v>204</v>
      </c>
      <c r="U409" t="s">
        <v>204</v>
      </c>
      <c r="X409" t="s">
        <v>204</v>
      </c>
      <c r="Y409">
        <f t="shared" si="436"/>
        <v>7</v>
      </c>
      <c r="AA409" t="s">
        <v>203</v>
      </c>
      <c r="AF409" t="s">
        <v>203</v>
      </c>
      <c r="AL409">
        <f t="shared" si="437"/>
        <v>2</v>
      </c>
    </row>
    <row r="410" spans="1:38" ht="15" customHeight="1" x14ac:dyDescent="0.35">
      <c r="A410" t="s">
        <v>7</v>
      </c>
      <c r="B410">
        <v>36</v>
      </c>
      <c r="C410" t="s">
        <v>1</v>
      </c>
      <c r="D410" t="str">
        <f t="shared" ref="D410" si="461">IF($B410&lt;$B411,"L",IF($B411&lt;$B410, "W", "T"))</f>
        <v>W</v>
      </c>
      <c r="E410" s="6">
        <f t="shared" si="439"/>
        <v>40524</v>
      </c>
      <c r="F410">
        <v>6</v>
      </c>
      <c r="G410" t="s">
        <v>34</v>
      </c>
      <c r="H410" s="2">
        <v>1515</v>
      </c>
      <c r="I410" t="s">
        <v>38</v>
      </c>
      <c r="J410" s="2">
        <f>J411</f>
        <v>26</v>
      </c>
      <c r="K410" s="2" t="str">
        <f>K411</f>
        <v>Snow, Windy 53 mph</v>
      </c>
      <c r="L410" s="9">
        <f>(L411*-1)</f>
        <v>3</v>
      </c>
      <c r="M410" t="str">
        <f t="shared" si="435"/>
        <v>N</v>
      </c>
      <c r="N410" t="s">
        <v>203</v>
      </c>
      <c r="U410" t="s">
        <v>204</v>
      </c>
      <c r="Y410">
        <f t="shared" si="436"/>
        <v>3</v>
      </c>
      <c r="AL410">
        <f t="shared" si="437"/>
        <v>0</v>
      </c>
    </row>
    <row r="411" spans="1:38" ht="15" customHeight="1" x14ac:dyDescent="0.35">
      <c r="A411" t="s">
        <v>17</v>
      </c>
      <c r="B411">
        <v>7</v>
      </c>
      <c r="C411" t="s">
        <v>1</v>
      </c>
      <c r="D411" t="str">
        <f t="shared" ref="D411" si="462">IF($B410&lt;$B411, "W", IF($B411&lt;$B410, "L", "T"))</f>
        <v>L</v>
      </c>
      <c r="E411" s="6">
        <v>40524</v>
      </c>
      <c r="F411">
        <v>7</v>
      </c>
      <c r="G411" t="s">
        <v>35</v>
      </c>
      <c r="H411" s="2">
        <v>1515</v>
      </c>
      <c r="I411" t="s">
        <v>38</v>
      </c>
      <c r="J411" s="2">
        <v>26</v>
      </c>
      <c r="K411" s="2" t="s">
        <v>116</v>
      </c>
      <c r="L411" s="9">
        <v>-3</v>
      </c>
      <c r="M411" t="str">
        <f t="shared" si="435"/>
        <v>N</v>
      </c>
      <c r="Y411">
        <f t="shared" si="436"/>
        <v>0</v>
      </c>
      <c r="AE411" t="s">
        <v>204</v>
      </c>
      <c r="AL411">
        <f t="shared" si="437"/>
        <v>2</v>
      </c>
    </row>
    <row r="412" spans="1:38" x14ac:dyDescent="0.35">
      <c r="A412" t="s">
        <v>27</v>
      </c>
      <c r="B412">
        <v>30</v>
      </c>
      <c r="C412" t="s">
        <v>1</v>
      </c>
      <c r="D412" t="str">
        <f t="shared" ref="D412" si="463">IF($B412&lt;$B413,"L",IF($B413&lt;$B412, "W", "T"))</f>
        <v>W</v>
      </c>
      <c r="E412" s="6">
        <f t="shared" si="439"/>
        <v>40524</v>
      </c>
      <c r="F412">
        <v>10</v>
      </c>
      <c r="G412" t="s">
        <v>34</v>
      </c>
      <c r="H412" s="2">
        <v>1920</v>
      </c>
      <c r="I412" t="s">
        <v>38</v>
      </c>
      <c r="J412" t="s">
        <v>61</v>
      </c>
      <c r="L412" s="9">
        <f>(L413*-1)</f>
        <v>4.5</v>
      </c>
      <c r="M412" t="str">
        <f t="shared" si="435"/>
        <v>N</v>
      </c>
      <c r="N412" t="s">
        <v>203</v>
      </c>
      <c r="V412" t="s">
        <v>204</v>
      </c>
      <c r="Y412">
        <f t="shared" si="436"/>
        <v>3</v>
      </c>
      <c r="AG412" t="s">
        <v>203</v>
      </c>
      <c r="AH412" t="s">
        <v>204</v>
      </c>
      <c r="AL412">
        <f t="shared" si="437"/>
        <v>3</v>
      </c>
    </row>
    <row r="413" spans="1:38" x14ac:dyDescent="0.35">
      <c r="A413" t="s">
        <v>28</v>
      </c>
      <c r="B413">
        <v>27</v>
      </c>
      <c r="C413" t="s">
        <v>1</v>
      </c>
      <c r="D413" t="str">
        <f t="shared" ref="D413" si="464">IF($B412&lt;$B413, "W", IF($B413&lt;$B412, "L", "T"))</f>
        <v>L</v>
      </c>
      <c r="E413" s="6">
        <v>40524</v>
      </c>
      <c r="F413">
        <v>7</v>
      </c>
      <c r="G413" t="s">
        <v>35</v>
      </c>
      <c r="H413" s="2">
        <v>1920</v>
      </c>
      <c r="I413" t="s">
        <v>38</v>
      </c>
      <c r="J413" t="s">
        <v>61</v>
      </c>
      <c r="L413" s="9">
        <v>-4.5</v>
      </c>
      <c r="M413" t="str">
        <f t="shared" si="435"/>
        <v>N</v>
      </c>
      <c r="O413" t="s">
        <v>204</v>
      </c>
      <c r="Y413">
        <f t="shared" si="436"/>
        <v>2</v>
      </c>
      <c r="AD413" t="s">
        <v>203</v>
      </c>
      <c r="AE413" t="s">
        <v>203</v>
      </c>
      <c r="AK413" t="s">
        <v>203</v>
      </c>
      <c r="AL413">
        <f t="shared" si="437"/>
        <v>3</v>
      </c>
    </row>
    <row r="414" spans="1:38" x14ac:dyDescent="0.35">
      <c r="A414" t="s">
        <v>21</v>
      </c>
      <c r="B414">
        <v>21</v>
      </c>
      <c r="C414" t="s">
        <v>1</v>
      </c>
      <c r="D414" t="str">
        <f t="shared" ref="D414" si="465">IF($B414&lt;$B415,"L",IF($B415&lt;$B414, "W", "T"))</f>
        <v>W</v>
      </c>
      <c r="E414" s="6">
        <f t="shared" si="439"/>
        <v>40525</v>
      </c>
      <c r="F414">
        <v>8</v>
      </c>
      <c r="G414" t="s">
        <v>37</v>
      </c>
      <c r="H414">
        <v>1920</v>
      </c>
      <c r="I414" t="s">
        <v>43</v>
      </c>
      <c r="J414" t="s">
        <v>61</v>
      </c>
      <c r="L414" s="9">
        <f>(L415*-1)</f>
        <v>5</v>
      </c>
      <c r="M414" t="str">
        <f t="shared" si="435"/>
        <v>N</v>
      </c>
      <c r="O414" t="s">
        <v>203</v>
      </c>
      <c r="S414" t="s">
        <v>203</v>
      </c>
      <c r="W414" t="s">
        <v>203</v>
      </c>
      <c r="Y414">
        <f t="shared" si="436"/>
        <v>3</v>
      </c>
      <c r="AG414" t="s">
        <v>203</v>
      </c>
      <c r="AL414">
        <f t="shared" si="437"/>
        <v>1</v>
      </c>
    </row>
    <row r="415" spans="1:38" x14ac:dyDescent="0.35">
      <c r="A415" t="s">
        <v>0</v>
      </c>
      <c r="B415">
        <v>3</v>
      </c>
      <c r="C415" t="s">
        <v>1</v>
      </c>
      <c r="D415" t="str">
        <f t="shared" ref="D415" si="466">IF($B414&lt;$B415, "W", IF($B415&lt;$B414, "L", "T"))</f>
        <v>L</v>
      </c>
      <c r="E415" s="6">
        <v>40525</v>
      </c>
      <c r="F415">
        <v>8</v>
      </c>
      <c r="G415" t="s">
        <v>36</v>
      </c>
      <c r="H415">
        <v>1920</v>
      </c>
      <c r="I415" t="s">
        <v>43</v>
      </c>
      <c r="J415" t="s">
        <v>61</v>
      </c>
      <c r="L415" s="9">
        <v>-5</v>
      </c>
      <c r="M415" t="str">
        <f t="shared" si="435"/>
        <v>N</v>
      </c>
      <c r="N415" t="s">
        <v>204</v>
      </c>
      <c r="O415" t="s">
        <v>203</v>
      </c>
      <c r="P415" t="s">
        <v>203</v>
      </c>
      <c r="T415" t="s">
        <v>204</v>
      </c>
      <c r="U415" t="s">
        <v>204</v>
      </c>
      <c r="W415" t="s">
        <v>204</v>
      </c>
      <c r="Y415">
        <f t="shared" si="436"/>
        <v>10</v>
      </c>
      <c r="AG415" t="s">
        <v>204</v>
      </c>
      <c r="AL415">
        <f t="shared" si="437"/>
        <v>2</v>
      </c>
    </row>
    <row r="416" spans="1:38" x14ac:dyDescent="0.35">
      <c r="A416" t="s">
        <v>30</v>
      </c>
      <c r="B416">
        <v>34</v>
      </c>
      <c r="C416" t="s">
        <v>5</v>
      </c>
      <c r="D416" t="str">
        <f t="shared" ref="D416" si="467">IF($B416&lt;$B417,"L",IF($B417&lt;$B416, "W", "T"))</f>
        <v>W</v>
      </c>
      <c r="E416" s="6">
        <f t="shared" si="439"/>
        <v>40525</v>
      </c>
      <c r="F416">
        <v>8</v>
      </c>
      <c r="G416" t="s">
        <v>34</v>
      </c>
      <c r="H416">
        <v>1930</v>
      </c>
      <c r="I416" t="s">
        <v>38</v>
      </c>
      <c r="J416" t="s">
        <v>61</v>
      </c>
      <c r="L416" s="9">
        <f>(L417*-1)</f>
        <v>3</v>
      </c>
      <c r="M416" t="str">
        <f t="shared" si="435"/>
        <v>N</v>
      </c>
      <c r="Q416" t="s">
        <v>204</v>
      </c>
      <c r="X416" t="s">
        <v>203</v>
      </c>
      <c r="Y416">
        <f t="shared" si="436"/>
        <v>3</v>
      </c>
      <c r="AI416" t="s">
        <v>204</v>
      </c>
      <c r="AL416">
        <f t="shared" si="437"/>
        <v>2</v>
      </c>
    </row>
    <row r="417" spans="1:38" x14ac:dyDescent="0.35">
      <c r="A417" t="s">
        <v>15</v>
      </c>
      <c r="B417">
        <v>28</v>
      </c>
      <c r="C417" t="s">
        <v>5</v>
      </c>
      <c r="D417" t="str">
        <f t="shared" ref="D417" si="468">IF($B416&lt;$B417, "W", IF($B417&lt;$B416, "L", "T"))</f>
        <v>L</v>
      </c>
      <c r="E417" s="6">
        <v>40525</v>
      </c>
      <c r="F417">
        <v>11</v>
      </c>
      <c r="G417" t="s">
        <v>35</v>
      </c>
      <c r="H417">
        <v>1930</v>
      </c>
      <c r="I417" t="s">
        <v>38</v>
      </c>
      <c r="J417" t="s">
        <v>61</v>
      </c>
      <c r="L417" s="9">
        <v>-3</v>
      </c>
      <c r="M417" t="str">
        <f t="shared" si="435"/>
        <v>N</v>
      </c>
      <c r="N417" t="s">
        <v>203</v>
      </c>
      <c r="P417" t="s">
        <v>203</v>
      </c>
      <c r="Q417" t="s">
        <v>203</v>
      </c>
      <c r="U417" t="s">
        <v>203</v>
      </c>
      <c r="V417" t="s">
        <v>203</v>
      </c>
      <c r="W417" t="s">
        <v>203</v>
      </c>
      <c r="Y417">
        <f t="shared" si="436"/>
        <v>6</v>
      </c>
      <c r="AD417" t="s">
        <v>203</v>
      </c>
      <c r="AG417" t="s">
        <v>203</v>
      </c>
      <c r="AH417" t="s">
        <v>203</v>
      </c>
      <c r="AL417">
        <f t="shared" si="437"/>
        <v>3</v>
      </c>
    </row>
    <row r="418" spans="1:38" x14ac:dyDescent="0.35">
      <c r="A418" t="s">
        <v>24</v>
      </c>
      <c r="B418">
        <v>7</v>
      </c>
      <c r="C418" t="s">
        <v>1</v>
      </c>
      <c r="D418" t="str">
        <f t="shared" ref="D418" si="469">IF($B418&lt;$B419,"L",IF($B419&lt;$B418, "W", "T"))</f>
        <v>L</v>
      </c>
      <c r="E418" s="6">
        <f t="shared" ref="E418:E448" si="470">$E419</f>
        <v>40528</v>
      </c>
      <c r="F418">
        <v>4</v>
      </c>
      <c r="G418" t="s">
        <v>34</v>
      </c>
      <c r="H418">
        <v>1720</v>
      </c>
      <c r="I418" t="s">
        <v>67</v>
      </c>
      <c r="J418">
        <v>56</v>
      </c>
      <c r="K418" t="s">
        <v>62</v>
      </c>
      <c r="L418" s="9">
        <f>(L419*-1)</f>
        <v>-10</v>
      </c>
      <c r="M418" t="str">
        <f>IF(AND(($L418 &lt;  0), ($D418="L")), "N", IF(AND(($L418 &gt; 0), ($D418="W")),"N","Y"))</f>
        <v>N</v>
      </c>
      <c r="O418" t="s">
        <v>204</v>
      </c>
      <c r="S418" t="s">
        <v>204</v>
      </c>
      <c r="T418" t="s">
        <v>203</v>
      </c>
      <c r="Y418">
        <f t="shared" si="436"/>
        <v>5</v>
      </c>
      <c r="AF418" t="s">
        <v>203</v>
      </c>
      <c r="AG418" t="s">
        <v>203</v>
      </c>
      <c r="AL418">
        <f t="shared" si="437"/>
        <v>2</v>
      </c>
    </row>
    <row r="419" spans="1:38" x14ac:dyDescent="0.35">
      <c r="A419" t="s">
        <v>32</v>
      </c>
      <c r="B419">
        <v>34</v>
      </c>
      <c r="C419" t="s">
        <v>1</v>
      </c>
      <c r="D419" t="str">
        <f t="shared" ref="D419" si="471">IF($B418&lt;$B419, "W", IF($B419&lt;$B418, "L", "T"))</f>
        <v>W</v>
      </c>
      <c r="E419" s="6">
        <v>40528</v>
      </c>
      <c r="F419">
        <v>4</v>
      </c>
      <c r="G419" t="s">
        <v>35</v>
      </c>
      <c r="H419">
        <v>1720</v>
      </c>
      <c r="I419" t="s">
        <v>67</v>
      </c>
      <c r="J419">
        <v>56</v>
      </c>
      <c r="K419" t="s">
        <v>62</v>
      </c>
      <c r="L419" s="9">
        <v>10</v>
      </c>
      <c r="M419" t="str">
        <f t="shared" ref="M419:M449" si="472">IF(AND(($L419 &lt;  0), ($D419="L")), "N", IF(AND(($L419 &gt; 0), ($D419="W")),"N","Y"))</f>
        <v>N</v>
      </c>
      <c r="P419" t="s">
        <v>204</v>
      </c>
      <c r="Q419" t="s">
        <v>204</v>
      </c>
      <c r="S419" t="s">
        <v>203</v>
      </c>
      <c r="U419" t="s">
        <v>204</v>
      </c>
      <c r="X419" t="s">
        <v>203</v>
      </c>
      <c r="Y419">
        <f t="shared" si="436"/>
        <v>8</v>
      </c>
      <c r="Z419" t="s">
        <v>203</v>
      </c>
      <c r="AA419" t="s">
        <v>203</v>
      </c>
      <c r="AL419">
        <f t="shared" si="437"/>
        <v>2</v>
      </c>
    </row>
    <row r="420" spans="1:38" x14ac:dyDescent="0.35">
      <c r="A420" t="s">
        <v>33</v>
      </c>
      <c r="B420">
        <v>27</v>
      </c>
      <c r="C420" t="s">
        <v>1</v>
      </c>
      <c r="D420" t="str">
        <f t="shared" ref="D420" si="473">IF($B420&lt;$B421,"L",IF($B421&lt;$B420, "W", "T"))</f>
        <v>W</v>
      </c>
      <c r="E420" s="6">
        <f t="shared" si="470"/>
        <v>40531</v>
      </c>
      <c r="F420">
        <v>7</v>
      </c>
      <c r="G420" t="s">
        <v>34</v>
      </c>
      <c r="H420">
        <v>1200</v>
      </c>
      <c r="I420" t="s">
        <v>38</v>
      </c>
      <c r="J420" t="s">
        <v>61</v>
      </c>
      <c r="L420" s="9">
        <f>(L421*-1)</f>
        <v>-3</v>
      </c>
      <c r="M420" t="str">
        <f t="shared" si="472"/>
        <v>Y</v>
      </c>
      <c r="N420" t="s">
        <v>203</v>
      </c>
      <c r="Y420">
        <f t="shared" si="436"/>
        <v>1</v>
      </c>
      <c r="AL420">
        <f t="shared" si="437"/>
        <v>0</v>
      </c>
    </row>
    <row r="421" spans="1:38" x14ac:dyDescent="0.35">
      <c r="A421" t="s">
        <v>23</v>
      </c>
      <c r="B421">
        <v>13</v>
      </c>
      <c r="C421" t="s">
        <v>1</v>
      </c>
      <c r="D421" t="str">
        <f t="shared" ref="D421" si="474">IF($B420&lt;$B421, "W", IF($B421&lt;$B420, "L", "T"))</f>
        <v>L</v>
      </c>
      <c r="E421" s="6">
        <v>40531</v>
      </c>
      <c r="F421">
        <v>7</v>
      </c>
      <c r="G421" t="s">
        <v>35</v>
      </c>
      <c r="H421">
        <v>1200</v>
      </c>
      <c r="I421" t="s">
        <v>38</v>
      </c>
      <c r="J421" t="s">
        <v>61</v>
      </c>
      <c r="L421" s="9">
        <v>3</v>
      </c>
      <c r="M421" t="str">
        <f t="shared" si="472"/>
        <v>Y</v>
      </c>
      <c r="T421" t="s">
        <v>203</v>
      </c>
      <c r="Y421">
        <f t="shared" si="436"/>
        <v>1</v>
      </c>
      <c r="AD421" t="s">
        <v>204</v>
      </c>
      <c r="AH421" t="s">
        <v>203</v>
      </c>
      <c r="AL421">
        <f t="shared" si="437"/>
        <v>3</v>
      </c>
    </row>
    <row r="422" spans="1:38" x14ac:dyDescent="0.35">
      <c r="A422" t="s">
        <v>19</v>
      </c>
      <c r="B422">
        <v>24</v>
      </c>
      <c r="C422" t="s">
        <v>1</v>
      </c>
      <c r="D422" t="str">
        <f t="shared" ref="D422" si="475">IF($B422&lt;$B423,"L",IF($B423&lt;$B422, "W", "T"))</f>
        <v>L</v>
      </c>
      <c r="E422" s="6">
        <f t="shared" si="470"/>
        <v>40531</v>
      </c>
      <c r="F422">
        <v>7</v>
      </c>
      <c r="G422" t="s">
        <v>34</v>
      </c>
      <c r="H422">
        <v>1300</v>
      </c>
      <c r="I422" t="s">
        <v>43</v>
      </c>
      <c r="J422" t="s">
        <v>61</v>
      </c>
      <c r="L422" s="9">
        <f>(L423*-1)</f>
        <v>-4.5</v>
      </c>
      <c r="M422" t="str">
        <f t="shared" si="472"/>
        <v>N</v>
      </c>
      <c r="N422" t="s">
        <v>203</v>
      </c>
      <c r="O422" t="s">
        <v>203</v>
      </c>
      <c r="P422" t="s">
        <v>203</v>
      </c>
      <c r="T422" t="s">
        <v>203</v>
      </c>
      <c r="Y422">
        <f t="shared" si="436"/>
        <v>4</v>
      </c>
      <c r="Z422" t="s">
        <v>204</v>
      </c>
      <c r="AA422" t="s">
        <v>203</v>
      </c>
      <c r="AD422" t="s">
        <v>204</v>
      </c>
      <c r="AK422" t="s">
        <v>204</v>
      </c>
      <c r="AL422">
        <f t="shared" si="437"/>
        <v>7</v>
      </c>
    </row>
    <row r="423" spans="1:38" x14ac:dyDescent="0.35">
      <c r="A423" t="s">
        <v>14</v>
      </c>
      <c r="B423">
        <v>34</v>
      </c>
      <c r="C423" t="s">
        <v>1</v>
      </c>
      <c r="D423" t="str">
        <f t="shared" ref="D423" si="476">IF($B422&lt;$B423, "W", IF($B423&lt;$B422, "L", "T"))</f>
        <v>W</v>
      </c>
      <c r="E423" s="6">
        <v>40531</v>
      </c>
      <c r="F423">
        <v>10</v>
      </c>
      <c r="G423" t="s">
        <v>35</v>
      </c>
      <c r="H423">
        <v>1300</v>
      </c>
      <c r="I423" t="s">
        <v>43</v>
      </c>
      <c r="J423" t="s">
        <v>61</v>
      </c>
      <c r="L423" s="9">
        <v>4.5</v>
      </c>
      <c r="M423" t="str">
        <f t="shared" si="472"/>
        <v>N</v>
      </c>
      <c r="S423" t="s">
        <v>203</v>
      </c>
      <c r="Y423">
        <f t="shared" si="436"/>
        <v>1</v>
      </c>
      <c r="AA423" t="s">
        <v>203</v>
      </c>
      <c r="AH423" t="s">
        <v>204</v>
      </c>
      <c r="AI423" t="s">
        <v>204</v>
      </c>
      <c r="AL423">
        <f t="shared" si="437"/>
        <v>5</v>
      </c>
    </row>
    <row r="424" spans="1:38" x14ac:dyDescent="0.35">
      <c r="A424" t="s">
        <v>11</v>
      </c>
      <c r="B424">
        <v>17</v>
      </c>
      <c r="C424" t="s">
        <v>1</v>
      </c>
      <c r="D424" t="str">
        <f t="shared" ref="D424" si="477">IF($B424&lt;$B425,"L",IF($B425&lt;$B424, "W", "T"))</f>
        <v>W</v>
      </c>
      <c r="E424" s="6">
        <f t="shared" si="470"/>
        <v>40531</v>
      </c>
      <c r="F424">
        <v>7</v>
      </c>
      <c r="G424" t="s">
        <v>34</v>
      </c>
      <c r="H424">
        <v>1300</v>
      </c>
      <c r="I424" t="s">
        <v>43</v>
      </c>
      <c r="J424">
        <v>67</v>
      </c>
      <c r="K424" t="s">
        <v>64</v>
      </c>
      <c r="L424" s="9">
        <f>(L425*-1)</f>
        <v>-5.5</v>
      </c>
      <c r="M424" t="str">
        <f t="shared" si="472"/>
        <v>Y</v>
      </c>
      <c r="R424" t="s">
        <v>204</v>
      </c>
      <c r="S424" t="s">
        <v>203</v>
      </c>
      <c r="T424" t="s">
        <v>203</v>
      </c>
      <c r="Y424">
        <f t="shared" si="436"/>
        <v>4</v>
      </c>
      <c r="Z424" t="s">
        <v>204</v>
      </c>
      <c r="AD424" t="s">
        <v>203</v>
      </c>
      <c r="AI424" t="s">
        <v>203</v>
      </c>
      <c r="AL424">
        <f t="shared" si="437"/>
        <v>4</v>
      </c>
    </row>
    <row r="425" spans="1:38" x14ac:dyDescent="0.35">
      <c r="A425" t="s">
        <v>10</v>
      </c>
      <c r="B425">
        <v>14</v>
      </c>
      <c r="C425" t="s">
        <v>1</v>
      </c>
      <c r="D425" t="str">
        <f t="shared" ref="D425" si="478">IF($B424&lt;$B425, "W", IF($B425&lt;$B424, "L", "T"))</f>
        <v>L</v>
      </c>
      <c r="E425" s="6">
        <v>40531</v>
      </c>
      <c r="F425">
        <v>7</v>
      </c>
      <c r="G425" t="s">
        <v>35</v>
      </c>
      <c r="H425">
        <v>1300</v>
      </c>
      <c r="I425" t="s">
        <v>43</v>
      </c>
      <c r="J425">
        <v>67</v>
      </c>
      <c r="K425" t="s">
        <v>64</v>
      </c>
      <c r="L425" s="9">
        <v>5.5</v>
      </c>
      <c r="M425" t="str">
        <f t="shared" si="472"/>
        <v>Y</v>
      </c>
      <c r="P425" t="s">
        <v>204</v>
      </c>
      <c r="R425" t="s">
        <v>203</v>
      </c>
      <c r="V425" t="s">
        <v>204</v>
      </c>
      <c r="Y425">
        <f t="shared" si="436"/>
        <v>5</v>
      </c>
      <c r="AI425" t="s">
        <v>203</v>
      </c>
      <c r="AL425">
        <f t="shared" si="437"/>
        <v>1</v>
      </c>
    </row>
    <row r="426" spans="1:38" x14ac:dyDescent="0.35">
      <c r="A426" t="s">
        <v>15</v>
      </c>
      <c r="B426">
        <v>17</v>
      </c>
      <c r="C426" t="s">
        <v>1</v>
      </c>
      <c r="D426" t="str">
        <f t="shared" ref="D426" si="479">IF($B426&lt;$B427,"L",IF($B427&lt;$B426, "W", "T"))</f>
        <v>L</v>
      </c>
      <c r="E426" s="6">
        <f t="shared" si="470"/>
        <v>40531</v>
      </c>
      <c r="F426">
        <v>6</v>
      </c>
      <c r="G426" t="s">
        <v>34</v>
      </c>
      <c r="H426">
        <v>1200</v>
      </c>
      <c r="I426" t="s">
        <v>38</v>
      </c>
      <c r="J426" s="2">
        <f>J427</f>
        <v>36</v>
      </c>
      <c r="K426" s="2" t="str">
        <f>K427</f>
        <v>Sunny, Cold</v>
      </c>
      <c r="L426" s="9">
        <f>(L427*-1)</f>
        <v>-1.5</v>
      </c>
      <c r="M426" t="str">
        <f t="shared" si="472"/>
        <v>N</v>
      </c>
      <c r="N426" t="s">
        <v>203</v>
      </c>
      <c r="P426" t="s">
        <v>203</v>
      </c>
      <c r="Q426" t="s">
        <v>203</v>
      </c>
      <c r="U426" t="s">
        <v>204</v>
      </c>
      <c r="V426" t="s">
        <v>203</v>
      </c>
      <c r="X426" t="s">
        <v>203</v>
      </c>
      <c r="Y426">
        <f t="shared" si="436"/>
        <v>7</v>
      </c>
      <c r="AD426" t="s">
        <v>203</v>
      </c>
      <c r="AG426" t="s">
        <v>204</v>
      </c>
      <c r="AH426" t="s">
        <v>203</v>
      </c>
      <c r="AL426">
        <f t="shared" si="437"/>
        <v>4</v>
      </c>
    </row>
    <row r="427" spans="1:38" x14ac:dyDescent="0.35">
      <c r="A427" t="s">
        <v>13</v>
      </c>
      <c r="B427">
        <v>31</v>
      </c>
      <c r="C427" t="s">
        <v>1</v>
      </c>
      <c r="D427" t="str">
        <f t="shared" ref="D427" si="480">IF($B426&lt;$B427, "W", IF($B427&lt;$B426, "L", "T"))</f>
        <v>W</v>
      </c>
      <c r="E427" s="6">
        <v>40531</v>
      </c>
      <c r="F427">
        <v>10</v>
      </c>
      <c r="G427" t="s">
        <v>35</v>
      </c>
      <c r="H427">
        <v>1200</v>
      </c>
      <c r="I427" t="s">
        <v>38</v>
      </c>
      <c r="J427" s="2">
        <v>36</v>
      </c>
      <c r="K427" s="2" t="s">
        <v>103</v>
      </c>
      <c r="L427" s="9">
        <v>1.5</v>
      </c>
      <c r="M427" t="str">
        <f t="shared" si="472"/>
        <v>N</v>
      </c>
      <c r="N427" t="s">
        <v>204</v>
      </c>
      <c r="R427" t="s">
        <v>204</v>
      </c>
      <c r="Y427">
        <f t="shared" si="436"/>
        <v>4</v>
      </c>
      <c r="AG427" t="s">
        <v>204</v>
      </c>
      <c r="AL427">
        <f t="shared" si="437"/>
        <v>2</v>
      </c>
    </row>
    <row r="428" spans="1:38" x14ac:dyDescent="0.35">
      <c r="A428" t="s">
        <v>8</v>
      </c>
      <c r="B428">
        <v>17</v>
      </c>
      <c r="C428" t="s">
        <v>1</v>
      </c>
      <c r="D428" t="str">
        <f t="shared" ref="D428" si="481">IF($B428&lt;$B429,"L",IF($B429&lt;$B428, "W", "T"))</f>
        <v>L</v>
      </c>
      <c r="E428" s="6">
        <f t="shared" si="470"/>
        <v>40531</v>
      </c>
      <c r="F428">
        <v>7</v>
      </c>
      <c r="G428" t="s">
        <v>34</v>
      </c>
      <c r="H428">
        <v>1300</v>
      </c>
      <c r="I428" t="s">
        <v>43</v>
      </c>
      <c r="J428">
        <v>28</v>
      </c>
      <c r="K428" t="s">
        <v>62</v>
      </c>
      <c r="L428" s="9">
        <f>(L429*-1)</f>
        <v>0</v>
      </c>
      <c r="M428" t="str">
        <f t="shared" si="472"/>
        <v>Y</v>
      </c>
      <c r="N428" t="s">
        <v>203</v>
      </c>
      <c r="U428" t="s">
        <v>203</v>
      </c>
      <c r="Y428">
        <f t="shared" si="436"/>
        <v>2</v>
      </c>
      <c r="Z428" t="s">
        <v>203</v>
      </c>
      <c r="AC428" t="s">
        <v>203</v>
      </c>
      <c r="AE428" t="s">
        <v>204</v>
      </c>
      <c r="AH428" t="s">
        <v>203</v>
      </c>
      <c r="AI428" t="s">
        <v>203</v>
      </c>
      <c r="AL428">
        <f t="shared" si="437"/>
        <v>6</v>
      </c>
    </row>
    <row r="429" spans="1:38" x14ac:dyDescent="0.35">
      <c r="A429" t="s">
        <v>6</v>
      </c>
      <c r="B429">
        <v>19</v>
      </c>
      <c r="C429" t="s">
        <v>1</v>
      </c>
      <c r="D429" t="str">
        <f t="shared" ref="D429" si="482">IF($B428&lt;$B429, "W", IF($B429&lt;$B428, "L", "T"))</f>
        <v>W</v>
      </c>
      <c r="E429" s="6">
        <v>40531</v>
      </c>
      <c r="F429">
        <v>7</v>
      </c>
      <c r="G429" t="s">
        <v>35</v>
      </c>
      <c r="H429">
        <v>1300</v>
      </c>
      <c r="I429" t="s">
        <v>43</v>
      </c>
      <c r="J429">
        <v>28</v>
      </c>
      <c r="K429" t="s">
        <v>62</v>
      </c>
      <c r="L429" s="9">
        <v>0</v>
      </c>
      <c r="M429" t="str">
        <f t="shared" si="472"/>
        <v>Y</v>
      </c>
      <c r="P429" t="s">
        <v>203</v>
      </c>
      <c r="Y429">
        <f t="shared" si="436"/>
        <v>1</v>
      </c>
      <c r="AA429" t="s">
        <v>203</v>
      </c>
      <c r="AF429" t="s">
        <v>203</v>
      </c>
      <c r="AH429" t="s">
        <v>203</v>
      </c>
      <c r="AJ429" t="s">
        <v>204</v>
      </c>
      <c r="AL429">
        <f t="shared" si="437"/>
        <v>5</v>
      </c>
    </row>
    <row r="430" spans="1:38" x14ac:dyDescent="0.35">
      <c r="A430" t="s">
        <v>29</v>
      </c>
      <c r="B430">
        <v>30</v>
      </c>
      <c r="C430" t="s">
        <v>1</v>
      </c>
      <c r="D430" t="str">
        <f t="shared" ref="D430" si="483">IF($B430&lt;$B431,"L",IF($B431&lt;$B430, "W", "T"))</f>
        <v>L</v>
      </c>
      <c r="E430" s="6">
        <f t="shared" si="470"/>
        <v>40531</v>
      </c>
      <c r="F430">
        <v>7</v>
      </c>
      <c r="G430" t="s">
        <v>34</v>
      </c>
      <c r="H430">
        <v>1200</v>
      </c>
      <c r="I430" t="s">
        <v>38</v>
      </c>
      <c r="J430">
        <v>51</v>
      </c>
      <c r="K430" t="s">
        <v>80</v>
      </c>
      <c r="L430" s="9">
        <f>(L431*-1)</f>
        <v>-9.5</v>
      </c>
      <c r="M430" t="str">
        <f t="shared" si="472"/>
        <v>N</v>
      </c>
      <c r="N430" t="s">
        <v>204</v>
      </c>
      <c r="O430" t="s">
        <v>203</v>
      </c>
      <c r="R430" t="s">
        <v>203</v>
      </c>
      <c r="Y430">
        <f t="shared" si="436"/>
        <v>4</v>
      </c>
      <c r="Z430" t="s">
        <v>204</v>
      </c>
      <c r="AE430" t="s">
        <v>203</v>
      </c>
      <c r="AI430" t="s">
        <v>203</v>
      </c>
      <c r="AJ430" t="s">
        <v>203</v>
      </c>
      <c r="AK430" t="s">
        <v>204</v>
      </c>
      <c r="AL430">
        <f t="shared" si="437"/>
        <v>7</v>
      </c>
    </row>
    <row r="431" spans="1:38" x14ac:dyDescent="0.35">
      <c r="A431" t="s">
        <v>28</v>
      </c>
      <c r="B431">
        <v>33</v>
      </c>
      <c r="C431" t="s">
        <v>1</v>
      </c>
      <c r="D431" t="str">
        <f t="shared" ref="D431" si="484">IF($B430&lt;$B431, "W", IF($B431&lt;$B430, "L", "T"))</f>
        <v>W</v>
      </c>
      <c r="E431" s="6">
        <v>40531</v>
      </c>
      <c r="F431">
        <v>7</v>
      </c>
      <c r="G431" t="s">
        <v>35</v>
      </c>
      <c r="H431">
        <v>1200</v>
      </c>
      <c r="I431" t="s">
        <v>38</v>
      </c>
      <c r="J431">
        <v>51</v>
      </c>
      <c r="K431" t="s">
        <v>80</v>
      </c>
      <c r="L431" s="9">
        <v>9.5</v>
      </c>
      <c r="M431" t="str">
        <f t="shared" si="472"/>
        <v>N</v>
      </c>
      <c r="O431" t="s">
        <v>204</v>
      </c>
      <c r="W431" t="s">
        <v>204</v>
      </c>
      <c r="Y431">
        <f t="shared" si="436"/>
        <v>4</v>
      </c>
      <c r="AD431" t="s">
        <v>203</v>
      </c>
      <c r="AE431" t="s">
        <v>203</v>
      </c>
      <c r="AH431" t="s">
        <v>203</v>
      </c>
      <c r="AL431">
        <f t="shared" si="437"/>
        <v>3</v>
      </c>
    </row>
    <row r="432" spans="1:38" x14ac:dyDescent="0.35">
      <c r="A432" t="s">
        <v>16</v>
      </c>
      <c r="B432">
        <v>23</v>
      </c>
      <c r="C432" t="s">
        <v>5</v>
      </c>
      <c r="D432" t="str">
        <f t="shared" ref="D432" si="485">IF($B432&lt;$B433,"L",IF($B433&lt;$B432, "W", "T"))</f>
        <v>W</v>
      </c>
      <c r="E432" s="6">
        <f t="shared" si="470"/>
        <v>40531</v>
      </c>
      <c r="F432">
        <v>7</v>
      </c>
      <c r="G432" t="s">
        <v>34</v>
      </c>
      <c r="H432">
        <v>1300</v>
      </c>
      <c r="I432" t="s">
        <v>43</v>
      </c>
      <c r="J432">
        <v>54</v>
      </c>
      <c r="K432" t="s">
        <v>64</v>
      </c>
      <c r="L432" s="9">
        <f>(L433*-1)</f>
        <v>-4</v>
      </c>
      <c r="M432" t="str">
        <f t="shared" si="472"/>
        <v>Y</v>
      </c>
      <c r="N432" t="s">
        <v>204</v>
      </c>
      <c r="O432" t="s">
        <v>203</v>
      </c>
      <c r="V432" t="s">
        <v>204</v>
      </c>
      <c r="Y432">
        <f t="shared" si="436"/>
        <v>5</v>
      </c>
      <c r="Z432" t="s">
        <v>203</v>
      </c>
      <c r="AE432" t="s">
        <v>203</v>
      </c>
      <c r="AG432" t="s">
        <v>203</v>
      </c>
      <c r="AH432" t="s">
        <v>203</v>
      </c>
      <c r="AI432" t="s">
        <v>204</v>
      </c>
      <c r="AL432">
        <f t="shared" si="437"/>
        <v>6</v>
      </c>
    </row>
    <row r="433" spans="1:38" x14ac:dyDescent="0.35">
      <c r="A433" t="s">
        <v>9</v>
      </c>
      <c r="B433">
        <v>20</v>
      </c>
      <c r="C433" t="s">
        <v>5</v>
      </c>
      <c r="D433" t="str">
        <f t="shared" ref="D433" si="486">IF($B432&lt;$B433, "W", IF($B433&lt;$B432, "L", "T"))</f>
        <v>L</v>
      </c>
      <c r="E433" s="6">
        <v>40531</v>
      </c>
      <c r="F433">
        <v>7</v>
      </c>
      <c r="G433" t="s">
        <v>35</v>
      </c>
      <c r="H433">
        <v>1300</v>
      </c>
      <c r="I433" t="s">
        <v>43</v>
      </c>
      <c r="J433">
        <v>54</v>
      </c>
      <c r="K433" t="s">
        <v>64</v>
      </c>
      <c r="L433" s="9">
        <v>4</v>
      </c>
      <c r="M433" t="str">
        <f t="shared" si="472"/>
        <v>Y</v>
      </c>
      <c r="Q433" t="s">
        <v>203</v>
      </c>
      <c r="R433" t="s">
        <v>204</v>
      </c>
      <c r="U433" t="s">
        <v>204</v>
      </c>
      <c r="W433" t="s">
        <v>203</v>
      </c>
      <c r="Y433">
        <f t="shared" si="436"/>
        <v>6</v>
      </c>
      <c r="AA433" t="s">
        <v>204</v>
      </c>
      <c r="AD433" t="s">
        <v>204</v>
      </c>
      <c r="AH433" t="s">
        <v>204</v>
      </c>
      <c r="AJ433" t="s">
        <v>204</v>
      </c>
      <c r="AL433">
        <f t="shared" si="437"/>
        <v>8</v>
      </c>
    </row>
    <row r="434" spans="1:38" x14ac:dyDescent="0.35">
      <c r="A434" t="s">
        <v>27</v>
      </c>
      <c r="B434">
        <v>38</v>
      </c>
      <c r="C434" t="s">
        <v>1</v>
      </c>
      <c r="D434" t="str">
        <f t="shared" ref="D434" si="487">IF($B434&lt;$B435,"L",IF($B435&lt;$B434, "W", "T"))</f>
        <v>W</v>
      </c>
      <c r="E434" s="6">
        <f t="shared" si="470"/>
        <v>40531</v>
      </c>
      <c r="F434">
        <v>7</v>
      </c>
      <c r="G434" t="s">
        <v>34</v>
      </c>
      <c r="H434">
        <v>1300</v>
      </c>
      <c r="I434" t="s">
        <v>43</v>
      </c>
      <c r="J434">
        <v>33</v>
      </c>
      <c r="K434" t="s">
        <v>62</v>
      </c>
      <c r="L434" s="9">
        <f>(L435*-1)</f>
        <v>-3</v>
      </c>
      <c r="M434" t="str">
        <f t="shared" si="472"/>
        <v>Y</v>
      </c>
      <c r="P434" t="s">
        <v>203</v>
      </c>
      <c r="V434" t="s">
        <v>204</v>
      </c>
      <c r="Y434">
        <f t="shared" si="436"/>
        <v>3</v>
      </c>
      <c r="AE434" t="s">
        <v>204</v>
      </c>
      <c r="AH434" t="s">
        <v>203</v>
      </c>
      <c r="AL434">
        <f t="shared" si="437"/>
        <v>3</v>
      </c>
    </row>
    <row r="435" spans="1:38" x14ac:dyDescent="0.35">
      <c r="A435" t="s">
        <v>21</v>
      </c>
      <c r="B435">
        <v>31</v>
      </c>
      <c r="C435" t="s">
        <v>1</v>
      </c>
      <c r="D435" t="str">
        <f t="shared" ref="D435" si="488">IF($B434&lt;$B435, "W", IF($B435&lt;$B434, "L", "T"))</f>
        <v>L</v>
      </c>
      <c r="E435" s="6">
        <v>40531</v>
      </c>
      <c r="F435">
        <v>6</v>
      </c>
      <c r="G435" t="s">
        <v>35</v>
      </c>
      <c r="H435">
        <v>1300</v>
      </c>
      <c r="I435" t="s">
        <v>43</v>
      </c>
      <c r="J435">
        <v>33</v>
      </c>
      <c r="K435" t="s">
        <v>62</v>
      </c>
      <c r="L435" s="9">
        <v>3</v>
      </c>
      <c r="M435" t="str">
        <f t="shared" si="472"/>
        <v>Y</v>
      </c>
      <c r="P435" t="s">
        <v>203</v>
      </c>
      <c r="U435" t="s">
        <v>203</v>
      </c>
      <c r="Y435">
        <f t="shared" si="436"/>
        <v>2</v>
      </c>
      <c r="AG435" t="s">
        <v>203</v>
      </c>
      <c r="AL435">
        <f t="shared" si="437"/>
        <v>1</v>
      </c>
    </row>
    <row r="436" spans="1:38" x14ac:dyDescent="0.35">
      <c r="A436" t="s">
        <v>2</v>
      </c>
      <c r="B436">
        <v>24</v>
      </c>
      <c r="C436" t="s">
        <v>1</v>
      </c>
      <c r="D436" t="str">
        <f t="shared" ref="D436" si="489">IF($B436&lt;$B437,"L",IF($B437&lt;$B436, "W", "T"))</f>
        <v>L</v>
      </c>
      <c r="E436" s="6">
        <f t="shared" si="470"/>
        <v>40531</v>
      </c>
      <c r="F436">
        <v>7</v>
      </c>
      <c r="G436" t="s">
        <v>34</v>
      </c>
      <c r="H436">
        <v>1300</v>
      </c>
      <c r="I436" t="s">
        <v>43</v>
      </c>
      <c r="J436">
        <v>34</v>
      </c>
      <c r="K436" t="s">
        <v>62</v>
      </c>
      <c r="L436" s="9">
        <f>(L437*-1)</f>
        <v>-2</v>
      </c>
      <c r="M436" t="str">
        <f t="shared" si="472"/>
        <v>N</v>
      </c>
      <c r="S436" t="s">
        <v>203</v>
      </c>
      <c r="X436" t="s">
        <v>204</v>
      </c>
      <c r="Y436">
        <f t="shared" si="436"/>
        <v>3</v>
      </c>
      <c r="AB436" t="s">
        <v>203</v>
      </c>
      <c r="AF436" t="s">
        <v>203</v>
      </c>
      <c r="AI436" t="s">
        <v>203</v>
      </c>
      <c r="AJ436" t="s">
        <v>203</v>
      </c>
      <c r="AL436">
        <f t="shared" si="437"/>
        <v>4</v>
      </c>
    </row>
    <row r="437" spans="1:38" x14ac:dyDescent="0.35">
      <c r="A437" t="s">
        <v>30</v>
      </c>
      <c r="B437">
        <v>30</v>
      </c>
      <c r="C437" t="s">
        <v>1</v>
      </c>
      <c r="D437" t="str">
        <f t="shared" ref="D437" si="490">IF($B436&lt;$B437, "W", IF($B437&lt;$B436, "L", "T"))</f>
        <v>W</v>
      </c>
      <c r="E437" s="6">
        <v>40531</v>
      </c>
      <c r="F437">
        <v>6</v>
      </c>
      <c r="G437" t="s">
        <v>35</v>
      </c>
      <c r="H437">
        <v>1300</v>
      </c>
      <c r="I437" t="s">
        <v>43</v>
      </c>
      <c r="J437">
        <v>34</v>
      </c>
      <c r="K437" t="s">
        <v>62</v>
      </c>
      <c r="L437" s="9">
        <v>2</v>
      </c>
      <c r="M437" t="str">
        <f t="shared" si="472"/>
        <v>N</v>
      </c>
      <c r="Q437" t="s">
        <v>204</v>
      </c>
      <c r="W437" t="s">
        <v>203</v>
      </c>
      <c r="Y437">
        <f t="shared" si="436"/>
        <v>3</v>
      </c>
      <c r="AI437" t="s">
        <v>203</v>
      </c>
      <c r="AL437">
        <f t="shared" si="437"/>
        <v>1</v>
      </c>
    </row>
    <row r="438" spans="1:38" x14ac:dyDescent="0.35">
      <c r="A438" t="s">
        <v>22</v>
      </c>
      <c r="B438">
        <v>12</v>
      </c>
      <c r="C438" t="s">
        <v>1</v>
      </c>
      <c r="D438" t="str">
        <f t="shared" ref="D438" si="491">IF($B438&lt;$B439,"L",IF($B439&lt;$B438, "W", "T"))</f>
        <v>L</v>
      </c>
      <c r="E438" s="6">
        <f t="shared" si="470"/>
        <v>40531</v>
      </c>
      <c r="F438">
        <v>7</v>
      </c>
      <c r="G438" t="s">
        <v>34</v>
      </c>
      <c r="H438">
        <v>1300</v>
      </c>
      <c r="I438" t="s">
        <v>43</v>
      </c>
      <c r="J438">
        <v>42</v>
      </c>
      <c r="K438" t="s">
        <v>65</v>
      </c>
      <c r="L438" s="9">
        <f>(L439*-1)</f>
        <v>-2.5</v>
      </c>
      <c r="M438" t="str">
        <f t="shared" si="472"/>
        <v>N</v>
      </c>
      <c r="N438" t="s">
        <v>204</v>
      </c>
      <c r="P438" t="s">
        <v>203</v>
      </c>
      <c r="V438" t="s">
        <v>204</v>
      </c>
      <c r="Y438">
        <f t="shared" si="436"/>
        <v>5</v>
      </c>
      <c r="Z438" t="s">
        <v>203</v>
      </c>
      <c r="AE438" t="s">
        <v>203</v>
      </c>
      <c r="AF438" t="s">
        <v>203</v>
      </c>
      <c r="AL438">
        <f t="shared" si="437"/>
        <v>3</v>
      </c>
    </row>
    <row r="439" spans="1:38" x14ac:dyDescent="0.35">
      <c r="A439" t="s">
        <v>20</v>
      </c>
      <c r="B439">
        <v>19</v>
      </c>
      <c r="C439" t="s">
        <v>1</v>
      </c>
      <c r="D439" t="str">
        <f t="shared" ref="D439" si="492">IF($B438&lt;$B439, "W", IF($B439&lt;$B438, "L", "T"))</f>
        <v>W</v>
      </c>
      <c r="E439" s="6">
        <v>40531</v>
      </c>
      <c r="F439">
        <v>7</v>
      </c>
      <c r="G439" t="s">
        <v>35</v>
      </c>
      <c r="H439">
        <v>1300</v>
      </c>
      <c r="I439" t="s">
        <v>43</v>
      </c>
      <c r="J439">
        <v>42</v>
      </c>
      <c r="K439" t="s">
        <v>65</v>
      </c>
      <c r="L439" s="9">
        <v>2.5</v>
      </c>
      <c r="M439" t="str">
        <f t="shared" si="472"/>
        <v>N</v>
      </c>
      <c r="T439" t="s">
        <v>204</v>
      </c>
      <c r="Y439">
        <f t="shared" si="436"/>
        <v>2</v>
      </c>
      <c r="AD439" t="s">
        <v>203</v>
      </c>
      <c r="AF439" t="s">
        <v>204</v>
      </c>
      <c r="AH439" t="s">
        <v>204</v>
      </c>
      <c r="AL439">
        <f t="shared" si="437"/>
        <v>5</v>
      </c>
    </row>
    <row r="440" spans="1:38" x14ac:dyDescent="0.35">
      <c r="A440" t="s">
        <v>3</v>
      </c>
      <c r="B440">
        <v>34</v>
      </c>
      <c r="C440" t="s">
        <v>1</v>
      </c>
      <c r="D440" t="str">
        <f t="shared" ref="D440" si="493">IF($B440&lt;$B441,"L",IF($B441&lt;$B440, "W", "T"))</f>
        <v>W</v>
      </c>
      <c r="E440" s="6">
        <f t="shared" si="470"/>
        <v>40531</v>
      </c>
      <c r="F440">
        <v>7</v>
      </c>
      <c r="G440" t="s">
        <v>34</v>
      </c>
      <c r="H440">
        <v>1305</v>
      </c>
      <c r="I440" t="s">
        <v>67</v>
      </c>
      <c r="J440" s="2">
        <f>J441</f>
        <v>45</v>
      </c>
      <c r="K440" s="2" t="str">
        <f>K441</f>
        <v>Sunny</v>
      </c>
      <c r="L440" s="9">
        <f>(L441*-1)</f>
        <v>5.5</v>
      </c>
      <c r="M440" t="str">
        <f t="shared" si="472"/>
        <v>N</v>
      </c>
      <c r="V440" t="s">
        <v>203</v>
      </c>
      <c r="W440" t="s">
        <v>203</v>
      </c>
      <c r="Y440">
        <f t="shared" si="436"/>
        <v>2</v>
      </c>
      <c r="Z440" t="s">
        <v>203</v>
      </c>
      <c r="AA440" t="s">
        <v>203</v>
      </c>
      <c r="AD440" t="s">
        <v>203</v>
      </c>
      <c r="AE440" t="s">
        <v>203</v>
      </c>
      <c r="AL440">
        <f t="shared" si="437"/>
        <v>4</v>
      </c>
    </row>
    <row r="441" spans="1:38" x14ac:dyDescent="0.35">
      <c r="A441" t="s">
        <v>25</v>
      </c>
      <c r="B441">
        <v>18</v>
      </c>
      <c r="C441" t="s">
        <v>1</v>
      </c>
      <c r="D441" t="str">
        <f t="shared" ref="D441" si="494">IF($B440&lt;$B441, "W", IF($B441&lt;$B440, "L", "T"))</f>
        <v>L</v>
      </c>
      <c r="E441" s="6">
        <v>40531</v>
      </c>
      <c r="F441">
        <v>7</v>
      </c>
      <c r="G441" t="s">
        <v>35</v>
      </c>
      <c r="H441">
        <v>1305</v>
      </c>
      <c r="I441" t="s">
        <v>67</v>
      </c>
      <c r="J441" s="2">
        <v>45</v>
      </c>
      <c r="K441" s="2" t="s">
        <v>65</v>
      </c>
      <c r="L441" s="9">
        <v>-5.5</v>
      </c>
      <c r="M441" t="str">
        <f t="shared" si="472"/>
        <v>N</v>
      </c>
      <c r="N441" t="s">
        <v>203</v>
      </c>
      <c r="P441" t="s">
        <v>204</v>
      </c>
      <c r="R441" t="s">
        <v>203</v>
      </c>
      <c r="X441" t="s">
        <v>203</v>
      </c>
      <c r="Y441">
        <f t="shared" si="436"/>
        <v>5</v>
      </c>
      <c r="Z441" t="s">
        <v>203</v>
      </c>
      <c r="AL441">
        <f t="shared" si="437"/>
        <v>1</v>
      </c>
    </row>
    <row r="442" spans="1:38" x14ac:dyDescent="0.35">
      <c r="A442" t="s">
        <v>18</v>
      </c>
      <c r="B442">
        <v>23</v>
      </c>
      <c r="C442" t="s">
        <v>1</v>
      </c>
      <c r="D442" t="str">
        <f t="shared" ref="D442" si="495">IF($B442&lt;$B443,"L",IF($B443&lt;$B442, "W", "T"))</f>
        <v>L</v>
      </c>
      <c r="E442" s="6">
        <f t="shared" si="470"/>
        <v>40531</v>
      </c>
      <c r="F442">
        <v>7</v>
      </c>
      <c r="G442" t="s">
        <v>34</v>
      </c>
      <c r="H442">
        <v>1215</v>
      </c>
      <c r="I442" t="s">
        <v>67</v>
      </c>
      <c r="J442">
        <v>54</v>
      </c>
      <c r="K442" t="s">
        <v>124</v>
      </c>
      <c r="L442" s="9">
        <f>(L443*-1)</f>
        <v>-8</v>
      </c>
      <c r="M442" t="str">
        <f t="shared" si="472"/>
        <v>N</v>
      </c>
      <c r="N442" t="s">
        <v>204</v>
      </c>
      <c r="P442" t="s">
        <v>203</v>
      </c>
      <c r="Y442">
        <f t="shared" si="436"/>
        <v>3</v>
      </c>
      <c r="AJ442" t="s">
        <v>204</v>
      </c>
      <c r="AL442">
        <f t="shared" si="437"/>
        <v>2</v>
      </c>
    </row>
    <row r="443" spans="1:38" x14ac:dyDescent="0.35">
      <c r="A443" t="s">
        <v>12</v>
      </c>
      <c r="B443">
        <v>39</v>
      </c>
      <c r="C443" t="s">
        <v>1</v>
      </c>
      <c r="D443" t="str">
        <f t="shared" ref="D443" si="496">IF($B442&lt;$B443, "W", IF($B443&lt;$B442, "L", "T"))</f>
        <v>W</v>
      </c>
      <c r="E443" s="6">
        <v>40531</v>
      </c>
      <c r="F443">
        <v>7</v>
      </c>
      <c r="G443" t="s">
        <v>35</v>
      </c>
      <c r="H443">
        <v>1215</v>
      </c>
      <c r="I443" t="s">
        <v>67</v>
      </c>
      <c r="J443">
        <v>54</v>
      </c>
      <c r="K443" t="s">
        <v>124</v>
      </c>
      <c r="L443" s="9">
        <v>8</v>
      </c>
      <c r="M443" t="str">
        <f t="shared" si="472"/>
        <v>N</v>
      </c>
      <c r="Q443" t="s">
        <v>203</v>
      </c>
      <c r="Y443">
        <f t="shared" si="436"/>
        <v>1</v>
      </c>
      <c r="Z443" t="s">
        <v>204</v>
      </c>
      <c r="AE443" t="s">
        <v>203</v>
      </c>
      <c r="AH443" t="s">
        <v>203</v>
      </c>
      <c r="AK443" t="s">
        <v>203</v>
      </c>
      <c r="AL443">
        <f t="shared" si="437"/>
        <v>5</v>
      </c>
    </row>
    <row r="444" spans="1:38" x14ac:dyDescent="0.35">
      <c r="A444" t="s">
        <v>31</v>
      </c>
      <c r="B444">
        <v>22</v>
      </c>
      <c r="C444" t="s">
        <v>1</v>
      </c>
      <c r="D444" t="str">
        <f t="shared" ref="D444" si="497">IF($B444&lt;$B445,"L",IF($B445&lt;$B444, "W", "T"))</f>
        <v>W</v>
      </c>
      <c r="E444" s="6">
        <f t="shared" si="470"/>
        <v>40531</v>
      </c>
      <c r="F444">
        <v>7</v>
      </c>
      <c r="G444" t="s">
        <v>34</v>
      </c>
      <c r="H444">
        <v>1615</v>
      </c>
      <c r="I444" t="s">
        <v>43</v>
      </c>
      <c r="J444" s="2">
        <f>J445</f>
        <v>23</v>
      </c>
      <c r="K444" s="2" t="str">
        <f>K445</f>
        <v>Cloudy</v>
      </c>
      <c r="L444" s="9">
        <f>(L445*-1)</f>
        <v>-3.5</v>
      </c>
      <c r="M444" t="str">
        <f t="shared" si="472"/>
        <v>Y</v>
      </c>
      <c r="R444" t="s">
        <v>203</v>
      </c>
      <c r="V444" t="s">
        <v>204</v>
      </c>
      <c r="Y444">
        <f t="shared" si="436"/>
        <v>3</v>
      </c>
      <c r="AB444" t="s">
        <v>203</v>
      </c>
      <c r="AK444" t="s">
        <v>204</v>
      </c>
      <c r="AL444">
        <f t="shared" si="437"/>
        <v>3</v>
      </c>
    </row>
    <row r="445" spans="1:38" x14ac:dyDescent="0.35">
      <c r="A445" t="s">
        <v>4</v>
      </c>
      <c r="B445">
        <v>17</v>
      </c>
      <c r="C445" t="s">
        <v>1</v>
      </c>
      <c r="D445" t="str">
        <f t="shared" ref="D445" si="498">IF($B444&lt;$B445, "W", IF($B445&lt;$B444, "L", "T"))</f>
        <v>L</v>
      </c>
      <c r="E445" s="6">
        <v>40531</v>
      </c>
      <c r="F445">
        <v>7</v>
      </c>
      <c r="G445" t="s">
        <v>35</v>
      </c>
      <c r="H445">
        <v>1615</v>
      </c>
      <c r="I445" t="s">
        <v>43</v>
      </c>
      <c r="J445" s="2">
        <v>23</v>
      </c>
      <c r="K445" s="2" t="s">
        <v>64</v>
      </c>
      <c r="L445" s="9">
        <v>3.5</v>
      </c>
      <c r="M445" t="str">
        <f t="shared" si="472"/>
        <v>Y</v>
      </c>
      <c r="Q445" t="s">
        <v>204</v>
      </c>
      <c r="V445" t="s">
        <v>203</v>
      </c>
      <c r="Y445">
        <f t="shared" si="436"/>
        <v>3</v>
      </c>
      <c r="AH445" t="s">
        <v>203</v>
      </c>
      <c r="AK445" t="s">
        <v>204</v>
      </c>
      <c r="AL445">
        <f t="shared" si="437"/>
        <v>3</v>
      </c>
    </row>
    <row r="446" spans="1:38" x14ac:dyDescent="0.35">
      <c r="A446" t="s">
        <v>26</v>
      </c>
      <c r="B446">
        <v>27</v>
      </c>
      <c r="C446" t="s">
        <v>1</v>
      </c>
      <c r="D446" t="str">
        <f t="shared" ref="D446" si="499">IF($B446&lt;$B447,"L",IF($B447&lt;$B446, "W", "T"))</f>
        <v>L</v>
      </c>
      <c r="E446" s="6">
        <f t="shared" si="470"/>
        <v>40531</v>
      </c>
      <c r="F446">
        <v>7</v>
      </c>
      <c r="G446" t="s">
        <v>34</v>
      </c>
      <c r="H446">
        <v>2020</v>
      </c>
      <c r="I446" t="s">
        <v>43</v>
      </c>
      <c r="J446">
        <v>32</v>
      </c>
      <c r="K446" t="s">
        <v>104</v>
      </c>
      <c r="L446" s="9">
        <f>(L447*-1)</f>
        <v>-14.5</v>
      </c>
      <c r="M446" t="str">
        <f t="shared" si="472"/>
        <v>N</v>
      </c>
      <c r="N446" t="s">
        <v>204</v>
      </c>
      <c r="P446" t="s">
        <v>203</v>
      </c>
      <c r="S446" t="s">
        <v>203</v>
      </c>
      <c r="T446" t="s">
        <v>203</v>
      </c>
      <c r="U446" t="s">
        <v>203</v>
      </c>
      <c r="Y446">
        <f t="shared" si="436"/>
        <v>6</v>
      </c>
      <c r="Z446" t="s">
        <v>203</v>
      </c>
      <c r="AF446" t="s">
        <v>203</v>
      </c>
      <c r="AG446" t="s">
        <v>204</v>
      </c>
      <c r="AH446" t="s">
        <v>203</v>
      </c>
      <c r="AL446">
        <f t="shared" si="437"/>
        <v>5</v>
      </c>
    </row>
    <row r="447" spans="1:38" x14ac:dyDescent="0.35">
      <c r="A447" t="s">
        <v>7</v>
      </c>
      <c r="B447">
        <v>31</v>
      </c>
      <c r="C447" t="s">
        <v>1</v>
      </c>
      <c r="D447" t="str">
        <f t="shared" ref="D447" si="500">IF($B446&lt;$B447, "W", IF($B447&lt;$B446, "L", "T"))</f>
        <v>W</v>
      </c>
      <c r="E447" s="6">
        <v>40531</v>
      </c>
      <c r="F447">
        <v>7</v>
      </c>
      <c r="G447" t="s">
        <v>35</v>
      </c>
      <c r="H447">
        <v>2020</v>
      </c>
      <c r="I447" t="s">
        <v>43</v>
      </c>
      <c r="J447">
        <v>32</v>
      </c>
      <c r="K447" t="s">
        <v>104</v>
      </c>
      <c r="L447" s="9">
        <v>14.5</v>
      </c>
      <c r="M447" t="str">
        <f t="shared" si="472"/>
        <v>N</v>
      </c>
      <c r="N447" t="s">
        <v>203</v>
      </c>
      <c r="P447" t="s">
        <v>203</v>
      </c>
      <c r="U447" t="s">
        <v>204</v>
      </c>
      <c r="Y447">
        <f t="shared" si="436"/>
        <v>4</v>
      </c>
      <c r="AH447" t="s">
        <v>203</v>
      </c>
      <c r="AI447" t="s">
        <v>203</v>
      </c>
      <c r="AL447">
        <f t="shared" si="437"/>
        <v>2</v>
      </c>
    </row>
    <row r="448" spans="1:38" x14ac:dyDescent="0.35">
      <c r="A448" t="s">
        <v>17</v>
      </c>
      <c r="B448">
        <v>40</v>
      </c>
      <c r="C448" t="s">
        <v>1</v>
      </c>
      <c r="D448" t="str">
        <f t="shared" ref="D448" si="501">IF($B448&lt;$B449,"L",IF($B449&lt;$B448, "W", "T"))</f>
        <v>W</v>
      </c>
      <c r="E448" s="6">
        <f t="shared" si="470"/>
        <v>40532</v>
      </c>
      <c r="F448">
        <v>8</v>
      </c>
      <c r="G448" t="s">
        <v>37</v>
      </c>
      <c r="H448">
        <v>1930</v>
      </c>
      <c r="I448" t="s">
        <v>38</v>
      </c>
      <c r="J448">
        <v>23</v>
      </c>
      <c r="K448" t="s">
        <v>66</v>
      </c>
      <c r="L448" s="9">
        <f>(L449*-1)</f>
        <v>5.5</v>
      </c>
      <c r="M448" t="str">
        <f t="shared" si="472"/>
        <v>N</v>
      </c>
      <c r="Y448">
        <f t="shared" si="436"/>
        <v>0</v>
      </c>
      <c r="AE448" t="s">
        <v>204</v>
      </c>
      <c r="AL448">
        <f t="shared" si="437"/>
        <v>2</v>
      </c>
    </row>
    <row r="449" spans="1:38" x14ac:dyDescent="0.35">
      <c r="A449" t="s">
        <v>0</v>
      </c>
      <c r="B449">
        <v>14</v>
      </c>
      <c r="C449" t="s">
        <v>1</v>
      </c>
      <c r="D449" t="str">
        <f t="shared" ref="D449" si="502">IF($B448&lt;$B449, "W", IF($B449&lt;$B448, "L", "T"))</f>
        <v>L</v>
      </c>
      <c r="E449" s="6">
        <v>40532</v>
      </c>
      <c r="F449">
        <v>7</v>
      </c>
      <c r="G449" t="s">
        <v>36</v>
      </c>
      <c r="H449">
        <v>1930</v>
      </c>
      <c r="I449" t="s">
        <v>38</v>
      </c>
      <c r="J449">
        <v>23</v>
      </c>
      <c r="K449" t="s">
        <v>66</v>
      </c>
      <c r="L449" s="9">
        <v>-5.5</v>
      </c>
      <c r="M449" t="str">
        <f t="shared" si="472"/>
        <v>N</v>
      </c>
      <c r="N449" t="s">
        <v>203</v>
      </c>
      <c r="O449" t="s">
        <v>204</v>
      </c>
      <c r="T449" t="s">
        <v>204</v>
      </c>
      <c r="U449" t="s">
        <v>204</v>
      </c>
      <c r="W449" t="s">
        <v>203</v>
      </c>
      <c r="Y449">
        <f t="shared" si="436"/>
        <v>8</v>
      </c>
      <c r="AG449" t="s">
        <v>203</v>
      </c>
      <c r="AI449" t="s">
        <v>203</v>
      </c>
      <c r="AL449">
        <f t="shared" si="437"/>
        <v>2</v>
      </c>
    </row>
    <row r="450" spans="1:38" ht="15" customHeight="1" x14ac:dyDescent="0.35">
      <c r="A450" t="s">
        <v>20</v>
      </c>
      <c r="B450">
        <v>3</v>
      </c>
      <c r="C450" t="s">
        <v>1</v>
      </c>
      <c r="D450" t="str">
        <f t="shared" ref="D450" si="503">IF($B450&lt;$B451,"L",IF($B451&lt;$B450, "W", "T"))</f>
        <v>L</v>
      </c>
      <c r="E450" s="6">
        <f t="shared" ref="E450:E480" si="504">$E451</f>
        <v>40535</v>
      </c>
      <c r="F450">
        <v>4</v>
      </c>
      <c r="G450" t="s">
        <v>34</v>
      </c>
      <c r="H450">
        <v>2020</v>
      </c>
      <c r="I450" t="s">
        <v>43</v>
      </c>
      <c r="J450" s="2">
        <f>J451</f>
        <v>27</v>
      </c>
      <c r="K450" s="2" t="str">
        <f>K451</f>
        <v>Cloudy</v>
      </c>
      <c r="L450" s="9">
        <f>(L451*-1)</f>
        <v>-14</v>
      </c>
      <c r="M450" t="str">
        <f>IF(AND(($L450 &lt;  0), ($D450="L")), "N", IF(AND(($L450 &gt; 0), ($D450="W")),"N","Y"))</f>
        <v>N</v>
      </c>
      <c r="O450" t="s">
        <v>204</v>
      </c>
      <c r="T450" t="s">
        <v>204</v>
      </c>
      <c r="V450" t="s">
        <v>203</v>
      </c>
      <c r="Y450">
        <f t="shared" si="436"/>
        <v>5</v>
      </c>
      <c r="Z450" t="s">
        <v>203</v>
      </c>
      <c r="AF450" t="s">
        <v>204</v>
      </c>
      <c r="AH450" t="s">
        <v>204</v>
      </c>
      <c r="AL450">
        <f t="shared" si="437"/>
        <v>5</v>
      </c>
    </row>
    <row r="451" spans="1:38" ht="15" customHeight="1" x14ac:dyDescent="0.35">
      <c r="A451" t="s">
        <v>4</v>
      </c>
      <c r="B451">
        <v>27</v>
      </c>
      <c r="C451" t="s">
        <v>1</v>
      </c>
      <c r="D451" t="str">
        <f t="shared" ref="D451" si="505">IF($B450&lt;$B451, "W", IF($B451&lt;$B450, "L", "T"))</f>
        <v>W</v>
      </c>
      <c r="E451" s="6">
        <v>40535</v>
      </c>
      <c r="F451">
        <v>4</v>
      </c>
      <c r="G451" t="s">
        <v>35</v>
      </c>
      <c r="H451">
        <v>2020</v>
      </c>
      <c r="I451" t="s">
        <v>43</v>
      </c>
      <c r="J451" s="2">
        <v>27</v>
      </c>
      <c r="K451" s="2" t="s">
        <v>64</v>
      </c>
      <c r="L451" s="9">
        <v>14</v>
      </c>
      <c r="M451" t="str">
        <f t="shared" ref="M451:M481" si="506">IF(AND(($L451 &lt;  0), ($D451="L")), "N", IF(AND(($L451 &gt; 0), ($D451="W")),"N","Y"))</f>
        <v>N</v>
      </c>
      <c r="Q451" t="s">
        <v>203</v>
      </c>
      <c r="Y451">
        <f t="shared" ref="Y451:Y513" si="507">IF(ISBLANK($N451),0,IF($N451="O",2,1))+IF(ISBLANK($O451),0,IF($O451="O",2,1))+IF(ISBLANK($P451),0,IF($P451="O",2,1))+IF(ISBLANK($Q451),0,IF($Q451="O",2,1))+IF(ISBLANK($R451),0,IF($R451="O",2,1))+IF(ISBLANK($S451),0,IF($S451="O",2,1))+IF(ISBLANK($T451),0,IF($T451="O",2,1))+IF(ISBLANK($U451),0,IF($U451="O",2,1))+IF(ISBLANK($V451),0,IF($V451="O",2,1))+IF(ISBLANK($W451),0,IF($W451="O",2,1))+IF(ISBLANK($X451),0,IF($X451="O",2,1))</f>
        <v>1</v>
      </c>
      <c r="AK451" t="s">
        <v>204</v>
      </c>
      <c r="AL451">
        <f t="shared" ref="AL451:AL513" si="508">IF(ISBLANK($Z451),0,IF($Z451="O",2,1))+IF(ISBLANK($AA451),0,IF($AA451="O",2,1))+IF(ISBLANK($AB451),0,IF($AB451="O",2,1))+IF(ISBLANK($AC451),0,IF($AC451="O",2,1))+IF(ISBLANK($AD451),0,IF($AD451="O",2,1))+IF(ISBLANK($AE451),0,IF($AE451="O",2,1))+IF(ISBLANK($AF451),0,IF($AF451="O",2,1))+IF(ISBLANK($AG451),0,IF($AG451="O",2,1))+IF(ISBLANK($AH451),0,IF($AH451="O",2,1))+IF(ISBLANK($AI451),0,IF($AI451="O",2,1))+IF(ISBLANK($AJ451),0,IF($AJ451="O",2,1))+IF(ISBLANK($AK451),0,IF($AK451="O",2,1))</f>
        <v>2</v>
      </c>
    </row>
    <row r="452" spans="1:38" x14ac:dyDescent="0.35">
      <c r="A452" t="s">
        <v>28</v>
      </c>
      <c r="B452">
        <v>26</v>
      </c>
      <c r="C452" t="s">
        <v>1</v>
      </c>
      <c r="D452" t="str">
        <f t="shared" ref="D452" si="509">IF($B452&lt;$B453,"L",IF($B453&lt;$B452, "W", "T"))</f>
        <v>L</v>
      </c>
      <c r="E452" s="6">
        <f t="shared" si="504"/>
        <v>40537</v>
      </c>
      <c r="F452">
        <v>6</v>
      </c>
      <c r="G452" t="s">
        <v>34</v>
      </c>
      <c r="H452">
        <v>1730</v>
      </c>
      <c r="I452" t="s">
        <v>40</v>
      </c>
      <c r="J452" s="2" t="str">
        <f>J453</f>
        <v>Dome</v>
      </c>
      <c r="K452" s="2">
        <f>K453</f>
        <v>0</v>
      </c>
      <c r="L452" s="9">
        <f>(L453*-1)</f>
        <v>7</v>
      </c>
      <c r="M452" t="str">
        <f t="shared" si="506"/>
        <v>Y</v>
      </c>
      <c r="O452" t="s">
        <v>203</v>
      </c>
      <c r="W452" t="s">
        <v>203</v>
      </c>
      <c r="Y452">
        <f t="shared" si="507"/>
        <v>2</v>
      </c>
      <c r="AD452" t="s">
        <v>203</v>
      </c>
      <c r="AE452" t="s">
        <v>203</v>
      </c>
      <c r="AK452" t="s">
        <v>203</v>
      </c>
      <c r="AL452">
        <f t="shared" si="508"/>
        <v>3</v>
      </c>
    </row>
    <row r="453" spans="1:38" x14ac:dyDescent="0.35">
      <c r="A453" t="s">
        <v>22</v>
      </c>
      <c r="B453">
        <v>27</v>
      </c>
      <c r="C453" t="s">
        <v>1</v>
      </c>
      <c r="D453" t="str">
        <f t="shared" ref="D453" si="510">IF($B452&lt;$B453, "W", IF($B453&lt;$B452, "L", "T"))</f>
        <v>W</v>
      </c>
      <c r="E453" s="6">
        <v>40537</v>
      </c>
      <c r="F453">
        <v>6</v>
      </c>
      <c r="G453" t="s">
        <v>35</v>
      </c>
      <c r="H453">
        <v>1730</v>
      </c>
      <c r="I453" t="s">
        <v>40</v>
      </c>
      <c r="J453" s="2" t="s">
        <v>61</v>
      </c>
      <c r="K453" s="2"/>
      <c r="L453" s="9">
        <v>-7</v>
      </c>
      <c r="M453" t="str">
        <f t="shared" si="506"/>
        <v>Y</v>
      </c>
      <c r="N453" t="s">
        <v>204</v>
      </c>
      <c r="Q453" t="s">
        <v>203</v>
      </c>
      <c r="V453" t="s">
        <v>204</v>
      </c>
      <c r="Y453">
        <f t="shared" si="507"/>
        <v>5</v>
      </c>
      <c r="Z453" t="s">
        <v>203</v>
      </c>
      <c r="AE453" t="s">
        <v>203</v>
      </c>
      <c r="AF453" t="s">
        <v>204</v>
      </c>
      <c r="AL453">
        <f t="shared" si="508"/>
        <v>4</v>
      </c>
    </row>
    <row r="454" spans="1:38" x14ac:dyDescent="0.35">
      <c r="A454" t="s">
        <v>24</v>
      </c>
      <c r="B454">
        <v>17</v>
      </c>
      <c r="C454" t="s">
        <v>1</v>
      </c>
      <c r="D454" t="str">
        <f t="shared" ref="D454" si="511">IF($B454&lt;$B455,"L",IF($B455&lt;$B454, "W", "T"))</f>
        <v>L</v>
      </c>
      <c r="E454" s="6">
        <f t="shared" si="504"/>
        <v>40538</v>
      </c>
      <c r="F454">
        <v>10</v>
      </c>
      <c r="G454" t="s">
        <v>34</v>
      </c>
      <c r="H454">
        <v>1200</v>
      </c>
      <c r="I454" t="s">
        <v>38</v>
      </c>
      <c r="J454" t="s">
        <v>61</v>
      </c>
      <c r="L454" s="9">
        <f>(L455*-1)</f>
        <v>-2.5</v>
      </c>
      <c r="M454" t="str">
        <f t="shared" si="506"/>
        <v>N</v>
      </c>
      <c r="O454" t="s">
        <v>204</v>
      </c>
      <c r="P454" t="s">
        <v>203</v>
      </c>
      <c r="R454" t="s">
        <v>203</v>
      </c>
      <c r="S454" t="s">
        <v>204</v>
      </c>
      <c r="Y454">
        <f t="shared" si="507"/>
        <v>6</v>
      </c>
      <c r="AF454" t="s">
        <v>203</v>
      </c>
      <c r="AG454" t="s">
        <v>203</v>
      </c>
      <c r="AI454" t="s">
        <v>203</v>
      </c>
      <c r="AL454">
        <f t="shared" si="508"/>
        <v>3</v>
      </c>
    </row>
    <row r="455" spans="1:38" x14ac:dyDescent="0.35">
      <c r="A455" t="s">
        <v>23</v>
      </c>
      <c r="B455">
        <v>25</v>
      </c>
      <c r="C455" t="s">
        <v>1</v>
      </c>
      <c r="D455" t="str">
        <f t="shared" ref="D455" si="512">IF($B454&lt;$B455, "W", IF($B455&lt;$B454, "L", "T"))</f>
        <v>W</v>
      </c>
      <c r="E455" s="6">
        <v>40538</v>
      </c>
      <c r="F455">
        <v>7</v>
      </c>
      <c r="G455" t="s">
        <v>35</v>
      </c>
      <c r="H455">
        <v>1200</v>
      </c>
      <c r="I455" t="s">
        <v>38</v>
      </c>
      <c r="J455" t="s">
        <v>61</v>
      </c>
      <c r="L455" s="9">
        <v>2.5</v>
      </c>
      <c r="M455" t="str">
        <f t="shared" si="506"/>
        <v>N</v>
      </c>
      <c r="V455" t="s">
        <v>203</v>
      </c>
      <c r="Y455">
        <f t="shared" si="507"/>
        <v>1</v>
      </c>
      <c r="AD455" t="s">
        <v>204</v>
      </c>
      <c r="AG455" t="s">
        <v>203</v>
      </c>
      <c r="AL455">
        <f t="shared" si="508"/>
        <v>3</v>
      </c>
    </row>
    <row r="456" spans="1:38" x14ac:dyDescent="0.35">
      <c r="A456" t="s">
        <v>31</v>
      </c>
      <c r="B456">
        <v>34</v>
      </c>
      <c r="C456" t="s">
        <v>1</v>
      </c>
      <c r="D456" t="str">
        <f t="shared" ref="D456" si="513">IF($B456&lt;$B457,"L",IF($B457&lt;$B456, "W", "T"))</f>
        <v>L</v>
      </c>
      <c r="E456" s="6">
        <f t="shared" si="504"/>
        <v>40538</v>
      </c>
      <c r="F456">
        <v>7</v>
      </c>
      <c r="G456" t="s">
        <v>34</v>
      </c>
      <c r="H456">
        <v>1200</v>
      </c>
      <c r="I456" t="s">
        <v>38</v>
      </c>
      <c r="J456" s="2">
        <f>J457</f>
        <v>33</v>
      </c>
      <c r="K456" s="2" t="str">
        <f>K457</f>
        <v>Cloudy, flurries, steady temp</v>
      </c>
      <c r="L456" s="9">
        <f>(L457*-1)</f>
        <v>-2.5</v>
      </c>
      <c r="M456" t="str">
        <f t="shared" si="506"/>
        <v>N</v>
      </c>
      <c r="N456" t="s">
        <v>203</v>
      </c>
      <c r="P456" t="s">
        <v>203</v>
      </c>
      <c r="R456" t="s">
        <v>203</v>
      </c>
      <c r="V456" t="s">
        <v>204</v>
      </c>
      <c r="Y456">
        <f t="shared" si="507"/>
        <v>5</v>
      </c>
      <c r="AD456" t="s">
        <v>203</v>
      </c>
      <c r="AG456" t="s">
        <v>203</v>
      </c>
      <c r="AK456" t="s">
        <v>204</v>
      </c>
      <c r="AL456">
        <f t="shared" si="508"/>
        <v>4</v>
      </c>
    </row>
    <row r="457" spans="1:38" x14ac:dyDescent="0.35">
      <c r="A457" t="s">
        <v>17</v>
      </c>
      <c r="B457">
        <v>38</v>
      </c>
      <c r="C457" t="s">
        <v>1</v>
      </c>
      <c r="D457" t="str">
        <f t="shared" ref="D457" si="514">IF($B456&lt;$B457, "W", IF($B457&lt;$B456, "L", "T"))</f>
        <v>W</v>
      </c>
      <c r="E457" s="6">
        <v>40538</v>
      </c>
      <c r="F457">
        <v>6</v>
      </c>
      <c r="G457" t="s">
        <v>35</v>
      </c>
      <c r="H457">
        <v>1200</v>
      </c>
      <c r="I457" t="s">
        <v>38</v>
      </c>
      <c r="J457" s="2">
        <v>33</v>
      </c>
      <c r="K457" s="2" t="s">
        <v>98</v>
      </c>
      <c r="L457" s="9">
        <v>2.5</v>
      </c>
      <c r="M457" t="str">
        <f t="shared" si="506"/>
        <v>N</v>
      </c>
      <c r="Y457">
        <f t="shared" si="507"/>
        <v>0</v>
      </c>
      <c r="AD457" t="s">
        <v>203</v>
      </c>
      <c r="AE457" t="s">
        <v>203</v>
      </c>
      <c r="AL457">
        <f t="shared" si="508"/>
        <v>2</v>
      </c>
    </row>
    <row r="458" spans="1:38" x14ac:dyDescent="0.35">
      <c r="A458" t="s">
        <v>30</v>
      </c>
      <c r="B458">
        <v>20</v>
      </c>
      <c r="C458" t="s">
        <v>1</v>
      </c>
      <c r="D458" t="str">
        <f t="shared" ref="D458" si="515">IF($B458&lt;$B459,"L",IF($B459&lt;$B458, "W", "T"))</f>
        <v>W</v>
      </c>
      <c r="E458" s="6">
        <f t="shared" si="504"/>
        <v>40538</v>
      </c>
      <c r="F458">
        <v>7</v>
      </c>
      <c r="G458" t="s">
        <v>34</v>
      </c>
      <c r="H458">
        <v>1300</v>
      </c>
      <c r="I458" t="s">
        <v>43</v>
      </c>
      <c r="J458" s="2">
        <f>J459</f>
        <v>26</v>
      </c>
      <c r="K458" s="2" t="str">
        <f>K459</f>
        <v>Clear, Windy, Wind Chill 13</v>
      </c>
      <c r="L458" s="9">
        <f>(L459*-1)</f>
        <v>3.5</v>
      </c>
      <c r="M458" t="str">
        <f t="shared" si="506"/>
        <v>N</v>
      </c>
      <c r="Q458" t="s">
        <v>204</v>
      </c>
      <c r="R458" t="s">
        <v>203</v>
      </c>
      <c r="W458" t="s">
        <v>203</v>
      </c>
      <c r="Y458">
        <f t="shared" si="507"/>
        <v>4</v>
      </c>
      <c r="AA458" t="s">
        <v>203</v>
      </c>
      <c r="AJ458" t="s">
        <v>204</v>
      </c>
      <c r="AL458">
        <f t="shared" si="508"/>
        <v>3</v>
      </c>
    </row>
    <row r="459" spans="1:38" x14ac:dyDescent="0.35">
      <c r="A459" t="s">
        <v>8</v>
      </c>
      <c r="B459">
        <v>10</v>
      </c>
      <c r="C459" t="s">
        <v>1</v>
      </c>
      <c r="D459" t="str">
        <f t="shared" ref="D459" si="516">IF($B458&lt;$B459, "W", IF($B459&lt;$B458, "L", "T"))</f>
        <v>L</v>
      </c>
      <c r="E459" s="6">
        <v>40538</v>
      </c>
      <c r="F459">
        <v>7</v>
      </c>
      <c r="G459" t="s">
        <v>35</v>
      </c>
      <c r="H459">
        <v>1300</v>
      </c>
      <c r="I459" t="s">
        <v>43</v>
      </c>
      <c r="J459" s="2">
        <v>26</v>
      </c>
      <c r="K459" s="2" t="s">
        <v>121</v>
      </c>
      <c r="L459" s="9">
        <v>-3.5</v>
      </c>
      <c r="M459" t="str">
        <f t="shared" si="506"/>
        <v>N</v>
      </c>
      <c r="N459" t="s">
        <v>203</v>
      </c>
      <c r="Q459" t="s">
        <v>203</v>
      </c>
      <c r="U459" t="s">
        <v>203</v>
      </c>
      <c r="Y459">
        <f t="shared" si="507"/>
        <v>3</v>
      </c>
      <c r="Z459" t="s">
        <v>203</v>
      </c>
      <c r="AE459" t="s">
        <v>204</v>
      </c>
      <c r="AH459" t="s">
        <v>204</v>
      </c>
      <c r="AI459" t="s">
        <v>203</v>
      </c>
      <c r="AL459">
        <f t="shared" si="508"/>
        <v>6</v>
      </c>
    </row>
    <row r="460" spans="1:38" x14ac:dyDescent="0.35">
      <c r="A460" t="s">
        <v>7</v>
      </c>
      <c r="B460">
        <v>34</v>
      </c>
      <c r="C460" t="s">
        <v>1</v>
      </c>
      <c r="D460" t="str">
        <f t="shared" ref="D460" si="517">IF($B460&lt;$B461,"L",IF($B461&lt;$B460, "W", "T"))</f>
        <v>W</v>
      </c>
      <c r="E460" s="6">
        <f t="shared" si="504"/>
        <v>40538</v>
      </c>
      <c r="F460">
        <v>7</v>
      </c>
      <c r="G460" t="s">
        <v>34</v>
      </c>
      <c r="H460">
        <v>1300</v>
      </c>
      <c r="I460" t="s">
        <v>43</v>
      </c>
      <c r="J460">
        <v>22</v>
      </c>
      <c r="K460" t="s">
        <v>64</v>
      </c>
      <c r="L460" s="9">
        <f>(L461*-1)</f>
        <v>7</v>
      </c>
      <c r="M460" t="str">
        <f t="shared" si="506"/>
        <v>N</v>
      </c>
      <c r="N460" t="s">
        <v>203</v>
      </c>
      <c r="P460" t="s">
        <v>203</v>
      </c>
      <c r="U460" t="s">
        <v>204</v>
      </c>
      <c r="Y460">
        <f t="shared" si="507"/>
        <v>4</v>
      </c>
      <c r="AD460" t="s">
        <v>204</v>
      </c>
      <c r="AG460" t="s">
        <v>203</v>
      </c>
      <c r="AI460" t="s">
        <v>203</v>
      </c>
      <c r="AL460">
        <f t="shared" si="508"/>
        <v>4</v>
      </c>
    </row>
    <row r="461" spans="1:38" x14ac:dyDescent="0.35">
      <c r="A461" t="s">
        <v>11</v>
      </c>
      <c r="B461">
        <v>3</v>
      </c>
      <c r="C461" t="s">
        <v>1</v>
      </c>
      <c r="D461" t="str">
        <f t="shared" ref="D461" si="518">IF($B460&lt;$B461, "W", IF($B461&lt;$B460, "L", "T"))</f>
        <v>L</v>
      </c>
      <c r="E461" s="6">
        <v>40538</v>
      </c>
      <c r="F461">
        <v>7</v>
      </c>
      <c r="G461" t="s">
        <v>35</v>
      </c>
      <c r="H461">
        <v>1300</v>
      </c>
      <c r="I461" t="s">
        <v>43</v>
      </c>
      <c r="J461">
        <v>22</v>
      </c>
      <c r="K461" t="s">
        <v>64</v>
      </c>
      <c r="L461" s="9">
        <v>-7</v>
      </c>
      <c r="M461" t="str">
        <f t="shared" si="506"/>
        <v>N</v>
      </c>
      <c r="R461" t="s">
        <v>204</v>
      </c>
      <c r="S461" t="s">
        <v>203</v>
      </c>
      <c r="Y461">
        <f t="shared" si="507"/>
        <v>3</v>
      </c>
      <c r="Z461" t="s">
        <v>204</v>
      </c>
      <c r="AD461" t="s">
        <v>203</v>
      </c>
      <c r="AL461">
        <f t="shared" si="508"/>
        <v>3</v>
      </c>
    </row>
    <row r="462" spans="1:38" x14ac:dyDescent="0.35">
      <c r="A462" t="s">
        <v>29</v>
      </c>
      <c r="B462">
        <v>20</v>
      </c>
      <c r="C462" t="s">
        <v>5</v>
      </c>
      <c r="D462" t="str">
        <f t="shared" ref="D462" si="519">IF($B462&lt;$B463,"L",IF($B463&lt;$B462, "W", "T"))</f>
        <v>W</v>
      </c>
      <c r="E462" s="6">
        <f t="shared" si="504"/>
        <v>40538</v>
      </c>
      <c r="F462">
        <v>7</v>
      </c>
      <c r="G462" t="s">
        <v>34</v>
      </c>
      <c r="H462">
        <v>1300</v>
      </c>
      <c r="I462" t="s">
        <v>43</v>
      </c>
      <c r="J462">
        <v>38</v>
      </c>
      <c r="K462" t="s">
        <v>64</v>
      </c>
      <c r="L462" s="9">
        <f>(L463*-1)</f>
        <v>-7</v>
      </c>
      <c r="M462" t="str">
        <f t="shared" si="506"/>
        <v>Y</v>
      </c>
      <c r="N462" t="s">
        <v>204</v>
      </c>
      <c r="R462" t="s">
        <v>203</v>
      </c>
      <c r="U462" t="s">
        <v>203</v>
      </c>
      <c r="Y462">
        <f t="shared" si="507"/>
        <v>4</v>
      </c>
      <c r="Z462" t="s">
        <v>204</v>
      </c>
      <c r="AB462" t="s">
        <v>204</v>
      </c>
      <c r="AD462" t="s">
        <v>203</v>
      </c>
      <c r="AE462" t="s">
        <v>203</v>
      </c>
      <c r="AF462" t="s">
        <v>204</v>
      </c>
      <c r="AJ462" t="s">
        <v>204</v>
      </c>
      <c r="AK462" t="s">
        <v>204</v>
      </c>
      <c r="AL462">
        <f t="shared" si="508"/>
        <v>12</v>
      </c>
    </row>
    <row r="463" spans="1:38" x14ac:dyDescent="0.35">
      <c r="A463" t="s">
        <v>19</v>
      </c>
      <c r="B463">
        <v>17</v>
      </c>
      <c r="C463" t="s">
        <v>5</v>
      </c>
      <c r="D463" t="str">
        <f t="shared" ref="D463" si="520">IF($B462&lt;$B463, "W", IF($B463&lt;$B462, "L", "T"))</f>
        <v>L</v>
      </c>
      <c r="E463" s="6">
        <v>40538</v>
      </c>
      <c r="F463">
        <v>7</v>
      </c>
      <c r="G463" t="s">
        <v>35</v>
      </c>
      <c r="H463">
        <v>1300</v>
      </c>
      <c r="I463" t="s">
        <v>43</v>
      </c>
      <c r="J463">
        <v>38</v>
      </c>
      <c r="K463" t="s">
        <v>64</v>
      </c>
      <c r="L463" s="9">
        <v>7</v>
      </c>
      <c r="M463" t="str">
        <f t="shared" si="506"/>
        <v>Y</v>
      </c>
      <c r="O463" t="s">
        <v>204</v>
      </c>
      <c r="P463" t="s">
        <v>203</v>
      </c>
      <c r="T463" t="s">
        <v>203</v>
      </c>
      <c r="U463" t="s">
        <v>203</v>
      </c>
      <c r="V463" t="s">
        <v>203</v>
      </c>
      <c r="W463" t="s">
        <v>203</v>
      </c>
      <c r="Y463">
        <f t="shared" si="507"/>
        <v>7</v>
      </c>
      <c r="Z463" t="s">
        <v>204</v>
      </c>
      <c r="AC463" t="s">
        <v>203</v>
      </c>
      <c r="AD463" t="s">
        <v>204</v>
      </c>
      <c r="AF463" t="s">
        <v>203</v>
      </c>
      <c r="AK463" t="s">
        <v>203</v>
      </c>
      <c r="AL463">
        <f t="shared" si="508"/>
        <v>7</v>
      </c>
    </row>
    <row r="464" spans="1:38" x14ac:dyDescent="0.35">
      <c r="A464" t="s">
        <v>13</v>
      </c>
      <c r="B464">
        <v>14</v>
      </c>
      <c r="C464" t="s">
        <v>1</v>
      </c>
      <c r="D464" t="str">
        <f t="shared" ref="D464" si="521">IF($B464&lt;$B465,"L",IF($B465&lt;$B464, "W", "T"))</f>
        <v>L</v>
      </c>
      <c r="E464" s="6">
        <f t="shared" si="504"/>
        <v>40538</v>
      </c>
      <c r="F464">
        <v>7</v>
      </c>
      <c r="G464" t="s">
        <v>34</v>
      </c>
      <c r="H464">
        <v>1200</v>
      </c>
      <c r="I464" t="s">
        <v>38</v>
      </c>
      <c r="J464">
        <v>19</v>
      </c>
      <c r="K464" t="s">
        <v>64</v>
      </c>
      <c r="L464" s="9">
        <f>(L465*-1)</f>
        <v>-4</v>
      </c>
      <c r="M464" t="str">
        <f t="shared" si="506"/>
        <v>N</v>
      </c>
      <c r="N464" t="s">
        <v>204</v>
      </c>
      <c r="R464" t="s">
        <v>204</v>
      </c>
      <c r="Y464">
        <f t="shared" si="507"/>
        <v>4</v>
      </c>
      <c r="Z464" t="s">
        <v>203</v>
      </c>
      <c r="AG464" t="s">
        <v>204</v>
      </c>
      <c r="AL464">
        <f t="shared" si="508"/>
        <v>3</v>
      </c>
    </row>
    <row r="465" spans="1:38" x14ac:dyDescent="0.35">
      <c r="A465" t="s">
        <v>33</v>
      </c>
      <c r="B465">
        <v>34</v>
      </c>
      <c r="C465" t="s">
        <v>1</v>
      </c>
      <c r="D465" t="str">
        <f t="shared" ref="D465" si="522">IF($B464&lt;$B465, "W", IF($B465&lt;$B464, "L", "T"))</f>
        <v>W</v>
      </c>
      <c r="E465" s="6">
        <v>40538</v>
      </c>
      <c r="F465">
        <v>7</v>
      </c>
      <c r="G465" t="s">
        <v>35</v>
      </c>
      <c r="H465">
        <v>1200</v>
      </c>
      <c r="I465" t="s">
        <v>38</v>
      </c>
      <c r="J465">
        <v>19</v>
      </c>
      <c r="K465" t="s">
        <v>64</v>
      </c>
      <c r="L465" s="9">
        <v>4</v>
      </c>
      <c r="M465" t="str">
        <f t="shared" si="506"/>
        <v>N</v>
      </c>
      <c r="Y465">
        <f t="shared" si="507"/>
        <v>0</v>
      </c>
      <c r="AL465">
        <f t="shared" si="508"/>
        <v>0</v>
      </c>
    </row>
    <row r="466" spans="1:38" x14ac:dyDescent="0.35">
      <c r="A466" t="s">
        <v>16</v>
      </c>
      <c r="B466">
        <v>34</v>
      </c>
      <c r="C466" t="s">
        <v>1</v>
      </c>
      <c r="D466" t="str">
        <f t="shared" ref="D466" si="523">IF($B466&lt;$B467,"L",IF($B467&lt;$B466, "W", "T"))</f>
        <v>W</v>
      </c>
      <c r="E466" s="6">
        <f t="shared" si="504"/>
        <v>40538</v>
      </c>
      <c r="F466">
        <v>7</v>
      </c>
      <c r="G466" t="s">
        <v>34</v>
      </c>
      <c r="H466">
        <v>1300</v>
      </c>
      <c r="I466" t="s">
        <v>43</v>
      </c>
      <c r="J466">
        <v>65</v>
      </c>
      <c r="K466" t="s">
        <v>92</v>
      </c>
      <c r="L466" s="9">
        <f>(L467*-1)</f>
        <v>-3.5</v>
      </c>
      <c r="M466" t="str">
        <f t="shared" si="506"/>
        <v>Y</v>
      </c>
      <c r="N466" t="s">
        <v>203</v>
      </c>
      <c r="O466" t="s">
        <v>203</v>
      </c>
      <c r="V466" t="s">
        <v>204</v>
      </c>
      <c r="W466" t="s">
        <v>203</v>
      </c>
      <c r="Y466">
        <f t="shared" si="507"/>
        <v>5</v>
      </c>
      <c r="Z466" t="s">
        <v>203</v>
      </c>
      <c r="AG466" t="s">
        <v>203</v>
      </c>
      <c r="AH466" t="s">
        <v>203</v>
      </c>
      <c r="AI466" t="s">
        <v>204</v>
      </c>
      <c r="AK466" t="s">
        <v>203</v>
      </c>
      <c r="AL466">
        <f t="shared" si="508"/>
        <v>6</v>
      </c>
    </row>
    <row r="467" spans="1:38" x14ac:dyDescent="0.35">
      <c r="A467" t="s">
        <v>10</v>
      </c>
      <c r="B467">
        <v>27</v>
      </c>
      <c r="C467" t="s">
        <v>1</v>
      </c>
      <c r="D467" t="str">
        <f t="shared" ref="D467" si="524">IF($B466&lt;$B467, "W", IF($B467&lt;$B466, "L", "T"))</f>
        <v>L</v>
      </c>
      <c r="E467" s="6">
        <v>40538</v>
      </c>
      <c r="F467">
        <v>7</v>
      </c>
      <c r="G467" t="s">
        <v>35</v>
      </c>
      <c r="H467">
        <v>1300</v>
      </c>
      <c r="I467" t="s">
        <v>43</v>
      </c>
      <c r="J467">
        <v>65</v>
      </c>
      <c r="K467" t="s">
        <v>92</v>
      </c>
      <c r="L467" s="9">
        <v>3.5</v>
      </c>
      <c r="M467" t="str">
        <f t="shared" si="506"/>
        <v>Y</v>
      </c>
      <c r="P467" t="s">
        <v>204</v>
      </c>
      <c r="V467" t="s">
        <v>204</v>
      </c>
      <c r="Y467">
        <f t="shared" si="507"/>
        <v>4</v>
      </c>
      <c r="AE467" t="s">
        <v>204</v>
      </c>
      <c r="AJ467" t="s">
        <v>203</v>
      </c>
      <c r="AL467">
        <f t="shared" si="508"/>
        <v>3</v>
      </c>
    </row>
    <row r="468" spans="1:38" x14ac:dyDescent="0.35">
      <c r="A468" t="s">
        <v>32</v>
      </c>
      <c r="B468">
        <v>20</v>
      </c>
      <c r="C468" t="s">
        <v>1</v>
      </c>
      <c r="D468" t="str">
        <f t="shared" ref="D468" si="525">IF($B468&lt;$B469,"L",IF($B469&lt;$B468, "W", "T"))</f>
        <v>L</v>
      </c>
      <c r="E468" s="6">
        <f t="shared" si="504"/>
        <v>40538</v>
      </c>
      <c r="F468">
        <v>10</v>
      </c>
      <c r="G468" t="s">
        <v>34</v>
      </c>
      <c r="H468">
        <v>1605</v>
      </c>
      <c r="I468" t="s">
        <v>43</v>
      </c>
      <c r="J468">
        <v>25</v>
      </c>
      <c r="K468" t="s">
        <v>120</v>
      </c>
      <c r="L468" s="9">
        <f>(L469*-1)</f>
        <v>8</v>
      </c>
      <c r="M468" t="str">
        <f t="shared" si="506"/>
        <v>Y</v>
      </c>
      <c r="O468" t="s">
        <v>203</v>
      </c>
      <c r="P468" t="s">
        <v>204</v>
      </c>
      <c r="Q468" t="s">
        <v>204</v>
      </c>
      <c r="U468" t="s">
        <v>203</v>
      </c>
      <c r="Y468">
        <f t="shared" si="507"/>
        <v>6</v>
      </c>
      <c r="AD468" t="s">
        <v>203</v>
      </c>
      <c r="AF468" t="s">
        <v>204</v>
      </c>
      <c r="AL468">
        <f t="shared" si="508"/>
        <v>3</v>
      </c>
    </row>
    <row r="469" spans="1:38" x14ac:dyDescent="0.35">
      <c r="A469" t="s">
        <v>6</v>
      </c>
      <c r="B469">
        <v>34</v>
      </c>
      <c r="C469" t="s">
        <v>1</v>
      </c>
      <c r="D469" t="str">
        <f t="shared" ref="D469" si="526">IF($B468&lt;$B469, "W", IF($B469&lt;$B468, "L", "T"))</f>
        <v>W</v>
      </c>
      <c r="E469" s="6">
        <v>40538</v>
      </c>
      <c r="F469">
        <v>7</v>
      </c>
      <c r="G469" t="s">
        <v>35</v>
      </c>
      <c r="H469">
        <v>1605</v>
      </c>
      <c r="I469" t="s">
        <v>43</v>
      </c>
      <c r="J469">
        <v>25</v>
      </c>
      <c r="K469" t="s">
        <v>120</v>
      </c>
      <c r="L469" s="9">
        <v>-8</v>
      </c>
      <c r="M469" t="str">
        <f t="shared" si="506"/>
        <v>Y</v>
      </c>
      <c r="P469" t="s">
        <v>204</v>
      </c>
      <c r="R469" t="s">
        <v>203</v>
      </c>
      <c r="X469" t="s">
        <v>203</v>
      </c>
      <c r="Y469">
        <f t="shared" si="507"/>
        <v>4</v>
      </c>
      <c r="AJ469" t="s">
        <v>204</v>
      </c>
      <c r="AL469">
        <f t="shared" si="508"/>
        <v>2</v>
      </c>
    </row>
    <row r="470" spans="1:38" x14ac:dyDescent="0.35">
      <c r="A470" t="s">
        <v>14</v>
      </c>
      <c r="B470">
        <v>31</v>
      </c>
      <c r="C470" t="s">
        <v>1</v>
      </c>
      <c r="D470" t="str">
        <f t="shared" ref="D470" si="527">IF($B470&lt;$B471,"L",IF($B471&lt;$B470, "W", "T"))</f>
        <v>W</v>
      </c>
      <c r="E470" s="6">
        <f t="shared" si="504"/>
        <v>40538</v>
      </c>
      <c r="F470">
        <v>7</v>
      </c>
      <c r="G470" t="s">
        <v>34</v>
      </c>
      <c r="H470">
        <v>1305</v>
      </c>
      <c r="I470" t="s">
        <v>67</v>
      </c>
      <c r="J470">
        <v>58</v>
      </c>
      <c r="K470" t="s">
        <v>65</v>
      </c>
      <c r="L470" s="9">
        <f>(L471*-1)</f>
        <v>2</v>
      </c>
      <c r="M470" t="str">
        <f t="shared" si="506"/>
        <v>N</v>
      </c>
      <c r="S470" t="s">
        <v>203</v>
      </c>
      <c r="Y470">
        <f t="shared" si="507"/>
        <v>1</v>
      </c>
      <c r="AC470" t="s">
        <v>204</v>
      </c>
      <c r="AH470" t="s">
        <v>204</v>
      </c>
      <c r="AI470" t="s">
        <v>204</v>
      </c>
      <c r="AL470">
        <f t="shared" si="508"/>
        <v>6</v>
      </c>
    </row>
    <row r="471" spans="1:38" x14ac:dyDescent="0.35">
      <c r="A471" t="s">
        <v>12</v>
      </c>
      <c r="B471">
        <v>26</v>
      </c>
      <c r="C471" t="s">
        <v>1</v>
      </c>
      <c r="D471" t="str">
        <f t="shared" ref="D471" si="528">IF($B470&lt;$B471, "W", IF($B471&lt;$B470, "L", "T"))</f>
        <v>L</v>
      </c>
      <c r="E471" s="6">
        <v>40538</v>
      </c>
      <c r="F471">
        <v>7</v>
      </c>
      <c r="G471" t="s">
        <v>35</v>
      </c>
      <c r="H471">
        <v>1305</v>
      </c>
      <c r="I471" t="s">
        <v>67</v>
      </c>
      <c r="J471">
        <v>58</v>
      </c>
      <c r="K471" t="s">
        <v>65</v>
      </c>
      <c r="L471" s="9">
        <v>-2</v>
      </c>
      <c r="M471" t="str">
        <f t="shared" si="506"/>
        <v>N</v>
      </c>
      <c r="Q471" t="s">
        <v>203</v>
      </c>
      <c r="V471" t="s">
        <v>204</v>
      </c>
      <c r="Y471">
        <f t="shared" si="507"/>
        <v>3</v>
      </c>
      <c r="Z471" t="s">
        <v>204</v>
      </c>
      <c r="AA471" t="s">
        <v>204</v>
      </c>
      <c r="AH471" t="s">
        <v>203</v>
      </c>
      <c r="AL471">
        <f t="shared" si="508"/>
        <v>5</v>
      </c>
    </row>
    <row r="472" spans="1:38" x14ac:dyDescent="0.35">
      <c r="A472" t="s">
        <v>15</v>
      </c>
      <c r="B472">
        <v>23</v>
      </c>
      <c r="C472" t="s">
        <v>1</v>
      </c>
      <c r="D472" t="str">
        <f t="shared" ref="D472" si="529">IF($B472&lt;$B473,"L",IF($B473&lt;$B472, "W", "T"))</f>
        <v>L</v>
      </c>
      <c r="E472" s="6">
        <f t="shared" si="504"/>
        <v>40538</v>
      </c>
      <c r="F472">
        <v>7</v>
      </c>
      <c r="G472" t="s">
        <v>34</v>
      </c>
      <c r="H472">
        <v>1405</v>
      </c>
      <c r="I472" t="s">
        <v>40</v>
      </c>
      <c r="J472">
        <v>50</v>
      </c>
      <c r="K472" t="s">
        <v>62</v>
      </c>
      <c r="L472" s="9">
        <f>(L473*-1)</f>
        <v>2</v>
      </c>
      <c r="M472" t="str">
        <f t="shared" si="506"/>
        <v>Y</v>
      </c>
      <c r="N472" t="s">
        <v>203</v>
      </c>
      <c r="O472" t="s">
        <v>203</v>
      </c>
      <c r="P472" t="s">
        <v>204</v>
      </c>
      <c r="S472" t="s">
        <v>203</v>
      </c>
      <c r="U472" t="s">
        <v>204</v>
      </c>
      <c r="Y472">
        <f t="shared" si="507"/>
        <v>7</v>
      </c>
      <c r="AD472" t="s">
        <v>203</v>
      </c>
      <c r="AG472" t="s">
        <v>204</v>
      </c>
      <c r="AL472">
        <f t="shared" si="508"/>
        <v>3</v>
      </c>
    </row>
    <row r="473" spans="1:38" x14ac:dyDescent="0.35">
      <c r="A473" t="s">
        <v>18</v>
      </c>
      <c r="B473">
        <v>24</v>
      </c>
      <c r="C473" t="s">
        <v>1</v>
      </c>
      <c r="D473" t="str">
        <f t="shared" ref="D473" si="530">IF($B472&lt;$B473, "W", IF($B473&lt;$B472, "L", "T"))</f>
        <v>W</v>
      </c>
      <c r="E473" s="6">
        <v>40538</v>
      </c>
      <c r="F473">
        <v>7</v>
      </c>
      <c r="G473" t="s">
        <v>35</v>
      </c>
      <c r="H473">
        <v>1405</v>
      </c>
      <c r="I473" t="s">
        <v>40</v>
      </c>
      <c r="J473">
        <v>50</v>
      </c>
      <c r="K473" t="s">
        <v>62</v>
      </c>
      <c r="L473" s="9">
        <v>-2</v>
      </c>
      <c r="M473" t="str">
        <f t="shared" si="506"/>
        <v>Y</v>
      </c>
      <c r="N473" t="s">
        <v>204</v>
      </c>
      <c r="O473" t="s">
        <v>203</v>
      </c>
      <c r="W473" t="s">
        <v>203</v>
      </c>
      <c r="Y473">
        <f t="shared" si="507"/>
        <v>4</v>
      </c>
      <c r="AJ473" t="s">
        <v>203</v>
      </c>
      <c r="AL473">
        <f t="shared" si="508"/>
        <v>1</v>
      </c>
    </row>
    <row r="474" spans="1:38" x14ac:dyDescent="0.35">
      <c r="A474" t="s">
        <v>21</v>
      </c>
      <c r="B474">
        <v>17</v>
      </c>
      <c r="C474" t="s">
        <v>1</v>
      </c>
      <c r="D474" t="str">
        <f t="shared" ref="D474" si="531">IF($B474&lt;$B475,"L",IF($B475&lt;$B474, "W", "T"))</f>
        <v>L</v>
      </c>
      <c r="E474" s="6">
        <f t="shared" si="504"/>
        <v>40538</v>
      </c>
      <c r="F474">
        <v>7</v>
      </c>
      <c r="G474" t="s">
        <v>34</v>
      </c>
      <c r="H474">
        <v>1515</v>
      </c>
      <c r="I474" t="s">
        <v>38</v>
      </c>
      <c r="J474">
        <v>25</v>
      </c>
      <c r="K474" t="s">
        <v>62</v>
      </c>
      <c r="L474" s="9">
        <f>(L475*-1)</f>
        <v>-3</v>
      </c>
      <c r="M474" t="str">
        <f t="shared" si="506"/>
        <v>N</v>
      </c>
      <c r="P474" t="s">
        <v>203</v>
      </c>
      <c r="S474" t="s">
        <v>203</v>
      </c>
      <c r="Y474">
        <f t="shared" si="507"/>
        <v>2</v>
      </c>
      <c r="AG474" t="s">
        <v>203</v>
      </c>
      <c r="AL474">
        <f t="shared" si="508"/>
        <v>1</v>
      </c>
    </row>
    <row r="475" spans="1:38" x14ac:dyDescent="0.35">
      <c r="A475" t="s">
        <v>26</v>
      </c>
      <c r="B475">
        <v>45</v>
      </c>
      <c r="C475" t="s">
        <v>1</v>
      </c>
      <c r="D475" t="str">
        <f t="shared" ref="D475" si="532">IF($B474&lt;$B475, "W", IF($B475&lt;$B474, "L", "T"))</f>
        <v>W</v>
      </c>
      <c r="E475" s="6">
        <v>40538</v>
      </c>
      <c r="F475">
        <v>7</v>
      </c>
      <c r="G475" t="s">
        <v>35</v>
      </c>
      <c r="H475">
        <v>1515</v>
      </c>
      <c r="I475" t="s">
        <v>38</v>
      </c>
      <c r="J475">
        <v>25</v>
      </c>
      <c r="K475" t="s">
        <v>62</v>
      </c>
      <c r="L475" s="9">
        <v>3</v>
      </c>
      <c r="M475" t="str">
        <f t="shared" si="506"/>
        <v>N</v>
      </c>
      <c r="N475" t="s">
        <v>203</v>
      </c>
      <c r="R475" t="s">
        <v>203</v>
      </c>
      <c r="S475" t="s">
        <v>203</v>
      </c>
      <c r="Y475">
        <f t="shared" si="507"/>
        <v>3</v>
      </c>
      <c r="Z475" t="s">
        <v>203</v>
      </c>
      <c r="AF475" t="s">
        <v>203</v>
      </c>
      <c r="AG475" t="s">
        <v>204</v>
      </c>
      <c r="AH475" t="s">
        <v>203</v>
      </c>
      <c r="AJ475" t="s">
        <v>203</v>
      </c>
      <c r="AL475">
        <f t="shared" si="508"/>
        <v>6</v>
      </c>
    </row>
    <row r="476" spans="1:38" x14ac:dyDescent="0.35">
      <c r="A476" t="s">
        <v>25</v>
      </c>
      <c r="B476">
        <v>15</v>
      </c>
      <c r="C476" t="s">
        <v>1</v>
      </c>
      <c r="D476" t="str">
        <f t="shared" ref="D476" si="533">IF($B476&lt;$B477,"L",IF($B477&lt;$B476, "W", "T"))</f>
        <v>L</v>
      </c>
      <c r="E476" s="6">
        <f t="shared" si="504"/>
        <v>40538</v>
      </c>
      <c r="F476">
        <v>7</v>
      </c>
      <c r="G476" t="s">
        <v>34</v>
      </c>
      <c r="H476">
        <v>1615</v>
      </c>
      <c r="I476" t="s">
        <v>43</v>
      </c>
      <c r="J476">
        <v>49</v>
      </c>
      <c r="K476" t="s">
        <v>64</v>
      </c>
      <c r="L476" s="9">
        <f>(L477*-1)</f>
        <v>-5.5</v>
      </c>
      <c r="M476" t="str">
        <f t="shared" si="506"/>
        <v>N</v>
      </c>
      <c r="P476" t="s">
        <v>204</v>
      </c>
      <c r="S476" t="s">
        <v>203</v>
      </c>
      <c r="Y476">
        <f t="shared" si="507"/>
        <v>3</v>
      </c>
      <c r="Z476" t="s">
        <v>203</v>
      </c>
      <c r="AE476" t="s">
        <v>203</v>
      </c>
      <c r="AH476" t="s">
        <v>203</v>
      </c>
      <c r="AL476">
        <f t="shared" si="508"/>
        <v>3</v>
      </c>
    </row>
    <row r="477" spans="1:38" x14ac:dyDescent="0.35">
      <c r="A477" t="s">
        <v>9</v>
      </c>
      <c r="B477">
        <v>38</v>
      </c>
      <c r="C477" t="s">
        <v>1</v>
      </c>
      <c r="D477" t="str">
        <f t="shared" ref="D477" si="534">IF($B476&lt;$B477, "W", IF($B477&lt;$B476, "L", "T"))</f>
        <v>W</v>
      </c>
      <c r="E477" s="6">
        <v>40538</v>
      </c>
      <c r="F477">
        <v>7</v>
      </c>
      <c r="G477" t="s">
        <v>35</v>
      </c>
      <c r="H477">
        <v>1615</v>
      </c>
      <c r="I477" t="s">
        <v>43</v>
      </c>
      <c r="J477">
        <v>49</v>
      </c>
      <c r="K477" t="s">
        <v>64</v>
      </c>
      <c r="L477" s="9">
        <v>5.5</v>
      </c>
      <c r="M477" t="str">
        <f t="shared" si="506"/>
        <v>N</v>
      </c>
      <c r="Q477" t="s">
        <v>203</v>
      </c>
      <c r="R477" t="s">
        <v>204</v>
      </c>
      <c r="U477" t="s">
        <v>204</v>
      </c>
      <c r="V477" t="s">
        <v>204</v>
      </c>
      <c r="Y477">
        <f t="shared" si="507"/>
        <v>7</v>
      </c>
      <c r="AA477" t="s">
        <v>204</v>
      </c>
      <c r="AD477" t="s">
        <v>204</v>
      </c>
      <c r="AH477" t="s">
        <v>204</v>
      </c>
      <c r="AJ477" t="s">
        <v>204</v>
      </c>
      <c r="AL477">
        <f t="shared" si="508"/>
        <v>8</v>
      </c>
    </row>
    <row r="478" spans="1:38" x14ac:dyDescent="0.35">
      <c r="A478" t="s">
        <v>2</v>
      </c>
      <c r="B478">
        <v>17</v>
      </c>
      <c r="C478" t="s">
        <v>1</v>
      </c>
      <c r="D478" t="str">
        <f t="shared" ref="D478" si="535">IF($B478&lt;$B479,"L",IF($B479&lt;$B478, "W", "T"))</f>
        <v>W</v>
      </c>
      <c r="E478" s="6">
        <f t="shared" si="504"/>
        <v>40539</v>
      </c>
      <c r="F478">
        <v>8</v>
      </c>
      <c r="G478" t="s">
        <v>34</v>
      </c>
      <c r="H478">
        <v>2030</v>
      </c>
      <c r="I478" t="s">
        <v>43</v>
      </c>
      <c r="J478" t="s">
        <v>61</v>
      </c>
      <c r="L478" s="9">
        <f>(L479*-1)</f>
        <v>-2</v>
      </c>
      <c r="M478" t="str">
        <f t="shared" si="506"/>
        <v>Y</v>
      </c>
      <c r="X478" t="s">
        <v>204</v>
      </c>
      <c r="Y478">
        <f t="shared" si="507"/>
        <v>2</v>
      </c>
      <c r="AA478" t="s">
        <v>203</v>
      </c>
      <c r="AB478" t="s">
        <v>203</v>
      </c>
      <c r="AD478" t="s">
        <v>204</v>
      </c>
      <c r="AF478" t="s">
        <v>203</v>
      </c>
      <c r="AH478" t="s">
        <v>203</v>
      </c>
      <c r="AL478">
        <f t="shared" si="508"/>
        <v>6</v>
      </c>
    </row>
    <row r="479" spans="1:38" x14ac:dyDescent="0.35">
      <c r="A479" t="s">
        <v>3</v>
      </c>
      <c r="B479">
        <v>14</v>
      </c>
      <c r="C479" t="s">
        <v>1</v>
      </c>
      <c r="D479" t="str">
        <f t="shared" ref="D479" si="536">IF($B478&lt;$B479, "W", IF($B479&lt;$B478, "L", "T"))</f>
        <v>L</v>
      </c>
      <c r="E479" s="6">
        <v>40539</v>
      </c>
      <c r="F479">
        <v>8</v>
      </c>
      <c r="G479" t="s">
        <v>35</v>
      </c>
      <c r="H479">
        <v>2030</v>
      </c>
      <c r="I479" t="s">
        <v>43</v>
      </c>
      <c r="J479" t="s">
        <v>61</v>
      </c>
      <c r="L479" s="9">
        <v>2</v>
      </c>
      <c r="M479" t="str">
        <f t="shared" si="506"/>
        <v>Y</v>
      </c>
      <c r="W479" t="s">
        <v>203</v>
      </c>
      <c r="Y479">
        <f t="shared" si="507"/>
        <v>1</v>
      </c>
      <c r="Z479" t="s">
        <v>203</v>
      </c>
      <c r="AA479" t="s">
        <v>203</v>
      </c>
      <c r="AE479" t="s">
        <v>203</v>
      </c>
      <c r="AL479">
        <f t="shared" si="508"/>
        <v>3</v>
      </c>
    </row>
    <row r="480" spans="1:38" x14ac:dyDescent="0.35">
      <c r="A480" t="s">
        <v>0</v>
      </c>
      <c r="B480">
        <v>24</v>
      </c>
      <c r="C480" t="s">
        <v>1</v>
      </c>
      <c r="D480" t="str">
        <f t="shared" ref="D480" si="537">IF($B480&lt;$B481,"L",IF($B481&lt;$B480, "W", "T"))</f>
        <v>W</v>
      </c>
      <c r="E480" s="6">
        <f t="shared" si="504"/>
        <v>40540</v>
      </c>
      <c r="F480">
        <v>8</v>
      </c>
      <c r="G480" t="s">
        <v>34</v>
      </c>
      <c r="H480">
        <v>1900</v>
      </c>
      <c r="I480" t="s">
        <v>43</v>
      </c>
      <c r="J480" s="2">
        <f>J481</f>
        <v>32</v>
      </c>
      <c r="K480" s="2" t="str">
        <f>K481</f>
        <v>Partly Cloudy</v>
      </c>
      <c r="L480" s="9">
        <f>(L481*-1)</f>
        <v>-14</v>
      </c>
      <c r="M480" t="str">
        <f t="shared" si="506"/>
        <v>Y</v>
      </c>
      <c r="N480" t="s">
        <v>204</v>
      </c>
      <c r="O480" t="s">
        <v>203</v>
      </c>
      <c r="T480" t="s">
        <v>204</v>
      </c>
      <c r="U480" t="s">
        <v>204</v>
      </c>
      <c r="Y480">
        <f t="shared" si="507"/>
        <v>7</v>
      </c>
      <c r="AJ480" t="s">
        <v>204</v>
      </c>
      <c r="AL480">
        <f t="shared" si="508"/>
        <v>2</v>
      </c>
    </row>
    <row r="481" spans="1:38" x14ac:dyDescent="0.35">
      <c r="A481" t="s">
        <v>27</v>
      </c>
      <c r="B481">
        <v>14</v>
      </c>
      <c r="C481" t="s">
        <v>1</v>
      </c>
      <c r="D481" t="str">
        <f t="shared" ref="D481" si="538">IF($B480&lt;$B481, "W", IF($B481&lt;$B480, "L", "T"))</f>
        <v>L</v>
      </c>
      <c r="E481" s="6">
        <v>40540</v>
      </c>
      <c r="F481">
        <v>9</v>
      </c>
      <c r="G481" t="s">
        <v>35</v>
      </c>
      <c r="H481">
        <v>1900</v>
      </c>
      <c r="I481" t="s">
        <v>43</v>
      </c>
      <c r="J481" s="2">
        <v>32</v>
      </c>
      <c r="K481" s="2" t="s">
        <v>62</v>
      </c>
      <c r="L481" s="9">
        <v>14</v>
      </c>
      <c r="M481" t="str">
        <f t="shared" si="506"/>
        <v>Y</v>
      </c>
      <c r="P481" t="s">
        <v>203</v>
      </c>
      <c r="V481" t="s">
        <v>203</v>
      </c>
      <c r="Y481">
        <f t="shared" si="507"/>
        <v>2</v>
      </c>
      <c r="AA481" t="s">
        <v>203</v>
      </c>
      <c r="AD481" t="s">
        <v>203</v>
      </c>
      <c r="AE481" t="s">
        <v>204</v>
      </c>
      <c r="AJ481" t="s">
        <v>204</v>
      </c>
      <c r="AL481">
        <f t="shared" si="508"/>
        <v>6</v>
      </c>
    </row>
    <row r="482" spans="1:38" x14ac:dyDescent="0.35">
      <c r="A482" t="s">
        <v>9</v>
      </c>
      <c r="B482">
        <v>23</v>
      </c>
      <c r="C482" t="s">
        <v>1</v>
      </c>
      <c r="D482" t="str">
        <f t="shared" ref="D482" si="539">IF($B482&lt;$B483,"L",IF($B483&lt;$B482, "W", "T"))</f>
        <v>W</v>
      </c>
      <c r="E482" s="6">
        <f t="shared" ref="E482:E512" si="540">$E483</f>
        <v>40545</v>
      </c>
      <c r="F482">
        <v>7</v>
      </c>
      <c r="G482" t="s">
        <v>34</v>
      </c>
      <c r="H482">
        <v>1200</v>
      </c>
      <c r="I482" t="s">
        <v>38</v>
      </c>
      <c r="J482" t="s">
        <v>61</v>
      </c>
      <c r="L482" s="9">
        <f>(L483*-1)</f>
        <v>-7</v>
      </c>
      <c r="M482" t="str">
        <f>IF(AND(($L482 &lt;  0), ($D482="L")), "N", IF(AND(($L482 &gt; 0), ($D482="W")),"N","Y"))</f>
        <v>Y</v>
      </c>
      <c r="P482" t="s">
        <v>204</v>
      </c>
      <c r="Q482" t="s">
        <v>203</v>
      </c>
      <c r="R482" t="s">
        <v>204</v>
      </c>
      <c r="U482" t="s">
        <v>204</v>
      </c>
      <c r="V482" t="s">
        <v>203</v>
      </c>
      <c r="Y482">
        <f t="shared" si="507"/>
        <v>8</v>
      </c>
      <c r="AA482" t="s">
        <v>204</v>
      </c>
      <c r="AD482" t="s">
        <v>204</v>
      </c>
      <c r="AH482" t="s">
        <v>204</v>
      </c>
      <c r="AJ482" t="s">
        <v>204</v>
      </c>
      <c r="AL482">
        <f t="shared" si="508"/>
        <v>8</v>
      </c>
    </row>
    <row r="483" spans="1:38" x14ac:dyDescent="0.35">
      <c r="A483" t="s">
        <v>2</v>
      </c>
      <c r="B483">
        <v>13</v>
      </c>
      <c r="C483" t="s">
        <v>1</v>
      </c>
      <c r="D483" t="str">
        <f t="shared" ref="D483" si="541">IF($B482&lt;$B483, "W", IF($B483&lt;$B482, "L", "T"))</f>
        <v>L</v>
      </c>
      <c r="E483" s="6">
        <v>40545</v>
      </c>
      <c r="F483">
        <v>6</v>
      </c>
      <c r="G483" t="s">
        <v>35</v>
      </c>
      <c r="H483">
        <v>1200</v>
      </c>
      <c r="I483" t="s">
        <v>38</v>
      </c>
      <c r="J483" t="s">
        <v>61</v>
      </c>
      <c r="L483" s="9">
        <v>7</v>
      </c>
      <c r="M483" t="str">
        <f t="shared" ref="M483:M513" si="542">IF(AND(($L483 &lt;  0), ($D483="L")), "N", IF(AND(($L483 &gt; 0), ($D483="W")),"N","Y"))</f>
        <v>Y</v>
      </c>
      <c r="P483" t="s">
        <v>204</v>
      </c>
      <c r="X483" t="s">
        <v>204</v>
      </c>
      <c r="Y483">
        <f t="shared" si="507"/>
        <v>4</v>
      </c>
      <c r="Z483" t="s">
        <v>203</v>
      </c>
      <c r="AB483" t="s">
        <v>203</v>
      </c>
      <c r="AL483">
        <f t="shared" si="508"/>
        <v>2</v>
      </c>
    </row>
    <row r="484" spans="1:38" x14ac:dyDescent="0.35">
      <c r="A484" t="s">
        <v>6</v>
      </c>
      <c r="B484">
        <v>7</v>
      </c>
      <c r="C484" t="s">
        <v>1</v>
      </c>
      <c r="D484" t="str">
        <f t="shared" ref="D484" si="543">IF($B484&lt;$B485,"L",IF($B485&lt;$B484, "W", "T"))</f>
        <v>L</v>
      </c>
      <c r="E484" s="6">
        <f t="shared" si="540"/>
        <v>40545</v>
      </c>
      <c r="F484">
        <v>7</v>
      </c>
      <c r="G484" t="s">
        <v>34</v>
      </c>
      <c r="H484">
        <v>1300</v>
      </c>
      <c r="I484" t="s">
        <v>43</v>
      </c>
      <c r="J484">
        <v>51</v>
      </c>
      <c r="K484" t="s">
        <v>64</v>
      </c>
      <c r="L484" s="9">
        <f>(L485*-1)</f>
        <v>-9.5</v>
      </c>
      <c r="M484" t="str">
        <f t="shared" si="542"/>
        <v>N</v>
      </c>
      <c r="P484" t="s">
        <v>204</v>
      </c>
      <c r="Q484" t="s">
        <v>204</v>
      </c>
      <c r="Y484">
        <f t="shared" si="507"/>
        <v>4</v>
      </c>
      <c r="AH484" t="s">
        <v>203</v>
      </c>
      <c r="AL484">
        <f t="shared" si="508"/>
        <v>1</v>
      </c>
    </row>
    <row r="485" spans="1:38" x14ac:dyDescent="0.35">
      <c r="A485" t="s">
        <v>30</v>
      </c>
      <c r="B485">
        <v>13</v>
      </c>
      <c r="C485" t="s">
        <v>1</v>
      </c>
      <c r="D485" t="str">
        <f t="shared" ref="D485" si="544">IF($B484&lt;$B485, "W", IF($B485&lt;$B484, "L", "T"))</f>
        <v>W</v>
      </c>
      <c r="E485" s="6">
        <v>40545</v>
      </c>
      <c r="F485">
        <v>7</v>
      </c>
      <c r="G485" t="s">
        <v>35</v>
      </c>
      <c r="H485">
        <v>1300</v>
      </c>
      <c r="I485" t="s">
        <v>43</v>
      </c>
      <c r="J485">
        <v>51</v>
      </c>
      <c r="K485" t="s">
        <v>64</v>
      </c>
      <c r="L485" s="9">
        <v>9.5</v>
      </c>
      <c r="M485" t="str">
        <f t="shared" si="542"/>
        <v>N</v>
      </c>
      <c r="Q485" t="s">
        <v>203</v>
      </c>
      <c r="R485" t="s">
        <v>203</v>
      </c>
      <c r="W485" t="s">
        <v>203</v>
      </c>
      <c r="Y485">
        <f t="shared" si="507"/>
        <v>3</v>
      </c>
      <c r="AI485" t="s">
        <v>203</v>
      </c>
      <c r="AJ485" t="s">
        <v>204</v>
      </c>
      <c r="AL485">
        <f t="shared" si="508"/>
        <v>3</v>
      </c>
    </row>
    <row r="486" spans="1:38" x14ac:dyDescent="0.35">
      <c r="A486" t="s">
        <v>10</v>
      </c>
      <c r="B486">
        <v>7</v>
      </c>
      <c r="C486" t="s">
        <v>1</v>
      </c>
      <c r="D486" t="str">
        <f t="shared" ref="D486" si="545">IF($B486&lt;$B487,"L",IF($B487&lt;$B486, "W", "T"))</f>
        <v>L</v>
      </c>
      <c r="E486" s="6">
        <f t="shared" si="540"/>
        <v>40545</v>
      </c>
      <c r="F486">
        <v>7</v>
      </c>
      <c r="G486" t="s">
        <v>34</v>
      </c>
      <c r="H486">
        <v>1300</v>
      </c>
      <c r="I486" t="s">
        <v>43</v>
      </c>
      <c r="J486">
        <v>47</v>
      </c>
      <c r="K486" t="s">
        <v>93</v>
      </c>
      <c r="L486" s="9">
        <f>(L487*-1)</f>
        <v>-4.5</v>
      </c>
      <c r="M486" t="str">
        <f t="shared" si="542"/>
        <v>N</v>
      </c>
      <c r="P486" t="s">
        <v>204</v>
      </c>
      <c r="Q486" t="s">
        <v>204</v>
      </c>
      <c r="V486" t="s">
        <v>204</v>
      </c>
      <c r="Y486">
        <f t="shared" si="507"/>
        <v>6</v>
      </c>
      <c r="AE486" t="s">
        <v>204</v>
      </c>
      <c r="AL486">
        <f t="shared" si="508"/>
        <v>2</v>
      </c>
    </row>
    <row r="487" spans="1:38" x14ac:dyDescent="0.35">
      <c r="A487" t="s">
        <v>7</v>
      </c>
      <c r="B487">
        <v>38</v>
      </c>
      <c r="C487" t="s">
        <v>1</v>
      </c>
      <c r="D487" t="str">
        <f t="shared" ref="D487" si="546">IF($B486&lt;$B487, "W", IF($B487&lt;$B486, "L", "T"))</f>
        <v>W</v>
      </c>
      <c r="E487" s="6">
        <v>40545</v>
      </c>
      <c r="F487">
        <v>7</v>
      </c>
      <c r="G487" t="s">
        <v>35</v>
      </c>
      <c r="H487">
        <v>1300</v>
      </c>
      <c r="I487" t="s">
        <v>43</v>
      </c>
      <c r="J487">
        <v>47</v>
      </c>
      <c r="K487" t="s">
        <v>93</v>
      </c>
      <c r="L487" s="9">
        <v>4.5</v>
      </c>
      <c r="M487" t="str">
        <f t="shared" si="542"/>
        <v>N</v>
      </c>
      <c r="N487" t="s">
        <v>203</v>
      </c>
      <c r="P487" t="s">
        <v>204</v>
      </c>
      <c r="U487" t="s">
        <v>204</v>
      </c>
      <c r="Y487">
        <f t="shared" si="507"/>
        <v>5</v>
      </c>
      <c r="AD487" t="s">
        <v>203</v>
      </c>
      <c r="AH487" t="s">
        <v>203</v>
      </c>
      <c r="AI487" t="s">
        <v>203</v>
      </c>
      <c r="AL487">
        <f t="shared" si="508"/>
        <v>3</v>
      </c>
    </row>
    <row r="488" spans="1:38" x14ac:dyDescent="0.35">
      <c r="A488" t="s">
        <v>12</v>
      </c>
      <c r="B488">
        <v>31</v>
      </c>
      <c r="C488" t="s">
        <v>1</v>
      </c>
      <c r="D488" t="str">
        <f t="shared" ref="D488" si="547">IF($B488&lt;$B489,"L",IF($B489&lt;$B488, "W", "T"))</f>
        <v>W</v>
      </c>
      <c r="E488" s="6">
        <f t="shared" si="540"/>
        <v>40545</v>
      </c>
      <c r="F488">
        <v>7</v>
      </c>
      <c r="G488" t="s">
        <v>34</v>
      </c>
      <c r="H488">
        <v>1200</v>
      </c>
      <c r="I488" t="s">
        <v>38</v>
      </c>
      <c r="J488">
        <v>30</v>
      </c>
      <c r="K488" t="s">
        <v>65</v>
      </c>
      <c r="L488" s="9">
        <f>(L489*-1)</f>
        <v>-4.5</v>
      </c>
      <c r="M488" t="str">
        <f t="shared" si="542"/>
        <v>Y</v>
      </c>
      <c r="N488" t="s">
        <v>203</v>
      </c>
      <c r="O488" t="s">
        <v>204</v>
      </c>
      <c r="Q488" t="s">
        <v>203</v>
      </c>
      <c r="V488" t="s">
        <v>203</v>
      </c>
      <c r="Y488">
        <f t="shared" si="507"/>
        <v>5</v>
      </c>
      <c r="Z488" t="s">
        <v>204</v>
      </c>
      <c r="AA488" t="s">
        <v>204</v>
      </c>
      <c r="AH488" t="s">
        <v>203</v>
      </c>
      <c r="AL488">
        <f t="shared" si="508"/>
        <v>5</v>
      </c>
    </row>
    <row r="489" spans="1:38" x14ac:dyDescent="0.35">
      <c r="A489" t="s">
        <v>33</v>
      </c>
      <c r="B489">
        <v>10</v>
      </c>
      <c r="C489" t="s">
        <v>1</v>
      </c>
      <c r="D489" t="str">
        <f t="shared" ref="D489" si="548">IF($B488&lt;$B489, "W", IF($B489&lt;$B488, "L", "T"))</f>
        <v>L</v>
      </c>
      <c r="E489" s="6">
        <v>40545</v>
      </c>
      <c r="F489">
        <v>7</v>
      </c>
      <c r="G489" t="s">
        <v>35</v>
      </c>
      <c r="H489">
        <v>1200</v>
      </c>
      <c r="I489" t="s">
        <v>38</v>
      </c>
      <c r="J489">
        <v>30</v>
      </c>
      <c r="K489" t="s">
        <v>65</v>
      </c>
      <c r="L489" s="9">
        <v>4.5</v>
      </c>
      <c r="M489" t="str">
        <f t="shared" si="542"/>
        <v>Y</v>
      </c>
      <c r="Y489">
        <f t="shared" si="507"/>
        <v>0</v>
      </c>
      <c r="AL489">
        <f t="shared" si="508"/>
        <v>0</v>
      </c>
    </row>
    <row r="490" spans="1:38" x14ac:dyDescent="0.35">
      <c r="A490" t="s">
        <v>4</v>
      </c>
      <c r="B490">
        <v>41</v>
      </c>
      <c r="C490" t="s">
        <v>1</v>
      </c>
      <c r="D490" t="str">
        <f t="shared" ref="D490" si="549">IF($B490&lt;$B491,"L",IF($B491&lt;$B490, "W", "T"))</f>
        <v>W</v>
      </c>
      <c r="E490" s="6">
        <f t="shared" si="540"/>
        <v>40545</v>
      </c>
      <c r="F490">
        <v>10</v>
      </c>
      <c r="G490" t="s">
        <v>34</v>
      </c>
      <c r="H490">
        <v>1300</v>
      </c>
      <c r="I490" t="s">
        <v>43</v>
      </c>
      <c r="J490" s="2">
        <f>J491</f>
        <v>25</v>
      </c>
      <c r="K490" s="2" t="str">
        <f>K491</f>
        <v>Sunny, Wind Chill 13</v>
      </c>
      <c r="L490" s="9">
        <f>(L491*-1)</f>
        <v>6.5</v>
      </c>
      <c r="M490" t="str">
        <f t="shared" si="542"/>
        <v>N</v>
      </c>
      <c r="Y490">
        <f t="shared" si="507"/>
        <v>0</v>
      </c>
      <c r="AD490" t="s">
        <v>203</v>
      </c>
      <c r="AK490" t="s">
        <v>203</v>
      </c>
      <c r="AL490">
        <f t="shared" si="508"/>
        <v>2</v>
      </c>
    </row>
    <row r="491" spans="1:38" x14ac:dyDescent="0.35">
      <c r="A491" t="s">
        <v>8</v>
      </c>
      <c r="B491">
        <v>9</v>
      </c>
      <c r="C491" t="s">
        <v>1</v>
      </c>
      <c r="D491" t="str">
        <f t="shared" ref="D491" si="550">IF($B490&lt;$B491, "W", IF($B491&lt;$B490, "L", "T"))</f>
        <v>L</v>
      </c>
      <c r="E491" s="6">
        <v>40545</v>
      </c>
      <c r="F491">
        <v>7</v>
      </c>
      <c r="G491" t="s">
        <v>35</v>
      </c>
      <c r="H491">
        <v>1300</v>
      </c>
      <c r="I491" t="s">
        <v>43</v>
      </c>
      <c r="J491" s="2">
        <v>25</v>
      </c>
      <c r="K491" s="2" t="s">
        <v>122</v>
      </c>
      <c r="L491" s="9">
        <v>-6.5</v>
      </c>
      <c r="M491" t="str">
        <f t="shared" si="542"/>
        <v>N</v>
      </c>
      <c r="Q491" t="s">
        <v>203</v>
      </c>
      <c r="U491" t="s">
        <v>203</v>
      </c>
      <c r="Y491">
        <f t="shared" si="507"/>
        <v>2</v>
      </c>
      <c r="Z491" t="s">
        <v>203</v>
      </c>
      <c r="AC491" t="s">
        <v>203</v>
      </c>
      <c r="AE491" t="s">
        <v>204</v>
      </c>
      <c r="AF491" t="s">
        <v>203</v>
      </c>
      <c r="AH491" t="s">
        <v>204</v>
      </c>
      <c r="AI491" t="s">
        <v>203</v>
      </c>
      <c r="AL491">
        <f t="shared" si="508"/>
        <v>8</v>
      </c>
    </row>
    <row r="492" spans="1:38" x14ac:dyDescent="0.35">
      <c r="A492" t="s">
        <v>0</v>
      </c>
      <c r="B492">
        <v>13</v>
      </c>
      <c r="C492" t="s">
        <v>1</v>
      </c>
      <c r="D492" t="str">
        <f t="shared" ref="D492" si="551">IF($B492&lt;$B493,"L",IF($B493&lt;$B492, "W", "T"))</f>
        <v>L</v>
      </c>
      <c r="E492" s="6">
        <f t="shared" si="540"/>
        <v>40545</v>
      </c>
      <c r="F492">
        <v>5</v>
      </c>
      <c r="G492" t="s">
        <v>34</v>
      </c>
      <c r="H492">
        <v>1300</v>
      </c>
      <c r="I492" t="s">
        <v>43</v>
      </c>
      <c r="J492" t="s">
        <v>61</v>
      </c>
      <c r="L492" s="9">
        <f>(L493*-1)</f>
        <v>-3.5</v>
      </c>
      <c r="M492" t="str">
        <f t="shared" si="542"/>
        <v>N</v>
      </c>
      <c r="N492" t="s">
        <v>204</v>
      </c>
      <c r="O492" t="s">
        <v>203</v>
      </c>
      <c r="P492" t="s">
        <v>203</v>
      </c>
      <c r="T492" t="s">
        <v>204</v>
      </c>
      <c r="U492" t="s">
        <v>204</v>
      </c>
      <c r="Y492">
        <f t="shared" si="507"/>
        <v>8</v>
      </c>
      <c r="AI492" t="s">
        <v>204</v>
      </c>
      <c r="AJ492" t="s">
        <v>204</v>
      </c>
      <c r="AL492">
        <f t="shared" si="508"/>
        <v>4</v>
      </c>
    </row>
    <row r="493" spans="1:38" x14ac:dyDescent="0.35">
      <c r="A493" t="s">
        <v>16</v>
      </c>
      <c r="B493">
        <v>20</v>
      </c>
      <c r="C493" t="s">
        <v>1</v>
      </c>
      <c r="D493" t="str">
        <f t="shared" ref="D493" si="552">IF($B492&lt;$B493, "W", IF($B493&lt;$B492, "L", "T"))</f>
        <v>W</v>
      </c>
      <c r="E493" s="6">
        <v>40545</v>
      </c>
      <c r="F493">
        <v>7</v>
      </c>
      <c r="G493" t="s">
        <v>35</v>
      </c>
      <c r="H493">
        <v>1300</v>
      </c>
      <c r="I493" t="s">
        <v>43</v>
      </c>
      <c r="J493" t="s">
        <v>61</v>
      </c>
      <c r="L493" s="9">
        <v>3.5</v>
      </c>
      <c r="M493" t="str">
        <f t="shared" si="542"/>
        <v>N</v>
      </c>
      <c r="O493" t="s">
        <v>203</v>
      </c>
      <c r="V493" t="s">
        <v>204</v>
      </c>
      <c r="W493" t="s">
        <v>204</v>
      </c>
      <c r="Y493">
        <f t="shared" si="507"/>
        <v>5</v>
      </c>
      <c r="AH493" t="s">
        <v>204</v>
      </c>
      <c r="AI493" t="s">
        <v>204</v>
      </c>
      <c r="AL493">
        <f t="shared" si="508"/>
        <v>4</v>
      </c>
    </row>
    <row r="494" spans="1:38" x14ac:dyDescent="0.35">
      <c r="A494" t="s">
        <v>11</v>
      </c>
      <c r="B494">
        <v>7</v>
      </c>
      <c r="C494" t="s">
        <v>1</v>
      </c>
      <c r="D494" t="str">
        <f t="shared" ref="D494" si="553">IF($B494&lt;$B495,"L",IF($B495&lt;$B494, "W", "T"))</f>
        <v>L</v>
      </c>
      <c r="E494" s="6">
        <f t="shared" si="540"/>
        <v>40545</v>
      </c>
      <c r="F494">
        <v>7</v>
      </c>
      <c r="G494" t="s">
        <v>34</v>
      </c>
      <c r="H494">
        <v>1300</v>
      </c>
      <c r="I494" t="s">
        <v>43</v>
      </c>
      <c r="J494">
        <v>48</v>
      </c>
      <c r="K494" t="s">
        <v>75</v>
      </c>
      <c r="L494" s="9">
        <f>(L495*-1)</f>
        <v>-1</v>
      </c>
      <c r="M494" t="str">
        <f t="shared" si="542"/>
        <v>N</v>
      </c>
      <c r="N494" t="s">
        <v>204</v>
      </c>
      <c r="R494" t="s">
        <v>204</v>
      </c>
      <c r="S494" t="s">
        <v>203</v>
      </c>
      <c r="Y494">
        <f t="shared" si="507"/>
        <v>5</v>
      </c>
      <c r="Z494" t="s">
        <v>204</v>
      </c>
      <c r="AB494" t="s">
        <v>203</v>
      </c>
      <c r="AD494" t="s">
        <v>203</v>
      </c>
      <c r="AL494">
        <f t="shared" si="508"/>
        <v>4</v>
      </c>
    </row>
    <row r="495" spans="1:38" x14ac:dyDescent="0.35">
      <c r="A495" t="s">
        <v>31</v>
      </c>
      <c r="B495">
        <v>38</v>
      </c>
      <c r="C495" t="s">
        <v>1</v>
      </c>
      <c r="D495" t="str">
        <f t="shared" ref="D495" si="554">IF($B494&lt;$B495, "W", IF($B495&lt;$B494, "L", "T"))</f>
        <v>W</v>
      </c>
      <c r="E495" s="6">
        <v>40545</v>
      </c>
      <c r="F495">
        <v>7</v>
      </c>
      <c r="G495" t="s">
        <v>35</v>
      </c>
      <c r="H495">
        <v>1300</v>
      </c>
      <c r="I495" t="s">
        <v>43</v>
      </c>
      <c r="J495">
        <v>48</v>
      </c>
      <c r="K495" t="s">
        <v>75</v>
      </c>
      <c r="L495" s="9">
        <v>1</v>
      </c>
      <c r="M495" t="str">
        <f t="shared" si="542"/>
        <v>N</v>
      </c>
      <c r="N495" t="s">
        <v>203</v>
      </c>
      <c r="P495" t="s">
        <v>203</v>
      </c>
      <c r="R495" t="s">
        <v>203</v>
      </c>
      <c r="V495" t="s">
        <v>204</v>
      </c>
      <c r="Y495">
        <f t="shared" si="507"/>
        <v>5</v>
      </c>
      <c r="Z495" t="s">
        <v>204</v>
      </c>
      <c r="AB495" t="s">
        <v>203</v>
      </c>
      <c r="AD495" t="s">
        <v>204</v>
      </c>
      <c r="AG495" t="s">
        <v>204</v>
      </c>
      <c r="AH495" t="s">
        <v>203</v>
      </c>
      <c r="AK495" t="s">
        <v>204</v>
      </c>
      <c r="AL495">
        <f t="shared" si="508"/>
        <v>10</v>
      </c>
    </row>
    <row r="496" spans="1:38" x14ac:dyDescent="0.35">
      <c r="A496" t="s">
        <v>20</v>
      </c>
      <c r="B496">
        <v>10</v>
      </c>
      <c r="C496" t="s">
        <v>1</v>
      </c>
      <c r="D496" t="str">
        <f t="shared" ref="D496" si="555">IF($B496&lt;$B497,"L",IF($B497&lt;$B496, "W", "T"))</f>
        <v>L</v>
      </c>
      <c r="E496" s="6">
        <f t="shared" si="540"/>
        <v>40545</v>
      </c>
      <c r="F496">
        <v>10</v>
      </c>
      <c r="G496" t="s">
        <v>34</v>
      </c>
      <c r="H496">
        <v>1300</v>
      </c>
      <c r="I496" t="s">
        <v>43</v>
      </c>
      <c r="J496" t="s">
        <v>61</v>
      </c>
      <c r="L496" s="9">
        <f>(L497*-1)</f>
        <v>-14.5</v>
      </c>
      <c r="M496" t="str">
        <f t="shared" si="542"/>
        <v>N</v>
      </c>
      <c r="O496" t="s">
        <v>204</v>
      </c>
      <c r="P496" t="s">
        <v>204</v>
      </c>
      <c r="T496" t="s">
        <v>204</v>
      </c>
      <c r="Y496">
        <f t="shared" si="507"/>
        <v>6</v>
      </c>
      <c r="AA496" t="s">
        <v>203</v>
      </c>
      <c r="AF496" t="s">
        <v>204</v>
      </c>
      <c r="AH496" t="s">
        <v>204</v>
      </c>
      <c r="AL496">
        <f t="shared" si="508"/>
        <v>5</v>
      </c>
    </row>
    <row r="497" spans="1:38" x14ac:dyDescent="0.35">
      <c r="A497" t="s">
        <v>3</v>
      </c>
      <c r="B497">
        <v>31</v>
      </c>
      <c r="C497" t="s">
        <v>1</v>
      </c>
      <c r="D497" t="str">
        <f t="shared" ref="D497" si="556">IF($B496&lt;$B497, "W", IF($B497&lt;$B496, "L", "T"))</f>
        <v>W</v>
      </c>
      <c r="E497" s="6">
        <v>40545</v>
      </c>
      <c r="F497">
        <v>6</v>
      </c>
      <c r="G497" t="s">
        <v>35</v>
      </c>
      <c r="H497">
        <v>1300</v>
      </c>
      <c r="I497" t="s">
        <v>43</v>
      </c>
      <c r="J497" t="s">
        <v>61</v>
      </c>
      <c r="L497" s="9">
        <v>14.5</v>
      </c>
      <c r="M497" t="str">
        <f t="shared" si="542"/>
        <v>N</v>
      </c>
      <c r="R497" t="s">
        <v>203</v>
      </c>
      <c r="W497" t="s">
        <v>203</v>
      </c>
      <c r="Y497">
        <f t="shared" si="507"/>
        <v>2</v>
      </c>
      <c r="Z497" t="s">
        <v>203</v>
      </c>
      <c r="AA497" t="s">
        <v>203</v>
      </c>
      <c r="AE497" t="s">
        <v>203</v>
      </c>
      <c r="AL497">
        <f t="shared" si="508"/>
        <v>3</v>
      </c>
    </row>
    <row r="498" spans="1:38" x14ac:dyDescent="0.35">
      <c r="A498" t="s">
        <v>17</v>
      </c>
      <c r="B498">
        <v>3</v>
      </c>
      <c r="C498" t="s">
        <v>1</v>
      </c>
      <c r="D498" t="str">
        <f t="shared" ref="D498" si="557">IF($B498&lt;$B499,"L",IF($B499&lt;$B498, "W", "T"))</f>
        <v>L</v>
      </c>
      <c r="E498" s="6">
        <f t="shared" si="540"/>
        <v>40545</v>
      </c>
      <c r="F498">
        <v>7</v>
      </c>
      <c r="G498" t="s">
        <v>34</v>
      </c>
      <c r="H498">
        <v>1515</v>
      </c>
      <c r="I498" t="s">
        <v>38</v>
      </c>
      <c r="J498" s="2">
        <v>19</v>
      </c>
      <c r="K498" s="2" t="s">
        <v>69</v>
      </c>
      <c r="L498" s="9">
        <f>(L499*-1)</f>
        <v>-11.5</v>
      </c>
      <c r="M498" t="str">
        <f t="shared" si="542"/>
        <v>N</v>
      </c>
      <c r="Y498">
        <f t="shared" si="507"/>
        <v>0</v>
      </c>
      <c r="AE498" t="s">
        <v>203</v>
      </c>
      <c r="AL498">
        <f t="shared" si="508"/>
        <v>1</v>
      </c>
    </row>
    <row r="499" spans="1:38" x14ac:dyDescent="0.35">
      <c r="A499" t="s">
        <v>26</v>
      </c>
      <c r="B499">
        <v>10</v>
      </c>
      <c r="C499" t="s">
        <v>1</v>
      </c>
      <c r="D499" t="str">
        <f t="shared" ref="D499" si="558">IF($B498&lt;$B499, "W", IF($B499&lt;$B498, "L", "T"))</f>
        <v>W</v>
      </c>
      <c r="E499" s="6">
        <v>40545</v>
      </c>
      <c r="F499">
        <v>7</v>
      </c>
      <c r="G499" t="s">
        <v>35</v>
      </c>
      <c r="H499">
        <v>1515</v>
      </c>
      <c r="I499" t="s">
        <v>38</v>
      </c>
      <c r="J499" s="2">
        <v>19</v>
      </c>
      <c r="K499" s="2" t="s">
        <v>69</v>
      </c>
      <c r="L499" s="9">
        <v>11.5</v>
      </c>
      <c r="M499" t="str">
        <f t="shared" si="542"/>
        <v>N</v>
      </c>
      <c r="R499" t="s">
        <v>203</v>
      </c>
      <c r="S499" t="s">
        <v>203</v>
      </c>
      <c r="Y499">
        <f t="shared" si="507"/>
        <v>2</v>
      </c>
      <c r="Z499" t="s">
        <v>203</v>
      </c>
      <c r="AF499" t="s">
        <v>203</v>
      </c>
      <c r="AG499" t="s">
        <v>204</v>
      </c>
      <c r="AH499" t="s">
        <v>203</v>
      </c>
      <c r="AJ499" t="s">
        <v>203</v>
      </c>
      <c r="AL499">
        <f t="shared" si="508"/>
        <v>6</v>
      </c>
    </row>
    <row r="500" spans="1:38" x14ac:dyDescent="0.35">
      <c r="A500" t="s">
        <v>28</v>
      </c>
      <c r="B500">
        <v>14</v>
      </c>
      <c r="C500" t="s">
        <v>1</v>
      </c>
      <c r="D500" t="str">
        <f t="shared" ref="D500" si="559">IF($B500&lt;$B501,"L",IF($B501&lt;$B500, "W", "T"))</f>
        <v>W</v>
      </c>
      <c r="E500" s="6">
        <f t="shared" si="540"/>
        <v>40545</v>
      </c>
      <c r="F500">
        <v>8</v>
      </c>
      <c r="G500" t="s">
        <v>34</v>
      </c>
      <c r="H500">
        <v>1615</v>
      </c>
      <c r="I500" t="s">
        <v>43</v>
      </c>
      <c r="J500" s="2">
        <f>J501</f>
        <v>40</v>
      </c>
      <c r="K500" s="2" t="str">
        <f>K501</f>
        <v>Rain</v>
      </c>
      <c r="L500" s="9">
        <f>(L501*-1)</f>
        <v>2</v>
      </c>
      <c r="M500" t="str">
        <f t="shared" si="542"/>
        <v>N</v>
      </c>
      <c r="N500" t="s">
        <v>204</v>
      </c>
      <c r="W500" t="s">
        <v>203</v>
      </c>
      <c r="Y500">
        <f t="shared" si="507"/>
        <v>3</v>
      </c>
      <c r="AD500" t="s">
        <v>203</v>
      </c>
      <c r="AE500" t="s">
        <v>203</v>
      </c>
      <c r="AL500">
        <f t="shared" si="508"/>
        <v>2</v>
      </c>
    </row>
    <row r="501" spans="1:38" x14ac:dyDescent="0.35">
      <c r="A501" t="s">
        <v>27</v>
      </c>
      <c r="B501">
        <v>13</v>
      </c>
      <c r="C501" t="s">
        <v>1</v>
      </c>
      <c r="D501" t="str">
        <f t="shared" ref="D501" si="560">IF($B500&lt;$B501, "W", IF($B501&lt;$B500, "L", "T"))</f>
        <v>L</v>
      </c>
      <c r="E501" s="6">
        <v>40545</v>
      </c>
      <c r="F501">
        <v>5</v>
      </c>
      <c r="G501" t="s">
        <v>35</v>
      </c>
      <c r="H501">
        <v>1615</v>
      </c>
      <c r="I501" t="s">
        <v>43</v>
      </c>
      <c r="J501" s="2">
        <v>40</v>
      </c>
      <c r="K501" s="2" t="s">
        <v>73</v>
      </c>
      <c r="L501" s="9">
        <v>-2</v>
      </c>
      <c r="M501" t="str">
        <f t="shared" si="542"/>
        <v>N</v>
      </c>
      <c r="N501" t="s">
        <v>204</v>
      </c>
      <c r="P501" t="s">
        <v>204</v>
      </c>
      <c r="R501" t="s">
        <v>203</v>
      </c>
      <c r="V501" t="s">
        <v>204</v>
      </c>
      <c r="Y501">
        <f t="shared" si="507"/>
        <v>7</v>
      </c>
      <c r="Z501" t="s">
        <v>204</v>
      </c>
      <c r="AA501" t="s">
        <v>204</v>
      </c>
      <c r="AE501" t="s">
        <v>204</v>
      </c>
      <c r="AH501" t="s">
        <v>204</v>
      </c>
      <c r="AJ501" t="s">
        <v>204</v>
      </c>
      <c r="AL501">
        <f t="shared" si="508"/>
        <v>10</v>
      </c>
    </row>
    <row r="502" spans="1:38" x14ac:dyDescent="0.35">
      <c r="A502" t="s">
        <v>32</v>
      </c>
      <c r="B502">
        <v>33</v>
      </c>
      <c r="C502" t="s">
        <v>1</v>
      </c>
      <c r="D502" t="str">
        <f t="shared" ref="D502" si="561">IF($B502&lt;$B503,"L",IF($B503&lt;$B502, "W", "T"))</f>
        <v>W</v>
      </c>
      <c r="E502" s="6">
        <f t="shared" si="540"/>
        <v>40545</v>
      </c>
      <c r="F502">
        <v>7</v>
      </c>
      <c r="G502" t="s">
        <v>34</v>
      </c>
      <c r="H502">
        <v>1415</v>
      </c>
      <c r="I502" t="s">
        <v>40</v>
      </c>
      <c r="J502" s="2">
        <v>42</v>
      </c>
      <c r="K502" s="2" t="s">
        <v>62</v>
      </c>
      <c r="L502" s="9">
        <f>(L503*-1)</f>
        <v>5</v>
      </c>
      <c r="M502" t="str">
        <f t="shared" si="542"/>
        <v>N</v>
      </c>
      <c r="P502" t="s">
        <v>203</v>
      </c>
      <c r="Q502" t="s">
        <v>204</v>
      </c>
      <c r="Y502">
        <f t="shared" si="507"/>
        <v>3</v>
      </c>
      <c r="AD502" t="s">
        <v>203</v>
      </c>
      <c r="AF502" t="s">
        <v>204</v>
      </c>
      <c r="AL502">
        <f t="shared" si="508"/>
        <v>3</v>
      </c>
    </row>
    <row r="503" spans="1:38" x14ac:dyDescent="0.35">
      <c r="A503" t="s">
        <v>18</v>
      </c>
      <c r="B503">
        <v>28</v>
      </c>
      <c r="C503" t="s">
        <v>1</v>
      </c>
      <c r="D503" t="str">
        <f t="shared" ref="D503" si="562">IF($B502&lt;$B503, "W", IF($B503&lt;$B502, "L", "T"))</f>
        <v>L</v>
      </c>
      <c r="E503" s="6">
        <v>40545</v>
      </c>
      <c r="F503">
        <v>7</v>
      </c>
      <c r="G503" t="s">
        <v>35</v>
      </c>
      <c r="H503">
        <v>1415</v>
      </c>
      <c r="I503" t="s">
        <v>40</v>
      </c>
      <c r="J503" s="2">
        <v>42</v>
      </c>
      <c r="K503" s="2" t="s">
        <v>62</v>
      </c>
      <c r="L503" s="9">
        <v>-5</v>
      </c>
      <c r="M503" t="str">
        <f t="shared" si="542"/>
        <v>N</v>
      </c>
      <c r="N503" t="s">
        <v>204</v>
      </c>
      <c r="O503" t="s">
        <v>203</v>
      </c>
      <c r="W503" t="s">
        <v>203</v>
      </c>
      <c r="Y503">
        <f t="shared" si="507"/>
        <v>4</v>
      </c>
      <c r="AE503" t="s">
        <v>203</v>
      </c>
      <c r="AH503" t="s">
        <v>204</v>
      </c>
      <c r="AJ503" t="s">
        <v>203</v>
      </c>
      <c r="AL503">
        <f t="shared" si="508"/>
        <v>4</v>
      </c>
    </row>
    <row r="504" spans="1:38" x14ac:dyDescent="0.35">
      <c r="A504" t="s">
        <v>19</v>
      </c>
      <c r="B504">
        <v>17</v>
      </c>
      <c r="C504" t="s">
        <v>1</v>
      </c>
      <c r="D504" t="str">
        <f t="shared" ref="D504" si="563">IF($B504&lt;$B505,"L",IF($B505&lt;$B504, "W", "T"))</f>
        <v>L</v>
      </c>
      <c r="E504" s="6">
        <f t="shared" si="540"/>
        <v>40545</v>
      </c>
      <c r="F504">
        <v>7</v>
      </c>
      <c r="G504" t="s">
        <v>34</v>
      </c>
      <c r="H504">
        <v>1515</v>
      </c>
      <c r="I504" t="s">
        <v>38</v>
      </c>
      <c r="J504">
        <v>60</v>
      </c>
      <c r="K504" t="s">
        <v>65</v>
      </c>
      <c r="L504" s="9">
        <f>(L505*-1)</f>
        <v>-4.5</v>
      </c>
      <c r="M504" t="str">
        <f t="shared" si="542"/>
        <v>N</v>
      </c>
      <c r="N504" t="s">
        <v>204</v>
      </c>
      <c r="O504" t="s">
        <v>204</v>
      </c>
      <c r="P504" t="s">
        <v>203</v>
      </c>
      <c r="W504" t="s">
        <v>203</v>
      </c>
      <c r="Y504">
        <f t="shared" si="507"/>
        <v>6</v>
      </c>
      <c r="Z504" t="s">
        <v>204</v>
      </c>
      <c r="AD504" t="s">
        <v>204</v>
      </c>
      <c r="AK504" t="s">
        <v>203</v>
      </c>
      <c r="AL504">
        <f t="shared" si="508"/>
        <v>5</v>
      </c>
    </row>
    <row r="505" spans="1:38" x14ac:dyDescent="0.35">
      <c r="A505" t="s">
        <v>15</v>
      </c>
      <c r="B505">
        <v>34</v>
      </c>
      <c r="C505" t="s">
        <v>1</v>
      </c>
      <c r="D505" t="str">
        <f t="shared" ref="D505" si="564">IF($B504&lt;$B505, "W", IF($B505&lt;$B504, "L", "T"))</f>
        <v>W</v>
      </c>
      <c r="E505" s="6">
        <v>40545</v>
      </c>
      <c r="F505">
        <v>7</v>
      </c>
      <c r="G505" t="s">
        <v>35</v>
      </c>
      <c r="H505">
        <v>1515</v>
      </c>
      <c r="I505" t="s">
        <v>38</v>
      </c>
      <c r="J505">
        <v>60</v>
      </c>
      <c r="K505" t="s">
        <v>65</v>
      </c>
      <c r="L505" s="9">
        <v>4.5</v>
      </c>
      <c r="M505" t="str">
        <f t="shared" si="542"/>
        <v>N</v>
      </c>
      <c r="P505" t="s">
        <v>204</v>
      </c>
      <c r="Q505" t="s">
        <v>203</v>
      </c>
      <c r="U505" t="s">
        <v>204</v>
      </c>
      <c r="Y505">
        <f t="shared" si="507"/>
        <v>5</v>
      </c>
      <c r="AB505" t="s">
        <v>203</v>
      </c>
      <c r="AD505" t="s">
        <v>203</v>
      </c>
      <c r="AG505" t="s">
        <v>204</v>
      </c>
      <c r="AK505" t="s">
        <v>204</v>
      </c>
      <c r="AL505">
        <f t="shared" si="508"/>
        <v>6</v>
      </c>
    </row>
    <row r="506" spans="1:38" x14ac:dyDescent="0.35">
      <c r="A506" t="s">
        <v>22</v>
      </c>
      <c r="B506">
        <v>7</v>
      </c>
      <c r="C506" t="s">
        <v>1</v>
      </c>
      <c r="D506" t="str">
        <f t="shared" ref="D506" si="565">IF($B506&lt;$B507,"L",IF($B507&lt;$B506, "W", "T"))</f>
        <v>L</v>
      </c>
      <c r="E506" s="6">
        <f t="shared" si="540"/>
        <v>40545</v>
      </c>
      <c r="F506">
        <v>8</v>
      </c>
      <c r="G506" t="s">
        <v>34</v>
      </c>
      <c r="H506">
        <v>1315</v>
      </c>
      <c r="I506" t="s">
        <v>67</v>
      </c>
      <c r="J506">
        <v>49</v>
      </c>
      <c r="K506" t="s">
        <v>73</v>
      </c>
      <c r="L506" s="9">
        <f>(L507*-1)</f>
        <v>-6</v>
      </c>
      <c r="M506" t="str">
        <f t="shared" si="542"/>
        <v>N</v>
      </c>
      <c r="N506" t="s">
        <v>204</v>
      </c>
      <c r="V506" t="s">
        <v>204</v>
      </c>
      <c r="Y506">
        <f t="shared" si="507"/>
        <v>4</v>
      </c>
      <c r="AE506" t="s">
        <v>203</v>
      </c>
      <c r="AF506" t="s">
        <v>204</v>
      </c>
      <c r="AL506">
        <f t="shared" si="508"/>
        <v>3</v>
      </c>
    </row>
    <row r="507" spans="1:38" x14ac:dyDescent="0.35">
      <c r="A507" t="s">
        <v>24</v>
      </c>
      <c r="B507">
        <v>38</v>
      </c>
      <c r="C507" t="s">
        <v>1</v>
      </c>
      <c r="D507" t="str">
        <f t="shared" ref="D507" si="566">IF($B506&lt;$B507, "W", IF($B507&lt;$B506, "L", "T"))</f>
        <v>W</v>
      </c>
      <c r="E507" s="6">
        <v>40545</v>
      </c>
      <c r="F507">
        <v>7</v>
      </c>
      <c r="G507" t="s">
        <v>35</v>
      </c>
      <c r="H507">
        <v>1315</v>
      </c>
      <c r="I507" t="s">
        <v>67</v>
      </c>
      <c r="J507">
        <v>49</v>
      </c>
      <c r="K507" t="s">
        <v>73</v>
      </c>
      <c r="L507" s="9">
        <v>6</v>
      </c>
      <c r="M507" t="str">
        <f t="shared" si="542"/>
        <v>N</v>
      </c>
      <c r="O507" t="s">
        <v>204</v>
      </c>
      <c r="Q507" t="s">
        <v>203</v>
      </c>
      <c r="R507" t="s">
        <v>203</v>
      </c>
      <c r="S507" t="s">
        <v>204</v>
      </c>
      <c r="Y507">
        <f t="shared" si="507"/>
        <v>6</v>
      </c>
      <c r="AF507" t="s">
        <v>203</v>
      </c>
      <c r="AG507" t="s">
        <v>204</v>
      </c>
      <c r="AL507">
        <f t="shared" si="508"/>
        <v>3</v>
      </c>
    </row>
    <row r="508" spans="1:38" x14ac:dyDescent="0.35">
      <c r="A508" t="s">
        <v>13</v>
      </c>
      <c r="B508">
        <v>20</v>
      </c>
      <c r="C508" t="s">
        <v>1</v>
      </c>
      <c r="D508" t="str">
        <f t="shared" ref="D508" si="567">IF($B508&lt;$B509,"L",IF($B509&lt;$B508, "W", "T"))</f>
        <v>L</v>
      </c>
      <c r="E508" s="6">
        <f t="shared" si="540"/>
        <v>40545</v>
      </c>
      <c r="F508">
        <v>7</v>
      </c>
      <c r="G508" t="s">
        <v>34</v>
      </c>
      <c r="H508">
        <v>1615</v>
      </c>
      <c r="I508" t="s">
        <v>43</v>
      </c>
      <c r="J508" s="2" t="str">
        <f>J509</f>
        <v>Dome</v>
      </c>
      <c r="K508" s="2">
        <f>K509</f>
        <v>0</v>
      </c>
      <c r="L508" s="9">
        <f>(L509*-1)</f>
        <v>-8.5</v>
      </c>
      <c r="M508" t="str">
        <f t="shared" si="542"/>
        <v>N</v>
      </c>
      <c r="N508" t="s">
        <v>204</v>
      </c>
      <c r="R508" t="s">
        <v>204</v>
      </c>
      <c r="Y508">
        <f t="shared" si="507"/>
        <v>4</v>
      </c>
      <c r="Z508" t="s">
        <v>203</v>
      </c>
      <c r="AG508" t="s">
        <v>204</v>
      </c>
      <c r="AL508">
        <f t="shared" si="508"/>
        <v>3</v>
      </c>
    </row>
    <row r="509" spans="1:38" x14ac:dyDescent="0.35">
      <c r="A509" t="s">
        <v>14</v>
      </c>
      <c r="B509">
        <v>23</v>
      </c>
      <c r="C509" t="s">
        <v>1</v>
      </c>
      <c r="D509" t="str">
        <f t="shared" ref="D509" si="568">IF($B508&lt;$B509, "W", IF($B509&lt;$B508, "L", "T"))</f>
        <v>W</v>
      </c>
      <c r="E509" s="6">
        <v>40545</v>
      </c>
      <c r="F509">
        <v>7</v>
      </c>
      <c r="G509" t="s">
        <v>35</v>
      </c>
      <c r="H509">
        <v>1615</v>
      </c>
      <c r="I509" t="s">
        <v>43</v>
      </c>
      <c r="J509" s="2" t="s">
        <v>61</v>
      </c>
      <c r="K509" s="2"/>
      <c r="L509" s="9">
        <v>8.5</v>
      </c>
      <c r="M509" t="str">
        <f t="shared" si="542"/>
        <v>N</v>
      </c>
      <c r="S509" t="s">
        <v>203</v>
      </c>
      <c r="Y509">
        <f t="shared" si="507"/>
        <v>1</v>
      </c>
      <c r="AC509" t="s">
        <v>204</v>
      </c>
      <c r="AH509" t="s">
        <v>204</v>
      </c>
      <c r="AI509" t="s">
        <v>204</v>
      </c>
      <c r="AL509">
        <f t="shared" si="508"/>
        <v>6</v>
      </c>
    </row>
    <row r="510" spans="1:38" ht="15" customHeight="1" x14ac:dyDescent="0.35">
      <c r="A510" t="s">
        <v>21</v>
      </c>
      <c r="B510">
        <v>17</v>
      </c>
      <c r="C510" t="s">
        <v>1</v>
      </c>
      <c r="D510" t="str">
        <f t="shared" ref="D510" si="569">IF($B510&lt;$B511,"L",IF($B511&lt;$B510, "W", "T"))</f>
        <v>W</v>
      </c>
      <c r="E510" s="6">
        <f t="shared" si="540"/>
        <v>40545</v>
      </c>
      <c r="F510">
        <v>7</v>
      </c>
      <c r="G510" t="s">
        <v>34</v>
      </c>
      <c r="H510">
        <v>1615</v>
      </c>
      <c r="I510" t="s">
        <v>43</v>
      </c>
      <c r="J510" s="2">
        <v>37</v>
      </c>
      <c r="K510" s="2" t="s">
        <v>73</v>
      </c>
      <c r="L510" s="9">
        <f>(L511*-1)</f>
        <v>4.5</v>
      </c>
      <c r="M510" t="str">
        <f t="shared" si="542"/>
        <v>N</v>
      </c>
      <c r="O510" t="s">
        <v>203</v>
      </c>
      <c r="W510" t="s">
        <v>204</v>
      </c>
      <c r="Y510">
        <f t="shared" si="507"/>
        <v>3</v>
      </c>
      <c r="Z510" t="s">
        <v>203</v>
      </c>
      <c r="AC510" t="s">
        <v>203</v>
      </c>
      <c r="AG510" t="s">
        <v>203</v>
      </c>
      <c r="AH510" t="s">
        <v>204</v>
      </c>
      <c r="AJ510" t="s">
        <v>203</v>
      </c>
      <c r="AL510">
        <f t="shared" si="508"/>
        <v>6</v>
      </c>
    </row>
    <row r="511" spans="1:38" ht="15" customHeight="1" x14ac:dyDescent="0.35">
      <c r="A511" t="s">
        <v>29</v>
      </c>
      <c r="B511">
        <v>14</v>
      </c>
      <c r="C511" t="s">
        <v>1</v>
      </c>
      <c r="D511" t="str">
        <f t="shared" ref="D511" si="570">IF($B510&lt;$B511, "W", IF($B511&lt;$B510, "L", "T"))</f>
        <v>L</v>
      </c>
      <c r="E511" s="6">
        <v>40545</v>
      </c>
      <c r="F511">
        <v>7</v>
      </c>
      <c r="G511" t="s">
        <v>35</v>
      </c>
      <c r="H511">
        <v>1615</v>
      </c>
      <c r="I511" t="s">
        <v>43</v>
      </c>
      <c r="J511" s="2">
        <v>37</v>
      </c>
      <c r="K511" s="2" t="s">
        <v>73</v>
      </c>
      <c r="L511" s="9">
        <v>-4.5</v>
      </c>
      <c r="M511" t="str">
        <f t="shared" si="542"/>
        <v>N</v>
      </c>
      <c r="O511" t="s">
        <v>203</v>
      </c>
      <c r="R511" t="s">
        <v>203</v>
      </c>
      <c r="Y511">
        <f t="shared" si="507"/>
        <v>2</v>
      </c>
      <c r="Z511" t="s">
        <v>204</v>
      </c>
      <c r="AB511" t="s">
        <v>204</v>
      </c>
      <c r="AF511" t="s">
        <v>203</v>
      </c>
      <c r="AH511" t="s">
        <v>203</v>
      </c>
      <c r="AI511" t="s">
        <v>204</v>
      </c>
      <c r="AJ511" t="s">
        <v>204</v>
      </c>
      <c r="AK511" t="s">
        <v>204</v>
      </c>
      <c r="AL511">
        <f t="shared" si="508"/>
        <v>12</v>
      </c>
    </row>
    <row r="512" spans="1:38" ht="15" customHeight="1" x14ac:dyDescent="0.35">
      <c r="A512" t="s">
        <v>23</v>
      </c>
      <c r="B512">
        <v>6</v>
      </c>
      <c r="C512" t="s">
        <v>1</v>
      </c>
      <c r="D512" t="str">
        <f t="shared" ref="D512" si="571">IF($B512&lt;$B513,"L",IF($B513&lt;$B512, "W", "T"))</f>
        <v>L</v>
      </c>
      <c r="E512" s="6">
        <f t="shared" si="540"/>
        <v>40545</v>
      </c>
      <c r="F512">
        <v>7</v>
      </c>
      <c r="G512" t="s">
        <v>34</v>
      </c>
      <c r="H512">
        <v>1720</v>
      </c>
      <c r="I512" t="s">
        <v>67</v>
      </c>
      <c r="J512">
        <v>34</v>
      </c>
      <c r="K512" t="s">
        <v>69</v>
      </c>
      <c r="L512" s="9">
        <f>(L513*-1)</f>
        <v>3</v>
      </c>
      <c r="M512" t="str">
        <f t="shared" si="542"/>
        <v>Y</v>
      </c>
      <c r="Y512">
        <f t="shared" si="507"/>
        <v>0</v>
      </c>
      <c r="AD512" t="s">
        <v>204</v>
      </c>
      <c r="AL512">
        <f t="shared" si="508"/>
        <v>2</v>
      </c>
    </row>
    <row r="513" spans="1:38" ht="15" customHeight="1" x14ac:dyDescent="0.35">
      <c r="A513" t="s">
        <v>25</v>
      </c>
      <c r="B513">
        <v>16</v>
      </c>
      <c r="C513" t="s">
        <v>1</v>
      </c>
      <c r="D513" t="str">
        <f t="shared" ref="D513" si="572">IF($B512&lt;$B513, "W", IF($B513&lt;$B512, "L", "T"))</f>
        <v>W</v>
      </c>
      <c r="E513" s="6">
        <v>40545</v>
      </c>
      <c r="F513">
        <v>7</v>
      </c>
      <c r="G513" t="s">
        <v>35</v>
      </c>
      <c r="H513">
        <v>1720</v>
      </c>
      <c r="I513" t="s">
        <v>67</v>
      </c>
      <c r="J513">
        <v>34</v>
      </c>
      <c r="K513" t="s">
        <v>69</v>
      </c>
      <c r="L513" s="9">
        <v>-3</v>
      </c>
      <c r="M513" t="str">
        <f t="shared" si="542"/>
        <v>Y</v>
      </c>
      <c r="N513" t="s">
        <v>204</v>
      </c>
      <c r="P513" t="s">
        <v>204</v>
      </c>
      <c r="Y513">
        <f t="shared" si="507"/>
        <v>4</v>
      </c>
      <c r="AE513" t="s">
        <v>203</v>
      </c>
      <c r="AL513">
        <f t="shared" si="508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>Johns Hopkins University - Applied Physics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Snyder, Mary J.</dc:creator>
  <cp:lastModifiedBy>maryjoyce</cp:lastModifiedBy>
  <dcterms:created xsi:type="dcterms:W3CDTF">2016-07-26T12:44:10Z</dcterms:created>
  <dcterms:modified xsi:type="dcterms:W3CDTF">2016-11-26T01:34:41Z</dcterms:modified>
</cp:coreProperties>
</file>