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lup" sheetId="1" r:id="rId4"/>
    <sheet state="hidden" name="Reference" sheetId="2" r:id="rId5"/>
  </sheets>
  <definedNames>
    <definedName name="categoryRSCO">#REF!</definedName>
    <definedName name="PRMA2">#REF!</definedName>
    <definedName name="PRPT5">#REF!</definedName>
    <definedName name="PRIP2">#REF!</definedName>
    <definedName name="ID.AM">#REF!</definedName>
    <definedName name="DEAE">#REF!</definedName>
    <definedName name="RCIM1">#REF!</definedName>
    <definedName name="IDAM1">#REF!</definedName>
    <definedName name="RS.CO">#REF!</definedName>
    <definedName name="PRAT2">#REF!</definedName>
    <definedName name="yesNoNA">Reference!$A$2:$A$5</definedName>
    <definedName name="DE.DP">#REF!</definedName>
    <definedName name="categoryPRAT">#REF!</definedName>
    <definedName name="RSRP1">#REF!</definedName>
    <definedName name="nistCSF">#REF!</definedName>
    <definedName name="categoryPRAC">#REF!</definedName>
    <definedName name="riskMinimum">Reference!$F$1</definedName>
    <definedName name="categoryPRMA">#REF!</definedName>
    <definedName name="yesNo">Reference!$A$2:$A$3</definedName>
    <definedName name="PRPT2">#REF!</definedName>
    <definedName name="categoryList">Rollup!$R$5:$R$27</definedName>
    <definedName name="IDRA2">#REF!</definedName>
    <definedName name="scoreRange">Reference!$F$6</definedName>
    <definedName name="impactMedium">Reference!$E$3</definedName>
    <definedName name="workbookVersion">#REF!</definedName>
    <definedName name="IDAM">#REF!</definedName>
    <definedName name="DE.CM">#REF!</definedName>
    <definedName name="calcNone">#REF!</definedName>
    <definedName name="RSMI2">#REF!</definedName>
    <definedName name="PRDS6">#REF!</definedName>
    <definedName name="resetControl">#REF!</definedName>
    <definedName name="DEAE4">#REF!</definedName>
    <definedName name="impactScale">Reference!$E$2:$E$4</definedName>
    <definedName name="RSCO">#REF!</definedName>
    <definedName name="DEDP3">#REF!</definedName>
    <definedName name="DECM">#REF!</definedName>
    <definedName name="PR.AT">#REF!</definedName>
    <definedName name="RSMI1">#REF!</definedName>
    <definedName name="PRAT">#REF!</definedName>
    <definedName name="respondScore">Rollup!$C$20</definedName>
    <definedName name="PRMA1">#REF!</definedName>
    <definedName name="IDBE">#REF!</definedName>
    <definedName name="categoryDECM">#REF!</definedName>
    <definedName name="PRDS3">#REF!</definedName>
    <definedName name="ID.SC">#REF!</definedName>
    <definedName name="controlSelect">#REF!</definedName>
    <definedName name="RS.RP">#REF!</definedName>
    <definedName name="userV1">#REF!</definedName>
    <definedName name="categoryRSIM">#REF!</definedName>
    <definedName name="DECM7">#REF!</definedName>
    <definedName name="catListRC">Rollup!$R$25:$R$27</definedName>
    <definedName name="DEAE3">#REF!</definedName>
    <definedName name="RCIM2">#REF!</definedName>
    <definedName name="RSIM">#REF!</definedName>
    <definedName name="DECM1">#REF!</definedName>
    <definedName name="RCRP1">#REF!</definedName>
    <definedName name="IDBE5">#REF!</definedName>
    <definedName name="PRIP7">#REF!</definedName>
    <definedName name="RSAN2">#REF!</definedName>
    <definedName name="IDBE2">#REF!</definedName>
    <definedName name="RS.AN">#REF!</definedName>
    <definedName name="RSCO3">#REF!</definedName>
    <definedName name="responsibleParty">#REF!</definedName>
    <definedName name="IDRA1">#REF!</definedName>
    <definedName name="labelYN">Reference!$B$18</definedName>
    <definedName name="PR.AC">#REF!</definedName>
    <definedName name="RCCO2">#REF!</definedName>
    <definedName name="allToColon">#REF!</definedName>
    <definedName name="greenAbove">#REF!</definedName>
    <definedName name="scoreMedium">Reference!$F$3</definedName>
    <definedName name="PRMA">#REF!</definedName>
    <definedName name="IDBE4">#REF!</definedName>
    <definedName name="textNIST">Reference!$D$9</definedName>
    <definedName name="noSpecialCases">Reference!$H$1</definedName>
    <definedName name="RC.RP">#REF!</definedName>
    <definedName name="PRDS4">#REF!</definedName>
    <definedName name="disclaimerCell">#REF!</definedName>
    <definedName name="minAnsQuestions">#REF!</definedName>
    <definedName name="zero2Five">Reference!$A$8:$A$15</definedName>
    <definedName name="IDBE3">#REF!</definedName>
    <definedName name="IDRA6">#REF!</definedName>
    <definedName name="userFormula">#REF!</definedName>
    <definedName name="PRIP12">#REF!</definedName>
    <definedName name="label025NB">Reference!$C$17</definedName>
    <definedName name="RSAN4">#REF!</definedName>
    <definedName name="IDGV4">#REF!</definedName>
    <definedName name="ID.GV">#REF!</definedName>
    <definedName name="categoryIDGV">#REF!</definedName>
    <definedName name="scaleType">#REF!</definedName>
    <definedName name="PRPT3">#REF!</definedName>
    <definedName name="IDSC2">#REF!</definedName>
    <definedName name="generalNotes">#REF!</definedName>
    <definedName name="IDGV2">#REF!</definedName>
    <definedName name="PR.DS">#REF!</definedName>
    <definedName name="PRDS7">#REF!</definedName>
    <definedName name="categoryIDRA">#REF!</definedName>
    <definedName name="PRDS">#REF!</definedName>
    <definedName name="riskStrategies">Reference!$C$2:$C$6</definedName>
    <definedName name="scoreHigh">Reference!$F$4</definedName>
    <definedName name="labelYNNB">Reference!$C$18</definedName>
    <definedName name="DECM3">#REF!</definedName>
    <definedName name="RCCO">#REF!</definedName>
    <definedName name="redBelow">#REF!</definedName>
    <definedName name="RSRP">#REF!</definedName>
    <definedName name="DEDP5">#REF!</definedName>
    <definedName name="DEAE2">#REF!</definedName>
    <definedName name="IDSC">#REF!</definedName>
    <definedName name="earliestAssessment">#REF!</definedName>
    <definedName name="PRIP5">#REF!</definedName>
    <definedName name="IDAM2">#REF!</definedName>
    <definedName name="RSCO1">#REF!</definedName>
    <definedName name="PRAT3">#REF!</definedName>
    <definedName name="PR.MA">#REF!</definedName>
    <definedName name="categoryIDBE">#REF!</definedName>
    <definedName name="catListRS">Rollup!$R$20:$R$24</definedName>
    <definedName name="IDGV">#REF!</definedName>
    <definedName name="PRAC2">#REF!</definedName>
    <definedName name="IDAM4">#REF!</definedName>
    <definedName name="IDRA">#REF!</definedName>
    <definedName name="IDSC5">#REF!</definedName>
    <definedName name="IDRM3">#REF!</definedName>
    <definedName name="IDRA4">#REF!</definedName>
    <definedName name="DECM2">#REF!</definedName>
    <definedName name="RSMI3">#REF!</definedName>
    <definedName name="IDSC1">#REF!</definedName>
    <definedName name="ID.BE">#REF!</definedName>
    <definedName name="RCCO1">#REF!</definedName>
    <definedName name="DEDP">#REF!</definedName>
    <definedName name="PRPT1">#REF!</definedName>
    <definedName name="countBlanks">#REF!</definedName>
    <definedName name="categoryPRDS">#REF!</definedName>
    <definedName name="RS.MI">#REF!</definedName>
    <definedName name="categoryIDAM">#REF!</definedName>
    <definedName name="PRIP11">#REF!</definedName>
    <definedName name="userV4">#REF!</definedName>
    <definedName name="IDGV3">#REF!</definedName>
    <definedName name="PRAC">#REF!</definedName>
    <definedName name="RCCO3">#REF!</definedName>
    <definedName name="PRIP1">#REF!</definedName>
    <definedName name="controlledLossAverage">#REF!</definedName>
    <definedName name="PR.PT">#REF!</definedName>
    <definedName name="RC.IM">#REF!</definedName>
    <definedName name="PRIP6">#REF!</definedName>
    <definedName name="RSCO4">#REF!</definedName>
    <definedName name="IDRA3">#REF!</definedName>
    <definedName name="RSAN3">#REF!</definedName>
    <definedName name="PRIP8">#REF!</definedName>
    <definedName name="RS.IM">#REF!</definedName>
    <definedName name="catListID">Rollup!$R$5:$R$10</definedName>
    <definedName name="PRAC6">#REF!</definedName>
    <definedName name="categoryIDSC">#REF!</definedName>
    <definedName name="categoryRCCO">#REF!</definedName>
    <definedName name="IDRM2">#REF!</definedName>
    <definedName name="controlledLossSTDDEV">#REF!</definedName>
    <definedName name="csfStatus">#REF!</definedName>
    <definedName name="PRAT4">#REF!</definedName>
    <definedName name="RSIM1">#REF!</definedName>
    <definedName name="informationCell">#REF!</definedName>
    <definedName name="detectScore">Rollup!$C$17</definedName>
    <definedName name="PRAT5">#REF!</definedName>
    <definedName name="scoreLow">Reference!$F$2</definedName>
    <definedName name="IDAM3">#REF!</definedName>
    <definedName name="categoryRSAN">#REF!</definedName>
    <definedName name="PRIP9">#REF!</definedName>
    <definedName name="PRDS2">#REF!</definedName>
    <definedName name="IDSC3">#REF!</definedName>
    <definedName name="PRAT1">#REF!</definedName>
    <definedName name="goRefs">#REF!</definedName>
    <definedName name="scaleChoices">Reference!$A$17:$A$18</definedName>
    <definedName name="IDRM1">#REF!</definedName>
    <definedName name="DEDP1">#REF!</definedName>
    <definedName name="riskMaximum">Reference!$F$5</definedName>
    <definedName name="categoryPRIP">#REF!</definedName>
    <definedName name="identifyScore">Rollup!$C$5</definedName>
    <definedName name="userV2">#REF!</definedName>
    <definedName name="catListDE">Rollup!$R$17:$R$19</definedName>
    <definedName name="PR.IP">#REF!</definedName>
    <definedName name="IDGV1">#REF!</definedName>
    <definedName name="RC.CO">#REF!</definedName>
    <definedName name="nullValue">Reference!$A$22</definedName>
    <definedName name="PRIP4">#REF!</definedName>
    <definedName name="setHighScore">#REF!</definedName>
    <definedName name="RCRP">#REF!</definedName>
    <definedName name="IDSC4">#REF!</definedName>
    <definedName name="IDAM6">#REF!</definedName>
    <definedName name="PRAC3">#REF!</definedName>
    <definedName name="PRAC4">#REF!</definedName>
    <definedName name="RSAN5">#REF!</definedName>
    <definedName name="PRIP">#REF!</definedName>
    <definedName name="PRDS5">#REF!</definedName>
    <definedName name="categoryDEDP">#REF!</definedName>
    <definedName name="ID.RM">#REF!</definedName>
    <definedName name="scoreLabel">Rollup!$Q$1</definedName>
    <definedName name="PRAC1">#REF!</definedName>
    <definedName name="protectScore">Rollup!$C$11</definedName>
    <definedName name="copiedFromFileName">#REF!</definedName>
    <definedName name="impactLow">Reference!$E$2</definedName>
    <definedName name="RSAN1">#REF!</definedName>
    <definedName name="DEAE5">#REF!</definedName>
    <definedName name="categoryRSMI">#REF!</definedName>
    <definedName name="latestAssessment">#REF!</definedName>
    <definedName name="label025">Reference!$B$17</definedName>
    <definedName name="categoryPRPT">#REF!</definedName>
    <definedName name="impactHigh">Reference!$E$4</definedName>
    <definedName name="IDBE1">#REF!</definedName>
    <definedName name="PRAC7">#REF!</definedName>
    <definedName name="DECM4">#REF!</definedName>
    <definedName name="dateOfRecord">#REF!</definedName>
    <definedName name="IDRA5">#REF!</definedName>
    <definedName name="PRPT">#REF!</definedName>
    <definedName name="RSCO2">#REF!</definedName>
    <definedName name="DE.AE">#REF!</definedName>
    <definedName name="DEAE1">#REF!</definedName>
    <definedName name="RSMI">#REF!</definedName>
    <definedName name="recoverScore">Rollup!$C$25</definedName>
    <definedName name="PRPT4">#REF!</definedName>
    <definedName name="nameOfFirm">#REF!</definedName>
    <definedName name="IDRM">#REF!</definedName>
    <definedName name="userV5">#REF!</definedName>
    <definedName name="PRAC5">#REF!</definedName>
    <definedName name="riskRange">Reference!$F$7</definedName>
    <definedName name="RCIM">#REF!</definedName>
    <definedName name="scoreScale">Reference!$F$2:$F$4</definedName>
    <definedName name="categoryIDRM">#REF!</definedName>
    <definedName name="categoryDEAE">#REF!</definedName>
    <definedName name="DEDP4">#REF!</definedName>
    <definedName name="DEDP2">#REF!</definedName>
    <definedName name="calcError">#REF!</definedName>
    <definedName name="ID.RA">#REF!</definedName>
    <definedName name="categoryRCRP">#REF!</definedName>
    <definedName name="PRIP10">#REF!</definedName>
    <definedName name="PRDS8">#REF!</definedName>
    <definedName name="IDAM5">#REF!</definedName>
    <definedName name="categoryRCIM">#REF!</definedName>
    <definedName name="RSAN">#REF!</definedName>
    <definedName name="catListPR">Rollup!$R$11:$R$16</definedName>
    <definedName name="setLowScore">#REF!</definedName>
    <definedName name="DECM5">#REF!</definedName>
    <definedName name="categoryRSRP">#REF!</definedName>
    <definedName name="RSIM2">#REF!</definedName>
    <definedName name="DECM6">#REF!</definedName>
    <definedName name="PRIP3">#REF!</definedName>
    <definedName name="PRDS1">#REF!</definedName>
    <definedName name="userV3">#REF!</definedName>
    <definedName name="RSCO5">#REF!</definedName>
    <definedName name="DECM8">#REF!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
      <text>
        <t xml:space="preserve">Simply a calculation of overall score. Does not capture relationship of controls' effectiveness versus risk. May be helpful to compare over time.</t>
      </text>
    </comment>
    <comment authorId="0" ref="D4">
      <text>
        <t xml:space="preserve">Category ID has a hyperlink to first subcategory.</t>
      </text>
    </comment>
    <comment authorId="0" ref="N4">
      <text>
        <t xml:space="preserve">indicates that the value has not been answered.</t>
      </text>
    </comment>
    <comment authorId="0" ref="Q4">
      <text>
        <t xml:space="preserve">Score and shading are for reference only. Relationship to risk is not captured by this calculation. May be helpful to compare over time. Shading controls are on the Information worksheet, cells A37:A38
</t>
      </text>
    </comment>
  </commentList>
</comments>
</file>

<file path=xl/sharedStrings.xml><?xml version="1.0" encoding="utf-8"?>
<sst xmlns="http://schemas.openxmlformats.org/spreadsheetml/2006/main" count="78" uniqueCount="75">
  <si>
    <t xml:space="preserve">RA-3 RISK ASSESMENT </t>
  </si>
  <si>
    <t>Function</t>
  </si>
  <si>
    <t>Function Score</t>
  </si>
  <si>
    <t>total</t>
  </si>
  <si>
    <t>from spec</t>
  </si>
  <si>
    <t>Category</t>
  </si>
  <si>
    <t>IDENTIFY</t>
  </si>
  <si>
    <t>Asset Management (ID.AM): The data, personnel, devices, systems, and facilities that enable the organization to achieve business purposes are identified and managed consistent with their relative importance to organizational objectives and the organization’s risk strategy.</t>
  </si>
  <si>
    <t>Business Environment (ID.BE): The organization’s mission, objectives, stakeholders, and activities are understood and prioritized; this information is used to inform cybersecurity roles, responsibilities, and risk management decisions.</t>
  </si>
  <si>
    <t>Governance (ID.GV): The policies, procedures, and processes to manage and monitor the organization’s regulatory, legal, risk, environmental, and operational requirements are understood and inform the management of cybersecurity risk.</t>
  </si>
  <si>
    <t>Risk Assessment (ID.RA): The organization understands the cybersecurity risk to organizational operations (including mission, functions, image, or reputation), organizational assets, and individuals.</t>
  </si>
  <si>
    <t>Risk Management Strategy (ID.RM): The organization’s priorities, constraints, risk tolerances, and assumptions are established and used to support operational risk decisions.</t>
  </si>
  <si>
    <t>Supply Chain Risk Management (ID.SC):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</si>
  <si>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PROTECT</t>
  </si>
  <si>
    <t>Identity Management, Authentication and Access Control (PR.AC): Access to physical and logical assets and associated facilities is limited to authorized users, processes, and devices, and is managed consistent with the assessed risk of unauthorized access to authorized activities and transactions.</t>
  </si>
  <si>
    <t>Awareness and Training (PR.AT): The organization’s personnel and partners are provided cybersecurity awareness education and are trained to perform their cybersecurity-related duties and responsibilities consistent with related policies, procedures, and agreements.</t>
  </si>
  <si>
    <t>Data Security (PR.DS): Information and records (data) are managed consistent with the organization’s risk strategy to protect the confidentiality, integrity, and availability of information.</t>
  </si>
  <si>
    <t>Information Protection Processes and Procedures (PR.IP): Security policies (that address purpose, scope, roles, responsibilities, management commitment, and coordination among organizational entities), processes, and procedures are maintained and used to manage protection of information systems and assets.</t>
  </si>
  <si>
    <t>Maintenance (PR.MA): Maintenance and repairs of industrial control and information system components are performed consistent with policies and procedures.</t>
  </si>
  <si>
    <t>Protective Technology (PR.PT): Technical security solutions are managed to ensure the security and resilience of systems and assets, consistent with related policies, procedures, and agreements.</t>
  </si>
  <si>
    <t>DETECT</t>
  </si>
  <si>
    <t>Anomalies and Events (DE.AE): Anomalous activity is detected and the potential impact of events is understood.</t>
  </si>
  <si>
    <t>Security Continuous Monitoring (DE.CM): The information system and assets are monitored to identify cybersecurity events and verify the effectiveness of protective measures.</t>
  </si>
  <si>
    <t>Detection Processes (DE.DP): Detection processes and procedures are maintained and tested to ensure awareness of anomalous events.</t>
  </si>
  <si>
    <t>RESPOND</t>
  </si>
  <si>
    <t>Response Planning (RS.RP): Response processes and procedures are executed and maintained, to ensure response to detected cybersecurity incidents.</t>
  </si>
  <si>
    <t>Communications (RS.CO): Response activities are coordinated with internal and external stakeholders (e.g. external support from law enforcement agencies).</t>
  </si>
  <si>
    <t>Analysis (RS.AN): Analysis is conducted to ensure effective response and support recovery activities.</t>
  </si>
  <si>
    <t>Mitigation (RS.MI): Activities are performed to prevent expansion of an event, mitigate its effects, and resolve the incident.</t>
  </si>
  <si>
    <t>Improvements (RS.IM): Organizational response activities are improved by incorporating lessons learned from current and previous detection/response activities.</t>
  </si>
  <si>
    <t>RECOVER</t>
  </si>
  <si>
    <t>Recovery Planning (RC.RP): Recovery processes and procedures are executed and maintained to ensure restoration of systems or assets affected by cybersecurity incidents.</t>
  </si>
  <si>
    <t>Improvements (RC.IM): Recovery planning and processes are improved by incorporating lessons learned into future activities.</t>
  </si>
  <si>
    <t>Communications (RC.CO): Restoration activities are coordinated with internal and external parties (e.g.  coordinating centers, Internet Service Providers, owners of attacking systems, victims, other CSIRTs, and vendors).</t>
  </si>
  <si>
    <t>Yes</t>
  </si>
  <si>
    <t>Avoid</t>
  </si>
  <si>
    <t>Low</t>
  </si>
  <si>
    <t>Case</t>
  </si>
  <si>
    <t>Controls</t>
  </si>
  <si>
    <t>No</t>
  </si>
  <si>
    <t>Accept</t>
  </si>
  <si>
    <t>Medium</t>
  </si>
  <si>
    <t>-1 controls from all families</t>
  </si>
  <si>
    <t>AC-1,AC-2,AC-3,AC-4,AC-5,AC-6,AC-7,AC-8,AC-9,AC-10,AC-11,AC-12,AC-13,AC-14,AC-15,AC-16,AC-17,AC-18,AC-19,AC-20,AC-21,AC-22,AC-23,AC-24,AC-25,AT-1,AT-2,AT-3,AT-4,AT-5,AU-1,AU-2,AU-3,AU-4,AU-5,AU-6,AU-7,AU-8,AU-9,AU-10,AU-11,AU-12,AU-13,AU-14,AU-15,AU-16,CA-1,CA-2,CA-3,CA-4,CA-5,CA-6,CA-7,CA-8,CA-9,CM-1,CM-2,CM-3,CM-4,CM-5,CM-6,CM-7,CM-8,CM-9,CM-10,CM-11,CP-1,CP-2,CP-3,CP-4,CP-5,CP-6,CP-7,CP-8,CP-9,CP-10,CP-11,CP-12,CP-13,IA-1,IA-2,IA-3,IA-4,IA-5,IA-6,IA-7,IA-8,IA-9,IA-10,IA-11,IR-1,IR-2,IR-3,IR-4,IR-5,IR-6,IR-7,IR-8,IR-9,IR-10,MA-1,MA-2,MA-3,MA-4,MA-5,MA-6,MP-1,MP-2,MP-3,MP-4,MP-5,MP-6,MP-7,MP-8,PE-1,PE-2,PE-3,PE-4,PE-5,PE-6,PE-7,PE-8,PE-9,PE-10,PE-11,PE-12,PE-13,PE-14,PE-15,PE-16,PE-17,PE-18,PE-19,PE-20,PL-1,PL-2,PL-3,PL-4,PL-5,PL-6,PL-7,PL-8,PL-9,PS-1,PS-2,PS-3,PS-4,PS-5,PS-6,PS-7,PS-8,RA-1,RA-2,RA-3,RA-4,RA-5,RA-6,SA-1,SA-2,SA-3,SA-4,SA-5,SA-6,SA-7,SA-8,SA-9,SA-10,SA-11,SA-12,SA-13,SA-14,SA-15,SA-16,SA-17,SA-18,SA-19,SA-20,SA-21,SA-22,SC-1,SC-2,SC-3,SC-4,SC-5,SC-6,SC-7,SC-8,SC-9,SC-10,SC-11,SC-12,SC-13,SC-14,SC-15,SC-16,SC-17,SC-18,SC-19,SC-20,SC-21,SC-22,SC-23,SC-24,SC-25,SC-26,SC-27,SC-28,SC-29,SC-30,SC-31,SC-32,SC-33,SC-34,SC-35,SC-36,SC-37,SC-38,SC-39,SC-40,SC-41,SC-42,SC-43,SC-44,SI-1,SI-2,SI-3,SI-4,SI-5,SI-6,SI-7,SI-8,SI-9,SI-10,SI-11,SI-12,SI-13,SI-14,SI-15,SI-16,SI-17,PM-1,PM-2,PM-3,PM-4,PM-5,PM-6,PM-7,PM-8,PM-9,PM-10,PM-11,PM-12,PM-13,PM-14,PM-15,PM-16</t>
  </si>
  <si>
    <t>N/A</t>
  </si>
  <si>
    <t>Mitigate</t>
  </si>
  <si>
    <t>High</t>
  </si>
  <si>
    <t>-1 controls from all families (except PM-1)</t>
  </si>
  <si>
    <t>AC-1,AC-2,AC-3,AC-4,AC-5,AC-6,AC-7,AC-8,AC-9,AC-10,AC-11,AC-12,AC-13,AC-14,AC-15,AC-16,AC-17,AC-18,AC-19,AC-20,AC-21,AC-22,AC-23,AC-24,AC-25,AT-1,AT-2,AT-3,AT-4,AT-5,AU-1,AU-2,AU-3,AU-4,AU-5,AU-6,AU-7,AU-8,AU-9,AU-10,AU-11,AU-12,AU-13,AU-14,AU-15,AU-16,CA-1,CA-2,CA-3,CA-4,CA-5,CA-6,CA-7,CA-8,CA-9,CM-1,CM-2,CM-3,CM-4,CM-5,CM-6,CM-7,CM-8,CM-9,CM-10,CM-11,CP-1,CP-2,CP-3,CP-4,CP-5,CP-6,CP-7,CP-8,CP-9,CP-10,CP-11,CP-12,CP-13,IA-1,IA-2,IA-3,IA-4,IA-5,IA-6,IA-7,IA-8,IA-9,IA-10,IA-11,IR-1,IR-2,IR-3,IR-4,IR-5,IR-6,IR-7,IR-8,IR-9,IR-10,MA-1,MA-2,MA-3,MA-4,MA-5,MA-6,MP-1,MP-2,MP-3,MP-4,MP-5,MP-6,MP-7,MP-8,PE-1,PE-2,PE-3,PE-4,PE-5,PE-6,PE-7,PE-8,PE-9,PE-10,PE-11,PE-12,PE-13,PE-14,PE-15,PE-16,PE-17,PE-18,PE-19,PE-20,PL-1,PL-2,PL-3,PL-4,PL-5,PL-6,PL-7,PL-8,PL-9,PS-1,PS-2,PS-3,PS-4,PS-5,PS-6,PS-7,PS-8,RA-1,RA-2,RA-3,RA-4,RA-5,RA-6,SA-1,SA-2,SA-3,SA-4,SA-5,SA-6,SA-7,SA-8,SA-9,SA-10,SA-11,SA-12,SA-13,SA-14,SA-15,SA-16,SA-17,SA-18,SA-19,SA-20,SA-21,SA-22,SC-1,SC-2,SC-3,SC-4,SC-5,SC-6,SC-7,SC-8,SC-9,SC-10,SC-11,SC-12,SC-13,SC-14,SC-15,SC-16,SC-17,SC-18,SC-19,SC-20,SC-21,SC-22,SC-23,SC-24,SC-25,SC-26,SC-27,SC-28,SC-29,SC-30,SC-31,SC-32,SC-33,SC-34,SC-35,SC-36,SC-37,SC-38,SC-39,SC-40,SC-41,SC-42,SC-43,SC-44,SI-1,SI-2,SI-3,SI-4,SI-5,SI-6,SI-7,SI-8,SI-9,SI-10,SI-11,SI-12,SI-13,SI-14,SI-15,SI-16,SI-17,PM-2,PM-3,PM-4,PM-5,PM-6,PM-7,PM-8,PM-9,PM-10,PM-11,PM-12,PM-13,PM-14,PM-15,PM-16</t>
  </si>
  <si>
    <t>blank</t>
  </si>
  <si>
    <t>Transfer</t>
  </si>
  <si>
    <t>AC-2, IA Family</t>
  </si>
  <si>
    <t>AC-2,IA-1,IA-2,IA-3,IA-4,IA-5,IA-6,IA-7,IA-8,IA-9,IA-10,IA-11</t>
  </si>
  <si>
    <t>Other</t>
  </si>
  <si>
    <t>AU Family</t>
  </si>
  <si>
    <t>AU-1,AU-2,AU-3,AU-4,AU-5,AU-6,AU-7,AU-8,AU-9,AU-10,AU-11,AU-12,AU-13,AU-14,AU-15,AU-16</t>
  </si>
  <si>
    <t>PS Family</t>
  </si>
  <si>
    <t>PS-1,PS-2,PS-3,PS-4,PS-5,PS-6,PS-7,PS-8</t>
  </si>
  <si>
    <t>-1 controls from all security control families</t>
  </si>
  <si>
    <t>NIST5</t>
  </si>
  <si>
    <t>Blank</t>
  </si>
  <si>
    <t>All</t>
  </si>
  <si>
    <t>Functions</t>
  </si>
  <si>
    <t>IDENTIFY (ID)</t>
  </si>
  <si>
    <t>zero2Five</t>
  </si>
  <si>
    <t>Sum of Values/
(Answered+blank)</t>
  </si>
  <si>
    <t>Sum of Values/
(# Answered)</t>
  </si>
  <si>
    <t>PROTECT (PR)</t>
  </si>
  <si>
    <t>yesNoNA</t>
  </si>
  <si>
    <t>Yes/
(Yes+No+blank)</t>
  </si>
  <si>
    <t>Yes/
(Yes+No)</t>
  </si>
  <si>
    <t>DETECT (DE)</t>
  </si>
  <si>
    <t>RESPOND (RS)</t>
  </si>
  <si>
    <t>RECOVER (RC)</t>
  </si>
  <si>
    <t>leave cell A21 blank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</si>
</sst>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2.0"/>
      <color theme="1"/>
      <name val="Arial"/>
    </font>
    <font>
      <sz val="12.0"/>
      <color theme="1"/>
      <name val="Calibri"/>
    </font>
    <font>
      <b/>
      <sz val="13.0"/>
      <color rgb="FF1F497D"/>
      <name val="Calibri"/>
    </font>
    <font>
      <sz val="18.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u/>
      <sz val="12.0"/>
      <color theme="1"/>
      <name val="Calibri"/>
    </font>
    <font>
      <color theme="1"/>
      <name val="Calibri"/>
    </font>
  </fonts>
  <fills count="13">
    <fill>
      <patternFill patternType="none"/>
    </fill>
    <fill>
      <patternFill patternType="lightGray"/>
    </fill>
    <fill>
      <patternFill patternType="solid">
        <fgColor rgb="FF999999"/>
        <bgColor rgb="FF999999"/>
      </patternFill>
    </fill>
    <fill>
      <patternFill patternType="solid">
        <fgColor rgb="FF00B0F0"/>
        <bgColor rgb="FF00B0F0"/>
      </patternFill>
    </fill>
    <fill>
      <patternFill patternType="solid">
        <fgColor rgb="FFDBE5F1"/>
        <bgColor rgb="FFDBE5F1"/>
      </patternFill>
    </fill>
    <fill>
      <patternFill patternType="solid">
        <fgColor theme="7"/>
        <bgColor theme="7"/>
      </patternFill>
    </fill>
    <fill>
      <patternFill patternType="solid">
        <fgColor rgb="FFE5DFEC"/>
        <bgColor rgb="FFE5DFEC"/>
      </patternFill>
    </fill>
    <fill>
      <patternFill patternType="solid">
        <fgColor rgb="FFFFFF00"/>
        <bgColor rgb="FFFFFF00"/>
      </patternFill>
    </fill>
    <fill>
      <patternFill patternType="solid">
        <fgColor rgb="FFFFFFCC"/>
        <bgColor rgb="FFFFFFCC"/>
      </patternFill>
    </fill>
    <fill>
      <patternFill patternType="solid">
        <fgColor rgb="FFFF0000"/>
        <bgColor rgb="FFFF0000"/>
      </patternFill>
    </fill>
    <fill>
      <patternFill patternType="solid">
        <fgColor rgb="FFF2DBDB"/>
        <bgColor rgb="FFF2DBDB"/>
      </patternFill>
    </fill>
    <fill>
      <patternFill patternType="solid">
        <fgColor rgb="FF00B050"/>
        <bgColor rgb="FF00B050"/>
      </patternFill>
    </fill>
    <fill>
      <patternFill patternType="solid">
        <fgColor rgb="FFD6E3BC"/>
        <bgColor rgb="FFD6E3BC"/>
      </patternFill>
    </fill>
  </fills>
  <borders count="5">
    <border/>
    <border>
      <bottom style="thick">
        <color rgb="FFA6BFDD"/>
      </bottom>
    </border>
    <border>
      <left/>
      <right/>
      <top/>
      <bottom/>
    </border>
    <border>
      <bottom style="medium">
        <color rgb="FF000000"/>
      </bottom>
    </border>
    <border>
      <left/>
      <right/>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wrapText="1"/>
    </xf>
    <xf borderId="0" fillId="2" fontId="3" numFmtId="0" xfId="0" applyAlignment="1" applyFill="1" applyFont="1">
      <alignment horizontal="center" readingOrder="0"/>
    </xf>
    <xf borderId="1" fillId="0" fontId="2" numFmtId="0" xfId="0" applyBorder="1" applyFont="1"/>
    <xf borderId="1" fillId="0" fontId="2" numFmtId="0" xfId="0" applyAlignment="1" applyBorder="1" applyFont="1">
      <alignment horizontal="center"/>
    </xf>
    <xf borderId="2" fillId="3" fontId="1" numFmtId="0" xfId="0" applyBorder="1" applyFill="1" applyFont="1"/>
    <xf borderId="0" fillId="0" fontId="1" numFmtId="0" xfId="0" applyAlignment="1" applyFont="1">
      <alignment horizontal="center"/>
    </xf>
    <xf borderId="2" fillId="4" fontId="4" numFmtId="0" xfId="0" applyBorder="1" applyFill="1" applyFont="1"/>
    <xf borderId="2" fillId="4" fontId="1" numFmtId="0" xfId="0" applyAlignment="1" applyBorder="1" applyFont="1">
      <alignment horizontal="center"/>
    </xf>
    <xf borderId="2" fillId="4" fontId="1" numFmtId="0" xfId="0" applyBorder="1" applyFont="1"/>
    <xf borderId="3" fillId="0" fontId="1" numFmtId="0" xfId="0" applyBorder="1" applyFont="1"/>
    <xf borderId="4" fillId="4" fontId="5" numFmtId="0" xfId="0" applyBorder="1" applyFont="1"/>
    <xf borderId="4" fillId="4" fontId="1" numFmtId="0" xfId="0" applyAlignment="1" applyBorder="1" applyFont="1">
      <alignment horizontal="center"/>
    </xf>
    <xf borderId="4" fillId="4" fontId="1" numFmtId="0" xfId="0" applyBorder="1" applyFont="1"/>
    <xf borderId="2" fillId="5" fontId="1" numFmtId="0" xfId="0" applyBorder="1" applyFill="1" applyFont="1"/>
    <xf borderId="0" fillId="0" fontId="1" numFmtId="164" xfId="0" applyAlignment="1" applyFont="1" applyNumberFormat="1">
      <alignment horizontal="center"/>
    </xf>
    <xf borderId="2" fillId="6" fontId="6" numFmtId="0" xfId="0" applyBorder="1" applyFill="1" applyFont="1"/>
    <xf borderId="2" fillId="6" fontId="1" numFmtId="0" xfId="0" applyAlignment="1" applyBorder="1" applyFont="1">
      <alignment horizontal="center"/>
    </xf>
    <xf borderId="2" fillId="6" fontId="1" numFmtId="0" xfId="0" applyBorder="1" applyFont="1"/>
    <xf borderId="4" fillId="6" fontId="7" numFmtId="0" xfId="0" applyBorder="1" applyFont="1"/>
    <xf borderId="4" fillId="6" fontId="1" numFmtId="0" xfId="0" applyAlignment="1" applyBorder="1" applyFont="1">
      <alignment horizontal="center"/>
    </xf>
    <xf borderId="4" fillId="6" fontId="1" numFmtId="0" xfId="0" applyBorder="1" applyFont="1"/>
    <xf borderId="2" fillId="7" fontId="1" numFmtId="0" xfId="0" applyBorder="1" applyFill="1" applyFont="1"/>
    <xf borderId="2" fillId="8" fontId="8" numFmtId="0" xfId="0" applyBorder="1" applyFill="1" applyFont="1"/>
    <xf borderId="2" fillId="8" fontId="1" numFmtId="0" xfId="0" applyAlignment="1" applyBorder="1" applyFont="1">
      <alignment horizontal="center"/>
    </xf>
    <xf borderId="2" fillId="8" fontId="1" numFmtId="0" xfId="0" applyBorder="1" applyFont="1"/>
    <xf borderId="4" fillId="8" fontId="9" numFmtId="0" xfId="0" applyBorder="1" applyFont="1"/>
    <xf borderId="4" fillId="8" fontId="1" numFmtId="0" xfId="0" applyAlignment="1" applyBorder="1" applyFont="1">
      <alignment horizontal="center"/>
    </xf>
    <xf borderId="4" fillId="8" fontId="1" numFmtId="0" xfId="0" applyBorder="1" applyFont="1"/>
    <xf borderId="2" fillId="9" fontId="1" numFmtId="0" xfId="0" applyBorder="1" applyFill="1" applyFont="1"/>
    <xf borderId="2" fillId="10" fontId="10" numFmtId="0" xfId="0" applyBorder="1" applyFill="1" applyFont="1"/>
    <xf borderId="2" fillId="10" fontId="1" numFmtId="0" xfId="0" applyAlignment="1" applyBorder="1" applyFont="1">
      <alignment horizontal="center"/>
    </xf>
    <xf borderId="2" fillId="10" fontId="1" numFmtId="0" xfId="0" applyBorder="1" applyFont="1"/>
    <xf borderId="4" fillId="10" fontId="11" numFmtId="0" xfId="0" applyBorder="1" applyFont="1"/>
    <xf borderId="4" fillId="10" fontId="1" numFmtId="0" xfId="0" applyAlignment="1" applyBorder="1" applyFont="1">
      <alignment horizontal="center"/>
    </xf>
    <xf borderId="4" fillId="10" fontId="1" numFmtId="0" xfId="0" applyBorder="1" applyFont="1"/>
    <xf borderId="2" fillId="11" fontId="1" numFmtId="0" xfId="0" applyBorder="1" applyFill="1" applyFont="1"/>
    <xf borderId="2" fillId="12" fontId="12" numFmtId="0" xfId="0" applyBorder="1" applyFill="1" applyFont="1"/>
    <xf borderId="2" fillId="12" fontId="1" numFmtId="0" xfId="0" applyAlignment="1" applyBorder="1" applyFont="1">
      <alignment horizontal="center"/>
    </xf>
    <xf borderId="2" fillId="12" fontId="1" numFmtId="0" xfId="0" applyBorder="1" applyFont="1"/>
    <xf borderId="4" fillId="12" fontId="13" numFmtId="0" xfId="0" applyBorder="1" applyFont="1"/>
    <xf borderId="4" fillId="12" fontId="1" numFmtId="0" xfId="0" applyAlignment="1" applyBorder="1" applyFont="1">
      <alignment horizontal="center"/>
    </xf>
    <xf borderId="4" fillId="12" fontId="1" numFmtId="0" xfId="0" applyBorder="1" applyFont="1"/>
    <xf borderId="0" fillId="0" fontId="14" numFmtId="0" xfId="0" applyFont="1"/>
    <xf borderId="0" fillId="0" fontId="14" numFmtId="0" xfId="0" applyFont="1"/>
    <xf quotePrefix="1" borderId="0" fillId="0" fontId="1" numFmtId="0" xfId="0" applyFont="1"/>
    <xf borderId="0" fillId="0" fontId="1" numFmtId="0" xfId="0" applyFont="1"/>
  </cellXfs>
  <cellStyles count="1">
    <cellStyle xfId="0" name="Normal" builtinId="0"/>
  </cellStyles>
  <dxfs count="5">
    <dxf>
      <font/>
      <numFmt numFmtId="0" formatCode=""/>
      <fill>
        <patternFill patternType="none"/>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2">
    <tableStyle count="3" pivot="0" name="Reference-style">
      <tableStyleElement dxfId="2" type="headerRow"/>
      <tableStyleElement dxfId="3" type="firstRowStripe"/>
      <tableStyleElement dxfId="4" type="secondRowStripe"/>
    </tableStyle>
    <tableStyle count="3" pivot="0" name="Reference-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H2:I8" displayName="Table_1" id="1">
  <tableColumns count="2">
    <tableColumn name="Case" id="1"/>
    <tableColumn name="Controls" id="2"/>
  </tableColumns>
  <tableStyleInfo name="Reference-style" showColumnStripes="0" showFirstColumn="1" showLastColumn="1" showRowStripes="1"/>
</table>
</file>

<file path=xl/tables/table2.xml><?xml version="1.0" encoding="utf-8"?>
<table xmlns="http://schemas.openxmlformats.org/spreadsheetml/2006/main" ref="E15:E20" displayName="Table_2" id="2">
  <tableColumns count="1">
    <tableColumn name="Functions" id="1"/>
  </tableColumns>
  <tableStyleInfo name="Referenc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8.78"/>
    <col customWidth="1" min="2" max="2" width="10.67"/>
    <col customWidth="1" min="3" max="3" width="20.67"/>
    <col customWidth="1" min="4" max="6" width="10.67"/>
    <col customWidth="1" hidden="1" min="7" max="12" width="10.67"/>
    <col customWidth="1" min="13" max="14" width="10.67"/>
    <col customWidth="1" hidden="1" min="15" max="16" width="9.0"/>
    <col customWidth="1" min="17" max="17" width="20.67"/>
    <col customWidth="1" min="18" max="18" width="120.44"/>
    <col customWidth="1" min="19" max="26" width="8.78"/>
  </cols>
  <sheetData>
    <row r="1" ht="15.75" customHeight="1">
      <c r="A1" s="1"/>
      <c r="B1" s="1"/>
      <c r="C1" s="2" t="str">
        <f>scoreLabel</f>
        <v/>
      </c>
      <c r="D1" s="3" t="s">
        <v>0</v>
      </c>
      <c r="N1" s="1"/>
      <c r="O1" s="1"/>
      <c r="P1" s="1"/>
      <c r="Q1" s="2"/>
      <c r="R1" s="1"/>
      <c r="S1" s="1"/>
      <c r="T1" s="1"/>
      <c r="U1" s="1"/>
      <c r="V1" s="1"/>
      <c r="W1" s="1"/>
      <c r="X1" s="1"/>
      <c r="Y1" s="1"/>
      <c r="Z1" s="1"/>
    </row>
    <row r="2" ht="15.75" customHeight="1">
      <c r="A2" s="1"/>
      <c r="B2" s="1"/>
      <c r="C2" s="2"/>
      <c r="N2" s="1"/>
      <c r="O2" s="1"/>
      <c r="P2" s="1"/>
      <c r="Q2" s="2"/>
      <c r="R2" s="1"/>
      <c r="S2" s="1"/>
      <c r="T2" s="1"/>
      <c r="U2" s="1"/>
      <c r="V2" s="1"/>
      <c r="W2" s="1"/>
      <c r="X2" s="1"/>
      <c r="Y2" s="1"/>
      <c r="Z2" s="1"/>
    </row>
    <row r="3" ht="15.75" customHeight="1">
      <c r="A3" s="1"/>
      <c r="B3" s="1"/>
      <c r="C3" s="2"/>
      <c r="D3" s="1"/>
      <c r="E3" s="1"/>
      <c r="F3" s="1"/>
      <c r="G3" s="1"/>
      <c r="H3" s="1"/>
      <c r="I3" s="1"/>
      <c r="J3" s="1"/>
      <c r="K3" s="1"/>
      <c r="L3" s="1"/>
      <c r="M3" s="1"/>
      <c r="N3" s="1"/>
      <c r="O3" s="1"/>
      <c r="P3" s="1"/>
      <c r="Q3" s="2"/>
      <c r="R3" s="1"/>
      <c r="S3" s="1"/>
      <c r="T3" s="1"/>
      <c r="U3" s="1"/>
      <c r="V3" s="1"/>
      <c r="W3" s="1"/>
      <c r="X3" s="1"/>
      <c r="Y3" s="1"/>
      <c r="Z3" s="1"/>
    </row>
    <row r="4" ht="15.75" customHeight="1">
      <c r="A4" s="1"/>
      <c r="B4" s="4" t="s">
        <v>1</v>
      </c>
      <c r="C4" s="4" t="s">
        <v>2</v>
      </c>
      <c r="D4" s="4"/>
      <c r="E4" s="5" t="str">
        <f>Reference!A3</f>
        <v>No</v>
      </c>
      <c r="F4" s="5" t="str">
        <f>Reference!A2</f>
        <v>Yes</v>
      </c>
      <c r="G4" s="5">
        <v>0.0</v>
      </c>
      <c r="H4" s="5">
        <v>1.0</v>
      </c>
      <c r="I4" s="5">
        <v>2.0</v>
      </c>
      <c r="J4" s="5">
        <v>3.0</v>
      </c>
      <c r="K4" s="5">
        <v>4.0</v>
      </c>
      <c r="L4" s="5">
        <v>5.0</v>
      </c>
      <c r="M4" s="5" t="str">
        <f>Reference!A4</f>
        <v>N/A</v>
      </c>
      <c r="N4" s="5" t="str">
        <f>Reference!A5</f>
        <v>blank</v>
      </c>
      <c r="O4" s="4" t="s">
        <v>3</v>
      </c>
      <c r="P4" s="4" t="s">
        <v>4</v>
      </c>
      <c r="Q4" s="4"/>
      <c r="R4" s="4" t="s">
        <v>5</v>
      </c>
      <c r="S4" s="1"/>
      <c r="T4" s="1"/>
      <c r="U4" s="1"/>
      <c r="V4" s="1"/>
      <c r="W4" s="1"/>
      <c r="X4" s="1"/>
      <c r="Y4" s="1"/>
      <c r="Z4" s="1"/>
    </row>
    <row r="5" ht="15.75" customHeight="1">
      <c r="A5" s="1"/>
      <c r="B5" s="6" t="s">
        <v>6</v>
      </c>
      <c r="C5" s="7"/>
      <c r="D5" s="8"/>
      <c r="E5" s="9">
        <f t="shared" ref="E5:N5" si="1">COUNTIF(INDIRECT(LEFT($D5,2)&amp;RIGHT($D5,2)),E$4)</f>
        <v>0</v>
      </c>
      <c r="F5" s="9">
        <f t="shared" si="1"/>
        <v>0</v>
      </c>
      <c r="G5" s="9">
        <f t="shared" si="1"/>
        <v>0</v>
      </c>
      <c r="H5" s="9">
        <f t="shared" si="1"/>
        <v>0</v>
      </c>
      <c r="I5" s="9">
        <f t="shared" si="1"/>
        <v>0</v>
      </c>
      <c r="J5" s="9">
        <f t="shared" si="1"/>
        <v>0</v>
      </c>
      <c r="K5" s="9">
        <f t="shared" si="1"/>
        <v>0</v>
      </c>
      <c r="L5" s="9">
        <f t="shared" si="1"/>
        <v>0</v>
      </c>
      <c r="M5" s="9">
        <f t="shared" si="1"/>
        <v>0</v>
      </c>
      <c r="N5" s="9">
        <f t="shared" si="1"/>
        <v>0</v>
      </c>
      <c r="O5" s="10">
        <f t="shared" ref="O5:O27" si="3">SUM(E5:N5)</f>
        <v>0</v>
      </c>
      <c r="P5" s="10">
        <v>6.0</v>
      </c>
      <c r="Q5" s="9"/>
      <c r="R5" s="10" t="s">
        <v>7</v>
      </c>
      <c r="S5" s="1"/>
      <c r="T5" s="1"/>
      <c r="U5" s="1"/>
      <c r="V5" s="1"/>
      <c r="W5" s="1"/>
      <c r="X5" s="1"/>
      <c r="Y5" s="1"/>
      <c r="Z5" s="1"/>
    </row>
    <row r="6" ht="15.75" customHeight="1">
      <c r="A6" s="1"/>
      <c r="B6" s="1"/>
      <c r="C6" s="1"/>
      <c r="D6" s="8"/>
      <c r="E6" s="9">
        <f t="shared" ref="E6:N6" si="2">COUNTIF(INDIRECT(LEFT($D6,2)&amp;RIGHT($D6,2)),E$4)</f>
        <v>0</v>
      </c>
      <c r="F6" s="9">
        <f t="shared" si="2"/>
        <v>0</v>
      </c>
      <c r="G6" s="9">
        <f t="shared" si="2"/>
        <v>0</v>
      </c>
      <c r="H6" s="9">
        <f t="shared" si="2"/>
        <v>0</v>
      </c>
      <c r="I6" s="9">
        <f t="shared" si="2"/>
        <v>0</v>
      </c>
      <c r="J6" s="9">
        <f t="shared" si="2"/>
        <v>0</v>
      </c>
      <c r="K6" s="9">
        <f t="shared" si="2"/>
        <v>0</v>
      </c>
      <c r="L6" s="9">
        <f t="shared" si="2"/>
        <v>0</v>
      </c>
      <c r="M6" s="9">
        <f t="shared" si="2"/>
        <v>0</v>
      </c>
      <c r="N6" s="9">
        <f t="shared" si="2"/>
        <v>0</v>
      </c>
      <c r="O6" s="10">
        <f t="shared" si="3"/>
        <v>0</v>
      </c>
      <c r="P6" s="10">
        <v>5.0</v>
      </c>
      <c r="Q6" s="9"/>
      <c r="R6" s="10" t="s">
        <v>8</v>
      </c>
      <c r="S6" s="1"/>
      <c r="T6" s="1"/>
      <c r="U6" s="1"/>
      <c r="V6" s="1"/>
      <c r="W6" s="1"/>
      <c r="X6" s="1"/>
      <c r="Y6" s="1"/>
      <c r="Z6" s="1"/>
    </row>
    <row r="7" ht="15.75" customHeight="1">
      <c r="A7" s="1"/>
      <c r="B7" s="1"/>
      <c r="C7" s="1"/>
      <c r="D7" s="8"/>
      <c r="E7" s="9">
        <f t="shared" ref="E7:N7" si="4">COUNTIF(INDIRECT(LEFT($D7,2)&amp;RIGHT($D7,2)),E$4)</f>
        <v>0</v>
      </c>
      <c r="F7" s="9">
        <f t="shared" si="4"/>
        <v>0</v>
      </c>
      <c r="G7" s="9">
        <f t="shared" si="4"/>
        <v>0</v>
      </c>
      <c r="H7" s="9">
        <f t="shared" si="4"/>
        <v>0</v>
      </c>
      <c r="I7" s="9">
        <f t="shared" si="4"/>
        <v>0</v>
      </c>
      <c r="J7" s="9">
        <f t="shared" si="4"/>
        <v>0</v>
      </c>
      <c r="K7" s="9">
        <f t="shared" si="4"/>
        <v>0</v>
      </c>
      <c r="L7" s="9">
        <f t="shared" si="4"/>
        <v>0</v>
      </c>
      <c r="M7" s="9">
        <f t="shared" si="4"/>
        <v>0</v>
      </c>
      <c r="N7" s="9">
        <f t="shared" si="4"/>
        <v>0</v>
      </c>
      <c r="O7" s="10">
        <f t="shared" si="3"/>
        <v>0</v>
      </c>
      <c r="P7" s="10">
        <v>4.0</v>
      </c>
      <c r="Q7" s="9"/>
      <c r="R7" s="10" t="s">
        <v>9</v>
      </c>
      <c r="S7" s="1"/>
      <c r="T7" s="1"/>
      <c r="U7" s="1"/>
      <c r="V7" s="1"/>
      <c r="W7" s="1"/>
      <c r="X7" s="1"/>
      <c r="Y7" s="1"/>
      <c r="Z7" s="1"/>
    </row>
    <row r="8" ht="15.75" customHeight="1">
      <c r="A8" s="1"/>
      <c r="B8" s="1"/>
      <c r="C8" s="1"/>
      <c r="D8" s="8"/>
      <c r="E8" s="9">
        <f t="shared" ref="E8:N8" si="5">COUNTIF(INDIRECT(LEFT($D8,2)&amp;RIGHT($D8,2)),E$4)</f>
        <v>0</v>
      </c>
      <c r="F8" s="9">
        <f t="shared" si="5"/>
        <v>0</v>
      </c>
      <c r="G8" s="9">
        <f t="shared" si="5"/>
        <v>0</v>
      </c>
      <c r="H8" s="9">
        <f t="shared" si="5"/>
        <v>0</v>
      </c>
      <c r="I8" s="9">
        <f t="shared" si="5"/>
        <v>0</v>
      </c>
      <c r="J8" s="9">
        <f t="shared" si="5"/>
        <v>0</v>
      </c>
      <c r="K8" s="9">
        <f t="shared" si="5"/>
        <v>0</v>
      </c>
      <c r="L8" s="9">
        <f t="shared" si="5"/>
        <v>0</v>
      </c>
      <c r="M8" s="9">
        <f t="shared" si="5"/>
        <v>0</v>
      </c>
      <c r="N8" s="9">
        <f t="shared" si="5"/>
        <v>0</v>
      </c>
      <c r="O8" s="10">
        <f t="shared" si="3"/>
        <v>0</v>
      </c>
      <c r="P8" s="10">
        <v>6.0</v>
      </c>
      <c r="Q8" s="9"/>
      <c r="R8" s="10" t="s">
        <v>10</v>
      </c>
      <c r="S8" s="1"/>
      <c r="T8" s="1"/>
      <c r="U8" s="1"/>
      <c r="V8" s="1"/>
      <c r="W8" s="1"/>
      <c r="X8" s="1"/>
      <c r="Y8" s="1"/>
      <c r="Z8" s="1"/>
    </row>
    <row r="9" ht="15.75" customHeight="1">
      <c r="A9" s="1"/>
      <c r="B9" s="1"/>
      <c r="C9" s="1"/>
      <c r="D9" s="8"/>
      <c r="E9" s="9">
        <f t="shared" ref="E9:N9" si="6">COUNTIF(INDIRECT(LEFT($D9,2)&amp;RIGHT($D9,2)),E$4)</f>
        <v>0</v>
      </c>
      <c r="F9" s="9">
        <f t="shared" si="6"/>
        <v>0</v>
      </c>
      <c r="G9" s="9">
        <f t="shared" si="6"/>
        <v>0</v>
      </c>
      <c r="H9" s="9">
        <f t="shared" si="6"/>
        <v>0</v>
      </c>
      <c r="I9" s="9">
        <f t="shared" si="6"/>
        <v>0</v>
      </c>
      <c r="J9" s="9">
        <f t="shared" si="6"/>
        <v>0</v>
      </c>
      <c r="K9" s="9">
        <f t="shared" si="6"/>
        <v>0</v>
      </c>
      <c r="L9" s="9">
        <f t="shared" si="6"/>
        <v>0</v>
      </c>
      <c r="M9" s="9">
        <f t="shared" si="6"/>
        <v>0</v>
      </c>
      <c r="N9" s="9">
        <f t="shared" si="6"/>
        <v>0</v>
      </c>
      <c r="O9" s="10">
        <f t="shared" si="3"/>
        <v>0</v>
      </c>
      <c r="P9" s="10">
        <v>3.0</v>
      </c>
      <c r="Q9" s="9"/>
      <c r="R9" s="10" t="s">
        <v>11</v>
      </c>
      <c r="S9" s="1"/>
      <c r="T9" s="1"/>
      <c r="U9" s="1"/>
      <c r="V9" s="1"/>
      <c r="W9" s="1"/>
      <c r="X9" s="1"/>
      <c r="Y9" s="1"/>
      <c r="Z9" s="1"/>
    </row>
    <row r="10" ht="15.75" customHeight="1">
      <c r="A10" s="1"/>
      <c r="B10" s="11"/>
      <c r="C10" s="11"/>
      <c r="D10" s="12"/>
      <c r="E10" s="13">
        <f t="shared" ref="E10:N10" si="7">COUNTIF(INDIRECT(LEFT($D10,2)&amp;RIGHT($D10,2)),E$4)</f>
        <v>0</v>
      </c>
      <c r="F10" s="13">
        <f t="shared" si="7"/>
        <v>0</v>
      </c>
      <c r="G10" s="13">
        <f t="shared" si="7"/>
        <v>0</v>
      </c>
      <c r="H10" s="13">
        <f t="shared" si="7"/>
        <v>0</v>
      </c>
      <c r="I10" s="13">
        <f t="shared" si="7"/>
        <v>0</v>
      </c>
      <c r="J10" s="13">
        <f t="shared" si="7"/>
        <v>0</v>
      </c>
      <c r="K10" s="13">
        <f t="shared" si="7"/>
        <v>0</v>
      </c>
      <c r="L10" s="13">
        <f t="shared" si="7"/>
        <v>0</v>
      </c>
      <c r="M10" s="13">
        <f t="shared" si="7"/>
        <v>0</v>
      </c>
      <c r="N10" s="13">
        <f t="shared" si="7"/>
        <v>0</v>
      </c>
      <c r="O10" s="14">
        <f t="shared" si="3"/>
        <v>0</v>
      </c>
      <c r="P10" s="14"/>
      <c r="Q10" s="13"/>
      <c r="R10" s="14" t="s">
        <v>12</v>
      </c>
      <c r="S10" s="1"/>
      <c r="T10" s="1"/>
      <c r="U10" s="1"/>
      <c r="V10" s="1"/>
      <c r="W10" s="1"/>
      <c r="X10" s="1"/>
      <c r="Y10" s="1"/>
      <c r="Z10" s="1"/>
    </row>
    <row r="11" ht="15.75" customHeight="1">
      <c r="A11" s="1"/>
      <c r="B11" s="15" t="s">
        <v>13</v>
      </c>
      <c r="C11" s="16"/>
      <c r="D11" s="17"/>
      <c r="E11" s="18">
        <f t="shared" ref="E11:N11" si="8">COUNTIF(INDIRECT(LEFT($D11,2)&amp;RIGHT($D11,2)),E$4)</f>
        <v>0</v>
      </c>
      <c r="F11" s="18">
        <f t="shared" si="8"/>
        <v>0</v>
      </c>
      <c r="G11" s="18">
        <f t="shared" si="8"/>
        <v>0</v>
      </c>
      <c r="H11" s="18">
        <f t="shared" si="8"/>
        <v>0</v>
      </c>
      <c r="I11" s="18">
        <f t="shared" si="8"/>
        <v>0</v>
      </c>
      <c r="J11" s="18">
        <f t="shared" si="8"/>
        <v>0</v>
      </c>
      <c r="K11" s="18">
        <f t="shared" si="8"/>
        <v>0</v>
      </c>
      <c r="L11" s="18">
        <f t="shared" si="8"/>
        <v>0</v>
      </c>
      <c r="M11" s="18">
        <f t="shared" si="8"/>
        <v>0</v>
      </c>
      <c r="N11" s="18">
        <f t="shared" si="8"/>
        <v>0</v>
      </c>
      <c r="O11" s="19">
        <f t="shared" si="3"/>
        <v>0</v>
      </c>
      <c r="P11" s="19">
        <v>5.0</v>
      </c>
      <c r="Q11" s="18"/>
      <c r="R11" s="19" t="s">
        <v>14</v>
      </c>
      <c r="S11" s="1"/>
      <c r="T11" s="1"/>
      <c r="U11" s="1"/>
      <c r="V11" s="1"/>
      <c r="W11" s="1"/>
      <c r="X11" s="1"/>
      <c r="Y11" s="1"/>
      <c r="Z11" s="1"/>
    </row>
    <row r="12" ht="15.75" customHeight="1">
      <c r="A12" s="1"/>
      <c r="B12" s="1"/>
      <c r="C12" s="1"/>
      <c r="D12" s="17"/>
      <c r="E12" s="18">
        <f t="shared" ref="E12:N12" si="9">COUNTIF(INDIRECT(LEFT($D12,2)&amp;RIGHT($D12,2)),E$4)</f>
        <v>0</v>
      </c>
      <c r="F12" s="18">
        <f t="shared" si="9"/>
        <v>0</v>
      </c>
      <c r="G12" s="18">
        <f t="shared" si="9"/>
        <v>0</v>
      </c>
      <c r="H12" s="18">
        <f t="shared" si="9"/>
        <v>0</v>
      </c>
      <c r="I12" s="18">
        <f t="shared" si="9"/>
        <v>0</v>
      </c>
      <c r="J12" s="18">
        <f t="shared" si="9"/>
        <v>0</v>
      </c>
      <c r="K12" s="18">
        <f t="shared" si="9"/>
        <v>0</v>
      </c>
      <c r="L12" s="18">
        <f t="shared" si="9"/>
        <v>0</v>
      </c>
      <c r="M12" s="18">
        <f t="shared" si="9"/>
        <v>0</v>
      </c>
      <c r="N12" s="18">
        <f t="shared" si="9"/>
        <v>0</v>
      </c>
      <c r="O12" s="19">
        <f t="shared" si="3"/>
        <v>0</v>
      </c>
      <c r="P12" s="19">
        <v>5.0</v>
      </c>
      <c r="Q12" s="18"/>
      <c r="R12" s="19" t="s">
        <v>15</v>
      </c>
      <c r="S12" s="1"/>
      <c r="T12" s="1"/>
      <c r="U12" s="1"/>
      <c r="V12" s="1"/>
      <c r="W12" s="1"/>
      <c r="X12" s="1"/>
      <c r="Y12" s="1"/>
      <c r="Z12" s="1"/>
    </row>
    <row r="13" ht="15.75" customHeight="1">
      <c r="A13" s="1"/>
      <c r="B13" s="1"/>
      <c r="C13" s="1"/>
      <c r="D13" s="17"/>
      <c r="E13" s="18">
        <f t="shared" ref="E13:N13" si="10">COUNTIF(INDIRECT(LEFT($D13,2)&amp;RIGHT($D13,2)),E$4)</f>
        <v>0</v>
      </c>
      <c r="F13" s="18">
        <f t="shared" si="10"/>
        <v>0</v>
      </c>
      <c r="G13" s="18">
        <f t="shared" si="10"/>
        <v>0</v>
      </c>
      <c r="H13" s="18">
        <f t="shared" si="10"/>
        <v>0</v>
      </c>
      <c r="I13" s="18">
        <f t="shared" si="10"/>
        <v>0</v>
      </c>
      <c r="J13" s="18">
        <f t="shared" si="10"/>
        <v>0</v>
      </c>
      <c r="K13" s="18">
        <f t="shared" si="10"/>
        <v>0</v>
      </c>
      <c r="L13" s="18">
        <f t="shared" si="10"/>
        <v>0</v>
      </c>
      <c r="M13" s="18">
        <f t="shared" si="10"/>
        <v>0</v>
      </c>
      <c r="N13" s="18">
        <f t="shared" si="10"/>
        <v>0</v>
      </c>
      <c r="O13" s="19">
        <f t="shared" si="3"/>
        <v>0</v>
      </c>
      <c r="P13" s="19">
        <v>7.0</v>
      </c>
      <c r="Q13" s="18"/>
      <c r="R13" s="19" t="s">
        <v>16</v>
      </c>
      <c r="S13" s="1"/>
      <c r="T13" s="1"/>
      <c r="U13" s="1"/>
      <c r="V13" s="1"/>
      <c r="W13" s="1"/>
      <c r="X13" s="1"/>
      <c r="Y13" s="1"/>
      <c r="Z13" s="1"/>
    </row>
    <row r="14" ht="15.75" customHeight="1">
      <c r="A14" s="1"/>
      <c r="B14" s="1"/>
      <c r="C14" s="1"/>
      <c r="D14" s="17"/>
      <c r="E14" s="18">
        <f t="shared" ref="E14:N14" si="11">COUNTIF(INDIRECT(LEFT($D14,2)&amp;RIGHT($D14,2)),E$4)</f>
        <v>0</v>
      </c>
      <c r="F14" s="18">
        <f t="shared" si="11"/>
        <v>0</v>
      </c>
      <c r="G14" s="18">
        <f t="shared" si="11"/>
        <v>0</v>
      </c>
      <c r="H14" s="18">
        <f t="shared" si="11"/>
        <v>0</v>
      </c>
      <c r="I14" s="18">
        <f t="shared" si="11"/>
        <v>0</v>
      </c>
      <c r="J14" s="18">
        <f t="shared" si="11"/>
        <v>0</v>
      </c>
      <c r="K14" s="18">
        <f t="shared" si="11"/>
        <v>0</v>
      </c>
      <c r="L14" s="18">
        <f t="shared" si="11"/>
        <v>0</v>
      </c>
      <c r="M14" s="18">
        <f t="shared" si="11"/>
        <v>0</v>
      </c>
      <c r="N14" s="18">
        <f t="shared" si="11"/>
        <v>0</v>
      </c>
      <c r="O14" s="19">
        <f t="shared" si="3"/>
        <v>0</v>
      </c>
      <c r="P14" s="19">
        <v>12.0</v>
      </c>
      <c r="Q14" s="18"/>
      <c r="R14" s="19" t="s">
        <v>17</v>
      </c>
      <c r="S14" s="1"/>
      <c r="T14" s="1"/>
      <c r="U14" s="1"/>
      <c r="V14" s="1"/>
      <c r="W14" s="1"/>
      <c r="X14" s="1"/>
      <c r="Y14" s="1"/>
      <c r="Z14" s="1"/>
    </row>
    <row r="15" ht="15.75" customHeight="1">
      <c r="A15" s="1"/>
      <c r="B15" s="1"/>
      <c r="C15" s="1"/>
      <c r="D15" s="17"/>
      <c r="E15" s="18">
        <f t="shared" ref="E15:N15" si="12">COUNTIF(INDIRECT(LEFT($D15,2)&amp;RIGHT($D15,2)),E$4)</f>
        <v>0</v>
      </c>
      <c r="F15" s="18">
        <f t="shared" si="12"/>
        <v>0</v>
      </c>
      <c r="G15" s="18">
        <f t="shared" si="12"/>
        <v>0</v>
      </c>
      <c r="H15" s="18">
        <f t="shared" si="12"/>
        <v>0</v>
      </c>
      <c r="I15" s="18">
        <f t="shared" si="12"/>
        <v>0</v>
      </c>
      <c r="J15" s="18">
        <f t="shared" si="12"/>
        <v>0</v>
      </c>
      <c r="K15" s="18">
        <f t="shared" si="12"/>
        <v>0</v>
      </c>
      <c r="L15" s="18">
        <f t="shared" si="12"/>
        <v>0</v>
      </c>
      <c r="M15" s="18">
        <f t="shared" si="12"/>
        <v>0</v>
      </c>
      <c r="N15" s="18">
        <f t="shared" si="12"/>
        <v>0</v>
      </c>
      <c r="O15" s="19">
        <f t="shared" si="3"/>
        <v>0</v>
      </c>
      <c r="P15" s="19">
        <v>2.0</v>
      </c>
      <c r="Q15" s="18"/>
      <c r="R15" s="19" t="s">
        <v>18</v>
      </c>
      <c r="S15" s="1"/>
      <c r="T15" s="1"/>
      <c r="U15" s="1"/>
      <c r="V15" s="1"/>
      <c r="W15" s="1"/>
      <c r="X15" s="1"/>
      <c r="Y15" s="1"/>
      <c r="Z15" s="1"/>
    </row>
    <row r="16" ht="15.75" customHeight="1">
      <c r="A16" s="1"/>
      <c r="B16" s="11"/>
      <c r="C16" s="11"/>
      <c r="D16" s="20"/>
      <c r="E16" s="21">
        <f t="shared" ref="E16:N16" si="13">COUNTIF(INDIRECT(LEFT($D16,2)&amp;RIGHT($D16,2)),E$4)</f>
        <v>0</v>
      </c>
      <c r="F16" s="21">
        <f t="shared" si="13"/>
        <v>0</v>
      </c>
      <c r="G16" s="21">
        <f t="shared" si="13"/>
        <v>0</v>
      </c>
      <c r="H16" s="21">
        <f t="shared" si="13"/>
        <v>0</v>
      </c>
      <c r="I16" s="21">
        <f t="shared" si="13"/>
        <v>0</v>
      </c>
      <c r="J16" s="21">
        <f t="shared" si="13"/>
        <v>0</v>
      </c>
      <c r="K16" s="21">
        <f t="shared" si="13"/>
        <v>0</v>
      </c>
      <c r="L16" s="21">
        <f t="shared" si="13"/>
        <v>0</v>
      </c>
      <c r="M16" s="21">
        <f t="shared" si="13"/>
        <v>0</v>
      </c>
      <c r="N16" s="21">
        <f t="shared" si="13"/>
        <v>0</v>
      </c>
      <c r="O16" s="22">
        <f t="shared" si="3"/>
        <v>0</v>
      </c>
      <c r="P16" s="22">
        <v>4.0</v>
      </c>
      <c r="Q16" s="21"/>
      <c r="R16" s="22" t="s">
        <v>19</v>
      </c>
      <c r="S16" s="1"/>
      <c r="T16" s="1"/>
      <c r="U16" s="1"/>
      <c r="V16" s="1"/>
      <c r="W16" s="1"/>
      <c r="X16" s="1"/>
      <c r="Y16" s="1"/>
      <c r="Z16" s="1"/>
    </row>
    <row r="17" ht="15.75" customHeight="1">
      <c r="A17" s="1"/>
      <c r="B17" s="23" t="s">
        <v>20</v>
      </c>
      <c r="C17" s="7"/>
      <c r="D17" s="24"/>
      <c r="E17" s="25">
        <f t="shared" ref="E17:N17" si="14">COUNTIF(INDIRECT(LEFT($D17,2)&amp;RIGHT($D17,2)),E$4)</f>
        <v>0</v>
      </c>
      <c r="F17" s="25">
        <f t="shared" si="14"/>
        <v>0</v>
      </c>
      <c r="G17" s="25">
        <f t="shared" si="14"/>
        <v>0</v>
      </c>
      <c r="H17" s="25">
        <f t="shared" si="14"/>
        <v>0</v>
      </c>
      <c r="I17" s="25">
        <f t="shared" si="14"/>
        <v>0</v>
      </c>
      <c r="J17" s="25">
        <f t="shared" si="14"/>
        <v>0</v>
      </c>
      <c r="K17" s="25">
        <f t="shared" si="14"/>
        <v>0</v>
      </c>
      <c r="L17" s="25">
        <f t="shared" si="14"/>
        <v>0</v>
      </c>
      <c r="M17" s="25">
        <f t="shared" si="14"/>
        <v>0</v>
      </c>
      <c r="N17" s="25">
        <f t="shared" si="14"/>
        <v>0</v>
      </c>
      <c r="O17" s="26">
        <f t="shared" si="3"/>
        <v>0</v>
      </c>
      <c r="P17" s="26">
        <v>5.0</v>
      </c>
      <c r="Q17" s="25"/>
      <c r="R17" s="26" t="s">
        <v>21</v>
      </c>
      <c r="S17" s="1"/>
      <c r="T17" s="1"/>
      <c r="U17" s="1"/>
      <c r="V17" s="1"/>
      <c r="W17" s="1"/>
      <c r="X17" s="1"/>
      <c r="Y17" s="1"/>
      <c r="Z17" s="1"/>
    </row>
    <row r="18" ht="15.75" customHeight="1">
      <c r="A18" s="1"/>
      <c r="B18" s="1"/>
      <c r="C18" s="1"/>
      <c r="D18" s="24"/>
      <c r="E18" s="25">
        <f t="shared" ref="E18:N18" si="15">COUNTIF(INDIRECT(LEFT($D18,2)&amp;RIGHT($D18,2)),E$4)</f>
        <v>0</v>
      </c>
      <c r="F18" s="25">
        <f t="shared" si="15"/>
        <v>0</v>
      </c>
      <c r="G18" s="25">
        <f t="shared" si="15"/>
        <v>0</v>
      </c>
      <c r="H18" s="25">
        <f t="shared" si="15"/>
        <v>0</v>
      </c>
      <c r="I18" s="25">
        <f t="shared" si="15"/>
        <v>0</v>
      </c>
      <c r="J18" s="25">
        <f t="shared" si="15"/>
        <v>0</v>
      </c>
      <c r="K18" s="25">
        <f t="shared" si="15"/>
        <v>0</v>
      </c>
      <c r="L18" s="25">
        <f t="shared" si="15"/>
        <v>0</v>
      </c>
      <c r="M18" s="25">
        <f t="shared" si="15"/>
        <v>0</v>
      </c>
      <c r="N18" s="25">
        <f t="shared" si="15"/>
        <v>0</v>
      </c>
      <c r="O18" s="26">
        <f t="shared" si="3"/>
        <v>0</v>
      </c>
      <c r="P18" s="26">
        <v>8.0</v>
      </c>
      <c r="Q18" s="25"/>
      <c r="R18" s="26" t="s">
        <v>22</v>
      </c>
      <c r="S18" s="1"/>
      <c r="T18" s="1"/>
      <c r="U18" s="1"/>
      <c r="V18" s="1"/>
      <c r="W18" s="1"/>
      <c r="X18" s="1"/>
      <c r="Y18" s="1"/>
      <c r="Z18" s="1"/>
    </row>
    <row r="19" ht="15.75" customHeight="1">
      <c r="A19" s="1"/>
      <c r="B19" s="11"/>
      <c r="C19" s="11"/>
      <c r="D19" s="27"/>
      <c r="E19" s="28">
        <f t="shared" ref="E19:N19" si="16">COUNTIF(INDIRECT(LEFT($D19,2)&amp;RIGHT($D19,2)),E$4)</f>
        <v>0</v>
      </c>
      <c r="F19" s="28">
        <f t="shared" si="16"/>
        <v>0</v>
      </c>
      <c r="G19" s="28">
        <f t="shared" si="16"/>
        <v>0</v>
      </c>
      <c r="H19" s="28">
        <f t="shared" si="16"/>
        <v>0</v>
      </c>
      <c r="I19" s="28">
        <f t="shared" si="16"/>
        <v>0</v>
      </c>
      <c r="J19" s="28">
        <f t="shared" si="16"/>
        <v>0</v>
      </c>
      <c r="K19" s="28">
        <f t="shared" si="16"/>
        <v>0</v>
      </c>
      <c r="L19" s="28">
        <f t="shared" si="16"/>
        <v>0</v>
      </c>
      <c r="M19" s="28">
        <f t="shared" si="16"/>
        <v>0</v>
      </c>
      <c r="N19" s="28">
        <f t="shared" si="16"/>
        <v>0</v>
      </c>
      <c r="O19" s="29">
        <f t="shared" si="3"/>
        <v>0</v>
      </c>
      <c r="P19" s="29">
        <v>5.0</v>
      </c>
      <c r="Q19" s="28"/>
      <c r="R19" s="29" t="s">
        <v>23</v>
      </c>
      <c r="S19" s="1"/>
      <c r="T19" s="1"/>
      <c r="U19" s="1"/>
      <c r="V19" s="1"/>
      <c r="W19" s="1"/>
      <c r="X19" s="1"/>
      <c r="Y19" s="1"/>
      <c r="Z19" s="1"/>
    </row>
    <row r="20" ht="15.75" customHeight="1">
      <c r="A20" s="1"/>
      <c r="B20" s="30" t="s">
        <v>24</v>
      </c>
      <c r="C20" s="7"/>
      <c r="D20" s="31"/>
      <c r="E20" s="32">
        <f t="shared" ref="E20:N20" si="17">COUNTIF(INDIRECT(LEFT($D20,2)&amp;RIGHT($D20,2)),E$4)</f>
        <v>0</v>
      </c>
      <c r="F20" s="32">
        <f t="shared" si="17"/>
        <v>0</v>
      </c>
      <c r="G20" s="32">
        <f t="shared" si="17"/>
        <v>0</v>
      </c>
      <c r="H20" s="32">
        <f t="shared" si="17"/>
        <v>0</v>
      </c>
      <c r="I20" s="32">
        <f t="shared" si="17"/>
        <v>0</v>
      </c>
      <c r="J20" s="32">
        <f t="shared" si="17"/>
        <v>0</v>
      </c>
      <c r="K20" s="32">
        <f t="shared" si="17"/>
        <v>0</v>
      </c>
      <c r="L20" s="32">
        <f t="shared" si="17"/>
        <v>0</v>
      </c>
      <c r="M20" s="32">
        <f t="shared" si="17"/>
        <v>0</v>
      </c>
      <c r="N20" s="32">
        <f t="shared" si="17"/>
        <v>0</v>
      </c>
      <c r="O20" s="33">
        <f t="shared" si="3"/>
        <v>0</v>
      </c>
      <c r="P20" s="33">
        <v>1.0</v>
      </c>
      <c r="Q20" s="32"/>
      <c r="R20" s="33" t="s">
        <v>25</v>
      </c>
      <c r="S20" s="1"/>
      <c r="T20" s="1"/>
      <c r="U20" s="1"/>
      <c r="V20" s="1"/>
      <c r="W20" s="1"/>
      <c r="X20" s="1"/>
      <c r="Y20" s="1"/>
      <c r="Z20" s="1"/>
    </row>
    <row r="21" ht="15.75" customHeight="1">
      <c r="A21" s="1"/>
      <c r="B21" s="1"/>
      <c r="C21" s="1"/>
      <c r="D21" s="31"/>
      <c r="E21" s="32">
        <f t="shared" ref="E21:N21" si="18">COUNTIF(INDIRECT(LEFT($D21,2)&amp;RIGHT($D21,2)),E$4)</f>
        <v>0</v>
      </c>
      <c r="F21" s="32">
        <f t="shared" si="18"/>
        <v>0</v>
      </c>
      <c r="G21" s="32">
        <f t="shared" si="18"/>
        <v>0</v>
      </c>
      <c r="H21" s="32">
        <f t="shared" si="18"/>
        <v>0</v>
      </c>
      <c r="I21" s="32">
        <f t="shared" si="18"/>
        <v>0</v>
      </c>
      <c r="J21" s="32">
        <f t="shared" si="18"/>
        <v>0</v>
      </c>
      <c r="K21" s="32">
        <f t="shared" si="18"/>
        <v>0</v>
      </c>
      <c r="L21" s="32">
        <f t="shared" si="18"/>
        <v>0</v>
      </c>
      <c r="M21" s="32">
        <f t="shared" si="18"/>
        <v>0</v>
      </c>
      <c r="N21" s="32">
        <f t="shared" si="18"/>
        <v>0</v>
      </c>
      <c r="O21" s="33">
        <f t="shared" si="3"/>
        <v>0</v>
      </c>
      <c r="P21" s="33">
        <v>5.0</v>
      </c>
      <c r="Q21" s="32"/>
      <c r="R21" s="33" t="s">
        <v>26</v>
      </c>
      <c r="S21" s="1"/>
      <c r="T21" s="1"/>
      <c r="U21" s="1"/>
      <c r="V21" s="1"/>
      <c r="W21" s="1"/>
      <c r="X21" s="1"/>
      <c r="Y21" s="1"/>
      <c r="Z21" s="1"/>
    </row>
    <row r="22" ht="15.75" customHeight="1">
      <c r="A22" s="1"/>
      <c r="B22" s="1"/>
      <c r="C22" s="1"/>
      <c r="D22" s="31"/>
      <c r="E22" s="32">
        <f t="shared" ref="E22:N22" si="19">COUNTIF(INDIRECT(LEFT($D22,2)&amp;RIGHT($D22,2)),E$4)</f>
        <v>0</v>
      </c>
      <c r="F22" s="32">
        <f t="shared" si="19"/>
        <v>0</v>
      </c>
      <c r="G22" s="32">
        <f t="shared" si="19"/>
        <v>0</v>
      </c>
      <c r="H22" s="32">
        <f t="shared" si="19"/>
        <v>0</v>
      </c>
      <c r="I22" s="32">
        <f t="shared" si="19"/>
        <v>0</v>
      </c>
      <c r="J22" s="32">
        <f t="shared" si="19"/>
        <v>0</v>
      </c>
      <c r="K22" s="32">
        <f t="shared" si="19"/>
        <v>0</v>
      </c>
      <c r="L22" s="32">
        <f t="shared" si="19"/>
        <v>0</v>
      </c>
      <c r="M22" s="32">
        <f t="shared" si="19"/>
        <v>0</v>
      </c>
      <c r="N22" s="32">
        <f t="shared" si="19"/>
        <v>0</v>
      </c>
      <c r="O22" s="33">
        <f t="shared" si="3"/>
        <v>0</v>
      </c>
      <c r="P22" s="33">
        <v>4.0</v>
      </c>
      <c r="Q22" s="32"/>
      <c r="R22" s="33" t="s">
        <v>27</v>
      </c>
      <c r="S22" s="1"/>
      <c r="T22" s="1"/>
      <c r="U22" s="1"/>
      <c r="V22" s="1"/>
      <c r="W22" s="1"/>
      <c r="X22" s="1"/>
      <c r="Y22" s="1"/>
      <c r="Z22" s="1"/>
    </row>
    <row r="23" ht="15.75" customHeight="1">
      <c r="A23" s="1"/>
      <c r="B23" s="1"/>
      <c r="C23" s="1"/>
      <c r="D23" s="31"/>
      <c r="E23" s="32">
        <f t="shared" ref="E23:N23" si="20">COUNTIF(INDIRECT(LEFT($D23,2)&amp;RIGHT($D23,2)),E$4)</f>
        <v>0</v>
      </c>
      <c r="F23" s="32">
        <f t="shared" si="20"/>
        <v>0</v>
      </c>
      <c r="G23" s="32">
        <f t="shared" si="20"/>
        <v>0</v>
      </c>
      <c r="H23" s="32">
        <f t="shared" si="20"/>
        <v>0</v>
      </c>
      <c r="I23" s="32">
        <f t="shared" si="20"/>
        <v>0</v>
      </c>
      <c r="J23" s="32">
        <f t="shared" si="20"/>
        <v>0</v>
      </c>
      <c r="K23" s="32">
        <f t="shared" si="20"/>
        <v>0</v>
      </c>
      <c r="L23" s="32">
        <f t="shared" si="20"/>
        <v>0</v>
      </c>
      <c r="M23" s="32">
        <f t="shared" si="20"/>
        <v>0</v>
      </c>
      <c r="N23" s="32">
        <f t="shared" si="20"/>
        <v>0</v>
      </c>
      <c r="O23" s="33">
        <f t="shared" si="3"/>
        <v>0</v>
      </c>
      <c r="P23" s="33">
        <v>3.0</v>
      </c>
      <c r="Q23" s="32"/>
      <c r="R23" s="33" t="s">
        <v>28</v>
      </c>
      <c r="S23" s="1"/>
      <c r="T23" s="1"/>
      <c r="U23" s="1"/>
      <c r="V23" s="1"/>
      <c r="W23" s="1"/>
      <c r="X23" s="1"/>
      <c r="Y23" s="1"/>
      <c r="Z23" s="1"/>
    </row>
    <row r="24" ht="15.75" customHeight="1">
      <c r="A24" s="1"/>
      <c r="B24" s="11"/>
      <c r="C24" s="11"/>
      <c r="D24" s="34"/>
      <c r="E24" s="35">
        <f t="shared" ref="E24:N24" si="21">COUNTIF(INDIRECT(LEFT($D24,2)&amp;RIGHT($D24,2)),E$4)</f>
        <v>0</v>
      </c>
      <c r="F24" s="35">
        <f t="shared" si="21"/>
        <v>0</v>
      </c>
      <c r="G24" s="35">
        <f t="shared" si="21"/>
        <v>0</v>
      </c>
      <c r="H24" s="35">
        <f t="shared" si="21"/>
        <v>0</v>
      </c>
      <c r="I24" s="35">
        <f t="shared" si="21"/>
        <v>0</v>
      </c>
      <c r="J24" s="35">
        <f t="shared" si="21"/>
        <v>0</v>
      </c>
      <c r="K24" s="35">
        <f t="shared" si="21"/>
        <v>0</v>
      </c>
      <c r="L24" s="35">
        <f t="shared" si="21"/>
        <v>0</v>
      </c>
      <c r="M24" s="35">
        <f t="shared" si="21"/>
        <v>0</v>
      </c>
      <c r="N24" s="35">
        <f t="shared" si="21"/>
        <v>0</v>
      </c>
      <c r="O24" s="36">
        <f t="shared" si="3"/>
        <v>0</v>
      </c>
      <c r="P24" s="36">
        <v>2.0</v>
      </c>
      <c r="Q24" s="35"/>
      <c r="R24" s="36" t="s">
        <v>29</v>
      </c>
      <c r="S24" s="1"/>
      <c r="T24" s="1"/>
      <c r="U24" s="1"/>
      <c r="V24" s="1"/>
      <c r="W24" s="1"/>
      <c r="X24" s="1"/>
      <c r="Y24" s="1"/>
      <c r="Z24" s="1"/>
    </row>
    <row r="25" ht="15.75" customHeight="1">
      <c r="A25" s="1"/>
      <c r="B25" s="37" t="s">
        <v>30</v>
      </c>
      <c r="C25" s="7"/>
      <c r="D25" s="38"/>
      <c r="E25" s="39">
        <f t="shared" ref="E25:N25" si="22">COUNTIF(INDIRECT(LEFT($D25,2)&amp;RIGHT($D25,2)),E$4)</f>
        <v>0</v>
      </c>
      <c r="F25" s="39">
        <f t="shared" si="22"/>
        <v>0</v>
      </c>
      <c r="G25" s="39">
        <f t="shared" si="22"/>
        <v>0</v>
      </c>
      <c r="H25" s="39">
        <f t="shared" si="22"/>
        <v>0</v>
      </c>
      <c r="I25" s="39">
        <f t="shared" si="22"/>
        <v>0</v>
      </c>
      <c r="J25" s="39">
        <f t="shared" si="22"/>
        <v>0</v>
      </c>
      <c r="K25" s="39">
        <f t="shared" si="22"/>
        <v>0</v>
      </c>
      <c r="L25" s="39">
        <f t="shared" si="22"/>
        <v>0</v>
      </c>
      <c r="M25" s="39">
        <f t="shared" si="22"/>
        <v>0</v>
      </c>
      <c r="N25" s="39">
        <f t="shared" si="22"/>
        <v>0</v>
      </c>
      <c r="O25" s="40">
        <f t="shared" si="3"/>
        <v>0</v>
      </c>
      <c r="P25" s="40">
        <v>1.0</v>
      </c>
      <c r="Q25" s="39"/>
      <c r="R25" s="40" t="s">
        <v>31</v>
      </c>
      <c r="S25" s="1"/>
      <c r="T25" s="1"/>
      <c r="U25" s="1"/>
      <c r="V25" s="1"/>
      <c r="W25" s="1"/>
      <c r="X25" s="1"/>
      <c r="Y25" s="1"/>
      <c r="Z25" s="1"/>
    </row>
    <row r="26" ht="15.75" customHeight="1">
      <c r="A26" s="1"/>
      <c r="B26" s="1"/>
      <c r="C26" s="1"/>
      <c r="D26" s="38"/>
      <c r="E26" s="39">
        <f t="shared" ref="E26:N26" si="23">COUNTIF(INDIRECT(LEFT($D26,2)&amp;RIGHT($D26,2)),E$4)</f>
        <v>0</v>
      </c>
      <c r="F26" s="39">
        <f t="shared" si="23"/>
        <v>0</v>
      </c>
      <c r="G26" s="39">
        <f t="shared" si="23"/>
        <v>0</v>
      </c>
      <c r="H26" s="39">
        <f t="shared" si="23"/>
        <v>0</v>
      </c>
      <c r="I26" s="39">
        <f t="shared" si="23"/>
        <v>0</v>
      </c>
      <c r="J26" s="39">
        <f t="shared" si="23"/>
        <v>0</v>
      </c>
      <c r="K26" s="39">
        <f t="shared" si="23"/>
        <v>0</v>
      </c>
      <c r="L26" s="39">
        <f t="shared" si="23"/>
        <v>0</v>
      </c>
      <c r="M26" s="39">
        <f t="shared" si="23"/>
        <v>0</v>
      </c>
      <c r="N26" s="39">
        <f t="shared" si="23"/>
        <v>0</v>
      </c>
      <c r="O26" s="40">
        <f t="shared" si="3"/>
        <v>0</v>
      </c>
      <c r="P26" s="40">
        <v>2.0</v>
      </c>
      <c r="Q26" s="39"/>
      <c r="R26" s="40" t="s">
        <v>32</v>
      </c>
      <c r="S26" s="1"/>
      <c r="T26" s="1"/>
      <c r="U26" s="1"/>
      <c r="V26" s="1"/>
      <c r="W26" s="1"/>
      <c r="X26" s="1"/>
      <c r="Y26" s="1"/>
      <c r="Z26" s="1"/>
    </row>
    <row r="27" ht="15.75" customHeight="1">
      <c r="A27" s="1"/>
      <c r="B27" s="11"/>
      <c r="C27" s="11"/>
      <c r="D27" s="41"/>
      <c r="E27" s="42">
        <f t="shared" ref="E27:N27" si="24">COUNTIF(INDIRECT(LEFT($D27,2)&amp;RIGHT($D27,2)),E$4)</f>
        <v>0</v>
      </c>
      <c r="F27" s="42">
        <f t="shared" si="24"/>
        <v>0</v>
      </c>
      <c r="G27" s="42">
        <f t="shared" si="24"/>
        <v>0</v>
      </c>
      <c r="H27" s="42">
        <f t="shared" si="24"/>
        <v>0</v>
      </c>
      <c r="I27" s="42">
        <f t="shared" si="24"/>
        <v>0</v>
      </c>
      <c r="J27" s="42">
        <f t="shared" si="24"/>
        <v>0</v>
      </c>
      <c r="K27" s="42">
        <f t="shared" si="24"/>
        <v>0</v>
      </c>
      <c r="L27" s="42">
        <f t="shared" si="24"/>
        <v>0</v>
      </c>
      <c r="M27" s="42">
        <f t="shared" si="24"/>
        <v>0</v>
      </c>
      <c r="N27" s="42">
        <f t="shared" si="24"/>
        <v>0</v>
      </c>
      <c r="O27" s="43">
        <f t="shared" si="3"/>
        <v>0</v>
      </c>
      <c r="P27" s="43">
        <v>3.0</v>
      </c>
      <c r="Q27" s="42"/>
      <c r="R27" s="43" t="s">
        <v>33</v>
      </c>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D1:M2"/>
  </mergeCells>
  <conditionalFormatting sqref="Q5:Q8 Q11:Q27">
    <cfRule type="cellIs" dxfId="0" priority="1" stopIfTrue="1" operator="equal">
      <formula>"-"</formula>
    </cfRule>
  </conditionalFormatting>
  <conditionalFormatting sqref="Q5:Q8 Q11:Q27">
    <cfRule type="cellIs" dxfId="0" priority="2" stopIfTrue="1" operator="equal">
      <formula>"--"</formula>
    </cfRule>
  </conditionalFormatting>
  <conditionalFormatting sqref="Q10">
    <cfRule type="cellIs" dxfId="0" priority="3" stopIfTrue="1" operator="equal">
      <formula>"-"</formula>
    </cfRule>
  </conditionalFormatting>
  <conditionalFormatting sqref="Q10">
    <cfRule type="cellIs" dxfId="0" priority="4" stopIfTrue="1" operator="equal">
      <formula>"--"</formula>
    </cfRule>
  </conditionalFormatting>
  <conditionalFormatting sqref="Q9">
    <cfRule type="cellIs" dxfId="0" priority="5" stopIfTrue="1" operator="equal">
      <formula>"-"</formula>
    </cfRule>
  </conditionalFormatting>
  <conditionalFormatting sqref="Q9">
    <cfRule type="cellIs" dxfId="0" priority="6" stopIfTrue="1" operator="equal">
      <formula>"--"</formula>
    </cfRule>
  </conditionalFormatting>
  <printOptions/>
  <pageMargins bottom="0.75" footer="0.0" header="0.0" left="0.7" right="0.7" top="0.75"/>
  <pageSetup orientation="landscape"/>
  <headerFooter>
    <oddHeader>&amp;LWatkins Consulting&amp;RNIST CSF Evaluation Tracker</oddHeader>
    <oddFooter>&amp;L&amp;D&amp;C&amp;F&amp;R&amp;A</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56"/>
    <col customWidth="1" min="2" max="2" width="19.78"/>
    <col customWidth="1" min="3" max="3" width="20.78"/>
    <col customWidth="1" min="4" max="4" width="8.78"/>
    <col customWidth="1" min="5" max="5" width="10.78"/>
    <col customWidth="1" min="6" max="6" width="8.56"/>
    <col customWidth="1" min="7" max="7" width="8.78"/>
    <col customWidth="1" min="8" max="8" width="37.33"/>
    <col customWidth="1" min="9" max="9" width="61.0"/>
    <col customWidth="1" min="10" max="26" width="8.56"/>
  </cols>
  <sheetData>
    <row r="1" ht="15.75" customHeight="1">
      <c r="A1" s="1"/>
      <c r="B1" s="1"/>
      <c r="C1" s="1"/>
      <c r="D1" s="1"/>
      <c r="E1" s="1"/>
      <c r="F1" s="1" t="str">
        <f>scoreLow*scoreLow</f>
        <v>#REF!</v>
      </c>
      <c r="G1" s="1"/>
      <c r="H1" s="1">
        <f>COUNTA(Reference!$H$3:$H$8)</f>
        <v>6</v>
      </c>
      <c r="I1" s="1"/>
      <c r="J1" s="1"/>
      <c r="K1" s="1"/>
      <c r="L1" s="1"/>
      <c r="M1" s="1"/>
      <c r="N1" s="1"/>
      <c r="O1" s="1"/>
      <c r="P1" s="1"/>
      <c r="Q1" s="1"/>
      <c r="R1" s="1"/>
      <c r="S1" s="1"/>
      <c r="T1" s="1"/>
      <c r="U1" s="1"/>
      <c r="V1" s="1"/>
      <c r="W1" s="1"/>
      <c r="X1" s="1"/>
      <c r="Y1" s="1"/>
      <c r="Z1" s="1"/>
    </row>
    <row r="2" ht="15.75" customHeight="1">
      <c r="A2" s="44" t="s">
        <v>34</v>
      </c>
      <c r="C2" s="1" t="s">
        <v>35</v>
      </c>
      <c r="D2" s="1"/>
      <c r="E2" s="1" t="s">
        <v>36</v>
      </c>
      <c r="F2" s="44" t="str">
        <f>setLowScore</f>
        <v>#REF!</v>
      </c>
      <c r="G2" s="1"/>
      <c r="H2" s="45" t="s">
        <v>37</v>
      </c>
      <c r="I2" s="45" t="s">
        <v>38</v>
      </c>
    </row>
    <row r="3" ht="15.75" customHeight="1">
      <c r="A3" s="44" t="s">
        <v>39</v>
      </c>
      <c r="C3" s="1" t="s">
        <v>40</v>
      </c>
      <c r="D3" s="1"/>
      <c r="E3" s="1" t="s">
        <v>41</v>
      </c>
      <c r="F3" s="1" t="str">
        <f>AVERAGE(F2,F4)</f>
        <v>#REF!</v>
      </c>
      <c r="G3" s="1"/>
      <c r="H3" s="45" t="s">
        <v>42</v>
      </c>
      <c r="I3" s="45" t="s">
        <v>43</v>
      </c>
    </row>
    <row r="4" ht="15.75" customHeight="1">
      <c r="A4" s="44" t="s">
        <v>44</v>
      </c>
      <c r="C4" s="1" t="s">
        <v>45</v>
      </c>
      <c r="D4" s="1"/>
      <c r="E4" s="1" t="s">
        <v>46</v>
      </c>
      <c r="F4" s="44" t="str">
        <f>setHighScore</f>
        <v>#REF!</v>
      </c>
      <c r="G4" s="1"/>
      <c r="H4" s="45" t="s">
        <v>47</v>
      </c>
      <c r="I4" s="45" t="s">
        <v>48</v>
      </c>
    </row>
    <row r="5" ht="15.75" customHeight="1">
      <c r="A5" s="44" t="s">
        <v>49</v>
      </c>
      <c r="C5" s="1" t="s">
        <v>50</v>
      </c>
      <c r="D5" s="1"/>
      <c r="E5" s="1"/>
      <c r="F5" s="44" t="str">
        <f>scoreHigh*scoreHigh</f>
        <v>#REF!</v>
      </c>
      <c r="G5" s="1"/>
      <c r="H5" s="45" t="s">
        <v>51</v>
      </c>
      <c r="I5" s="45" t="s">
        <v>52</v>
      </c>
    </row>
    <row r="6" ht="15.75" customHeight="1">
      <c r="C6" s="1" t="s">
        <v>53</v>
      </c>
      <c r="D6" s="1"/>
      <c r="E6" s="1"/>
      <c r="F6" s="44" t="str">
        <f>scoreHigh-scoreLow</f>
        <v>#REF!</v>
      </c>
      <c r="G6" s="1"/>
      <c r="H6" s="45" t="s">
        <v>54</v>
      </c>
      <c r="I6" s="45" t="s">
        <v>55</v>
      </c>
    </row>
    <row r="7" ht="15.75" customHeight="1">
      <c r="C7" s="1"/>
      <c r="D7" s="1"/>
      <c r="E7" s="1"/>
      <c r="F7" s="44" t="str">
        <f>riskMaximum-riskMinimum</f>
        <v>#REF!</v>
      </c>
      <c r="G7" s="1"/>
      <c r="H7" s="45" t="s">
        <v>56</v>
      </c>
      <c r="I7" s="45" t="s">
        <v>57</v>
      </c>
    </row>
    <row r="8" ht="15.75" customHeight="1">
      <c r="A8" s="44">
        <v>0.0</v>
      </c>
      <c r="C8" s="1"/>
      <c r="D8" s="1"/>
      <c r="E8" s="1"/>
      <c r="G8" s="1"/>
      <c r="H8" s="46" t="s">
        <v>58</v>
      </c>
      <c r="I8" s="45" t="s">
        <v>43</v>
      </c>
    </row>
    <row r="9" ht="15.75" customHeight="1">
      <c r="A9" s="44">
        <v>1.0</v>
      </c>
      <c r="C9" s="1"/>
      <c r="D9" s="1" t="s">
        <v>59</v>
      </c>
      <c r="E9" s="1"/>
      <c r="G9" s="1"/>
    </row>
    <row r="10" ht="15.75" customHeight="1">
      <c r="A10" s="44">
        <v>2.0</v>
      </c>
      <c r="C10" s="1"/>
      <c r="D10" s="1"/>
      <c r="E10" s="1"/>
      <c r="G10" s="1"/>
    </row>
    <row r="11" ht="15.75" customHeight="1">
      <c r="A11" s="44">
        <v>3.0</v>
      </c>
      <c r="C11" s="1" t="s">
        <v>60</v>
      </c>
      <c r="D11" s="1"/>
      <c r="E11" s="1"/>
      <c r="G11" s="1"/>
    </row>
    <row r="12" ht="15.75" customHeight="1">
      <c r="A12" s="44">
        <v>4.0</v>
      </c>
      <c r="C12" s="1" t="s">
        <v>61</v>
      </c>
      <c r="D12" s="1"/>
      <c r="E12" s="1"/>
      <c r="G12" s="1"/>
    </row>
    <row r="13" ht="15.75" customHeight="1">
      <c r="A13" s="44">
        <v>5.0</v>
      </c>
      <c r="C13" s="1"/>
      <c r="D13" s="1"/>
      <c r="E13" s="1"/>
      <c r="G13" s="1"/>
    </row>
    <row r="14" ht="15.75" customHeight="1">
      <c r="A14" s="44" t="s">
        <v>44</v>
      </c>
      <c r="C14" s="1"/>
      <c r="D14" s="1"/>
      <c r="E14" s="1"/>
      <c r="G14" s="1"/>
    </row>
    <row r="15" ht="15.75" customHeight="1">
      <c r="A15" s="44" t="s">
        <v>49</v>
      </c>
      <c r="C15" s="1"/>
      <c r="D15" s="1"/>
      <c r="E15" s="47" t="s">
        <v>62</v>
      </c>
      <c r="G15" s="1"/>
    </row>
    <row r="16" ht="15.75" customHeight="1">
      <c r="C16" s="1"/>
      <c r="D16" s="1"/>
      <c r="E16" s="47" t="s">
        <v>63</v>
      </c>
      <c r="G16" s="1"/>
    </row>
    <row r="17" ht="15.75" customHeight="1">
      <c r="A17" s="44" t="s">
        <v>64</v>
      </c>
      <c r="B17" s="1" t="s">
        <v>65</v>
      </c>
      <c r="C17" s="1" t="s">
        <v>66</v>
      </c>
      <c r="D17" s="1"/>
      <c r="E17" s="47" t="s">
        <v>67</v>
      </c>
      <c r="G17" s="1"/>
    </row>
    <row r="18" ht="15.75" customHeight="1">
      <c r="A18" s="44" t="s">
        <v>68</v>
      </c>
      <c r="B18" s="1" t="s">
        <v>69</v>
      </c>
      <c r="C18" s="1" t="s">
        <v>70</v>
      </c>
      <c r="D18" s="1"/>
      <c r="E18" s="47" t="s">
        <v>71</v>
      </c>
      <c r="G18" s="1"/>
    </row>
    <row r="19" ht="15.75" customHeight="1">
      <c r="C19" s="1"/>
      <c r="D19" s="1"/>
      <c r="E19" s="47" t="s">
        <v>72</v>
      </c>
      <c r="G19" s="1"/>
    </row>
    <row r="20" ht="15.75" customHeight="1">
      <c r="C20" s="1"/>
      <c r="D20" s="1"/>
      <c r="E20" s="47" t="s">
        <v>73</v>
      </c>
      <c r="G20" s="1"/>
    </row>
    <row r="21" ht="15.75" customHeight="1">
      <c r="A21" s="44" t="s">
        <v>74</v>
      </c>
      <c r="C21" s="1"/>
      <c r="D21" s="1"/>
      <c r="G21" s="1"/>
    </row>
    <row r="22" ht="15.75" customHeight="1">
      <c r="C22" s="1"/>
      <c r="D22" s="1"/>
      <c r="G22" s="1"/>
    </row>
    <row r="23" ht="15.75" customHeight="1">
      <c r="C23" s="1"/>
      <c r="D23" s="1"/>
      <c r="G23" s="1"/>
    </row>
    <row r="24" ht="15.75" customHeight="1">
      <c r="C24" s="1"/>
      <c r="D24" s="1"/>
      <c r="G24" s="1"/>
    </row>
    <row r="25" ht="15.75" customHeight="1">
      <c r="C25" s="1"/>
      <c r="D25" s="1"/>
      <c r="G25" s="1"/>
    </row>
    <row r="26" ht="15.75" customHeight="1">
      <c r="C26" s="1"/>
      <c r="D26" s="1"/>
      <c r="G26" s="1"/>
    </row>
    <row r="27" ht="15.75" customHeight="1">
      <c r="C27" s="1"/>
      <c r="D27" s="1"/>
      <c r="G27" s="1"/>
    </row>
    <row r="28" ht="15.75" customHeight="1">
      <c r="C28" s="1"/>
      <c r="D28" s="1"/>
      <c r="G28" s="1"/>
    </row>
    <row r="29" ht="15.75" customHeight="1">
      <c r="C29" s="1"/>
      <c r="D29" s="1"/>
      <c r="G29" s="1"/>
    </row>
    <row r="30" ht="15.75" customHeight="1">
      <c r="C30" s="1"/>
      <c r="D30" s="1"/>
      <c r="G30" s="1"/>
    </row>
    <row r="31" ht="15.75" customHeight="1">
      <c r="C31" s="1"/>
      <c r="D31" s="1"/>
      <c r="G31" s="1"/>
    </row>
    <row r="32" ht="15.75" customHeight="1">
      <c r="C32" s="1"/>
      <c r="D32" s="1"/>
      <c r="G32" s="1"/>
    </row>
    <row r="33" ht="15.75" customHeight="1">
      <c r="C33" s="1"/>
      <c r="D33" s="1"/>
      <c r="G33" s="1"/>
    </row>
    <row r="34" ht="15.75" customHeight="1">
      <c r="C34" s="1"/>
      <c r="D34" s="1"/>
      <c r="G34" s="1"/>
    </row>
    <row r="35" ht="15.75" customHeight="1">
      <c r="C35" s="1"/>
      <c r="D35" s="1"/>
      <c r="G35" s="1"/>
    </row>
    <row r="36" ht="15.75" customHeight="1">
      <c r="C36" s="1"/>
      <c r="D36" s="1"/>
      <c r="E36" s="1"/>
      <c r="G36" s="1"/>
    </row>
    <row r="37" ht="15.75" customHeight="1">
      <c r="C37" s="1"/>
      <c r="D37" s="1"/>
      <c r="E37" s="1"/>
      <c r="G37" s="1"/>
    </row>
    <row r="38" ht="15.75" customHeight="1">
      <c r="C38" s="1"/>
      <c r="D38" s="1"/>
      <c r="E38" s="1"/>
      <c r="G38" s="1"/>
    </row>
    <row r="39" ht="15.75" customHeight="1">
      <c r="C39" s="1"/>
      <c r="D39" s="1"/>
      <c r="E39" s="1"/>
      <c r="G39" s="1"/>
    </row>
    <row r="40" ht="15.75" customHeight="1">
      <c r="C40" s="1"/>
      <c r="D40" s="1"/>
      <c r="E40" s="1"/>
      <c r="G40" s="1"/>
    </row>
    <row r="41" ht="15.75" customHeight="1">
      <c r="C41" s="1"/>
      <c r="D41" s="1"/>
      <c r="E41" s="1"/>
      <c r="G41" s="1"/>
    </row>
    <row r="42" ht="15.75" customHeight="1">
      <c r="C42" s="1"/>
      <c r="D42" s="1"/>
      <c r="E42" s="1"/>
      <c r="G42" s="1"/>
    </row>
    <row r="43" ht="15.75" customHeight="1">
      <c r="C43" s="1"/>
      <c r="D43" s="1"/>
      <c r="E43" s="1"/>
      <c r="G43" s="1"/>
    </row>
    <row r="44" ht="15.75" customHeight="1">
      <c r="C44" s="1"/>
      <c r="D44" s="1"/>
      <c r="E44" s="1"/>
      <c r="G44" s="1"/>
    </row>
    <row r="45" ht="15.75" customHeight="1">
      <c r="C45" s="1"/>
      <c r="D45" s="1"/>
      <c r="E45" s="1"/>
      <c r="G45" s="1"/>
    </row>
    <row r="46" ht="15.75" customHeight="1">
      <c r="C46" s="1"/>
      <c r="D46" s="1"/>
      <c r="E46" s="1"/>
      <c r="G46" s="1"/>
    </row>
    <row r="47" ht="15.75" customHeight="1">
      <c r="C47" s="1"/>
      <c r="D47" s="1"/>
      <c r="E47" s="1"/>
      <c r="G47" s="1"/>
    </row>
    <row r="48" ht="15.75" customHeight="1">
      <c r="C48" s="1"/>
      <c r="D48" s="1"/>
      <c r="E48" s="1"/>
      <c r="G48" s="1"/>
    </row>
    <row r="49" ht="15.75" customHeight="1">
      <c r="C49" s="1"/>
      <c r="D49" s="1"/>
      <c r="E49" s="1"/>
      <c r="G49" s="1"/>
    </row>
    <row r="50" ht="15.75" customHeight="1">
      <c r="C50" s="1"/>
      <c r="D50" s="1"/>
      <c r="E50" s="1"/>
      <c r="G50" s="1"/>
    </row>
    <row r="51" ht="15.75" customHeight="1">
      <c r="C51" s="1"/>
      <c r="D51" s="1"/>
      <c r="E51" s="1"/>
      <c r="G51" s="1"/>
    </row>
    <row r="52" ht="15.75" customHeight="1">
      <c r="C52" s="1"/>
      <c r="D52" s="1"/>
      <c r="E52" s="1"/>
      <c r="G52" s="1"/>
    </row>
    <row r="53" ht="15.75" customHeight="1">
      <c r="C53" s="1"/>
      <c r="D53" s="1"/>
      <c r="E53" s="1"/>
      <c r="G53" s="1"/>
    </row>
    <row r="54" ht="15.75" customHeight="1">
      <c r="C54" s="1"/>
      <c r="D54" s="1"/>
      <c r="E54" s="1"/>
      <c r="G54" s="1"/>
    </row>
    <row r="55" ht="15.75" customHeight="1">
      <c r="C55" s="1"/>
      <c r="D55" s="1"/>
      <c r="E55" s="1"/>
      <c r="G55" s="1"/>
    </row>
    <row r="56" ht="15.75" customHeight="1">
      <c r="C56" s="1"/>
      <c r="D56" s="1"/>
      <c r="E56" s="1"/>
      <c r="G56" s="1"/>
    </row>
    <row r="57" ht="15.75" customHeight="1">
      <c r="C57" s="1"/>
      <c r="D57" s="1"/>
      <c r="E57" s="1"/>
      <c r="G57" s="1"/>
    </row>
    <row r="58" ht="15.75" customHeight="1">
      <c r="C58" s="1"/>
      <c r="D58" s="1"/>
      <c r="E58" s="1"/>
      <c r="G58" s="1"/>
    </row>
    <row r="59" ht="15.75" customHeight="1">
      <c r="C59" s="1"/>
      <c r="D59" s="1"/>
      <c r="E59" s="1"/>
      <c r="G59" s="1"/>
    </row>
    <row r="60" ht="15.75" customHeight="1">
      <c r="C60" s="1"/>
      <c r="D60" s="1"/>
      <c r="E60" s="1"/>
      <c r="G60" s="1"/>
    </row>
    <row r="61" ht="15.75" customHeight="1">
      <c r="C61" s="1"/>
      <c r="D61" s="1"/>
      <c r="E61" s="1"/>
      <c r="G61" s="1"/>
    </row>
    <row r="62" ht="15.75" customHeight="1">
      <c r="C62" s="1"/>
      <c r="D62" s="1"/>
      <c r="E62" s="1"/>
      <c r="G62" s="1"/>
    </row>
    <row r="63" ht="15.75" customHeight="1">
      <c r="C63" s="1"/>
      <c r="D63" s="1"/>
      <c r="E63" s="1"/>
      <c r="G63" s="1"/>
    </row>
    <row r="64" ht="15.75" customHeight="1">
      <c r="C64" s="1"/>
      <c r="D64" s="1"/>
      <c r="E64" s="1"/>
      <c r="G64" s="1"/>
    </row>
    <row r="65" ht="15.75" customHeight="1">
      <c r="C65" s="1"/>
      <c r="D65" s="1"/>
      <c r="E65" s="1"/>
      <c r="G65" s="1"/>
    </row>
    <row r="66" ht="15.75" customHeight="1">
      <c r="C66" s="1"/>
      <c r="D66" s="1"/>
      <c r="E66" s="1"/>
      <c r="G66" s="1"/>
    </row>
    <row r="67" ht="15.75" customHeight="1">
      <c r="C67" s="1"/>
      <c r="D67" s="1"/>
      <c r="E67" s="1"/>
      <c r="G67" s="1"/>
    </row>
    <row r="68" ht="15.75" customHeight="1">
      <c r="C68" s="1"/>
      <c r="D68" s="1"/>
      <c r="E68" s="1"/>
      <c r="G68" s="1"/>
    </row>
    <row r="69" ht="15.75" customHeight="1">
      <c r="C69" s="1"/>
      <c r="D69" s="1"/>
      <c r="E69" s="1"/>
      <c r="G69" s="1"/>
    </row>
    <row r="70" ht="15.75" customHeight="1">
      <c r="C70" s="1"/>
      <c r="D70" s="1"/>
      <c r="E70" s="1"/>
      <c r="G70" s="1"/>
    </row>
    <row r="71" ht="15.75" customHeight="1">
      <c r="C71" s="1"/>
      <c r="D71" s="1"/>
      <c r="E71" s="1"/>
      <c r="G71" s="1"/>
    </row>
    <row r="72" ht="15.75" customHeight="1">
      <c r="C72" s="1"/>
      <c r="D72" s="1"/>
      <c r="E72" s="1"/>
      <c r="G72" s="1"/>
    </row>
    <row r="73" ht="15.75" customHeight="1">
      <c r="C73" s="1"/>
      <c r="D73" s="1"/>
      <c r="E73" s="1"/>
      <c r="G73" s="1"/>
    </row>
    <row r="74" ht="15.75" customHeight="1">
      <c r="C74" s="1"/>
      <c r="D74" s="1"/>
      <c r="E74" s="1"/>
      <c r="G74" s="1"/>
    </row>
    <row r="75" ht="15.75" customHeight="1">
      <c r="C75" s="1"/>
      <c r="D75" s="1"/>
      <c r="E75" s="1"/>
      <c r="G75" s="1"/>
    </row>
    <row r="76" ht="15.75" customHeight="1">
      <c r="C76" s="1"/>
      <c r="D76" s="1"/>
      <c r="E76" s="1"/>
      <c r="G76" s="1"/>
    </row>
    <row r="77" ht="15.75" customHeight="1">
      <c r="C77" s="1"/>
      <c r="D77" s="1"/>
      <c r="E77" s="1"/>
      <c r="G77" s="1"/>
    </row>
    <row r="78" ht="15.75" customHeight="1">
      <c r="C78" s="1"/>
      <c r="D78" s="1"/>
      <c r="E78" s="1"/>
      <c r="G78" s="1"/>
    </row>
    <row r="79" ht="15.75" customHeight="1">
      <c r="C79" s="1"/>
      <c r="D79" s="1"/>
      <c r="E79" s="1"/>
      <c r="G79" s="1"/>
    </row>
    <row r="80" ht="15.75" customHeight="1">
      <c r="C80" s="1"/>
      <c r="D80" s="1"/>
      <c r="E80" s="1"/>
      <c r="G80" s="1"/>
    </row>
    <row r="81" ht="15.75" customHeight="1">
      <c r="C81" s="1"/>
      <c r="D81" s="1"/>
      <c r="E81" s="1"/>
      <c r="G81" s="1"/>
    </row>
    <row r="82" ht="15.75" customHeight="1">
      <c r="C82" s="1"/>
      <c r="D82" s="1"/>
      <c r="E82" s="1"/>
      <c r="G82" s="1"/>
    </row>
    <row r="83" ht="15.75" customHeight="1">
      <c r="C83" s="1"/>
      <c r="D83" s="1"/>
      <c r="E83" s="1"/>
      <c r="G83" s="1"/>
    </row>
    <row r="84" ht="15.75" customHeight="1">
      <c r="C84" s="1"/>
      <c r="D84" s="1"/>
      <c r="E84" s="1"/>
      <c r="G84" s="1"/>
    </row>
    <row r="85" ht="15.75" customHeight="1">
      <c r="C85" s="1"/>
      <c r="D85" s="1"/>
      <c r="E85" s="1"/>
      <c r="G85" s="1"/>
    </row>
    <row r="86" ht="15.75" customHeight="1">
      <c r="C86" s="1"/>
      <c r="D86" s="1"/>
      <c r="E86" s="1"/>
      <c r="G86" s="1"/>
    </row>
    <row r="87" ht="15.75" customHeight="1">
      <c r="C87" s="1"/>
      <c r="D87" s="1"/>
      <c r="E87" s="1"/>
      <c r="G87" s="1"/>
    </row>
    <row r="88" ht="15.75" customHeight="1">
      <c r="C88" s="1"/>
      <c r="D88" s="1"/>
      <c r="E88" s="1"/>
      <c r="G88" s="1"/>
    </row>
    <row r="89" ht="15.75" customHeight="1">
      <c r="C89" s="1"/>
      <c r="D89" s="1"/>
      <c r="E89" s="1"/>
      <c r="G89" s="1"/>
    </row>
    <row r="90" ht="15.75" customHeight="1">
      <c r="C90" s="1"/>
      <c r="D90" s="1"/>
      <c r="E90" s="1"/>
      <c r="G90" s="1"/>
    </row>
    <row r="91" ht="15.75" customHeight="1">
      <c r="C91" s="1"/>
      <c r="D91" s="1"/>
      <c r="E91" s="1"/>
      <c r="G91" s="1"/>
    </row>
    <row r="92" ht="15.75" customHeight="1">
      <c r="C92" s="1"/>
      <c r="D92" s="1"/>
      <c r="E92" s="1"/>
      <c r="G92" s="1"/>
    </row>
    <row r="93" ht="15.75" customHeight="1">
      <c r="C93" s="1"/>
      <c r="D93" s="1"/>
      <c r="E93" s="1"/>
      <c r="G93" s="1"/>
    </row>
    <row r="94" ht="15.75" customHeight="1">
      <c r="C94" s="1"/>
      <c r="D94" s="1"/>
      <c r="E94" s="1"/>
      <c r="G94" s="1"/>
    </row>
    <row r="95" ht="15.75" customHeight="1">
      <c r="C95" s="1"/>
      <c r="D95" s="1"/>
      <c r="E95" s="1"/>
      <c r="G95" s="1"/>
    </row>
    <row r="96" ht="15.75" customHeight="1">
      <c r="C96" s="1"/>
      <c r="D96" s="1"/>
      <c r="E96" s="1"/>
      <c r="G96" s="1"/>
    </row>
    <row r="97" ht="15.75" customHeight="1">
      <c r="C97" s="1"/>
      <c r="D97" s="1"/>
      <c r="E97" s="1"/>
      <c r="G97" s="1"/>
    </row>
    <row r="98" ht="15.75" customHeight="1">
      <c r="C98" s="1"/>
      <c r="D98" s="1"/>
      <c r="E98" s="1"/>
      <c r="G98" s="1"/>
    </row>
    <row r="99" ht="15.75" customHeight="1">
      <c r="C99" s="1"/>
      <c r="D99" s="1"/>
      <c r="E99" s="1"/>
      <c r="G99" s="1"/>
    </row>
    <row r="100" ht="15.75" customHeight="1">
      <c r="C100" s="1"/>
      <c r="D100" s="1"/>
      <c r="E100" s="1"/>
      <c r="G100" s="1"/>
    </row>
    <row r="101" ht="15.75" customHeight="1">
      <c r="C101" s="1"/>
      <c r="D101" s="1"/>
      <c r="E101" s="1"/>
      <c r="G101" s="1"/>
    </row>
    <row r="102" ht="15.75" customHeight="1">
      <c r="C102" s="1"/>
      <c r="D102" s="1"/>
      <c r="E102" s="1"/>
      <c r="G102" s="1"/>
    </row>
    <row r="103" ht="15.75" customHeight="1">
      <c r="C103" s="1"/>
      <c r="D103" s="1"/>
      <c r="E103" s="1"/>
      <c r="G103" s="1"/>
    </row>
    <row r="104" ht="15.75" customHeight="1">
      <c r="C104" s="1"/>
      <c r="D104" s="1"/>
      <c r="E104" s="1"/>
      <c r="G104" s="1"/>
    </row>
    <row r="105" ht="15.75" customHeight="1">
      <c r="C105" s="1"/>
      <c r="D105" s="1"/>
      <c r="E105" s="1"/>
      <c r="G105" s="1"/>
    </row>
    <row r="106" ht="15.75" customHeight="1">
      <c r="C106" s="1"/>
      <c r="D106" s="1"/>
      <c r="E106" s="1"/>
      <c r="G106" s="1"/>
    </row>
    <row r="107" ht="15.75" customHeight="1">
      <c r="C107" s="1"/>
      <c r="D107" s="1"/>
      <c r="E107" s="1"/>
      <c r="G107" s="1"/>
    </row>
    <row r="108" ht="15.75" customHeight="1">
      <c r="C108" s="1"/>
      <c r="D108" s="1"/>
      <c r="E108" s="1"/>
      <c r="G108" s="1"/>
    </row>
    <row r="109" ht="15.75" customHeight="1">
      <c r="C109" s="1"/>
      <c r="D109" s="1"/>
      <c r="E109" s="1"/>
      <c r="G109" s="1"/>
    </row>
    <row r="110" ht="15.75" customHeight="1">
      <c r="C110" s="1"/>
      <c r="D110" s="1"/>
      <c r="E110" s="1"/>
      <c r="G110" s="1"/>
    </row>
    <row r="111" ht="15.75" customHeight="1">
      <c r="C111" s="1"/>
      <c r="D111" s="1"/>
      <c r="E111" s="1"/>
      <c r="G111" s="1"/>
    </row>
    <row r="112" ht="15.75" customHeight="1">
      <c r="C112" s="1"/>
      <c r="D112" s="1"/>
      <c r="E112" s="1"/>
      <c r="G112" s="1"/>
    </row>
    <row r="113" ht="15.75" customHeight="1">
      <c r="C113" s="1"/>
      <c r="D113" s="1"/>
      <c r="E113" s="1"/>
      <c r="G113" s="1"/>
    </row>
    <row r="114" ht="15.75" customHeight="1">
      <c r="C114" s="1"/>
      <c r="D114" s="1"/>
      <c r="E114" s="1"/>
      <c r="G114" s="1"/>
    </row>
    <row r="115" ht="15.75" customHeight="1">
      <c r="C115" s="1"/>
      <c r="D115" s="1"/>
      <c r="E115" s="1"/>
      <c r="G115" s="1"/>
    </row>
    <row r="116" ht="15.75" customHeight="1">
      <c r="C116" s="1"/>
      <c r="D116" s="1"/>
      <c r="E116" s="1"/>
      <c r="G116" s="1"/>
    </row>
    <row r="117" ht="15.75" customHeight="1">
      <c r="C117" s="1"/>
      <c r="D117" s="1"/>
      <c r="E117" s="1"/>
      <c r="G117" s="1"/>
    </row>
    <row r="118" ht="15.75" customHeight="1">
      <c r="C118" s="1"/>
      <c r="D118" s="1"/>
      <c r="E118" s="1"/>
      <c r="G118" s="1"/>
    </row>
    <row r="119" ht="15.75" customHeight="1">
      <c r="C119" s="1"/>
      <c r="D119" s="1"/>
      <c r="E119" s="1"/>
      <c r="G119" s="1"/>
    </row>
    <row r="120" ht="15.75" customHeight="1">
      <c r="C120" s="1"/>
      <c r="D120" s="1"/>
      <c r="E120" s="1"/>
      <c r="G120" s="1"/>
    </row>
    <row r="121" ht="15.75" customHeight="1">
      <c r="C121" s="1"/>
      <c r="D121" s="1"/>
      <c r="E121" s="1"/>
      <c r="G121" s="1"/>
    </row>
    <row r="122" ht="15.75" customHeight="1">
      <c r="C122" s="1"/>
      <c r="D122" s="1"/>
      <c r="E122" s="1"/>
      <c r="G122" s="1"/>
    </row>
    <row r="123" ht="15.75" customHeight="1">
      <c r="C123" s="1"/>
      <c r="D123" s="1"/>
      <c r="E123" s="1"/>
      <c r="G123" s="1"/>
    </row>
    <row r="124" ht="15.75" customHeight="1">
      <c r="C124" s="1"/>
      <c r="D124" s="1"/>
      <c r="E124" s="1"/>
      <c r="G124" s="1"/>
    </row>
    <row r="125" ht="15.75" customHeight="1">
      <c r="C125" s="1"/>
      <c r="D125" s="1"/>
      <c r="E125" s="1"/>
      <c r="G125" s="1"/>
    </row>
    <row r="126" ht="15.75" customHeight="1">
      <c r="C126" s="1"/>
      <c r="D126" s="1"/>
      <c r="E126" s="1"/>
      <c r="G126" s="1"/>
    </row>
    <row r="127" ht="15.75" customHeight="1">
      <c r="C127" s="1"/>
      <c r="D127" s="1"/>
      <c r="E127" s="1"/>
      <c r="G127" s="1"/>
    </row>
    <row r="128" ht="15.75" customHeight="1">
      <c r="C128" s="1"/>
      <c r="D128" s="1"/>
      <c r="E128" s="1"/>
      <c r="G128" s="1"/>
    </row>
    <row r="129" ht="15.75" customHeight="1">
      <c r="C129" s="1"/>
      <c r="D129" s="1"/>
      <c r="E129" s="1"/>
      <c r="G129" s="1"/>
    </row>
    <row r="130" ht="15.75" customHeight="1">
      <c r="C130" s="1"/>
      <c r="D130" s="1"/>
      <c r="E130" s="1"/>
      <c r="G130" s="1"/>
    </row>
    <row r="131" ht="15.75" customHeight="1">
      <c r="C131" s="1"/>
      <c r="D131" s="1"/>
      <c r="E131" s="1"/>
      <c r="G131" s="1"/>
    </row>
    <row r="132" ht="15.75" customHeight="1">
      <c r="C132" s="1"/>
      <c r="D132" s="1"/>
      <c r="E132" s="1"/>
      <c r="G132" s="1"/>
    </row>
    <row r="133" ht="15.75" customHeight="1">
      <c r="C133" s="1"/>
      <c r="D133" s="1"/>
      <c r="E133" s="1"/>
      <c r="G133" s="1"/>
    </row>
    <row r="134" ht="15.75" customHeight="1">
      <c r="C134" s="1"/>
      <c r="D134" s="1"/>
      <c r="E134" s="1"/>
      <c r="G134" s="1"/>
    </row>
    <row r="135" ht="15.75" customHeight="1">
      <c r="C135" s="1"/>
      <c r="D135" s="1"/>
      <c r="E135" s="1"/>
      <c r="G135" s="1"/>
    </row>
    <row r="136" ht="15.75" customHeight="1">
      <c r="C136" s="1"/>
      <c r="D136" s="1"/>
      <c r="E136" s="1"/>
      <c r="G136" s="1"/>
    </row>
    <row r="137" ht="15.75" customHeight="1">
      <c r="C137" s="1"/>
      <c r="D137" s="1"/>
      <c r="E137" s="1"/>
      <c r="G137" s="1"/>
    </row>
    <row r="138" ht="15.75" customHeight="1">
      <c r="C138" s="1"/>
      <c r="D138" s="1"/>
      <c r="E138" s="1"/>
      <c r="G138" s="1"/>
    </row>
    <row r="139" ht="15.75" customHeight="1">
      <c r="C139" s="1"/>
      <c r="D139" s="1"/>
      <c r="E139" s="1"/>
      <c r="G139" s="1"/>
    </row>
    <row r="140" ht="15.75" customHeight="1">
      <c r="C140" s="1"/>
      <c r="D140" s="1"/>
      <c r="E140" s="1"/>
      <c r="G140" s="1"/>
    </row>
    <row r="141" ht="15.75" customHeight="1">
      <c r="C141" s="1"/>
      <c r="D141" s="1"/>
      <c r="E141" s="1"/>
      <c r="G141" s="1"/>
    </row>
    <row r="142" ht="15.75" customHeight="1">
      <c r="C142" s="1"/>
      <c r="D142" s="1"/>
      <c r="E142" s="1"/>
      <c r="G142" s="1"/>
    </row>
    <row r="143" ht="15.75" customHeight="1">
      <c r="C143" s="1"/>
      <c r="D143" s="1"/>
      <c r="E143" s="1"/>
      <c r="G143" s="1"/>
    </row>
    <row r="144" ht="15.75" customHeight="1">
      <c r="C144" s="1"/>
      <c r="D144" s="1"/>
      <c r="E144" s="1"/>
      <c r="G144" s="1"/>
    </row>
    <row r="145" ht="15.75" customHeight="1">
      <c r="C145" s="1"/>
      <c r="D145" s="1"/>
      <c r="E145" s="1"/>
      <c r="G145" s="1"/>
    </row>
    <row r="146" ht="15.75" customHeight="1">
      <c r="C146" s="1"/>
      <c r="D146" s="1"/>
      <c r="E146" s="1"/>
      <c r="G146" s="1"/>
    </row>
    <row r="147" ht="15.75" customHeight="1">
      <c r="C147" s="1"/>
      <c r="D147" s="1"/>
      <c r="E147" s="1"/>
      <c r="G147" s="1"/>
    </row>
    <row r="148" ht="15.75" customHeight="1">
      <c r="C148" s="1"/>
      <c r="D148" s="1"/>
      <c r="E148" s="1"/>
      <c r="G148" s="1"/>
    </row>
    <row r="149" ht="15.75" customHeight="1">
      <c r="C149" s="1"/>
      <c r="D149" s="1"/>
      <c r="E149" s="1"/>
      <c r="G149" s="1"/>
    </row>
    <row r="150" ht="15.75" customHeight="1">
      <c r="C150" s="1"/>
      <c r="D150" s="1"/>
      <c r="E150" s="1"/>
      <c r="G150" s="1"/>
    </row>
    <row r="151" ht="15.75" customHeight="1">
      <c r="C151" s="1"/>
      <c r="D151" s="1"/>
      <c r="E151" s="1"/>
      <c r="G151" s="1"/>
    </row>
    <row r="152" ht="15.75" customHeight="1">
      <c r="C152" s="1"/>
      <c r="D152" s="1"/>
      <c r="E152" s="1"/>
      <c r="G152" s="1"/>
    </row>
    <row r="153" ht="15.75" customHeight="1">
      <c r="C153" s="1"/>
      <c r="D153" s="1"/>
      <c r="E153" s="1"/>
      <c r="G153" s="1"/>
    </row>
    <row r="154" ht="15.75" customHeight="1">
      <c r="C154" s="1"/>
      <c r="D154" s="1"/>
      <c r="E154" s="1"/>
      <c r="G154" s="1"/>
    </row>
    <row r="155" ht="15.75" customHeight="1">
      <c r="C155" s="1"/>
      <c r="D155" s="1"/>
      <c r="E155" s="1"/>
      <c r="G155" s="1"/>
    </row>
    <row r="156" ht="15.75" customHeight="1">
      <c r="C156" s="1"/>
      <c r="D156" s="1"/>
      <c r="E156" s="1"/>
      <c r="G156" s="1"/>
    </row>
    <row r="157" ht="15.75" customHeight="1">
      <c r="C157" s="1"/>
      <c r="D157" s="1"/>
      <c r="E157" s="1"/>
      <c r="G157" s="1"/>
    </row>
    <row r="158" ht="15.75" customHeight="1">
      <c r="C158" s="1"/>
      <c r="D158" s="1"/>
      <c r="E158" s="1"/>
      <c r="G158" s="1"/>
    </row>
    <row r="159" ht="15.75" customHeight="1">
      <c r="C159" s="1"/>
      <c r="D159" s="1"/>
      <c r="E159" s="1"/>
      <c r="G159" s="1"/>
    </row>
    <row r="160" ht="15.75" customHeight="1">
      <c r="C160" s="1"/>
      <c r="D160" s="1"/>
      <c r="E160" s="1"/>
      <c r="G160" s="1"/>
    </row>
    <row r="161" ht="15.75" customHeight="1">
      <c r="C161" s="1"/>
      <c r="D161" s="1"/>
      <c r="E161" s="1"/>
      <c r="G161" s="1"/>
    </row>
    <row r="162" ht="15.75" customHeight="1">
      <c r="C162" s="1"/>
      <c r="D162" s="1"/>
      <c r="E162" s="1"/>
      <c r="G162" s="1"/>
    </row>
    <row r="163" ht="15.75" customHeight="1">
      <c r="C163" s="1"/>
      <c r="D163" s="1"/>
      <c r="E163" s="1"/>
      <c r="G163" s="1"/>
    </row>
    <row r="164" ht="15.75" customHeight="1">
      <c r="C164" s="1"/>
      <c r="D164" s="1"/>
      <c r="E164" s="1"/>
      <c r="G164" s="1"/>
    </row>
    <row r="165" ht="15.75" customHeight="1">
      <c r="C165" s="1"/>
      <c r="D165" s="1"/>
      <c r="E165" s="1"/>
      <c r="G165" s="1"/>
    </row>
    <row r="166" ht="15.75" customHeight="1">
      <c r="C166" s="1"/>
      <c r="D166" s="1"/>
      <c r="E166" s="1"/>
      <c r="G166" s="1"/>
    </row>
    <row r="167" ht="15.75" customHeight="1">
      <c r="C167" s="1"/>
      <c r="D167" s="1"/>
      <c r="E167" s="1"/>
      <c r="G167" s="1"/>
    </row>
    <row r="168" ht="15.75" customHeight="1">
      <c r="C168" s="1"/>
      <c r="D168" s="1"/>
      <c r="E168" s="1"/>
      <c r="G168" s="1"/>
    </row>
    <row r="169" ht="15.75" customHeight="1">
      <c r="C169" s="1"/>
      <c r="D169" s="1"/>
      <c r="E169" s="1"/>
      <c r="G169" s="1"/>
    </row>
    <row r="170" ht="15.75" customHeight="1">
      <c r="C170" s="1"/>
      <c r="D170" s="1"/>
      <c r="E170" s="1"/>
      <c r="G170" s="1"/>
    </row>
    <row r="171" ht="15.75" customHeight="1">
      <c r="C171" s="1"/>
      <c r="D171" s="1"/>
      <c r="E171" s="1"/>
      <c r="G171" s="1"/>
    </row>
    <row r="172" ht="15.75" customHeight="1">
      <c r="C172" s="1"/>
      <c r="D172" s="1"/>
      <c r="E172" s="1"/>
      <c r="G172" s="1"/>
    </row>
    <row r="173" ht="15.75" customHeight="1">
      <c r="C173" s="1"/>
      <c r="D173" s="1"/>
      <c r="E173" s="1"/>
      <c r="G173" s="1"/>
    </row>
    <row r="174" ht="15.75" customHeight="1">
      <c r="C174" s="1"/>
      <c r="D174" s="1"/>
      <c r="E174" s="1"/>
      <c r="G174" s="1"/>
    </row>
    <row r="175" ht="15.75" customHeight="1">
      <c r="C175" s="1"/>
      <c r="D175" s="1"/>
      <c r="E175" s="1"/>
      <c r="G175" s="1"/>
    </row>
    <row r="176" ht="15.75" customHeight="1">
      <c r="C176" s="1"/>
      <c r="D176" s="1"/>
      <c r="E176" s="1"/>
      <c r="G176" s="1"/>
    </row>
    <row r="177" ht="15.75" customHeight="1">
      <c r="C177" s="1"/>
      <c r="D177" s="1"/>
      <c r="E177" s="1"/>
      <c r="G177" s="1"/>
    </row>
    <row r="178" ht="15.75" customHeight="1">
      <c r="C178" s="1"/>
      <c r="D178" s="1"/>
      <c r="E178" s="1"/>
      <c r="G178" s="1"/>
    </row>
    <row r="179" ht="15.75" customHeight="1">
      <c r="C179" s="1"/>
      <c r="D179" s="1"/>
      <c r="E179" s="1"/>
      <c r="G179" s="1"/>
    </row>
    <row r="180" ht="15.75" customHeight="1">
      <c r="C180" s="1"/>
      <c r="D180" s="1"/>
      <c r="E180" s="1"/>
      <c r="G180" s="1"/>
    </row>
    <row r="181" ht="15.75" customHeight="1">
      <c r="C181" s="1"/>
      <c r="D181" s="1"/>
      <c r="E181" s="1"/>
      <c r="G181" s="1"/>
    </row>
    <row r="182" ht="15.75" customHeight="1">
      <c r="C182" s="1"/>
      <c r="D182" s="1"/>
      <c r="E182" s="1"/>
      <c r="G182" s="1"/>
    </row>
    <row r="183" ht="15.75" customHeight="1">
      <c r="C183" s="1"/>
      <c r="D183" s="1"/>
      <c r="E183" s="1"/>
      <c r="G183" s="1"/>
    </row>
    <row r="184" ht="15.75" customHeight="1">
      <c r="C184" s="1"/>
      <c r="D184" s="1"/>
      <c r="E184" s="1"/>
      <c r="G184" s="1"/>
    </row>
    <row r="185" ht="15.75" customHeight="1">
      <c r="C185" s="1"/>
      <c r="D185" s="1"/>
      <c r="E185" s="1"/>
      <c r="G185" s="1"/>
    </row>
    <row r="186" ht="15.75" customHeight="1">
      <c r="C186" s="1"/>
      <c r="D186" s="1"/>
      <c r="E186" s="1"/>
      <c r="G186" s="1"/>
    </row>
    <row r="187" ht="15.75" customHeight="1">
      <c r="C187" s="1"/>
      <c r="D187" s="1"/>
      <c r="E187" s="1"/>
      <c r="G187" s="1"/>
    </row>
    <row r="188" ht="15.75" customHeight="1">
      <c r="C188" s="1"/>
      <c r="D188" s="1"/>
      <c r="E188" s="1"/>
      <c r="G188" s="1"/>
    </row>
    <row r="189" ht="15.75" customHeight="1">
      <c r="C189" s="1"/>
      <c r="D189" s="1"/>
      <c r="E189" s="1"/>
      <c r="G189" s="1"/>
    </row>
    <row r="190" ht="15.75" customHeight="1">
      <c r="C190" s="1"/>
      <c r="D190" s="1"/>
      <c r="E190" s="1"/>
      <c r="G190" s="1"/>
    </row>
    <row r="191" ht="15.75" customHeight="1">
      <c r="C191" s="1"/>
      <c r="D191" s="1"/>
      <c r="E191" s="1"/>
      <c r="G191" s="1"/>
    </row>
    <row r="192" ht="15.75" customHeight="1">
      <c r="C192" s="1"/>
      <c r="D192" s="1"/>
      <c r="E192" s="1"/>
      <c r="G192" s="1"/>
    </row>
    <row r="193" ht="15.75" customHeight="1">
      <c r="C193" s="1"/>
      <c r="D193" s="1"/>
      <c r="E193" s="1"/>
      <c r="G193" s="1"/>
    </row>
    <row r="194" ht="15.75" customHeight="1">
      <c r="C194" s="1"/>
      <c r="D194" s="1"/>
      <c r="E194" s="1"/>
      <c r="G194" s="1"/>
    </row>
    <row r="195" ht="15.75" customHeight="1">
      <c r="C195" s="1"/>
      <c r="D195" s="1"/>
      <c r="E195" s="1"/>
      <c r="G195" s="1"/>
    </row>
    <row r="196" ht="15.75" customHeight="1">
      <c r="C196" s="1"/>
      <c r="D196" s="1"/>
      <c r="E196" s="1"/>
      <c r="G196" s="1"/>
    </row>
    <row r="197" ht="15.75" customHeight="1">
      <c r="C197" s="1"/>
      <c r="D197" s="1"/>
      <c r="E197" s="1"/>
      <c r="G197" s="1"/>
    </row>
    <row r="198" ht="15.75" customHeight="1">
      <c r="C198" s="1"/>
      <c r="D198" s="1"/>
      <c r="E198" s="1"/>
      <c r="G198" s="1"/>
    </row>
    <row r="199" ht="15.75" customHeight="1">
      <c r="C199" s="1"/>
      <c r="D199" s="1"/>
      <c r="E199" s="1"/>
      <c r="G199" s="1"/>
    </row>
    <row r="200" ht="15.75" customHeight="1">
      <c r="C200" s="1"/>
      <c r="D200" s="1"/>
      <c r="E200" s="1"/>
      <c r="G200" s="1"/>
    </row>
    <row r="201" ht="15.75" customHeight="1">
      <c r="C201" s="1"/>
      <c r="D201" s="1"/>
      <c r="E201" s="1"/>
      <c r="G201" s="1"/>
    </row>
    <row r="202" ht="15.75" customHeight="1">
      <c r="C202" s="1"/>
      <c r="D202" s="1"/>
      <c r="E202" s="1"/>
      <c r="G202" s="1"/>
    </row>
    <row r="203" ht="15.75" customHeight="1">
      <c r="C203" s="1"/>
      <c r="D203" s="1"/>
      <c r="E203" s="1"/>
      <c r="G203" s="1"/>
    </row>
    <row r="204" ht="15.75" customHeight="1">
      <c r="C204" s="1"/>
      <c r="D204" s="1"/>
      <c r="E204" s="1"/>
      <c r="G204" s="1"/>
    </row>
    <row r="205" ht="15.75" customHeight="1">
      <c r="C205" s="1"/>
      <c r="D205" s="1"/>
      <c r="E205" s="1"/>
      <c r="G205" s="1"/>
    </row>
    <row r="206" ht="15.75" customHeight="1">
      <c r="C206" s="1"/>
      <c r="D206" s="1"/>
      <c r="E206" s="1"/>
      <c r="G206" s="1"/>
    </row>
    <row r="207" ht="15.75" customHeight="1">
      <c r="C207" s="1"/>
      <c r="D207" s="1"/>
      <c r="E207" s="1"/>
      <c r="G207" s="1"/>
    </row>
    <row r="208" ht="15.75" customHeight="1">
      <c r="C208" s="1"/>
      <c r="D208" s="1"/>
      <c r="E208" s="1"/>
      <c r="G208" s="1"/>
    </row>
    <row r="209" ht="15.75" customHeight="1">
      <c r="C209" s="1"/>
      <c r="D209" s="1"/>
      <c r="E209" s="1"/>
      <c r="G209" s="1"/>
    </row>
    <row r="210" ht="15.75" customHeight="1">
      <c r="C210" s="1"/>
      <c r="D210" s="1"/>
      <c r="E210" s="1"/>
      <c r="G210" s="1"/>
    </row>
    <row r="211" ht="15.75" customHeight="1">
      <c r="C211" s="1"/>
      <c r="D211" s="1"/>
      <c r="E211" s="1"/>
      <c r="G211" s="1"/>
    </row>
    <row r="212" ht="15.75" customHeight="1">
      <c r="C212" s="1"/>
      <c r="D212" s="1"/>
      <c r="E212" s="1"/>
      <c r="G212" s="1"/>
    </row>
    <row r="213" ht="15.75" customHeight="1">
      <c r="C213" s="1"/>
      <c r="D213" s="1"/>
      <c r="E213" s="1"/>
      <c r="G213" s="1"/>
    </row>
    <row r="214" ht="15.75" customHeight="1">
      <c r="C214" s="1"/>
      <c r="D214" s="1"/>
      <c r="E214" s="1"/>
      <c r="G214" s="1"/>
    </row>
    <row r="215" ht="15.75" customHeight="1">
      <c r="C215" s="1"/>
      <c r="D215" s="1"/>
      <c r="E215" s="1"/>
      <c r="G215" s="1"/>
    </row>
    <row r="216" ht="15.75" customHeight="1">
      <c r="C216" s="1"/>
      <c r="D216" s="1"/>
      <c r="E216" s="1"/>
      <c r="G216" s="1"/>
    </row>
    <row r="217" ht="15.75" customHeight="1">
      <c r="C217" s="1"/>
      <c r="D217" s="1"/>
      <c r="E217" s="1"/>
      <c r="G217" s="1"/>
    </row>
    <row r="218" ht="15.75" customHeight="1">
      <c r="C218" s="1"/>
      <c r="D218" s="1"/>
      <c r="E218" s="1"/>
      <c r="G218" s="1"/>
    </row>
    <row r="219" ht="15.75" customHeight="1">
      <c r="C219" s="1"/>
      <c r="D219" s="1"/>
      <c r="E219" s="1"/>
      <c r="G219" s="1"/>
    </row>
    <row r="220" ht="15.75" customHeight="1">
      <c r="C220" s="1"/>
      <c r="D220" s="1"/>
      <c r="E220" s="1"/>
      <c r="G220" s="1"/>
    </row>
    <row r="221" ht="15.75" customHeight="1">
      <c r="C221" s="1"/>
      <c r="D221" s="1"/>
      <c r="E221" s="1"/>
      <c r="G221" s="1"/>
    </row>
    <row r="222" ht="15.75" customHeight="1">
      <c r="C222" s="1"/>
      <c r="D222" s="1"/>
      <c r="E222" s="1"/>
      <c r="G222" s="1"/>
    </row>
    <row r="223" ht="15.75" customHeight="1">
      <c r="C223" s="1"/>
      <c r="D223" s="1"/>
      <c r="E223" s="1"/>
      <c r="G223" s="1"/>
    </row>
    <row r="224" ht="15.75" customHeight="1">
      <c r="C224" s="1"/>
      <c r="D224" s="1"/>
      <c r="E224" s="1"/>
      <c r="G224" s="1"/>
    </row>
    <row r="225" ht="15.75" customHeight="1">
      <c r="C225" s="1"/>
      <c r="D225" s="1"/>
      <c r="E225" s="1"/>
      <c r="G225" s="1"/>
    </row>
    <row r="226" ht="15.75" customHeight="1">
      <c r="C226" s="1"/>
      <c r="D226" s="1"/>
      <c r="E226" s="1"/>
      <c r="G226" s="1"/>
    </row>
    <row r="227" ht="15.75" customHeight="1">
      <c r="C227" s="1"/>
      <c r="D227" s="1"/>
      <c r="E227" s="1"/>
      <c r="G227" s="1"/>
    </row>
    <row r="228" ht="15.75" customHeight="1">
      <c r="C228" s="1"/>
      <c r="D228" s="1"/>
      <c r="E228" s="1"/>
      <c r="G228" s="1"/>
    </row>
    <row r="229" ht="15.75" customHeight="1">
      <c r="C229" s="1"/>
      <c r="D229" s="1"/>
      <c r="E229" s="1"/>
      <c r="G229" s="1"/>
    </row>
    <row r="230" ht="15.75" customHeight="1">
      <c r="C230" s="1"/>
      <c r="D230" s="1"/>
      <c r="E230" s="1"/>
      <c r="G230" s="1"/>
    </row>
    <row r="231" ht="15.75" customHeight="1">
      <c r="C231" s="1"/>
      <c r="D231" s="1"/>
      <c r="E231" s="1"/>
      <c r="G231" s="1"/>
    </row>
    <row r="232" ht="15.75" customHeight="1">
      <c r="C232" s="1"/>
      <c r="D232" s="1"/>
      <c r="E232" s="1"/>
      <c r="G232" s="1"/>
    </row>
    <row r="233" ht="15.75" customHeight="1">
      <c r="C233" s="1"/>
      <c r="D233" s="1"/>
      <c r="E233" s="1"/>
      <c r="G233" s="1"/>
    </row>
    <row r="234" ht="15.75" customHeight="1">
      <c r="C234" s="1"/>
      <c r="D234" s="1"/>
      <c r="E234" s="1"/>
      <c r="G234" s="1"/>
    </row>
    <row r="235" ht="15.75" customHeight="1">
      <c r="C235" s="1"/>
      <c r="D235" s="1"/>
      <c r="E235" s="1"/>
      <c r="G235" s="1"/>
    </row>
    <row r="236" ht="15.75" customHeight="1">
      <c r="C236" s="1"/>
      <c r="D236" s="1"/>
      <c r="E236" s="1"/>
      <c r="G236" s="1"/>
    </row>
    <row r="237" ht="15.75" customHeight="1">
      <c r="C237" s="1"/>
      <c r="D237" s="1"/>
      <c r="E237" s="1"/>
      <c r="G237" s="1"/>
    </row>
    <row r="238" ht="15.75" customHeight="1">
      <c r="C238" s="1"/>
      <c r="D238" s="1"/>
      <c r="E238" s="1"/>
      <c r="G238" s="1"/>
    </row>
    <row r="239" ht="15.75" customHeight="1">
      <c r="C239" s="1"/>
      <c r="D239" s="1"/>
      <c r="E239" s="1"/>
      <c r="G239" s="1"/>
    </row>
    <row r="240" ht="15.75" customHeight="1">
      <c r="C240" s="1"/>
      <c r="D240" s="1"/>
      <c r="E240" s="1"/>
      <c r="G240" s="1"/>
    </row>
    <row r="241" ht="15.75" customHeight="1">
      <c r="C241" s="1"/>
      <c r="D241" s="1"/>
      <c r="E241" s="1"/>
      <c r="G241" s="1"/>
    </row>
    <row r="242" ht="15.75" customHeight="1">
      <c r="C242" s="1"/>
      <c r="D242" s="1"/>
      <c r="E242" s="1"/>
      <c r="G242" s="1"/>
    </row>
    <row r="243" ht="15.75" customHeight="1">
      <c r="C243" s="1"/>
      <c r="D243" s="1"/>
      <c r="E243" s="1"/>
      <c r="G243" s="1"/>
    </row>
    <row r="244" ht="15.75" customHeight="1">
      <c r="C244" s="1"/>
      <c r="D244" s="1"/>
      <c r="E244" s="1"/>
      <c r="G244" s="1"/>
    </row>
    <row r="245" ht="15.75" customHeight="1">
      <c r="C245" s="1"/>
      <c r="D245" s="1"/>
      <c r="E245" s="1"/>
      <c r="G245" s="1"/>
    </row>
    <row r="246" ht="15.75" customHeight="1">
      <c r="C246" s="1"/>
      <c r="D246" s="1"/>
      <c r="E246" s="1"/>
      <c r="G246" s="1"/>
    </row>
    <row r="247" ht="15.75" customHeight="1">
      <c r="C247" s="1"/>
      <c r="D247" s="1"/>
      <c r="E247" s="1"/>
      <c r="G247" s="1"/>
    </row>
    <row r="248" ht="15.75" customHeight="1">
      <c r="C248" s="1"/>
      <c r="D248" s="1"/>
      <c r="E248" s="1"/>
      <c r="G248" s="1"/>
    </row>
    <row r="249" ht="15.75" customHeight="1">
      <c r="C249" s="1"/>
      <c r="D249" s="1"/>
      <c r="E249" s="1"/>
      <c r="G249" s="1"/>
    </row>
    <row r="250" ht="15.75" customHeight="1">
      <c r="C250" s="1"/>
      <c r="D250" s="1"/>
      <c r="E250" s="1"/>
      <c r="G250" s="1"/>
    </row>
    <row r="251" ht="15.75" customHeight="1">
      <c r="C251" s="1"/>
      <c r="D251" s="1"/>
      <c r="E251" s="1"/>
      <c r="G251" s="1"/>
    </row>
    <row r="252" ht="15.75" customHeight="1">
      <c r="C252" s="1"/>
      <c r="D252" s="1"/>
      <c r="E252" s="1"/>
      <c r="G252" s="1"/>
    </row>
    <row r="253" ht="15.75" customHeight="1">
      <c r="C253" s="1"/>
      <c r="D253" s="1"/>
      <c r="E253" s="1"/>
      <c r="G253" s="1"/>
    </row>
    <row r="254" ht="15.75" customHeight="1">
      <c r="C254" s="1"/>
      <c r="D254" s="1"/>
      <c r="E254" s="1"/>
      <c r="G254" s="1"/>
    </row>
    <row r="255" ht="15.75" customHeight="1">
      <c r="C255" s="1"/>
      <c r="D255" s="1"/>
      <c r="E255" s="1"/>
      <c r="G255" s="1"/>
    </row>
    <row r="256" ht="15.75" customHeight="1">
      <c r="C256" s="1"/>
      <c r="D256" s="1"/>
      <c r="E256" s="1"/>
      <c r="G256" s="1"/>
    </row>
    <row r="257" ht="15.75" customHeight="1">
      <c r="C257" s="1"/>
      <c r="D257" s="1"/>
      <c r="E257" s="1"/>
      <c r="G257" s="1"/>
    </row>
    <row r="258" ht="15.75" customHeight="1">
      <c r="C258" s="1"/>
      <c r="D258" s="1"/>
      <c r="E258" s="1"/>
      <c r="G258" s="1"/>
    </row>
    <row r="259" ht="15.75" customHeight="1">
      <c r="C259" s="1"/>
      <c r="D259" s="1"/>
      <c r="E259" s="1"/>
      <c r="G259" s="1"/>
    </row>
    <row r="260" ht="15.75" customHeight="1">
      <c r="C260" s="1"/>
      <c r="D260" s="1"/>
      <c r="E260" s="1"/>
      <c r="G260" s="1"/>
    </row>
    <row r="261" ht="15.75" customHeight="1">
      <c r="C261" s="1"/>
      <c r="D261" s="1"/>
      <c r="E261" s="1"/>
      <c r="G261" s="1"/>
    </row>
    <row r="262" ht="15.75" customHeight="1">
      <c r="C262" s="1"/>
      <c r="D262" s="1"/>
      <c r="E262" s="1"/>
      <c r="G262" s="1"/>
    </row>
    <row r="263" ht="15.75" customHeight="1">
      <c r="C263" s="1"/>
      <c r="D263" s="1"/>
      <c r="E263" s="1"/>
      <c r="G263" s="1"/>
    </row>
    <row r="264" ht="15.75" customHeight="1">
      <c r="C264" s="1"/>
      <c r="D264" s="1"/>
      <c r="E264" s="1"/>
      <c r="G264" s="1"/>
    </row>
    <row r="265" ht="15.75" customHeight="1">
      <c r="C265" s="1"/>
      <c r="D265" s="1"/>
      <c r="E265" s="1"/>
      <c r="G265" s="1"/>
    </row>
    <row r="266" ht="15.75" customHeight="1">
      <c r="C266" s="1"/>
      <c r="D266" s="1"/>
      <c r="E266" s="1"/>
      <c r="G266" s="1"/>
    </row>
    <row r="267" ht="15.75" customHeight="1">
      <c r="C267" s="1"/>
      <c r="D267" s="1"/>
      <c r="E267" s="1"/>
      <c r="G267" s="1"/>
    </row>
    <row r="268" ht="15.75" customHeight="1">
      <c r="C268" s="1"/>
      <c r="D268" s="1"/>
      <c r="E268" s="1"/>
      <c r="G268" s="1"/>
    </row>
    <row r="269" ht="15.75" customHeight="1">
      <c r="C269" s="1"/>
      <c r="D269" s="1"/>
      <c r="E269" s="1"/>
      <c r="G269" s="1"/>
    </row>
    <row r="270" ht="15.75" customHeight="1">
      <c r="C270" s="1"/>
      <c r="D270" s="1"/>
      <c r="E270" s="1"/>
      <c r="G270" s="1"/>
    </row>
    <row r="271" ht="15.75" customHeight="1">
      <c r="C271" s="1"/>
      <c r="D271" s="1"/>
      <c r="E271" s="1"/>
      <c r="G271" s="1"/>
    </row>
    <row r="272" ht="15.75" customHeight="1">
      <c r="C272" s="1"/>
      <c r="D272" s="1"/>
      <c r="E272" s="1"/>
      <c r="G272" s="1"/>
    </row>
    <row r="273" ht="15.75" customHeight="1">
      <c r="C273" s="1"/>
      <c r="D273" s="1"/>
      <c r="E273" s="1"/>
      <c r="G273" s="1"/>
    </row>
    <row r="274" ht="15.75" customHeight="1">
      <c r="C274" s="1"/>
      <c r="D274" s="1"/>
      <c r="E274" s="1"/>
      <c r="G274" s="1"/>
    </row>
    <row r="275" ht="15.75" customHeight="1">
      <c r="C275" s="1"/>
      <c r="D275" s="1"/>
      <c r="E275" s="1"/>
      <c r="G275" s="1"/>
    </row>
    <row r="276" ht="15.75" customHeight="1">
      <c r="C276" s="1"/>
      <c r="D276" s="1"/>
      <c r="E276" s="1"/>
      <c r="G276" s="1"/>
    </row>
    <row r="277" ht="15.75" customHeight="1">
      <c r="C277" s="1"/>
      <c r="D277" s="1"/>
      <c r="E277" s="1"/>
      <c r="G277" s="1"/>
    </row>
    <row r="278" ht="15.75" customHeight="1">
      <c r="C278" s="1"/>
      <c r="D278" s="1"/>
      <c r="E278" s="1"/>
      <c r="G278" s="1"/>
    </row>
    <row r="279" ht="15.75" customHeight="1">
      <c r="C279" s="1"/>
      <c r="D279" s="1"/>
      <c r="E279" s="1"/>
      <c r="G279" s="1"/>
    </row>
    <row r="280" ht="15.75" customHeight="1">
      <c r="C280" s="1"/>
      <c r="D280" s="1"/>
      <c r="E280" s="1"/>
      <c r="G280" s="1"/>
    </row>
    <row r="281" ht="15.75" customHeight="1">
      <c r="C281" s="1"/>
      <c r="D281" s="1"/>
      <c r="E281" s="1"/>
      <c r="G281" s="1"/>
    </row>
    <row r="282" ht="15.75" customHeight="1">
      <c r="C282" s="1"/>
      <c r="D282" s="1"/>
      <c r="E282" s="1"/>
      <c r="G282" s="1"/>
    </row>
    <row r="283" ht="15.75" customHeight="1">
      <c r="C283" s="1"/>
      <c r="D283" s="1"/>
      <c r="E283" s="1"/>
      <c r="G283" s="1"/>
    </row>
    <row r="284" ht="15.75" customHeight="1">
      <c r="C284" s="1"/>
      <c r="D284" s="1"/>
      <c r="E284" s="1"/>
      <c r="G284" s="1"/>
    </row>
    <row r="285" ht="15.75" customHeight="1">
      <c r="C285" s="1"/>
      <c r="D285" s="1"/>
      <c r="E285" s="1"/>
      <c r="G285" s="1"/>
    </row>
    <row r="286" ht="15.75" customHeight="1">
      <c r="C286" s="1"/>
      <c r="D286" s="1"/>
      <c r="E286" s="1"/>
      <c r="G286" s="1"/>
    </row>
    <row r="287" ht="15.75" customHeight="1">
      <c r="C287" s="1"/>
      <c r="D287" s="1"/>
      <c r="E287" s="1"/>
      <c r="G287" s="1"/>
    </row>
    <row r="288" ht="15.75" customHeight="1">
      <c r="C288" s="1"/>
      <c r="D288" s="1"/>
      <c r="E288" s="1"/>
      <c r="G288" s="1"/>
    </row>
    <row r="289" ht="15.75" customHeight="1">
      <c r="C289" s="1"/>
      <c r="D289" s="1"/>
      <c r="E289" s="1"/>
      <c r="G289" s="1"/>
    </row>
    <row r="290" ht="15.75" customHeight="1">
      <c r="C290" s="1"/>
      <c r="D290" s="1"/>
      <c r="E290" s="1"/>
      <c r="G290" s="1"/>
    </row>
    <row r="291" ht="15.75" customHeight="1">
      <c r="C291" s="1"/>
      <c r="D291" s="1"/>
      <c r="E291" s="1"/>
      <c r="G291" s="1"/>
    </row>
    <row r="292" ht="15.75" customHeight="1">
      <c r="C292" s="1"/>
      <c r="D292" s="1"/>
      <c r="E292" s="1"/>
      <c r="G292" s="1"/>
    </row>
    <row r="293" ht="15.75" customHeight="1">
      <c r="C293" s="1"/>
      <c r="D293" s="1"/>
      <c r="E293" s="1"/>
      <c r="G293" s="1"/>
    </row>
    <row r="294" ht="15.75" customHeight="1">
      <c r="C294" s="1"/>
      <c r="D294" s="1"/>
      <c r="E294" s="1"/>
      <c r="G294" s="1"/>
    </row>
    <row r="295" ht="15.75" customHeight="1">
      <c r="C295" s="1"/>
      <c r="D295" s="1"/>
      <c r="E295" s="1"/>
      <c r="G295" s="1"/>
    </row>
    <row r="296" ht="15.75" customHeight="1">
      <c r="C296" s="1"/>
      <c r="D296" s="1"/>
      <c r="E296" s="1"/>
      <c r="G296" s="1"/>
    </row>
    <row r="297" ht="15.75" customHeight="1">
      <c r="C297" s="1"/>
      <c r="D297" s="1"/>
      <c r="E297" s="1"/>
      <c r="G297" s="1"/>
    </row>
    <row r="298" ht="15.75" customHeight="1">
      <c r="C298" s="1"/>
      <c r="D298" s="1"/>
      <c r="E298" s="1"/>
      <c r="G298" s="1"/>
    </row>
    <row r="299" ht="15.75" customHeight="1">
      <c r="C299" s="1"/>
      <c r="D299" s="1"/>
      <c r="E299" s="1"/>
      <c r="G299" s="1"/>
    </row>
    <row r="300" ht="15.75" customHeight="1">
      <c r="C300" s="1"/>
      <c r="D300" s="1"/>
      <c r="E300" s="1"/>
      <c r="G300" s="1"/>
    </row>
    <row r="301" ht="15.75" customHeight="1">
      <c r="C301" s="1"/>
      <c r="D301" s="1"/>
      <c r="E301" s="1"/>
      <c r="G301" s="1"/>
    </row>
    <row r="302" ht="15.75" customHeight="1">
      <c r="C302" s="1"/>
      <c r="D302" s="1"/>
      <c r="E302" s="1"/>
      <c r="G302" s="1"/>
    </row>
    <row r="303" ht="15.75" customHeight="1">
      <c r="C303" s="1"/>
      <c r="D303" s="1"/>
      <c r="E303" s="1"/>
      <c r="G303" s="1"/>
    </row>
    <row r="304" ht="15.75" customHeight="1">
      <c r="C304" s="1"/>
      <c r="D304" s="1"/>
      <c r="E304" s="1"/>
      <c r="G304" s="1"/>
    </row>
    <row r="305" ht="15.75" customHeight="1">
      <c r="C305" s="1"/>
      <c r="D305" s="1"/>
      <c r="E305" s="1"/>
      <c r="G305" s="1"/>
    </row>
    <row r="306" ht="15.75" customHeight="1">
      <c r="C306" s="1"/>
      <c r="D306" s="1"/>
      <c r="E306" s="1"/>
      <c r="G306" s="1"/>
    </row>
    <row r="307" ht="15.75" customHeight="1">
      <c r="C307" s="1"/>
      <c r="D307" s="1"/>
      <c r="E307" s="1"/>
      <c r="G307" s="1"/>
    </row>
    <row r="308" ht="15.75" customHeight="1">
      <c r="C308" s="1"/>
      <c r="D308" s="1"/>
      <c r="E308" s="1"/>
      <c r="G308" s="1"/>
    </row>
    <row r="309" ht="15.75" customHeight="1">
      <c r="C309" s="1"/>
      <c r="D309" s="1"/>
      <c r="E309" s="1"/>
      <c r="G309" s="1"/>
    </row>
    <row r="310" ht="15.75" customHeight="1">
      <c r="C310" s="1"/>
      <c r="D310" s="1"/>
      <c r="E310" s="1"/>
      <c r="G310" s="1"/>
    </row>
    <row r="311" ht="15.75" customHeight="1">
      <c r="C311" s="1"/>
      <c r="D311" s="1"/>
      <c r="E311" s="1"/>
      <c r="G311" s="1"/>
    </row>
    <row r="312" ht="15.75" customHeight="1">
      <c r="C312" s="1"/>
      <c r="D312" s="1"/>
      <c r="E312" s="1"/>
      <c r="G312" s="1"/>
    </row>
    <row r="313" ht="15.75" customHeight="1">
      <c r="C313" s="1"/>
      <c r="D313" s="1"/>
      <c r="E313" s="1"/>
      <c r="G313" s="1"/>
    </row>
    <row r="314" ht="15.75" customHeight="1">
      <c r="C314" s="1"/>
      <c r="D314" s="1"/>
      <c r="E314" s="1"/>
      <c r="G314" s="1"/>
    </row>
    <row r="315" ht="15.75" customHeight="1">
      <c r="C315" s="1"/>
      <c r="D315" s="1"/>
      <c r="E315" s="1"/>
      <c r="G315" s="1"/>
    </row>
    <row r="316" ht="15.75" customHeight="1">
      <c r="C316" s="1"/>
      <c r="D316" s="1"/>
      <c r="E316" s="1"/>
      <c r="G316" s="1"/>
    </row>
    <row r="317" ht="15.75" customHeight="1">
      <c r="C317" s="1"/>
      <c r="D317" s="1"/>
      <c r="E317" s="1"/>
      <c r="G317" s="1"/>
    </row>
    <row r="318" ht="15.75" customHeight="1">
      <c r="C318" s="1"/>
      <c r="D318" s="1"/>
      <c r="E318" s="1"/>
      <c r="G318" s="1"/>
    </row>
    <row r="319" ht="15.75" customHeight="1">
      <c r="C319" s="1"/>
      <c r="D319" s="1"/>
      <c r="E319" s="1"/>
      <c r="G319" s="1"/>
    </row>
    <row r="320" ht="15.75" customHeight="1">
      <c r="C320" s="1"/>
      <c r="D320" s="1"/>
      <c r="E320" s="1"/>
      <c r="G320" s="1"/>
    </row>
    <row r="321" ht="15.75" customHeight="1">
      <c r="C321" s="1"/>
      <c r="D321" s="1"/>
      <c r="E321" s="1"/>
      <c r="G321" s="1"/>
    </row>
    <row r="322" ht="15.75" customHeight="1">
      <c r="C322" s="1"/>
      <c r="D322" s="1"/>
      <c r="E322" s="1"/>
      <c r="G322" s="1"/>
    </row>
    <row r="323" ht="15.75" customHeight="1">
      <c r="C323" s="1"/>
      <c r="D323" s="1"/>
      <c r="E323" s="1"/>
      <c r="G323" s="1"/>
    </row>
    <row r="324" ht="15.75" customHeight="1">
      <c r="C324" s="1"/>
      <c r="D324" s="1"/>
      <c r="E324" s="1"/>
      <c r="G324" s="1"/>
    </row>
    <row r="325" ht="15.75" customHeight="1">
      <c r="C325" s="1"/>
      <c r="D325" s="1"/>
      <c r="E325" s="1"/>
      <c r="G325" s="1"/>
    </row>
    <row r="326" ht="15.75" customHeight="1">
      <c r="C326" s="1"/>
      <c r="D326" s="1"/>
      <c r="E326" s="1"/>
      <c r="G326" s="1"/>
    </row>
    <row r="327" ht="15.75" customHeight="1">
      <c r="C327" s="1"/>
      <c r="D327" s="1"/>
      <c r="E327" s="1"/>
      <c r="G327" s="1"/>
    </row>
    <row r="328" ht="15.75" customHeight="1">
      <c r="C328" s="1"/>
      <c r="D328" s="1"/>
      <c r="E328" s="1"/>
      <c r="G328" s="1"/>
    </row>
    <row r="329" ht="15.75" customHeight="1">
      <c r="C329" s="1"/>
      <c r="D329" s="1"/>
      <c r="E329" s="1"/>
      <c r="G329" s="1"/>
    </row>
    <row r="330" ht="15.75" customHeight="1">
      <c r="C330" s="1"/>
      <c r="D330" s="1"/>
      <c r="E330" s="1"/>
      <c r="G330" s="1"/>
    </row>
    <row r="331" ht="15.75" customHeight="1">
      <c r="C331" s="1"/>
      <c r="D331" s="1"/>
      <c r="E331" s="1"/>
      <c r="G331" s="1"/>
    </row>
    <row r="332" ht="15.75" customHeight="1">
      <c r="C332" s="1"/>
      <c r="D332" s="1"/>
      <c r="E332" s="1"/>
      <c r="G332" s="1"/>
    </row>
    <row r="333" ht="15.75" customHeight="1">
      <c r="C333" s="1"/>
      <c r="D333" s="1"/>
      <c r="E333" s="1"/>
      <c r="G333" s="1"/>
    </row>
    <row r="334" ht="15.75" customHeight="1">
      <c r="C334" s="1"/>
      <c r="D334" s="1"/>
      <c r="E334" s="1"/>
      <c r="G334" s="1"/>
    </row>
    <row r="335" ht="15.75" customHeight="1">
      <c r="C335" s="1"/>
      <c r="D335" s="1"/>
      <c r="E335" s="1"/>
      <c r="G335" s="1"/>
    </row>
    <row r="336" ht="15.75" customHeight="1">
      <c r="C336" s="1"/>
      <c r="D336" s="1"/>
      <c r="E336" s="1"/>
      <c r="G336" s="1"/>
    </row>
    <row r="337" ht="15.75" customHeight="1">
      <c r="C337" s="1"/>
      <c r="D337" s="1"/>
      <c r="E337" s="1"/>
      <c r="G337" s="1"/>
    </row>
    <row r="338" ht="15.75" customHeight="1">
      <c r="C338" s="1"/>
      <c r="D338" s="1"/>
      <c r="E338" s="1"/>
      <c r="G338" s="1"/>
    </row>
    <row r="339" ht="15.75" customHeight="1">
      <c r="C339" s="1"/>
      <c r="D339" s="1"/>
      <c r="E339" s="1"/>
      <c r="G339" s="1"/>
    </row>
    <row r="340" ht="15.75" customHeight="1">
      <c r="C340" s="1"/>
      <c r="D340" s="1"/>
      <c r="E340" s="1"/>
      <c r="G340" s="1"/>
    </row>
    <row r="341" ht="15.75" customHeight="1">
      <c r="C341" s="1"/>
      <c r="D341" s="1"/>
      <c r="E341" s="1"/>
      <c r="G341" s="1"/>
    </row>
    <row r="342" ht="15.75" customHeight="1">
      <c r="C342" s="1"/>
      <c r="D342" s="1"/>
      <c r="E342" s="1"/>
      <c r="G342" s="1"/>
    </row>
    <row r="343" ht="15.75" customHeight="1">
      <c r="C343" s="1"/>
      <c r="D343" s="1"/>
      <c r="E343" s="1"/>
      <c r="G343" s="1"/>
    </row>
    <row r="344" ht="15.75" customHeight="1">
      <c r="C344" s="1"/>
      <c r="D344" s="1"/>
      <c r="E344" s="1"/>
      <c r="G344" s="1"/>
    </row>
    <row r="345" ht="15.75" customHeight="1">
      <c r="C345" s="1"/>
      <c r="D345" s="1"/>
      <c r="E345" s="1"/>
      <c r="G345" s="1"/>
    </row>
    <row r="346" ht="15.75" customHeight="1">
      <c r="C346" s="1"/>
      <c r="D346" s="1"/>
      <c r="E346" s="1"/>
      <c r="G346" s="1"/>
    </row>
    <row r="347" ht="15.75" customHeight="1">
      <c r="C347" s="1"/>
      <c r="D347" s="1"/>
      <c r="E347" s="1"/>
      <c r="G347" s="1"/>
    </row>
    <row r="348" ht="15.75" customHeight="1">
      <c r="C348" s="1"/>
      <c r="D348" s="1"/>
      <c r="E348" s="1"/>
      <c r="G348" s="1"/>
    </row>
    <row r="349" ht="15.75" customHeight="1">
      <c r="C349" s="1"/>
      <c r="D349" s="1"/>
      <c r="E349" s="1"/>
      <c r="G349" s="1"/>
    </row>
    <row r="350" ht="15.75" customHeight="1">
      <c r="C350" s="1"/>
      <c r="D350" s="1"/>
      <c r="E350" s="1"/>
      <c r="G350" s="1"/>
    </row>
    <row r="351" ht="15.75" customHeight="1">
      <c r="C351" s="1"/>
      <c r="D351" s="1"/>
      <c r="E351" s="1"/>
      <c r="G351" s="1"/>
    </row>
    <row r="352" ht="15.75" customHeight="1">
      <c r="C352" s="1"/>
      <c r="D352" s="1"/>
      <c r="E352" s="1"/>
      <c r="G352" s="1"/>
    </row>
    <row r="353" ht="15.75" customHeight="1">
      <c r="C353" s="1"/>
      <c r="D353" s="1"/>
      <c r="E353" s="1"/>
      <c r="G353" s="1"/>
    </row>
    <row r="354" ht="15.75" customHeight="1">
      <c r="C354" s="1"/>
      <c r="D354" s="1"/>
      <c r="E354" s="1"/>
      <c r="G354" s="1"/>
    </row>
    <row r="355" ht="15.75" customHeight="1">
      <c r="C355" s="1"/>
      <c r="D355" s="1"/>
      <c r="E355" s="1"/>
      <c r="G355" s="1"/>
    </row>
    <row r="356" ht="15.75" customHeight="1">
      <c r="C356" s="1"/>
      <c r="D356" s="1"/>
      <c r="E356" s="1"/>
      <c r="G356" s="1"/>
    </row>
    <row r="357" ht="15.75" customHeight="1">
      <c r="C357" s="1"/>
      <c r="D357" s="1"/>
      <c r="E357" s="1"/>
      <c r="G357" s="1"/>
    </row>
    <row r="358" ht="15.75" customHeight="1">
      <c r="C358" s="1"/>
      <c r="D358" s="1"/>
      <c r="E358" s="1"/>
      <c r="G358" s="1"/>
    </row>
    <row r="359" ht="15.75" customHeight="1">
      <c r="C359" s="1"/>
      <c r="D359" s="1"/>
      <c r="E359" s="1"/>
      <c r="G359" s="1"/>
    </row>
    <row r="360" ht="15.75" customHeight="1">
      <c r="C360" s="1"/>
      <c r="D360" s="1"/>
      <c r="E360" s="1"/>
      <c r="G360" s="1"/>
    </row>
    <row r="361" ht="15.75" customHeight="1">
      <c r="C361" s="1"/>
      <c r="D361" s="1"/>
      <c r="E361" s="1"/>
      <c r="G361" s="1"/>
    </row>
    <row r="362" ht="15.75" customHeight="1">
      <c r="C362" s="1"/>
      <c r="D362" s="1"/>
      <c r="E362" s="1"/>
      <c r="G362" s="1"/>
    </row>
    <row r="363" ht="15.75" customHeight="1">
      <c r="C363" s="1"/>
      <c r="D363" s="1"/>
      <c r="E363" s="1"/>
      <c r="G363" s="1"/>
    </row>
    <row r="364" ht="15.75" customHeight="1">
      <c r="C364" s="1"/>
      <c r="D364" s="1"/>
      <c r="E364" s="1"/>
      <c r="G364" s="1"/>
    </row>
    <row r="365" ht="15.75" customHeight="1">
      <c r="C365" s="1"/>
      <c r="D365" s="1"/>
      <c r="E365" s="1"/>
      <c r="G365" s="1"/>
    </row>
    <row r="366" ht="15.75" customHeight="1">
      <c r="C366" s="1"/>
      <c r="D366" s="1"/>
      <c r="E366" s="1"/>
      <c r="G366" s="1"/>
    </row>
    <row r="367" ht="15.75" customHeight="1">
      <c r="C367" s="1"/>
      <c r="D367" s="1"/>
      <c r="E367" s="1"/>
      <c r="G367" s="1"/>
    </row>
    <row r="368" ht="15.75" customHeight="1">
      <c r="C368" s="1"/>
      <c r="D368" s="1"/>
      <c r="E368" s="1"/>
      <c r="G368" s="1"/>
    </row>
    <row r="369" ht="15.75" customHeight="1">
      <c r="C369" s="1"/>
      <c r="D369" s="1"/>
      <c r="E369" s="1"/>
      <c r="G369" s="1"/>
    </row>
    <row r="370" ht="15.75" customHeight="1">
      <c r="C370" s="1"/>
      <c r="D370" s="1"/>
      <c r="E370" s="1"/>
      <c r="G370" s="1"/>
    </row>
    <row r="371" ht="15.75" customHeight="1">
      <c r="C371" s="1"/>
      <c r="D371" s="1"/>
      <c r="E371" s="1"/>
      <c r="G371" s="1"/>
    </row>
    <row r="372" ht="15.75" customHeight="1">
      <c r="C372" s="1"/>
      <c r="D372" s="1"/>
      <c r="E372" s="1"/>
      <c r="G372" s="1"/>
    </row>
    <row r="373" ht="15.75" customHeight="1">
      <c r="C373" s="1"/>
      <c r="D373" s="1"/>
      <c r="E373" s="1"/>
      <c r="G373" s="1"/>
    </row>
    <row r="374" ht="15.75" customHeight="1">
      <c r="C374" s="1"/>
      <c r="D374" s="1"/>
      <c r="E374" s="1"/>
      <c r="G374" s="1"/>
    </row>
    <row r="375" ht="15.75" customHeight="1">
      <c r="C375" s="1"/>
      <c r="D375" s="1"/>
      <c r="E375" s="1"/>
      <c r="G375" s="1"/>
    </row>
    <row r="376" ht="15.75" customHeight="1">
      <c r="C376" s="1"/>
      <c r="D376" s="1"/>
      <c r="E376" s="1"/>
      <c r="G376" s="1"/>
    </row>
    <row r="377" ht="15.75" customHeight="1">
      <c r="C377" s="1"/>
      <c r="D377" s="1"/>
      <c r="E377" s="1"/>
      <c r="G377" s="1"/>
    </row>
    <row r="378" ht="15.75" customHeight="1">
      <c r="C378" s="1"/>
      <c r="D378" s="1"/>
      <c r="E378" s="1"/>
      <c r="G378" s="1"/>
    </row>
    <row r="379" ht="15.75" customHeight="1">
      <c r="C379" s="1"/>
      <c r="D379" s="1"/>
      <c r="E379" s="1"/>
      <c r="G379" s="1"/>
    </row>
    <row r="380" ht="15.75" customHeight="1">
      <c r="C380" s="1"/>
      <c r="D380" s="1"/>
      <c r="E380" s="1"/>
      <c r="G380" s="1"/>
    </row>
    <row r="381" ht="15.75" customHeight="1">
      <c r="C381" s="1"/>
      <c r="D381" s="1"/>
      <c r="E381" s="1"/>
      <c r="G381" s="1"/>
    </row>
    <row r="382" ht="15.75" customHeight="1">
      <c r="C382" s="1"/>
      <c r="D382" s="1"/>
      <c r="E382" s="1"/>
      <c r="G382" s="1"/>
    </row>
    <row r="383" ht="15.75" customHeight="1">
      <c r="C383" s="1"/>
      <c r="D383" s="1"/>
      <c r="E383" s="1"/>
      <c r="G383" s="1"/>
    </row>
    <row r="384" ht="15.75" customHeight="1">
      <c r="C384" s="1"/>
      <c r="D384" s="1"/>
      <c r="E384" s="1"/>
      <c r="G384" s="1"/>
    </row>
    <row r="385" ht="15.75" customHeight="1">
      <c r="C385" s="1"/>
      <c r="D385" s="1"/>
      <c r="E385" s="1"/>
      <c r="G385" s="1"/>
    </row>
    <row r="386" ht="15.75" customHeight="1">
      <c r="C386" s="1"/>
      <c r="D386" s="1"/>
      <c r="E386" s="1"/>
      <c r="G386" s="1"/>
    </row>
    <row r="387" ht="15.75" customHeight="1">
      <c r="C387" s="1"/>
      <c r="D387" s="1"/>
      <c r="E387" s="1"/>
      <c r="G387" s="1"/>
    </row>
    <row r="388" ht="15.75" customHeight="1">
      <c r="C388" s="1"/>
      <c r="D388" s="1"/>
      <c r="E388" s="1"/>
      <c r="G388" s="1"/>
    </row>
    <row r="389" ht="15.75" customHeight="1">
      <c r="C389" s="1"/>
      <c r="D389" s="1"/>
      <c r="E389" s="1"/>
      <c r="G389" s="1"/>
    </row>
    <row r="390" ht="15.75" customHeight="1">
      <c r="C390" s="1"/>
      <c r="D390" s="1"/>
      <c r="E390" s="1"/>
      <c r="G390" s="1"/>
    </row>
    <row r="391" ht="15.75" customHeight="1">
      <c r="C391" s="1"/>
      <c r="D391" s="1"/>
      <c r="E391" s="1"/>
      <c r="G391" s="1"/>
    </row>
    <row r="392" ht="15.75" customHeight="1">
      <c r="C392" s="1"/>
      <c r="D392" s="1"/>
      <c r="E392" s="1"/>
      <c r="G392" s="1"/>
    </row>
    <row r="393" ht="15.75" customHeight="1">
      <c r="C393" s="1"/>
      <c r="D393" s="1"/>
      <c r="E393" s="1"/>
      <c r="G393" s="1"/>
    </row>
    <row r="394" ht="15.75" customHeight="1">
      <c r="C394" s="1"/>
      <c r="D394" s="1"/>
      <c r="E394" s="1"/>
      <c r="G394" s="1"/>
    </row>
    <row r="395" ht="15.75" customHeight="1">
      <c r="C395" s="1"/>
      <c r="D395" s="1"/>
      <c r="E395" s="1"/>
      <c r="G395" s="1"/>
    </row>
    <row r="396" ht="15.75" customHeight="1">
      <c r="C396" s="1"/>
      <c r="D396" s="1"/>
      <c r="E396" s="1"/>
      <c r="G396" s="1"/>
    </row>
    <row r="397" ht="15.75" customHeight="1">
      <c r="C397" s="1"/>
      <c r="D397" s="1"/>
      <c r="E397" s="1"/>
      <c r="G397" s="1"/>
    </row>
    <row r="398" ht="15.75" customHeight="1">
      <c r="C398" s="1"/>
      <c r="D398" s="1"/>
      <c r="E398" s="1"/>
      <c r="G398" s="1"/>
    </row>
    <row r="399" ht="15.75" customHeight="1">
      <c r="C399" s="1"/>
      <c r="D399" s="1"/>
      <c r="E399" s="1"/>
      <c r="G399" s="1"/>
    </row>
    <row r="400" ht="15.75" customHeight="1">
      <c r="C400" s="1"/>
      <c r="D400" s="1"/>
      <c r="E400" s="1"/>
      <c r="G400" s="1"/>
    </row>
    <row r="401" ht="15.75" customHeight="1">
      <c r="C401" s="1"/>
      <c r="D401" s="1"/>
      <c r="E401" s="1"/>
      <c r="G401" s="1"/>
    </row>
    <row r="402" ht="15.75" customHeight="1">
      <c r="C402" s="1"/>
      <c r="D402" s="1"/>
      <c r="E402" s="1"/>
      <c r="G402" s="1"/>
    </row>
    <row r="403" ht="15.75" customHeight="1">
      <c r="C403" s="1"/>
      <c r="D403" s="1"/>
      <c r="E403" s="1"/>
      <c r="G403" s="1"/>
    </row>
    <row r="404" ht="15.75" customHeight="1">
      <c r="C404" s="1"/>
      <c r="D404" s="1"/>
      <c r="E404" s="1"/>
      <c r="G404" s="1"/>
    </row>
    <row r="405" ht="15.75" customHeight="1">
      <c r="C405" s="1"/>
      <c r="D405" s="1"/>
      <c r="E405" s="1"/>
      <c r="G405" s="1"/>
    </row>
    <row r="406" ht="15.75" customHeight="1">
      <c r="C406" s="1"/>
      <c r="D406" s="1"/>
      <c r="E406" s="1"/>
      <c r="G406" s="1"/>
    </row>
    <row r="407" ht="15.75" customHeight="1">
      <c r="C407" s="1"/>
      <c r="D407" s="1"/>
      <c r="E407" s="1"/>
      <c r="G407" s="1"/>
    </row>
    <row r="408" ht="15.75" customHeight="1">
      <c r="C408" s="1"/>
      <c r="D408" s="1"/>
      <c r="E408" s="1"/>
      <c r="G408" s="1"/>
    </row>
    <row r="409" ht="15.75" customHeight="1">
      <c r="C409" s="1"/>
      <c r="D409" s="1"/>
      <c r="E409" s="1"/>
      <c r="G409" s="1"/>
    </row>
    <row r="410" ht="15.75" customHeight="1">
      <c r="C410" s="1"/>
      <c r="D410" s="1"/>
      <c r="E410" s="1"/>
      <c r="G410" s="1"/>
    </row>
    <row r="411" ht="15.75" customHeight="1">
      <c r="C411" s="1"/>
      <c r="D411" s="1"/>
      <c r="E411" s="1"/>
      <c r="G411" s="1"/>
    </row>
    <row r="412" ht="15.75" customHeight="1">
      <c r="C412" s="1"/>
      <c r="D412" s="1"/>
      <c r="E412" s="1"/>
      <c r="G412" s="1"/>
    </row>
    <row r="413" ht="15.75" customHeight="1">
      <c r="C413" s="1"/>
      <c r="D413" s="1"/>
      <c r="E413" s="1"/>
      <c r="G413" s="1"/>
    </row>
    <row r="414" ht="15.75" customHeight="1">
      <c r="C414" s="1"/>
      <c r="D414" s="1"/>
      <c r="E414" s="1"/>
      <c r="G414" s="1"/>
    </row>
    <row r="415" ht="15.75" customHeight="1">
      <c r="C415" s="1"/>
      <c r="D415" s="1"/>
      <c r="E415" s="1"/>
      <c r="G415" s="1"/>
    </row>
    <row r="416" ht="15.75" customHeight="1">
      <c r="C416" s="1"/>
      <c r="D416" s="1"/>
      <c r="E416" s="1"/>
      <c r="G416" s="1"/>
    </row>
    <row r="417" ht="15.75" customHeight="1">
      <c r="C417" s="1"/>
      <c r="D417" s="1"/>
      <c r="E417" s="1"/>
      <c r="G417" s="1"/>
    </row>
    <row r="418" ht="15.75" customHeight="1">
      <c r="C418" s="1"/>
      <c r="D418" s="1"/>
      <c r="E418" s="1"/>
      <c r="G418" s="1"/>
    </row>
    <row r="419" ht="15.75" customHeight="1">
      <c r="C419" s="1"/>
      <c r="D419" s="1"/>
      <c r="E419" s="1"/>
      <c r="G419" s="1"/>
    </row>
    <row r="420" ht="15.75" customHeight="1">
      <c r="C420" s="1"/>
      <c r="D420" s="1"/>
      <c r="E420" s="1"/>
      <c r="G420" s="1"/>
    </row>
    <row r="421" ht="15.75" customHeight="1">
      <c r="C421" s="1"/>
      <c r="D421" s="1"/>
      <c r="E421" s="1"/>
      <c r="G421" s="1"/>
    </row>
    <row r="422" ht="15.75" customHeight="1">
      <c r="C422" s="1"/>
      <c r="D422" s="1"/>
      <c r="E422" s="1"/>
      <c r="G422" s="1"/>
    </row>
    <row r="423" ht="15.75" customHeight="1">
      <c r="C423" s="1"/>
      <c r="D423" s="1"/>
      <c r="E423" s="1"/>
      <c r="G423" s="1"/>
    </row>
    <row r="424" ht="15.75" customHeight="1">
      <c r="C424" s="1"/>
      <c r="D424" s="1"/>
      <c r="E424" s="1"/>
      <c r="G424" s="1"/>
    </row>
    <row r="425" ht="15.75" customHeight="1">
      <c r="C425" s="1"/>
      <c r="D425" s="1"/>
      <c r="E425" s="1"/>
      <c r="G425" s="1"/>
    </row>
    <row r="426" ht="15.75" customHeight="1">
      <c r="C426" s="1"/>
      <c r="D426" s="1"/>
      <c r="E426" s="1"/>
      <c r="G426" s="1"/>
    </row>
    <row r="427" ht="15.75" customHeight="1">
      <c r="C427" s="1"/>
      <c r="D427" s="1"/>
      <c r="E427" s="1"/>
      <c r="G427" s="1"/>
    </row>
    <row r="428" ht="15.75" customHeight="1">
      <c r="C428" s="1"/>
      <c r="D428" s="1"/>
      <c r="E428" s="1"/>
      <c r="G428" s="1"/>
    </row>
    <row r="429" ht="15.75" customHeight="1">
      <c r="C429" s="1"/>
      <c r="D429" s="1"/>
      <c r="E429" s="1"/>
      <c r="G429" s="1"/>
    </row>
    <row r="430" ht="15.75" customHeight="1">
      <c r="C430" s="1"/>
      <c r="D430" s="1"/>
      <c r="E430" s="1"/>
      <c r="G430" s="1"/>
    </row>
    <row r="431" ht="15.75" customHeight="1">
      <c r="C431" s="1"/>
      <c r="D431" s="1"/>
      <c r="E431" s="1"/>
      <c r="G431" s="1"/>
    </row>
    <row r="432" ht="15.75" customHeight="1">
      <c r="C432" s="1"/>
      <c r="D432" s="1"/>
      <c r="E432" s="1"/>
      <c r="G432" s="1"/>
    </row>
    <row r="433" ht="15.75" customHeight="1">
      <c r="C433" s="1"/>
      <c r="D433" s="1"/>
      <c r="E433" s="1"/>
      <c r="G433" s="1"/>
    </row>
    <row r="434" ht="15.75" customHeight="1">
      <c r="C434" s="1"/>
      <c r="D434" s="1"/>
      <c r="E434" s="1"/>
      <c r="G434" s="1"/>
    </row>
    <row r="435" ht="15.75" customHeight="1">
      <c r="C435" s="1"/>
      <c r="D435" s="1"/>
      <c r="E435" s="1"/>
      <c r="G435" s="1"/>
    </row>
    <row r="436" ht="15.75" customHeight="1">
      <c r="C436" s="1"/>
      <c r="D436" s="1"/>
      <c r="E436" s="1"/>
      <c r="G436" s="1"/>
    </row>
    <row r="437" ht="15.75" customHeight="1">
      <c r="C437" s="1"/>
      <c r="D437" s="1"/>
      <c r="E437" s="1"/>
      <c r="G437" s="1"/>
    </row>
    <row r="438" ht="15.75" customHeight="1">
      <c r="C438" s="1"/>
      <c r="D438" s="1"/>
      <c r="E438" s="1"/>
      <c r="G438" s="1"/>
    </row>
    <row r="439" ht="15.75" customHeight="1">
      <c r="C439" s="1"/>
      <c r="D439" s="1"/>
      <c r="E439" s="1"/>
      <c r="G439" s="1"/>
    </row>
    <row r="440" ht="15.75" customHeight="1">
      <c r="C440" s="1"/>
      <c r="D440" s="1"/>
      <c r="E440" s="1"/>
      <c r="G440" s="1"/>
    </row>
    <row r="441" ht="15.75" customHeight="1">
      <c r="C441" s="1"/>
      <c r="D441" s="1"/>
      <c r="E441" s="1"/>
      <c r="G441" s="1"/>
    </row>
    <row r="442" ht="15.75" customHeight="1">
      <c r="C442" s="1"/>
      <c r="D442" s="1"/>
      <c r="E442" s="1"/>
      <c r="G442" s="1"/>
    </row>
    <row r="443" ht="15.75" customHeight="1">
      <c r="C443" s="1"/>
      <c r="D443" s="1"/>
      <c r="E443" s="1"/>
      <c r="G443" s="1"/>
    </row>
    <row r="444" ht="15.75" customHeight="1">
      <c r="C444" s="1"/>
      <c r="D444" s="1"/>
      <c r="E444" s="1"/>
      <c r="G444" s="1"/>
    </row>
    <row r="445" ht="15.75" customHeight="1">
      <c r="C445" s="1"/>
      <c r="D445" s="1"/>
      <c r="E445" s="1"/>
      <c r="G445" s="1"/>
    </row>
    <row r="446" ht="15.75" customHeight="1">
      <c r="C446" s="1"/>
      <c r="D446" s="1"/>
      <c r="E446" s="1"/>
      <c r="G446" s="1"/>
    </row>
    <row r="447" ht="15.75" customHeight="1">
      <c r="C447" s="1"/>
      <c r="D447" s="1"/>
      <c r="E447" s="1"/>
      <c r="G447" s="1"/>
    </row>
    <row r="448" ht="15.75" customHeight="1">
      <c r="C448" s="1"/>
      <c r="D448" s="1"/>
      <c r="E448" s="1"/>
      <c r="G448" s="1"/>
    </row>
    <row r="449" ht="15.75" customHeight="1">
      <c r="C449" s="1"/>
      <c r="D449" s="1"/>
      <c r="E449" s="1"/>
      <c r="G449" s="1"/>
    </row>
    <row r="450" ht="15.75" customHeight="1">
      <c r="C450" s="1"/>
      <c r="D450" s="1"/>
      <c r="E450" s="1"/>
      <c r="G450" s="1"/>
    </row>
    <row r="451" ht="15.75" customHeight="1">
      <c r="C451" s="1"/>
      <c r="D451" s="1"/>
      <c r="E451" s="1"/>
      <c r="G451" s="1"/>
    </row>
    <row r="452" ht="15.75" customHeight="1">
      <c r="C452" s="1"/>
      <c r="D452" s="1"/>
      <c r="E452" s="1"/>
      <c r="G452" s="1"/>
    </row>
    <row r="453" ht="15.75" customHeight="1">
      <c r="C453" s="1"/>
      <c r="D453" s="1"/>
      <c r="E453" s="1"/>
      <c r="G453" s="1"/>
    </row>
    <row r="454" ht="15.75" customHeight="1">
      <c r="C454" s="1"/>
      <c r="D454" s="1"/>
      <c r="E454" s="1"/>
      <c r="G454" s="1"/>
    </row>
    <row r="455" ht="15.75" customHeight="1">
      <c r="C455" s="1"/>
      <c r="D455" s="1"/>
      <c r="E455" s="1"/>
      <c r="G455" s="1"/>
    </row>
    <row r="456" ht="15.75" customHeight="1">
      <c r="C456" s="1"/>
      <c r="D456" s="1"/>
      <c r="E456" s="1"/>
      <c r="G456" s="1"/>
    </row>
    <row r="457" ht="15.75" customHeight="1">
      <c r="C457" s="1"/>
      <c r="D457" s="1"/>
      <c r="E457" s="1"/>
      <c r="G457" s="1"/>
    </row>
    <row r="458" ht="15.75" customHeight="1">
      <c r="C458" s="1"/>
      <c r="D458" s="1"/>
      <c r="E458" s="1"/>
      <c r="G458" s="1"/>
    </row>
    <row r="459" ht="15.75" customHeight="1">
      <c r="C459" s="1"/>
      <c r="D459" s="1"/>
      <c r="E459" s="1"/>
      <c r="G459" s="1"/>
    </row>
    <row r="460" ht="15.75" customHeight="1">
      <c r="C460" s="1"/>
      <c r="D460" s="1"/>
      <c r="E460" s="1"/>
      <c r="G460" s="1"/>
    </row>
    <row r="461" ht="15.75" customHeight="1">
      <c r="C461" s="1"/>
      <c r="D461" s="1"/>
      <c r="E461" s="1"/>
      <c r="G461" s="1"/>
    </row>
    <row r="462" ht="15.75" customHeight="1">
      <c r="C462" s="1"/>
      <c r="D462" s="1"/>
      <c r="E462" s="1"/>
      <c r="G462" s="1"/>
    </row>
    <row r="463" ht="15.75" customHeight="1">
      <c r="C463" s="1"/>
      <c r="D463" s="1"/>
      <c r="E463" s="1"/>
      <c r="G463" s="1"/>
    </row>
    <row r="464" ht="15.75" customHeight="1">
      <c r="C464" s="1"/>
      <c r="D464" s="1"/>
      <c r="E464" s="1"/>
      <c r="G464" s="1"/>
    </row>
    <row r="465" ht="15.75" customHeight="1">
      <c r="C465" s="1"/>
      <c r="D465" s="1"/>
      <c r="E465" s="1"/>
      <c r="G465" s="1"/>
    </row>
    <row r="466" ht="15.75" customHeight="1">
      <c r="C466" s="1"/>
      <c r="D466" s="1"/>
      <c r="E466" s="1"/>
      <c r="G466" s="1"/>
    </row>
    <row r="467" ht="15.75" customHeight="1">
      <c r="C467" s="1"/>
      <c r="D467" s="1"/>
      <c r="E467" s="1"/>
      <c r="G467" s="1"/>
    </row>
    <row r="468" ht="15.75" customHeight="1">
      <c r="C468" s="1"/>
      <c r="D468" s="1"/>
      <c r="E468" s="1"/>
      <c r="G468" s="1"/>
    </row>
    <row r="469" ht="15.75" customHeight="1">
      <c r="C469" s="1"/>
      <c r="D469" s="1"/>
      <c r="E469" s="1"/>
      <c r="G469" s="1"/>
    </row>
    <row r="470" ht="15.75" customHeight="1">
      <c r="C470" s="1"/>
      <c r="D470" s="1"/>
      <c r="E470" s="1"/>
      <c r="G470" s="1"/>
    </row>
    <row r="471" ht="15.75" customHeight="1">
      <c r="C471" s="1"/>
      <c r="D471" s="1"/>
      <c r="E471" s="1"/>
      <c r="G471" s="1"/>
    </row>
    <row r="472" ht="15.75" customHeight="1">
      <c r="C472" s="1"/>
      <c r="D472" s="1"/>
      <c r="E472" s="1"/>
      <c r="G472" s="1"/>
    </row>
    <row r="473" ht="15.75" customHeight="1">
      <c r="C473" s="1"/>
      <c r="D473" s="1"/>
      <c r="E473" s="1"/>
      <c r="G473" s="1"/>
    </row>
    <row r="474" ht="15.75" customHeight="1">
      <c r="C474" s="1"/>
      <c r="D474" s="1"/>
      <c r="E474" s="1"/>
      <c r="G474" s="1"/>
    </row>
    <row r="475" ht="15.75" customHeight="1">
      <c r="C475" s="1"/>
      <c r="D475" s="1"/>
      <c r="E475" s="1"/>
      <c r="G475" s="1"/>
    </row>
    <row r="476" ht="15.75" customHeight="1">
      <c r="C476" s="1"/>
      <c r="D476" s="1"/>
      <c r="E476" s="1"/>
      <c r="G476" s="1"/>
    </row>
    <row r="477" ht="15.75" customHeight="1">
      <c r="C477" s="1"/>
      <c r="D477" s="1"/>
      <c r="E477" s="1"/>
      <c r="G477" s="1"/>
    </row>
    <row r="478" ht="15.75" customHeight="1">
      <c r="C478" s="1"/>
      <c r="D478" s="1"/>
      <c r="E478" s="1"/>
      <c r="G478" s="1"/>
    </row>
    <row r="479" ht="15.75" customHeight="1">
      <c r="C479" s="1"/>
      <c r="D479" s="1"/>
      <c r="E479" s="1"/>
      <c r="G479" s="1"/>
    </row>
    <row r="480" ht="15.75" customHeight="1">
      <c r="C480" s="1"/>
      <c r="D480" s="1"/>
      <c r="E480" s="1"/>
      <c r="G480" s="1"/>
    </row>
    <row r="481" ht="15.75" customHeight="1">
      <c r="C481" s="1"/>
      <c r="D481" s="1"/>
      <c r="E481" s="1"/>
      <c r="G481" s="1"/>
    </row>
    <row r="482" ht="15.75" customHeight="1">
      <c r="C482" s="1"/>
      <c r="D482" s="1"/>
      <c r="E482" s="1"/>
      <c r="G482" s="1"/>
    </row>
    <row r="483" ht="15.75" customHeight="1">
      <c r="C483" s="1"/>
      <c r="D483" s="1"/>
      <c r="E483" s="1"/>
      <c r="G483" s="1"/>
    </row>
    <row r="484" ht="15.75" customHeight="1">
      <c r="C484" s="1"/>
      <c r="D484" s="1"/>
      <c r="E484" s="1"/>
      <c r="G484" s="1"/>
    </row>
    <row r="485" ht="15.75" customHeight="1">
      <c r="C485" s="1"/>
      <c r="D485" s="1"/>
      <c r="E485" s="1"/>
      <c r="G485" s="1"/>
    </row>
    <row r="486" ht="15.75" customHeight="1">
      <c r="C486" s="1"/>
      <c r="D486" s="1"/>
      <c r="E486" s="1"/>
      <c r="G486" s="1"/>
    </row>
    <row r="487" ht="15.75" customHeight="1">
      <c r="C487" s="1"/>
      <c r="D487" s="1"/>
      <c r="E487" s="1"/>
      <c r="G487" s="1"/>
    </row>
    <row r="488" ht="15.75" customHeight="1">
      <c r="C488" s="1"/>
      <c r="D488" s="1"/>
      <c r="E488" s="1"/>
      <c r="G488" s="1"/>
    </row>
    <row r="489" ht="15.75" customHeight="1">
      <c r="C489" s="1"/>
      <c r="D489" s="1"/>
      <c r="E489" s="1"/>
      <c r="G489" s="1"/>
    </row>
    <row r="490" ht="15.75" customHeight="1">
      <c r="C490" s="1"/>
      <c r="D490" s="1"/>
      <c r="E490" s="1"/>
      <c r="G490" s="1"/>
    </row>
    <row r="491" ht="15.75" customHeight="1">
      <c r="C491" s="1"/>
      <c r="D491" s="1"/>
      <c r="E491" s="1"/>
      <c r="G491" s="1"/>
    </row>
    <row r="492" ht="15.75" customHeight="1">
      <c r="C492" s="1"/>
      <c r="D492" s="1"/>
      <c r="E492" s="1"/>
      <c r="G492" s="1"/>
    </row>
    <row r="493" ht="15.75" customHeight="1">
      <c r="C493" s="1"/>
      <c r="D493" s="1"/>
      <c r="E493" s="1"/>
      <c r="G493" s="1"/>
    </row>
    <row r="494" ht="15.75" customHeight="1">
      <c r="C494" s="1"/>
      <c r="D494" s="1"/>
      <c r="E494" s="1"/>
      <c r="G494" s="1"/>
    </row>
    <row r="495" ht="15.75" customHeight="1">
      <c r="C495" s="1"/>
      <c r="D495" s="1"/>
      <c r="E495" s="1"/>
      <c r="G495" s="1"/>
    </row>
    <row r="496" ht="15.75" customHeight="1">
      <c r="C496" s="1"/>
      <c r="D496" s="1"/>
      <c r="E496" s="1"/>
      <c r="G496" s="1"/>
    </row>
    <row r="497" ht="15.75" customHeight="1">
      <c r="C497" s="1"/>
      <c r="D497" s="1"/>
      <c r="E497" s="1"/>
      <c r="G497" s="1"/>
    </row>
    <row r="498" ht="15.75" customHeight="1">
      <c r="C498" s="1"/>
      <c r="D498" s="1"/>
      <c r="E498" s="1"/>
      <c r="G498" s="1"/>
    </row>
    <row r="499" ht="15.75" customHeight="1">
      <c r="C499" s="1"/>
      <c r="D499" s="1"/>
      <c r="E499" s="1"/>
      <c r="G499" s="1"/>
    </row>
    <row r="500" ht="15.75" customHeight="1">
      <c r="C500" s="1"/>
      <c r="D500" s="1"/>
      <c r="E500" s="1"/>
      <c r="G500" s="1"/>
    </row>
    <row r="501" ht="15.75" customHeight="1">
      <c r="C501" s="1"/>
      <c r="D501" s="1"/>
      <c r="E501" s="1"/>
      <c r="G501" s="1"/>
    </row>
    <row r="502" ht="15.75" customHeight="1">
      <c r="C502" s="1"/>
      <c r="D502" s="1"/>
      <c r="E502" s="1"/>
      <c r="G502" s="1"/>
    </row>
    <row r="503" ht="15.75" customHeight="1">
      <c r="C503" s="1"/>
      <c r="D503" s="1"/>
      <c r="E503" s="1"/>
      <c r="G503" s="1"/>
    </row>
    <row r="504" ht="15.75" customHeight="1">
      <c r="C504" s="1"/>
      <c r="D504" s="1"/>
      <c r="E504" s="1"/>
      <c r="G504" s="1"/>
    </row>
    <row r="505" ht="15.75" customHeight="1">
      <c r="C505" s="1"/>
      <c r="D505" s="1"/>
      <c r="E505" s="1"/>
      <c r="G505" s="1"/>
    </row>
    <row r="506" ht="15.75" customHeight="1">
      <c r="C506" s="1"/>
      <c r="D506" s="1"/>
      <c r="E506" s="1"/>
      <c r="G506" s="1"/>
    </row>
    <row r="507" ht="15.75" customHeight="1">
      <c r="C507" s="1"/>
      <c r="D507" s="1"/>
      <c r="E507" s="1"/>
      <c r="G507" s="1"/>
    </row>
    <row r="508" ht="15.75" customHeight="1">
      <c r="C508" s="1"/>
      <c r="D508" s="1"/>
      <c r="E508" s="1"/>
      <c r="G508" s="1"/>
    </row>
    <row r="509" ht="15.75" customHeight="1">
      <c r="C509" s="1"/>
      <c r="D509" s="1"/>
      <c r="E509" s="1"/>
      <c r="G509" s="1"/>
    </row>
    <row r="510" ht="15.75" customHeight="1">
      <c r="C510" s="1"/>
      <c r="D510" s="1"/>
      <c r="E510" s="1"/>
      <c r="G510" s="1"/>
    </row>
    <row r="511" ht="15.75" customHeight="1">
      <c r="C511" s="1"/>
      <c r="D511" s="1"/>
      <c r="E511" s="1"/>
      <c r="G511" s="1"/>
    </row>
    <row r="512" ht="15.75" customHeight="1">
      <c r="C512" s="1"/>
      <c r="D512" s="1"/>
      <c r="E512" s="1"/>
      <c r="G512" s="1"/>
    </row>
    <row r="513" ht="15.75" customHeight="1">
      <c r="C513" s="1"/>
      <c r="D513" s="1"/>
      <c r="E513" s="1"/>
      <c r="G513" s="1"/>
    </row>
    <row r="514" ht="15.75" customHeight="1">
      <c r="C514" s="1"/>
      <c r="D514" s="1"/>
      <c r="E514" s="1"/>
      <c r="G514" s="1"/>
    </row>
    <row r="515" ht="15.75" customHeight="1">
      <c r="C515" s="1"/>
      <c r="D515" s="1"/>
      <c r="E515" s="1"/>
      <c r="G515" s="1"/>
    </row>
    <row r="516" ht="15.75" customHeight="1">
      <c r="C516" s="1"/>
      <c r="D516" s="1"/>
      <c r="E516" s="1"/>
      <c r="G516" s="1"/>
    </row>
    <row r="517" ht="15.75" customHeight="1">
      <c r="C517" s="1"/>
      <c r="D517" s="1"/>
      <c r="E517" s="1"/>
      <c r="G517" s="1"/>
    </row>
    <row r="518" ht="15.75" customHeight="1">
      <c r="C518" s="1"/>
      <c r="D518" s="1"/>
      <c r="E518" s="1"/>
      <c r="G518" s="1"/>
    </row>
    <row r="519" ht="15.75" customHeight="1">
      <c r="C519" s="1"/>
      <c r="D519" s="1"/>
      <c r="E519" s="1"/>
      <c r="G519" s="1"/>
    </row>
    <row r="520" ht="15.75" customHeight="1">
      <c r="C520" s="1"/>
      <c r="D520" s="1"/>
      <c r="E520" s="1"/>
      <c r="G520" s="1"/>
    </row>
    <row r="521" ht="15.75" customHeight="1">
      <c r="C521" s="1"/>
      <c r="D521" s="1"/>
      <c r="E521" s="1"/>
      <c r="G521" s="1"/>
    </row>
    <row r="522" ht="15.75" customHeight="1">
      <c r="C522" s="1"/>
      <c r="D522" s="1"/>
      <c r="E522" s="1"/>
      <c r="G522" s="1"/>
    </row>
    <row r="523" ht="15.75" customHeight="1">
      <c r="C523" s="1"/>
      <c r="D523" s="1"/>
      <c r="E523" s="1"/>
      <c r="G523" s="1"/>
    </row>
    <row r="524" ht="15.75" customHeight="1">
      <c r="C524" s="1"/>
      <c r="D524" s="1"/>
      <c r="E524" s="1"/>
      <c r="G524" s="1"/>
    </row>
    <row r="525" ht="15.75" customHeight="1">
      <c r="C525" s="1"/>
      <c r="D525" s="1"/>
      <c r="E525" s="1"/>
      <c r="G525" s="1"/>
    </row>
    <row r="526" ht="15.75" customHeight="1">
      <c r="C526" s="1"/>
      <c r="D526" s="1"/>
      <c r="E526" s="1"/>
      <c r="G526" s="1"/>
    </row>
    <row r="527" ht="15.75" customHeight="1">
      <c r="C527" s="1"/>
      <c r="D527" s="1"/>
      <c r="E527" s="1"/>
      <c r="G527" s="1"/>
    </row>
    <row r="528" ht="15.75" customHeight="1">
      <c r="C528" s="1"/>
      <c r="D528" s="1"/>
      <c r="E528" s="1"/>
      <c r="G528" s="1"/>
    </row>
    <row r="529" ht="15.75" customHeight="1">
      <c r="C529" s="1"/>
      <c r="D529" s="1"/>
      <c r="E529" s="1"/>
      <c r="G529" s="1"/>
    </row>
    <row r="530" ht="15.75" customHeight="1">
      <c r="C530" s="1"/>
      <c r="D530" s="1"/>
      <c r="E530" s="1"/>
      <c r="G530" s="1"/>
    </row>
    <row r="531" ht="15.75" customHeight="1">
      <c r="C531" s="1"/>
      <c r="D531" s="1"/>
      <c r="E531" s="1"/>
      <c r="G531" s="1"/>
    </row>
    <row r="532" ht="15.75" customHeight="1">
      <c r="C532" s="1"/>
      <c r="D532" s="1"/>
      <c r="E532" s="1"/>
      <c r="G532" s="1"/>
    </row>
    <row r="533" ht="15.75" customHeight="1">
      <c r="C533" s="1"/>
      <c r="D533" s="1"/>
      <c r="E533" s="1"/>
      <c r="G533" s="1"/>
    </row>
    <row r="534" ht="15.75" customHeight="1">
      <c r="C534" s="1"/>
      <c r="D534" s="1"/>
      <c r="E534" s="1"/>
      <c r="G534" s="1"/>
    </row>
    <row r="535" ht="15.75" customHeight="1">
      <c r="C535" s="1"/>
      <c r="D535" s="1"/>
      <c r="E535" s="1"/>
      <c r="G535" s="1"/>
    </row>
    <row r="536" ht="15.75" customHeight="1">
      <c r="C536" s="1"/>
      <c r="D536" s="1"/>
      <c r="E536" s="1"/>
      <c r="G536" s="1"/>
    </row>
    <row r="537" ht="15.75" customHeight="1">
      <c r="C537" s="1"/>
      <c r="D537" s="1"/>
      <c r="E537" s="1"/>
      <c r="G537" s="1"/>
    </row>
    <row r="538" ht="15.75" customHeight="1">
      <c r="C538" s="1"/>
      <c r="D538" s="1"/>
      <c r="E538" s="1"/>
      <c r="G538" s="1"/>
    </row>
    <row r="539" ht="15.75" customHeight="1">
      <c r="C539" s="1"/>
      <c r="D539" s="1"/>
      <c r="E539" s="1"/>
      <c r="G539" s="1"/>
    </row>
    <row r="540" ht="15.75" customHeight="1">
      <c r="C540" s="1"/>
      <c r="D540" s="1"/>
      <c r="E540" s="1"/>
      <c r="G540" s="1"/>
    </row>
    <row r="541" ht="15.75" customHeight="1">
      <c r="C541" s="1"/>
      <c r="D541" s="1"/>
      <c r="E541" s="1"/>
      <c r="G541" s="1"/>
    </row>
    <row r="542" ht="15.75" customHeight="1">
      <c r="C542" s="1"/>
      <c r="D542" s="1"/>
      <c r="E542" s="1"/>
      <c r="G542" s="1"/>
    </row>
    <row r="543" ht="15.75" customHeight="1">
      <c r="C543" s="1"/>
      <c r="D543" s="1"/>
      <c r="E543" s="1"/>
      <c r="G543" s="1"/>
    </row>
    <row r="544" ht="15.75" customHeight="1">
      <c r="C544" s="1"/>
      <c r="D544" s="1"/>
      <c r="E544" s="1"/>
      <c r="G544" s="1"/>
    </row>
    <row r="545" ht="15.75" customHeight="1">
      <c r="C545" s="1"/>
      <c r="D545" s="1"/>
      <c r="E545" s="1"/>
      <c r="G545" s="1"/>
    </row>
    <row r="546" ht="15.75" customHeight="1">
      <c r="C546" s="1"/>
      <c r="D546" s="1"/>
      <c r="E546" s="1"/>
      <c r="G546" s="1"/>
    </row>
    <row r="547" ht="15.75" customHeight="1">
      <c r="C547" s="1"/>
      <c r="D547" s="1"/>
      <c r="E547" s="1"/>
      <c r="G547" s="1"/>
    </row>
    <row r="548" ht="15.75" customHeight="1">
      <c r="C548" s="1"/>
      <c r="D548" s="1"/>
      <c r="E548" s="1"/>
      <c r="G548" s="1"/>
    </row>
    <row r="549" ht="15.75" customHeight="1">
      <c r="C549" s="1"/>
      <c r="D549" s="1"/>
      <c r="E549" s="1"/>
      <c r="G549" s="1"/>
    </row>
    <row r="550" ht="15.75" customHeight="1">
      <c r="C550" s="1"/>
      <c r="D550" s="1"/>
      <c r="E550" s="1"/>
      <c r="G550" s="1"/>
    </row>
    <row r="551" ht="15.75" customHeight="1">
      <c r="C551" s="1"/>
      <c r="D551" s="1"/>
      <c r="E551" s="1"/>
      <c r="G551" s="1"/>
    </row>
    <row r="552" ht="15.75" customHeight="1">
      <c r="C552" s="1"/>
      <c r="D552" s="1"/>
      <c r="E552" s="1"/>
      <c r="G552" s="1"/>
    </row>
    <row r="553" ht="15.75" customHeight="1">
      <c r="C553" s="1"/>
      <c r="D553" s="1"/>
      <c r="E553" s="1"/>
      <c r="G553" s="1"/>
    </row>
    <row r="554" ht="15.75" customHeight="1">
      <c r="C554" s="1"/>
      <c r="D554" s="1"/>
      <c r="E554" s="1"/>
      <c r="G554" s="1"/>
    </row>
    <row r="555" ht="15.75" customHeight="1">
      <c r="C555" s="1"/>
      <c r="D555" s="1"/>
      <c r="E555" s="1"/>
      <c r="G555" s="1"/>
    </row>
    <row r="556" ht="15.75" customHeight="1">
      <c r="C556" s="1"/>
      <c r="D556" s="1"/>
      <c r="E556" s="1"/>
      <c r="G556" s="1"/>
    </row>
    <row r="557" ht="15.75" customHeight="1">
      <c r="C557" s="1"/>
      <c r="D557" s="1"/>
      <c r="E557" s="1"/>
      <c r="G557" s="1"/>
    </row>
    <row r="558" ht="15.75" customHeight="1">
      <c r="C558" s="1"/>
      <c r="D558" s="1"/>
      <c r="E558" s="1"/>
      <c r="G558" s="1"/>
    </row>
    <row r="559" ht="15.75" customHeight="1">
      <c r="C559" s="1"/>
      <c r="D559" s="1"/>
      <c r="E559" s="1"/>
      <c r="G559" s="1"/>
    </row>
    <row r="560" ht="15.75" customHeight="1">
      <c r="C560" s="1"/>
      <c r="D560" s="1"/>
      <c r="E560" s="1"/>
      <c r="G560" s="1"/>
    </row>
    <row r="561" ht="15.75" customHeight="1">
      <c r="C561" s="1"/>
      <c r="D561" s="1"/>
      <c r="E561" s="1"/>
      <c r="G561" s="1"/>
    </row>
    <row r="562" ht="15.75" customHeight="1">
      <c r="C562" s="1"/>
      <c r="D562" s="1"/>
      <c r="E562" s="1"/>
      <c r="G562" s="1"/>
    </row>
    <row r="563" ht="15.75" customHeight="1">
      <c r="C563" s="1"/>
      <c r="D563" s="1"/>
      <c r="E563" s="1"/>
      <c r="G563" s="1"/>
    </row>
    <row r="564" ht="15.75" customHeight="1">
      <c r="C564" s="1"/>
      <c r="D564" s="1"/>
      <c r="E564" s="1"/>
      <c r="G564" s="1"/>
    </row>
    <row r="565" ht="15.75" customHeight="1">
      <c r="C565" s="1"/>
      <c r="D565" s="1"/>
      <c r="E565" s="1"/>
      <c r="G565" s="1"/>
    </row>
    <row r="566" ht="15.75" customHeight="1">
      <c r="C566" s="1"/>
      <c r="D566" s="1"/>
      <c r="E566" s="1"/>
      <c r="G566" s="1"/>
    </row>
    <row r="567" ht="15.75" customHeight="1">
      <c r="C567" s="1"/>
      <c r="D567" s="1"/>
      <c r="E567" s="1"/>
      <c r="G567" s="1"/>
    </row>
    <row r="568" ht="15.75" customHeight="1">
      <c r="C568" s="1"/>
      <c r="D568" s="1"/>
      <c r="E568" s="1"/>
      <c r="G568" s="1"/>
    </row>
    <row r="569" ht="15.75" customHeight="1">
      <c r="C569" s="1"/>
      <c r="D569" s="1"/>
      <c r="E569" s="1"/>
      <c r="G569" s="1"/>
    </row>
    <row r="570" ht="15.75" customHeight="1">
      <c r="C570" s="1"/>
      <c r="D570" s="1"/>
      <c r="E570" s="1"/>
      <c r="G570" s="1"/>
    </row>
    <row r="571" ht="15.75" customHeight="1">
      <c r="C571" s="1"/>
      <c r="D571" s="1"/>
      <c r="E571" s="1"/>
      <c r="G571" s="1"/>
    </row>
    <row r="572" ht="15.75" customHeight="1">
      <c r="C572" s="1"/>
      <c r="D572" s="1"/>
      <c r="E572" s="1"/>
      <c r="G572" s="1"/>
    </row>
    <row r="573" ht="15.75" customHeight="1">
      <c r="C573" s="1"/>
      <c r="D573" s="1"/>
      <c r="E573" s="1"/>
      <c r="G573" s="1"/>
    </row>
    <row r="574" ht="15.75" customHeight="1">
      <c r="C574" s="1"/>
      <c r="D574" s="1"/>
      <c r="E574" s="1"/>
      <c r="G574" s="1"/>
    </row>
    <row r="575" ht="15.75" customHeight="1">
      <c r="C575" s="1"/>
      <c r="D575" s="1"/>
      <c r="E575" s="1"/>
      <c r="G575" s="1"/>
    </row>
    <row r="576" ht="15.75" customHeight="1">
      <c r="C576" s="1"/>
      <c r="D576" s="1"/>
      <c r="E576" s="1"/>
      <c r="G576" s="1"/>
    </row>
    <row r="577" ht="15.75" customHeight="1">
      <c r="C577" s="1"/>
      <c r="D577" s="1"/>
      <c r="E577" s="1"/>
      <c r="G577" s="1"/>
    </row>
    <row r="578" ht="15.75" customHeight="1">
      <c r="C578" s="1"/>
      <c r="D578" s="1"/>
      <c r="E578" s="1"/>
      <c r="G578" s="1"/>
    </row>
    <row r="579" ht="15.75" customHeight="1">
      <c r="C579" s="1"/>
      <c r="D579" s="1"/>
      <c r="E579" s="1"/>
      <c r="G579" s="1"/>
    </row>
    <row r="580" ht="15.75" customHeight="1">
      <c r="C580" s="1"/>
      <c r="D580" s="1"/>
      <c r="E580" s="1"/>
      <c r="G580" s="1"/>
    </row>
    <row r="581" ht="15.75" customHeight="1">
      <c r="C581" s="1"/>
      <c r="D581" s="1"/>
      <c r="E581" s="1"/>
      <c r="G581" s="1"/>
    </row>
    <row r="582" ht="15.75" customHeight="1">
      <c r="C582" s="1"/>
      <c r="D582" s="1"/>
      <c r="E582" s="1"/>
      <c r="G582" s="1"/>
    </row>
    <row r="583" ht="15.75" customHeight="1">
      <c r="C583" s="1"/>
      <c r="D583" s="1"/>
      <c r="E583" s="1"/>
      <c r="G583" s="1"/>
    </row>
    <row r="584" ht="15.75" customHeight="1">
      <c r="C584" s="1"/>
      <c r="D584" s="1"/>
      <c r="E584" s="1"/>
      <c r="G584" s="1"/>
    </row>
    <row r="585" ht="15.75" customHeight="1">
      <c r="C585" s="1"/>
      <c r="D585" s="1"/>
      <c r="E585" s="1"/>
      <c r="G585" s="1"/>
    </row>
    <row r="586" ht="15.75" customHeight="1">
      <c r="C586" s="1"/>
      <c r="D586" s="1"/>
      <c r="E586" s="1"/>
      <c r="G586" s="1"/>
    </row>
    <row r="587" ht="15.75" customHeight="1">
      <c r="C587" s="1"/>
      <c r="D587" s="1"/>
      <c r="E587" s="1"/>
      <c r="G587" s="1"/>
    </row>
    <row r="588" ht="15.75" customHeight="1">
      <c r="C588" s="1"/>
      <c r="D588" s="1"/>
      <c r="E588" s="1"/>
      <c r="G588" s="1"/>
    </row>
    <row r="589" ht="15.75" customHeight="1">
      <c r="C589" s="1"/>
      <c r="D589" s="1"/>
      <c r="E589" s="1"/>
      <c r="G589" s="1"/>
    </row>
    <row r="590" ht="15.75" customHeight="1">
      <c r="C590" s="1"/>
      <c r="D590" s="1"/>
      <c r="E590" s="1"/>
      <c r="G590" s="1"/>
    </row>
    <row r="591" ht="15.75" customHeight="1">
      <c r="C591" s="1"/>
      <c r="D591" s="1"/>
      <c r="E591" s="1"/>
      <c r="G591" s="1"/>
    </row>
    <row r="592" ht="15.75" customHeight="1">
      <c r="C592" s="1"/>
      <c r="D592" s="1"/>
      <c r="E592" s="1"/>
      <c r="G592" s="1"/>
    </row>
    <row r="593" ht="15.75" customHeight="1">
      <c r="C593" s="1"/>
      <c r="D593" s="1"/>
      <c r="E593" s="1"/>
      <c r="G593" s="1"/>
    </row>
    <row r="594" ht="15.75" customHeight="1">
      <c r="C594" s="1"/>
      <c r="D594" s="1"/>
      <c r="E594" s="1"/>
      <c r="G594" s="1"/>
    </row>
    <row r="595" ht="15.75" customHeight="1">
      <c r="C595" s="1"/>
      <c r="D595" s="1"/>
      <c r="E595" s="1"/>
      <c r="G595" s="1"/>
    </row>
    <row r="596" ht="15.75" customHeight="1">
      <c r="C596" s="1"/>
      <c r="D596" s="1"/>
      <c r="E596" s="1"/>
      <c r="G596" s="1"/>
    </row>
    <row r="597" ht="15.75" customHeight="1">
      <c r="C597" s="1"/>
      <c r="D597" s="1"/>
      <c r="E597" s="1"/>
      <c r="G597" s="1"/>
    </row>
    <row r="598" ht="15.75" customHeight="1">
      <c r="C598" s="1"/>
      <c r="D598" s="1"/>
      <c r="E598" s="1"/>
      <c r="G598" s="1"/>
    </row>
    <row r="599" ht="15.75" customHeight="1">
      <c r="C599" s="1"/>
      <c r="D599" s="1"/>
      <c r="E599" s="1"/>
      <c r="G599" s="1"/>
    </row>
    <row r="600" ht="15.75" customHeight="1">
      <c r="C600" s="1"/>
      <c r="D600" s="1"/>
      <c r="E600" s="1"/>
      <c r="G600" s="1"/>
    </row>
    <row r="601" ht="15.75" customHeight="1">
      <c r="C601" s="1"/>
      <c r="D601" s="1"/>
      <c r="E601" s="1"/>
      <c r="G601" s="1"/>
    </row>
    <row r="602" ht="15.75" customHeight="1">
      <c r="C602" s="1"/>
      <c r="D602" s="1"/>
      <c r="E602" s="1"/>
      <c r="G602" s="1"/>
    </row>
    <row r="603" ht="15.75" customHeight="1">
      <c r="C603" s="1"/>
      <c r="D603" s="1"/>
      <c r="E603" s="1"/>
      <c r="G603" s="1"/>
    </row>
    <row r="604" ht="15.75" customHeight="1">
      <c r="C604" s="1"/>
      <c r="D604" s="1"/>
      <c r="E604" s="1"/>
      <c r="G604" s="1"/>
    </row>
    <row r="605" ht="15.75" customHeight="1">
      <c r="C605" s="1"/>
      <c r="D605" s="1"/>
      <c r="E605" s="1"/>
      <c r="G605" s="1"/>
    </row>
    <row r="606" ht="15.75" customHeight="1">
      <c r="C606" s="1"/>
      <c r="D606" s="1"/>
      <c r="E606" s="1"/>
      <c r="G606" s="1"/>
    </row>
    <row r="607" ht="15.75" customHeight="1">
      <c r="C607" s="1"/>
      <c r="D607" s="1"/>
      <c r="E607" s="1"/>
      <c r="G607" s="1"/>
    </row>
    <row r="608" ht="15.75" customHeight="1">
      <c r="C608" s="1"/>
      <c r="D608" s="1"/>
      <c r="E608" s="1"/>
      <c r="G608" s="1"/>
    </row>
    <row r="609" ht="15.75" customHeight="1">
      <c r="C609" s="1"/>
      <c r="D609" s="1"/>
      <c r="E609" s="1"/>
      <c r="G609" s="1"/>
    </row>
    <row r="610" ht="15.75" customHeight="1">
      <c r="C610" s="1"/>
      <c r="D610" s="1"/>
      <c r="E610" s="1"/>
      <c r="G610" s="1"/>
    </row>
    <row r="611" ht="15.75" customHeight="1">
      <c r="C611" s="1"/>
      <c r="D611" s="1"/>
      <c r="E611" s="1"/>
      <c r="G611" s="1"/>
    </row>
    <row r="612" ht="15.75" customHeight="1">
      <c r="C612" s="1"/>
      <c r="D612" s="1"/>
      <c r="E612" s="1"/>
      <c r="G612" s="1"/>
    </row>
    <row r="613" ht="15.75" customHeight="1">
      <c r="C613" s="1"/>
      <c r="D613" s="1"/>
      <c r="E613" s="1"/>
      <c r="G613" s="1"/>
    </row>
    <row r="614" ht="15.75" customHeight="1">
      <c r="C614" s="1"/>
      <c r="D614" s="1"/>
      <c r="E614" s="1"/>
      <c r="G614" s="1"/>
    </row>
    <row r="615" ht="15.75" customHeight="1">
      <c r="C615" s="1"/>
      <c r="D615" s="1"/>
      <c r="E615" s="1"/>
      <c r="G615" s="1"/>
    </row>
    <row r="616" ht="15.75" customHeight="1">
      <c r="C616" s="1"/>
      <c r="D616" s="1"/>
      <c r="E616" s="1"/>
      <c r="G616" s="1"/>
    </row>
    <row r="617" ht="15.75" customHeight="1">
      <c r="C617" s="1"/>
      <c r="D617" s="1"/>
      <c r="E617" s="1"/>
      <c r="G617" s="1"/>
    </row>
    <row r="618" ht="15.75" customHeight="1">
      <c r="C618" s="1"/>
      <c r="D618" s="1"/>
      <c r="E618" s="1"/>
      <c r="G618" s="1"/>
    </row>
    <row r="619" ht="15.75" customHeight="1">
      <c r="C619" s="1"/>
      <c r="D619" s="1"/>
      <c r="E619" s="1"/>
      <c r="G619" s="1"/>
    </row>
    <row r="620" ht="15.75" customHeight="1">
      <c r="C620" s="1"/>
      <c r="D620" s="1"/>
      <c r="E620" s="1"/>
      <c r="G620" s="1"/>
    </row>
    <row r="621" ht="15.75" customHeight="1">
      <c r="C621" s="1"/>
      <c r="D621" s="1"/>
      <c r="E621" s="1"/>
      <c r="G621" s="1"/>
    </row>
    <row r="622" ht="15.75" customHeight="1">
      <c r="C622" s="1"/>
      <c r="D622" s="1"/>
      <c r="E622" s="1"/>
      <c r="G622" s="1"/>
    </row>
    <row r="623" ht="15.75" customHeight="1">
      <c r="C623" s="1"/>
      <c r="D623" s="1"/>
      <c r="E623" s="1"/>
      <c r="G623" s="1"/>
    </row>
    <row r="624" ht="15.75" customHeight="1">
      <c r="C624" s="1"/>
      <c r="D624" s="1"/>
      <c r="E624" s="1"/>
      <c r="G624" s="1"/>
    </row>
    <row r="625" ht="15.75" customHeight="1">
      <c r="C625" s="1"/>
      <c r="D625" s="1"/>
      <c r="E625" s="1"/>
      <c r="G625" s="1"/>
    </row>
    <row r="626" ht="15.75" customHeight="1">
      <c r="C626" s="1"/>
      <c r="D626" s="1"/>
      <c r="E626" s="1"/>
      <c r="G626" s="1"/>
    </row>
    <row r="627" ht="15.75" customHeight="1">
      <c r="C627" s="1"/>
      <c r="D627" s="1"/>
      <c r="E627" s="1"/>
      <c r="G627" s="1"/>
    </row>
    <row r="628" ht="15.75" customHeight="1">
      <c r="C628" s="1"/>
      <c r="D628" s="1"/>
      <c r="E628" s="1"/>
      <c r="G628" s="1"/>
    </row>
    <row r="629" ht="15.75" customHeight="1">
      <c r="C629" s="1"/>
      <c r="D629" s="1"/>
      <c r="E629" s="1"/>
      <c r="G629" s="1"/>
    </row>
    <row r="630" ht="15.75" customHeight="1">
      <c r="C630" s="1"/>
      <c r="D630" s="1"/>
      <c r="E630" s="1"/>
      <c r="G630" s="1"/>
    </row>
    <row r="631" ht="15.75" customHeight="1">
      <c r="C631" s="1"/>
      <c r="D631" s="1"/>
      <c r="E631" s="1"/>
      <c r="G631" s="1"/>
    </row>
    <row r="632" ht="15.75" customHeight="1">
      <c r="C632" s="1"/>
      <c r="D632" s="1"/>
      <c r="E632" s="1"/>
      <c r="G632" s="1"/>
    </row>
    <row r="633" ht="15.75" customHeight="1">
      <c r="C633" s="1"/>
      <c r="D633" s="1"/>
      <c r="E633" s="1"/>
      <c r="G633" s="1"/>
    </row>
    <row r="634" ht="15.75" customHeight="1">
      <c r="C634" s="1"/>
      <c r="D634" s="1"/>
      <c r="E634" s="1"/>
      <c r="G634" s="1"/>
    </row>
    <row r="635" ht="15.75" customHeight="1">
      <c r="C635" s="1"/>
      <c r="D635" s="1"/>
      <c r="E635" s="1"/>
      <c r="G635" s="1"/>
    </row>
    <row r="636" ht="15.75" customHeight="1">
      <c r="C636" s="1"/>
      <c r="D636" s="1"/>
      <c r="E636" s="1"/>
      <c r="G636" s="1"/>
    </row>
    <row r="637" ht="15.75" customHeight="1">
      <c r="C637" s="1"/>
      <c r="D637" s="1"/>
      <c r="E637" s="1"/>
      <c r="G637" s="1"/>
    </row>
    <row r="638" ht="15.75" customHeight="1">
      <c r="C638" s="1"/>
      <c r="D638" s="1"/>
      <c r="E638" s="1"/>
      <c r="G638" s="1"/>
    </row>
    <row r="639" ht="15.75" customHeight="1">
      <c r="C639" s="1"/>
      <c r="D639" s="1"/>
      <c r="E639" s="1"/>
      <c r="G639" s="1"/>
    </row>
    <row r="640" ht="15.75" customHeight="1">
      <c r="C640" s="1"/>
      <c r="D640" s="1"/>
      <c r="E640" s="1"/>
      <c r="G640" s="1"/>
    </row>
    <row r="641" ht="15.75" customHeight="1">
      <c r="C641" s="1"/>
      <c r="D641" s="1"/>
      <c r="E641" s="1"/>
      <c r="G641" s="1"/>
    </row>
    <row r="642" ht="15.75" customHeight="1">
      <c r="C642" s="1"/>
      <c r="D642" s="1"/>
      <c r="E642" s="1"/>
      <c r="G642" s="1"/>
    </row>
    <row r="643" ht="15.75" customHeight="1">
      <c r="C643" s="1"/>
      <c r="D643" s="1"/>
      <c r="E643" s="1"/>
      <c r="G643" s="1"/>
    </row>
    <row r="644" ht="15.75" customHeight="1">
      <c r="C644" s="1"/>
      <c r="D644" s="1"/>
      <c r="E644" s="1"/>
      <c r="G644" s="1"/>
    </row>
    <row r="645" ht="15.75" customHeight="1">
      <c r="C645" s="1"/>
      <c r="D645" s="1"/>
      <c r="E645" s="1"/>
      <c r="G645" s="1"/>
    </row>
    <row r="646" ht="15.75" customHeight="1">
      <c r="C646" s="1"/>
      <c r="D646" s="1"/>
      <c r="E646" s="1"/>
      <c r="G646" s="1"/>
    </row>
    <row r="647" ht="15.75" customHeight="1">
      <c r="C647" s="1"/>
      <c r="D647" s="1"/>
      <c r="E647" s="1"/>
      <c r="G647" s="1"/>
    </row>
    <row r="648" ht="15.75" customHeight="1">
      <c r="C648" s="1"/>
      <c r="D648" s="1"/>
      <c r="E648" s="1"/>
      <c r="G648" s="1"/>
    </row>
    <row r="649" ht="15.75" customHeight="1">
      <c r="C649" s="1"/>
      <c r="D649" s="1"/>
      <c r="E649" s="1"/>
      <c r="G649" s="1"/>
    </row>
    <row r="650" ht="15.75" customHeight="1">
      <c r="C650" s="1"/>
      <c r="D650" s="1"/>
      <c r="E650" s="1"/>
      <c r="G650" s="1"/>
    </row>
    <row r="651" ht="15.75" customHeight="1">
      <c r="C651" s="1"/>
      <c r="D651" s="1"/>
      <c r="E651" s="1"/>
      <c r="G651" s="1"/>
    </row>
    <row r="652" ht="15.75" customHeight="1">
      <c r="C652" s="1"/>
      <c r="D652" s="1"/>
      <c r="E652" s="1"/>
      <c r="G652" s="1"/>
    </row>
    <row r="653" ht="15.75" customHeight="1">
      <c r="C653" s="1"/>
      <c r="D653" s="1"/>
      <c r="E653" s="1"/>
      <c r="G653" s="1"/>
    </row>
    <row r="654" ht="15.75" customHeight="1">
      <c r="C654" s="1"/>
      <c r="D654" s="1"/>
      <c r="E654" s="1"/>
      <c r="G654" s="1"/>
    </row>
    <row r="655" ht="15.75" customHeight="1">
      <c r="C655" s="1"/>
      <c r="D655" s="1"/>
      <c r="E655" s="1"/>
      <c r="G655" s="1"/>
    </row>
    <row r="656" ht="15.75" customHeight="1">
      <c r="C656" s="1"/>
      <c r="D656" s="1"/>
      <c r="E656" s="1"/>
      <c r="G656" s="1"/>
    </row>
    <row r="657" ht="15.75" customHeight="1">
      <c r="C657" s="1"/>
      <c r="D657" s="1"/>
      <c r="E657" s="1"/>
      <c r="G657" s="1"/>
    </row>
    <row r="658" ht="15.75" customHeight="1">
      <c r="C658" s="1"/>
      <c r="D658" s="1"/>
      <c r="E658" s="1"/>
      <c r="G658" s="1"/>
    </row>
    <row r="659" ht="15.75" customHeight="1">
      <c r="C659" s="1"/>
      <c r="D659" s="1"/>
      <c r="E659" s="1"/>
      <c r="G659" s="1"/>
    </row>
    <row r="660" ht="15.75" customHeight="1">
      <c r="C660" s="1"/>
      <c r="D660" s="1"/>
      <c r="E660" s="1"/>
      <c r="G660" s="1"/>
    </row>
    <row r="661" ht="15.75" customHeight="1">
      <c r="C661" s="1"/>
      <c r="D661" s="1"/>
      <c r="E661" s="1"/>
      <c r="G661" s="1"/>
    </row>
    <row r="662" ht="15.75" customHeight="1">
      <c r="C662" s="1"/>
      <c r="D662" s="1"/>
      <c r="E662" s="1"/>
      <c r="G662" s="1"/>
    </row>
    <row r="663" ht="15.75" customHeight="1">
      <c r="C663" s="1"/>
      <c r="D663" s="1"/>
      <c r="E663" s="1"/>
      <c r="G663" s="1"/>
    </row>
    <row r="664" ht="15.75" customHeight="1">
      <c r="C664" s="1"/>
      <c r="D664" s="1"/>
      <c r="E664" s="1"/>
      <c r="G664" s="1"/>
    </row>
    <row r="665" ht="15.75" customHeight="1">
      <c r="C665" s="1"/>
      <c r="D665" s="1"/>
      <c r="E665" s="1"/>
      <c r="G665" s="1"/>
    </row>
    <row r="666" ht="15.75" customHeight="1">
      <c r="C666" s="1"/>
      <c r="D666" s="1"/>
      <c r="E666" s="1"/>
      <c r="G666" s="1"/>
    </row>
    <row r="667" ht="15.75" customHeight="1">
      <c r="C667" s="1"/>
      <c r="D667" s="1"/>
      <c r="E667" s="1"/>
      <c r="G667" s="1"/>
    </row>
    <row r="668" ht="15.75" customHeight="1">
      <c r="C668" s="1"/>
      <c r="D668" s="1"/>
      <c r="E668" s="1"/>
      <c r="G668" s="1"/>
    </row>
    <row r="669" ht="15.75" customHeight="1">
      <c r="C669" s="1"/>
      <c r="D669" s="1"/>
      <c r="E669" s="1"/>
      <c r="G669" s="1"/>
    </row>
    <row r="670" ht="15.75" customHeight="1">
      <c r="C670" s="1"/>
      <c r="D670" s="1"/>
      <c r="E670" s="1"/>
      <c r="G670" s="1"/>
    </row>
    <row r="671" ht="15.75" customHeight="1">
      <c r="C671" s="1"/>
      <c r="D671" s="1"/>
      <c r="E671" s="1"/>
      <c r="G671" s="1"/>
    </row>
    <row r="672" ht="15.75" customHeight="1">
      <c r="C672" s="1"/>
      <c r="D672" s="1"/>
      <c r="E672" s="1"/>
      <c r="G672" s="1"/>
    </row>
    <row r="673" ht="15.75" customHeight="1">
      <c r="C673" s="1"/>
      <c r="D673" s="1"/>
      <c r="E673" s="1"/>
      <c r="G673" s="1"/>
    </row>
    <row r="674" ht="15.75" customHeight="1">
      <c r="C674" s="1"/>
      <c r="D674" s="1"/>
      <c r="E674" s="1"/>
      <c r="G674" s="1"/>
    </row>
    <row r="675" ht="15.75" customHeight="1">
      <c r="C675" s="1"/>
      <c r="D675" s="1"/>
      <c r="E675" s="1"/>
      <c r="G675" s="1"/>
    </row>
    <row r="676" ht="15.75" customHeight="1">
      <c r="C676" s="1"/>
      <c r="D676" s="1"/>
      <c r="E676" s="1"/>
      <c r="G676" s="1"/>
    </row>
    <row r="677" ht="15.75" customHeight="1">
      <c r="C677" s="1"/>
      <c r="D677" s="1"/>
      <c r="E677" s="1"/>
      <c r="G677" s="1"/>
    </row>
    <row r="678" ht="15.75" customHeight="1">
      <c r="C678" s="1"/>
      <c r="D678" s="1"/>
      <c r="E678" s="1"/>
      <c r="G678" s="1"/>
    </row>
    <row r="679" ht="15.75" customHeight="1">
      <c r="C679" s="1"/>
      <c r="D679" s="1"/>
      <c r="E679" s="1"/>
      <c r="G679" s="1"/>
    </row>
    <row r="680" ht="15.75" customHeight="1">
      <c r="C680" s="1"/>
      <c r="D680" s="1"/>
      <c r="E680" s="1"/>
      <c r="G680" s="1"/>
    </row>
    <row r="681" ht="15.75" customHeight="1">
      <c r="C681" s="1"/>
      <c r="D681" s="1"/>
      <c r="E681" s="1"/>
      <c r="G681" s="1"/>
    </row>
    <row r="682" ht="15.75" customHeight="1">
      <c r="C682" s="1"/>
      <c r="D682" s="1"/>
      <c r="E682" s="1"/>
      <c r="G682" s="1"/>
    </row>
    <row r="683" ht="15.75" customHeight="1">
      <c r="C683" s="1"/>
      <c r="D683" s="1"/>
      <c r="E683" s="1"/>
      <c r="G683" s="1"/>
    </row>
    <row r="684" ht="15.75" customHeight="1">
      <c r="C684" s="1"/>
      <c r="D684" s="1"/>
      <c r="E684" s="1"/>
      <c r="G684" s="1"/>
    </row>
    <row r="685" ht="15.75" customHeight="1">
      <c r="C685" s="1"/>
      <c r="D685" s="1"/>
      <c r="E685" s="1"/>
      <c r="G685" s="1"/>
    </row>
    <row r="686" ht="15.75" customHeight="1">
      <c r="C686" s="1"/>
      <c r="D686" s="1"/>
      <c r="E686" s="1"/>
      <c r="G686" s="1"/>
    </row>
    <row r="687" ht="15.75" customHeight="1">
      <c r="C687" s="1"/>
      <c r="D687" s="1"/>
      <c r="E687" s="1"/>
      <c r="G687" s="1"/>
    </row>
    <row r="688" ht="15.75" customHeight="1">
      <c r="C688" s="1"/>
      <c r="D688" s="1"/>
      <c r="E688" s="1"/>
      <c r="G688" s="1"/>
    </row>
    <row r="689" ht="15.75" customHeight="1">
      <c r="C689" s="1"/>
      <c r="D689" s="1"/>
      <c r="E689" s="1"/>
      <c r="G689" s="1"/>
    </row>
    <row r="690" ht="15.75" customHeight="1">
      <c r="C690" s="1"/>
      <c r="D690" s="1"/>
      <c r="E690" s="1"/>
      <c r="G690" s="1"/>
    </row>
    <row r="691" ht="15.75" customHeight="1">
      <c r="C691" s="1"/>
      <c r="D691" s="1"/>
      <c r="E691" s="1"/>
      <c r="G691" s="1"/>
    </row>
    <row r="692" ht="15.75" customHeight="1">
      <c r="C692" s="1"/>
      <c r="D692" s="1"/>
      <c r="E692" s="1"/>
      <c r="G692" s="1"/>
    </row>
    <row r="693" ht="15.75" customHeight="1">
      <c r="C693" s="1"/>
      <c r="D693" s="1"/>
      <c r="E693" s="1"/>
      <c r="G693" s="1"/>
    </row>
    <row r="694" ht="15.75" customHeight="1">
      <c r="C694" s="1"/>
      <c r="D694" s="1"/>
      <c r="E694" s="1"/>
      <c r="G694" s="1"/>
    </row>
    <row r="695" ht="15.75" customHeight="1">
      <c r="C695" s="1"/>
      <c r="D695" s="1"/>
      <c r="E695" s="1"/>
      <c r="G695" s="1"/>
    </row>
    <row r="696" ht="15.75" customHeight="1">
      <c r="C696" s="1"/>
      <c r="D696" s="1"/>
      <c r="E696" s="1"/>
      <c r="G696" s="1"/>
    </row>
    <row r="697" ht="15.75" customHeight="1">
      <c r="C697" s="1"/>
      <c r="D697" s="1"/>
      <c r="E697" s="1"/>
      <c r="G697" s="1"/>
    </row>
    <row r="698" ht="15.75" customHeight="1">
      <c r="C698" s="1"/>
      <c r="D698" s="1"/>
      <c r="E698" s="1"/>
      <c r="G698" s="1"/>
    </row>
    <row r="699" ht="15.75" customHeight="1">
      <c r="C699" s="1"/>
      <c r="D699" s="1"/>
      <c r="E699" s="1"/>
      <c r="G699" s="1"/>
    </row>
    <row r="700" ht="15.75" customHeight="1">
      <c r="C700" s="1"/>
      <c r="D700" s="1"/>
      <c r="E700" s="1"/>
      <c r="G700" s="1"/>
    </row>
    <row r="701" ht="15.75" customHeight="1">
      <c r="C701" s="1"/>
      <c r="D701" s="1"/>
      <c r="E701" s="1"/>
      <c r="G701" s="1"/>
    </row>
    <row r="702" ht="15.75" customHeight="1">
      <c r="C702" s="1"/>
      <c r="D702" s="1"/>
      <c r="E702" s="1"/>
      <c r="G702" s="1"/>
    </row>
    <row r="703" ht="15.75" customHeight="1">
      <c r="C703" s="1"/>
      <c r="D703" s="1"/>
      <c r="E703" s="1"/>
      <c r="G703" s="1"/>
    </row>
    <row r="704" ht="15.75" customHeight="1">
      <c r="C704" s="1"/>
      <c r="D704" s="1"/>
      <c r="E704" s="1"/>
      <c r="G704" s="1"/>
    </row>
    <row r="705" ht="15.75" customHeight="1">
      <c r="C705" s="1"/>
      <c r="D705" s="1"/>
      <c r="E705" s="1"/>
      <c r="G705" s="1"/>
    </row>
    <row r="706" ht="15.75" customHeight="1">
      <c r="C706" s="1"/>
      <c r="D706" s="1"/>
      <c r="E706" s="1"/>
      <c r="G706" s="1"/>
    </row>
    <row r="707" ht="15.75" customHeight="1">
      <c r="C707" s="1"/>
      <c r="D707" s="1"/>
      <c r="E707" s="1"/>
      <c r="G707" s="1"/>
    </row>
    <row r="708" ht="15.75" customHeight="1">
      <c r="C708" s="1"/>
      <c r="D708" s="1"/>
      <c r="E708" s="1"/>
      <c r="G708" s="1"/>
    </row>
    <row r="709" ht="15.75" customHeight="1">
      <c r="C709" s="1"/>
      <c r="D709" s="1"/>
      <c r="E709" s="1"/>
      <c r="G709" s="1"/>
    </row>
    <row r="710" ht="15.75" customHeight="1">
      <c r="C710" s="1"/>
      <c r="D710" s="1"/>
      <c r="E710" s="1"/>
      <c r="G710" s="1"/>
    </row>
    <row r="711" ht="15.75" customHeight="1">
      <c r="C711" s="1"/>
      <c r="D711" s="1"/>
      <c r="E711" s="1"/>
      <c r="G711" s="1"/>
    </row>
    <row r="712" ht="15.75" customHeight="1">
      <c r="C712" s="1"/>
      <c r="D712" s="1"/>
      <c r="E712" s="1"/>
      <c r="G712" s="1"/>
    </row>
    <row r="713" ht="15.75" customHeight="1">
      <c r="C713" s="1"/>
      <c r="D713" s="1"/>
      <c r="E713" s="1"/>
      <c r="G713" s="1"/>
    </row>
    <row r="714" ht="15.75" customHeight="1">
      <c r="C714" s="1"/>
      <c r="D714" s="1"/>
      <c r="E714" s="1"/>
      <c r="G714" s="1"/>
    </row>
    <row r="715" ht="15.75" customHeight="1">
      <c r="C715" s="1"/>
      <c r="D715" s="1"/>
      <c r="E715" s="1"/>
      <c r="G715" s="1"/>
    </row>
    <row r="716" ht="15.75" customHeight="1">
      <c r="C716" s="1"/>
      <c r="D716" s="1"/>
      <c r="E716" s="1"/>
      <c r="G716" s="1"/>
    </row>
    <row r="717" ht="15.75" customHeight="1">
      <c r="C717" s="1"/>
      <c r="D717" s="1"/>
      <c r="E717" s="1"/>
      <c r="G717" s="1"/>
    </row>
    <row r="718" ht="15.75" customHeight="1">
      <c r="C718" s="1"/>
      <c r="D718" s="1"/>
      <c r="E718" s="1"/>
      <c r="G718" s="1"/>
    </row>
    <row r="719" ht="15.75" customHeight="1">
      <c r="C719" s="1"/>
      <c r="D719" s="1"/>
      <c r="E719" s="1"/>
      <c r="G719" s="1"/>
    </row>
    <row r="720" ht="15.75" customHeight="1">
      <c r="C720" s="1"/>
      <c r="D720" s="1"/>
      <c r="E720" s="1"/>
      <c r="G720" s="1"/>
    </row>
    <row r="721" ht="15.75" customHeight="1">
      <c r="C721" s="1"/>
      <c r="D721" s="1"/>
      <c r="E721" s="1"/>
      <c r="G721" s="1"/>
    </row>
    <row r="722" ht="15.75" customHeight="1">
      <c r="C722" s="1"/>
      <c r="D722" s="1"/>
      <c r="E722" s="1"/>
      <c r="G722" s="1"/>
    </row>
    <row r="723" ht="15.75" customHeight="1">
      <c r="C723" s="1"/>
      <c r="D723" s="1"/>
      <c r="E723" s="1"/>
      <c r="G723" s="1"/>
    </row>
    <row r="724" ht="15.75" customHeight="1">
      <c r="C724" s="1"/>
      <c r="D724" s="1"/>
      <c r="E724" s="1"/>
      <c r="G724" s="1"/>
    </row>
    <row r="725" ht="15.75" customHeight="1">
      <c r="C725" s="1"/>
      <c r="D725" s="1"/>
      <c r="E725" s="1"/>
      <c r="G725" s="1"/>
    </row>
    <row r="726" ht="15.75" customHeight="1">
      <c r="C726" s="1"/>
      <c r="D726" s="1"/>
      <c r="E726" s="1"/>
      <c r="G726" s="1"/>
    </row>
    <row r="727" ht="15.75" customHeight="1">
      <c r="C727" s="1"/>
      <c r="D727" s="1"/>
      <c r="E727" s="1"/>
      <c r="G727" s="1"/>
    </row>
    <row r="728" ht="15.75" customHeight="1">
      <c r="C728" s="1"/>
      <c r="D728" s="1"/>
      <c r="E728" s="1"/>
      <c r="G728" s="1"/>
    </row>
    <row r="729" ht="15.75" customHeight="1">
      <c r="C729" s="1"/>
      <c r="D729" s="1"/>
      <c r="E729" s="1"/>
      <c r="G729" s="1"/>
    </row>
    <row r="730" ht="15.75" customHeight="1">
      <c r="C730" s="1"/>
      <c r="D730" s="1"/>
      <c r="E730" s="1"/>
      <c r="G730" s="1"/>
    </row>
    <row r="731" ht="15.75" customHeight="1">
      <c r="C731" s="1"/>
      <c r="D731" s="1"/>
      <c r="E731" s="1"/>
      <c r="G731" s="1"/>
    </row>
    <row r="732" ht="15.75" customHeight="1">
      <c r="C732" s="1"/>
      <c r="D732" s="1"/>
      <c r="E732" s="1"/>
      <c r="G732" s="1"/>
    </row>
    <row r="733" ht="15.75" customHeight="1">
      <c r="C733" s="1"/>
      <c r="D733" s="1"/>
      <c r="E733" s="1"/>
      <c r="G733" s="1"/>
    </row>
    <row r="734" ht="15.75" customHeight="1">
      <c r="C734" s="1"/>
      <c r="D734" s="1"/>
      <c r="E734" s="1"/>
      <c r="G734" s="1"/>
    </row>
    <row r="735" ht="15.75" customHeight="1">
      <c r="C735" s="1"/>
      <c r="D735" s="1"/>
      <c r="E735" s="1"/>
      <c r="G735" s="1"/>
    </row>
    <row r="736" ht="15.75" customHeight="1">
      <c r="C736" s="1"/>
      <c r="D736" s="1"/>
      <c r="E736" s="1"/>
      <c r="G736" s="1"/>
    </row>
    <row r="737" ht="15.75" customHeight="1">
      <c r="C737" s="1"/>
      <c r="D737" s="1"/>
      <c r="E737" s="1"/>
      <c r="G737" s="1"/>
    </row>
    <row r="738" ht="15.75" customHeight="1">
      <c r="C738" s="1"/>
      <c r="D738" s="1"/>
      <c r="E738" s="1"/>
      <c r="G738" s="1"/>
    </row>
    <row r="739" ht="15.75" customHeight="1">
      <c r="C739" s="1"/>
      <c r="D739" s="1"/>
      <c r="E739" s="1"/>
      <c r="G739" s="1"/>
    </row>
    <row r="740" ht="15.75" customHeight="1">
      <c r="C740" s="1"/>
      <c r="D740" s="1"/>
      <c r="E740" s="1"/>
      <c r="G740" s="1"/>
    </row>
    <row r="741" ht="15.75" customHeight="1">
      <c r="C741" s="1"/>
      <c r="D741" s="1"/>
      <c r="E741" s="1"/>
      <c r="G741" s="1"/>
    </row>
    <row r="742" ht="15.75" customHeight="1">
      <c r="C742" s="1"/>
      <c r="D742" s="1"/>
      <c r="E742" s="1"/>
      <c r="G742" s="1"/>
    </row>
    <row r="743" ht="15.75" customHeight="1">
      <c r="C743" s="1"/>
      <c r="D743" s="1"/>
      <c r="E743" s="1"/>
      <c r="G743" s="1"/>
    </row>
    <row r="744" ht="15.75" customHeight="1">
      <c r="C744" s="1"/>
      <c r="D744" s="1"/>
      <c r="E744" s="1"/>
      <c r="G744" s="1"/>
    </row>
    <row r="745" ht="15.75" customHeight="1">
      <c r="C745" s="1"/>
      <c r="D745" s="1"/>
      <c r="E745" s="1"/>
      <c r="G745" s="1"/>
    </row>
    <row r="746" ht="15.75" customHeight="1">
      <c r="C746" s="1"/>
      <c r="D746" s="1"/>
      <c r="E746" s="1"/>
      <c r="G746" s="1"/>
    </row>
    <row r="747" ht="15.75" customHeight="1">
      <c r="C747" s="1"/>
      <c r="D747" s="1"/>
      <c r="E747" s="1"/>
      <c r="G747" s="1"/>
    </row>
    <row r="748" ht="15.75" customHeight="1">
      <c r="C748" s="1"/>
      <c r="D748" s="1"/>
      <c r="E748" s="1"/>
      <c r="G748" s="1"/>
    </row>
    <row r="749" ht="15.75" customHeight="1">
      <c r="C749" s="1"/>
      <c r="D749" s="1"/>
      <c r="E749" s="1"/>
      <c r="G749" s="1"/>
    </row>
    <row r="750" ht="15.75" customHeight="1">
      <c r="C750" s="1"/>
      <c r="D750" s="1"/>
      <c r="E750" s="1"/>
      <c r="G750" s="1"/>
    </row>
    <row r="751" ht="15.75" customHeight="1">
      <c r="C751" s="1"/>
      <c r="D751" s="1"/>
      <c r="E751" s="1"/>
      <c r="G751" s="1"/>
    </row>
    <row r="752" ht="15.75" customHeight="1">
      <c r="C752" s="1"/>
      <c r="D752" s="1"/>
      <c r="E752" s="1"/>
      <c r="G752" s="1"/>
    </row>
    <row r="753" ht="15.75" customHeight="1">
      <c r="C753" s="1"/>
      <c r="D753" s="1"/>
      <c r="E753" s="1"/>
      <c r="G753" s="1"/>
    </row>
    <row r="754" ht="15.75" customHeight="1">
      <c r="C754" s="1"/>
      <c r="D754" s="1"/>
      <c r="E754" s="1"/>
      <c r="G754" s="1"/>
    </row>
    <row r="755" ht="15.75" customHeight="1">
      <c r="C755" s="1"/>
      <c r="D755" s="1"/>
      <c r="E755" s="1"/>
      <c r="G755" s="1"/>
    </row>
    <row r="756" ht="15.75" customHeight="1">
      <c r="C756" s="1"/>
      <c r="D756" s="1"/>
      <c r="E756" s="1"/>
      <c r="G756" s="1"/>
    </row>
    <row r="757" ht="15.75" customHeight="1">
      <c r="C757" s="1"/>
      <c r="D757" s="1"/>
      <c r="E757" s="1"/>
      <c r="G757" s="1"/>
    </row>
    <row r="758" ht="15.75" customHeight="1">
      <c r="C758" s="1"/>
      <c r="D758" s="1"/>
      <c r="E758" s="1"/>
      <c r="G758" s="1"/>
    </row>
    <row r="759" ht="15.75" customHeight="1">
      <c r="C759" s="1"/>
      <c r="D759" s="1"/>
      <c r="E759" s="1"/>
      <c r="G759" s="1"/>
    </row>
    <row r="760" ht="15.75" customHeight="1">
      <c r="C760" s="1"/>
      <c r="D760" s="1"/>
      <c r="E760" s="1"/>
      <c r="G760" s="1"/>
    </row>
    <row r="761" ht="15.75" customHeight="1">
      <c r="C761" s="1"/>
      <c r="D761" s="1"/>
      <c r="E761" s="1"/>
      <c r="G761" s="1"/>
    </row>
    <row r="762" ht="15.75" customHeight="1">
      <c r="C762" s="1"/>
      <c r="D762" s="1"/>
      <c r="E762" s="1"/>
      <c r="G762" s="1"/>
    </row>
    <row r="763" ht="15.75" customHeight="1">
      <c r="C763" s="1"/>
      <c r="D763" s="1"/>
      <c r="E763" s="1"/>
      <c r="G763" s="1"/>
    </row>
    <row r="764" ht="15.75" customHeight="1">
      <c r="C764" s="1"/>
      <c r="D764" s="1"/>
      <c r="E764" s="1"/>
      <c r="G764" s="1"/>
    </row>
    <row r="765" ht="15.75" customHeight="1">
      <c r="C765" s="1"/>
      <c r="D765" s="1"/>
      <c r="E765" s="1"/>
      <c r="G765" s="1"/>
    </row>
    <row r="766" ht="15.75" customHeight="1">
      <c r="C766" s="1"/>
      <c r="D766" s="1"/>
      <c r="E766" s="1"/>
      <c r="G766" s="1"/>
    </row>
    <row r="767" ht="15.75" customHeight="1">
      <c r="C767" s="1"/>
      <c r="D767" s="1"/>
      <c r="E767" s="1"/>
      <c r="G767" s="1"/>
    </row>
    <row r="768" ht="15.75" customHeight="1">
      <c r="C768" s="1"/>
      <c r="D768" s="1"/>
      <c r="E768" s="1"/>
      <c r="G768" s="1"/>
    </row>
    <row r="769" ht="15.75" customHeight="1">
      <c r="C769" s="1"/>
      <c r="D769" s="1"/>
      <c r="E769" s="1"/>
      <c r="G769" s="1"/>
    </row>
    <row r="770" ht="15.75" customHeight="1">
      <c r="C770" s="1"/>
      <c r="D770" s="1"/>
      <c r="E770" s="1"/>
      <c r="G770" s="1"/>
    </row>
    <row r="771" ht="15.75" customHeight="1">
      <c r="C771" s="1"/>
      <c r="D771" s="1"/>
      <c r="E771" s="1"/>
      <c r="G771" s="1"/>
    </row>
    <row r="772" ht="15.75" customHeight="1">
      <c r="C772" s="1"/>
      <c r="D772" s="1"/>
      <c r="E772" s="1"/>
      <c r="G772" s="1"/>
    </row>
    <row r="773" ht="15.75" customHeight="1">
      <c r="C773" s="1"/>
      <c r="D773" s="1"/>
      <c r="E773" s="1"/>
      <c r="G773" s="1"/>
    </row>
    <row r="774" ht="15.75" customHeight="1">
      <c r="C774" s="1"/>
      <c r="D774" s="1"/>
      <c r="E774" s="1"/>
      <c r="G774" s="1"/>
    </row>
    <row r="775" ht="15.75" customHeight="1">
      <c r="C775" s="1"/>
      <c r="D775" s="1"/>
      <c r="E775" s="1"/>
      <c r="G775" s="1"/>
    </row>
    <row r="776" ht="15.75" customHeight="1">
      <c r="C776" s="1"/>
      <c r="D776" s="1"/>
      <c r="E776" s="1"/>
      <c r="G776" s="1"/>
    </row>
    <row r="777" ht="15.75" customHeight="1">
      <c r="C777" s="1"/>
      <c r="D777" s="1"/>
      <c r="E777" s="1"/>
      <c r="G777" s="1"/>
    </row>
    <row r="778" ht="15.75" customHeight="1">
      <c r="C778" s="1"/>
      <c r="D778" s="1"/>
      <c r="E778" s="1"/>
      <c r="G778" s="1"/>
    </row>
    <row r="779" ht="15.75" customHeight="1">
      <c r="C779" s="1"/>
      <c r="D779" s="1"/>
      <c r="E779" s="1"/>
      <c r="G779" s="1"/>
    </row>
    <row r="780" ht="15.75" customHeight="1">
      <c r="C780" s="1"/>
      <c r="D780" s="1"/>
      <c r="E780" s="1"/>
      <c r="G780" s="1"/>
    </row>
    <row r="781" ht="15.75" customHeight="1">
      <c r="C781" s="1"/>
      <c r="D781" s="1"/>
      <c r="E781" s="1"/>
      <c r="G781" s="1"/>
    </row>
    <row r="782" ht="15.75" customHeight="1">
      <c r="C782" s="1"/>
      <c r="D782" s="1"/>
      <c r="E782" s="1"/>
      <c r="G782" s="1"/>
    </row>
    <row r="783" ht="15.75" customHeight="1">
      <c r="C783" s="1"/>
      <c r="D783" s="1"/>
      <c r="E783" s="1"/>
      <c r="G783" s="1"/>
    </row>
    <row r="784" ht="15.75" customHeight="1">
      <c r="C784" s="1"/>
      <c r="D784" s="1"/>
      <c r="E784" s="1"/>
      <c r="G784" s="1"/>
    </row>
    <row r="785" ht="15.75" customHeight="1">
      <c r="C785" s="1"/>
      <c r="D785" s="1"/>
      <c r="E785" s="1"/>
      <c r="G785" s="1"/>
    </row>
    <row r="786" ht="15.75" customHeight="1">
      <c r="C786" s="1"/>
      <c r="D786" s="1"/>
      <c r="E786" s="1"/>
      <c r="G786" s="1"/>
    </row>
    <row r="787" ht="15.75" customHeight="1">
      <c r="C787" s="1"/>
      <c r="D787" s="1"/>
      <c r="E787" s="1"/>
      <c r="G787" s="1"/>
    </row>
    <row r="788" ht="15.75" customHeight="1">
      <c r="C788" s="1"/>
      <c r="D788" s="1"/>
      <c r="E788" s="1"/>
      <c r="G788" s="1"/>
    </row>
    <row r="789" ht="15.75" customHeight="1">
      <c r="C789" s="1"/>
      <c r="D789" s="1"/>
      <c r="E789" s="1"/>
      <c r="G789" s="1"/>
    </row>
    <row r="790" ht="15.75" customHeight="1">
      <c r="C790" s="1"/>
      <c r="D790" s="1"/>
      <c r="E790" s="1"/>
      <c r="G790" s="1"/>
    </row>
    <row r="791" ht="15.75" customHeight="1">
      <c r="C791" s="1"/>
      <c r="D791" s="1"/>
      <c r="E791" s="1"/>
      <c r="G791" s="1"/>
    </row>
    <row r="792" ht="15.75" customHeight="1">
      <c r="C792" s="1"/>
      <c r="D792" s="1"/>
      <c r="E792" s="1"/>
      <c r="G792" s="1"/>
    </row>
    <row r="793" ht="15.75" customHeight="1">
      <c r="C793" s="1"/>
      <c r="D793" s="1"/>
      <c r="E793" s="1"/>
      <c r="G793" s="1"/>
    </row>
    <row r="794" ht="15.75" customHeight="1">
      <c r="C794" s="1"/>
      <c r="D794" s="1"/>
      <c r="E794" s="1"/>
      <c r="G794" s="1"/>
    </row>
    <row r="795" ht="15.75" customHeight="1">
      <c r="C795" s="1"/>
      <c r="D795" s="1"/>
      <c r="E795" s="1"/>
      <c r="G795" s="1"/>
    </row>
    <row r="796" ht="15.75" customHeight="1">
      <c r="C796" s="1"/>
      <c r="D796" s="1"/>
      <c r="E796" s="1"/>
      <c r="G796" s="1"/>
    </row>
    <row r="797" ht="15.75" customHeight="1">
      <c r="C797" s="1"/>
      <c r="D797" s="1"/>
      <c r="E797" s="1"/>
      <c r="G797" s="1"/>
    </row>
    <row r="798" ht="15.75" customHeight="1">
      <c r="C798" s="1"/>
      <c r="D798" s="1"/>
      <c r="E798" s="1"/>
      <c r="G798" s="1"/>
    </row>
    <row r="799" ht="15.75" customHeight="1">
      <c r="C799" s="1"/>
      <c r="D799" s="1"/>
      <c r="E799" s="1"/>
      <c r="G799" s="1"/>
    </row>
    <row r="800" ht="15.75" customHeight="1">
      <c r="C800" s="1"/>
      <c r="D800" s="1"/>
      <c r="E800" s="1"/>
      <c r="G800" s="1"/>
    </row>
    <row r="801" ht="15.75" customHeight="1">
      <c r="C801" s="1"/>
      <c r="D801" s="1"/>
      <c r="E801" s="1"/>
      <c r="G801" s="1"/>
    </row>
    <row r="802" ht="15.75" customHeight="1">
      <c r="C802" s="1"/>
      <c r="D802" s="1"/>
      <c r="E802" s="1"/>
      <c r="G802" s="1"/>
    </row>
    <row r="803" ht="15.75" customHeight="1">
      <c r="C803" s="1"/>
      <c r="D803" s="1"/>
      <c r="E803" s="1"/>
      <c r="G803" s="1"/>
    </row>
    <row r="804" ht="15.75" customHeight="1">
      <c r="C804" s="1"/>
      <c r="D804" s="1"/>
      <c r="E804" s="1"/>
      <c r="G804" s="1"/>
    </row>
    <row r="805" ht="15.75" customHeight="1">
      <c r="C805" s="1"/>
      <c r="D805" s="1"/>
      <c r="E805" s="1"/>
      <c r="G805" s="1"/>
    </row>
    <row r="806" ht="15.75" customHeight="1">
      <c r="C806" s="1"/>
      <c r="D806" s="1"/>
      <c r="E806" s="1"/>
      <c r="G806" s="1"/>
    </row>
    <row r="807" ht="15.75" customHeight="1">
      <c r="C807" s="1"/>
      <c r="D807" s="1"/>
      <c r="E807" s="1"/>
      <c r="G807" s="1"/>
    </row>
    <row r="808" ht="15.75" customHeight="1">
      <c r="C808" s="1"/>
      <c r="D808" s="1"/>
      <c r="E808" s="1"/>
      <c r="G808" s="1"/>
    </row>
    <row r="809" ht="15.75" customHeight="1">
      <c r="C809" s="1"/>
      <c r="D809" s="1"/>
      <c r="E809" s="1"/>
      <c r="G809" s="1"/>
    </row>
    <row r="810" ht="15.75" customHeight="1">
      <c r="C810" s="1"/>
      <c r="D810" s="1"/>
      <c r="E810" s="1"/>
      <c r="G810" s="1"/>
    </row>
    <row r="811" ht="15.75" customHeight="1">
      <c r="C811" s="1"/>
      <c r="D811" s="1"/>
      <c r="E811" s="1"/>
      <c r="G811" s="1"/>
    </row>
    <row r="812" ht="15.75" customHeight="1">
      <c r="C812" s="1"/>
      <c r="D812" s="1"/>
      <c r="E812" s="1"/>
      <c r="G812" s="1"/>
    </row>
    <row r="813" ht="15.75" customHeight="1">
      <c r="C813" s="1"/>
      <c r="D813" s="1"/>
      <c r="E813" s="1"/>
      <c r="G813" s="1"/>
    </row>
    <row r="814" ht="15.75" customHeight="1">
      <c r="C814" s="1"/>
      <c r="D814" s="1"/>
      <c r="E814" s="1"/>
      <c r="G814" s="1"/>
    </row>
    <row r="815" ht="15.75" customHeight="1">
      <c r="C815" s="1"/>
      <c r="D815" s="1"/>
      <c r="E815" s="1"/>
      <c r="G815" s="1"/>
    </row>
    <row r="816" ht="15.75" customHeight="1">
      <c r="C816" s="1"/>
      <c r="D816" s="1"/>
      <c r="E816" s="1"/>
      <c r="G816" s="1"/>
    </row>
    <row r="817" ht="15.75" customHeight="1">
      <c r="C817" s="1"/>
      <c r="D817" s="1"/>
      <c r="E817" s="1"/>
      <c r="G817" s="1"/>
    </row>
    <row r="818" ht="15.75" customHeight="1">
      <c r="C818" s="1"/>
      <c r="D818" s="1"/>
      <c r="E818" s="1"/>
      <c r="G818" s="1"/>
    </row>
    <row r="819" ht="15.75" customHeight="1">
      <c r="C819" s="1"/>
      <c r="D819" s="1"/>
      <c r="E819" s="1"/>
      <c r="G819" s="1"/>
    </row>
    <row r="820" ht="15.75" customHeight="1">
      <c r="C820" s="1"/>
      <c r="D820" s="1"/>
      <c r="E820" s="1"/>
      <c r="G820" s="1"/>
    </row>
    <row r="821" ht="15.75" customHeight="1">
      <c r="C821" s="1"/>
      <c r="D821" s="1"/>
      <c r="E821" s="1"/>
      <c r="G821" s="1"/>
    </row>
    <row r="822" ht="15.75" customHeight="1">
      <c r="C822" s="1"/>
      <c r="D822" s="1"/>
      <c r="E822" s="1"/>
      <c r="G822" s="1"/>
    </row>
    <row r="823" ht="15.75" customHeight="1">
      <c r="C823" s="1"/>
      <c r="D823" s="1"/>
      <c r="E823" s="1"/>
      <c r="G823" s="1"/>
    </row>
    <row r="824" ht="15.75" customHeight="1">
      <c r="C824" s="1"/>
      <c r="D824" s="1"/>
      <c r="E824" s="1"/>
      <c r="G824" s="1"/>
    </row>
    <row r="825" ht="15.75" customHeight="1">
      <c r="C825" s="1"/>
      <c r="D825" s="1"/>
      <c r="E825" s="1"/>
      <c r="G825" s="1"/>
    </row>
    <row r="826" ht="15.75" customHeight="1">
      <c r="C826" s="1"/>
      <c r="D826" s="1"/>
      <c r="E826" s="1"/>
      <c r="G826" s="1"/>
    </row>
    <row r="827" ht="15.75" customHeight="1">
      <c r="C827" s="1"/>
      <c r="D827" s="1"/>
      <c r="E827" s="1"/>
      <c r="G827" s="1"/>
    </row>
    <row r="828" ht="15.75" customHeight="1">
      <c r="C828" s="1"/>
      <c r="D828" s="1"/>
      <c r="E828" s="1"/>
      <c r="G828" s="1"/>
    </row>
    <row r="829" ht="15.75" customHeight="1">
      <c r="C829" s="1"/>
      <c r="D829" s="1"/>
      <c r="E829" s="1"/>
      <c r="G829" s="1"/>
    </row>
    <row r="830" ht="15.75" customHeight="1">
      <c r="C830" s="1"/>
      <c r="D830" s="1"/>
      <c r="E830" s="1"/>
      <c r="G830" s="1"/>
    </row>
    <row r="831" ht="15.75" customHeight="1">
      <c r="C831" s="1"/>
      <c r="D831" s="1"/>
      <c r="E831" s="1"/>
      <c r="G831" s="1"/>
    </row>
    <row r="832" ht="15.75" customHeight="1">
      <c r="C832" s="1"/>
      <c r="D832" s="1"/>
      <c r="E832" s="1"/>
      <c r="G832" s="1"/>
    </row>
    <row r="833" ht="15.75" customHeight="1">
      <c r="C833" s="1"/>
      <c r="D833" s="1"/>
      <c r="E833" s="1"/>
      <c r="G833" s="1"/>
    </row>
    <row r="834" ht="15.75" customHeight="1">
      <c r="C834" s="1"/>
      <c r="D834" s="1"/>
      <c r="E834" s="1"/>
      <c r="G834" s="1"/>
    </row>
    <row r="835" ht="15.75" customHeight="1">
      <c r="C835" s="1"/>
      <c r="D835" s="1"/>
      <c r="E835" s="1"/>
      <c r="G835" s="1"/>
    </row>
    <row r="836" ht="15.75" customHeight="1">
      <c r="C836" s="1"/>
      <c r="D836" s="1"/>
      <c r="E836" s="1"/>
      <c r="G836" s="1"/>
    </row>
    <row r="837" ht="15.75" customHeight="1">
      <c r="C837" s="1"/>
      <c r="D837" s="1"/>
      <c r="E837" s="1"/>
      <c r="G837" s="1"/>
    </row>
    <row r="838" ht="15.75" customHeight="1">
      <c r="C838" s="1"/>
      <c r="D838" s="1"/>
      <c r="E838" s="1"/>
      <c r="G838" s="1"/>
    </row>
    <row r="839" ht="15.75" customHeight="1">
      <c r="C839" s="1"/>
      <c r="D839" s="1"/>
      <c r="E839" s="1"/>
      <c r="G839" s="1"/>
    </row>
    <row r="840" ht="15.75" customHeight="1">
      <c r="C840" s="1"/>
      <c r="D840" s="1"/>
      <c r="E840" s="1"/>
      <c r="G840" s="1"/>
    </row>
    <row r="841" ht="15.75" customHeight="1">
      <c r="C841" s="1"/>
      <c r="D841" s="1"/>
      <c r="E841" s="1"/>
      <c r="G841" s="1"/>
    </row>
    <row r="842" ht="15.75" customHeight="1">
      <c r="C842" s="1"/>
      <c r="D842" s="1"/>
      <c r="E842" s="1"/>
      <c r="G842" s="1"/>
    </row>
    <row r="843" ht="15.75" customHeight="1">
      <c r="C843" s="1"/>
      <c r="D843" s="1"/>
      <c r="E843" s="1"/>
      <c r="G843" s="1"/>
    </row>
    <row r="844" ht="15.75" customHeight="1">
      <c r="C844" s="1"/>
      <c r="D844" s="1"/>
      <c r="E844" s="1"/>
      <c r="G844" s="1"/>
    </row>
    <row r="845" ht="15.75" customHeight="1">
      <c r="C845" s="1"/>
      <c r="D845" s="1"/>
      <c r="E845" s="1"/>
      <c r="G845" s="1"/>
    </row>
    <row r="846" ht="15.75" customHeight="1">
      <c r="C846" s="1"/>
      <c r="D846" s="1"/>
      <c r="E846" s="1"/>
      <c r="G846" s="1"/>
    </row>
    <row r="847" ht="15.75" customHeight="1">
      <c r="C847" s="1"/>
      <c r="D847" s="1"/>
      <c r="E847" s="1"/>
      <c r="G847" s="1"/>
    </row>
    <row r="848" ht="15.75" customHeight="1">
      <c r="C848" s="1"/>
      <c r="D848" s="1"/>
      <c r="E848" s="1"/>
      <c r="G848" s="1"/>
    </row>
    <row r="849" ht="15.75" customHeight="1">
      <c r="C849" s="1"/>
      <c r="D849" s="1"/>
      <c r="E849" s="1"/>
      <c r="G849" s="1"/>
    </row>
    <row r="850" ht="15.75" customHeight="1">
      <c r="C850" s="1"/>
      <c r="D850" s="1"/>
      <c r="E850" s="1"/>
      <c r="G850" s="1"/>
    </row>
    <row r="851" ht="15.75" customHeight="1">
      <c r="C851" s="1"/>
      <c r="D851" s="1"/>
      <c r="E851" s="1"/>
      <c r="G851" s="1"/>
    </row>
    <row r="852" ht="15.75" customHeight="1">
      <c r="C852" s="1"/>
      <c r="D852" s="1"/>
      <c r="E852" s="1"/>
      <c r="G852" s="1"/>
    </row>
    <row r="853" ht="15.75" customHeight="1">
      <c r="C853" s="1"/>
      <c r="D853" s="1"/>
      <c r="E853" s="1"/>
      <c r="G853" s="1"/>
    </row>
    <row r="854" ht="15.75" customHeight="1">
      <c r="C854" s="1"/>
      <c r="D854" s="1"/>
      <c r="E854" s="1"/>
      <c r="G854" s="1"/>
    </row>
    <row r="855" ht="15.75" customHeight="1">
      <c r="C855" s="1"/>
      <c r="D855" s="1"/>
      <c r="E855" s="1"/>
      <c r="G855" s="1"/>
    </row>
    <row r="856" ht="15.75" customHeight="1">
      <c r="C856" s="1"/>
      <c r="D856" s="1"/>
      <c r="E856" s="1"/>
      <c r="G856" s="1"/>
    </row>
    <row r="857" ht="15.75" customHeight="1">
      <c r="C857" s="1"/>
      <c r="D857" s="1"/>
      <c r="E857" s="1"/>
      <c r="G857" s="1"/>
    </row>
    <row r="858" ht="15.75" customHeight="1">
      <c r="C858" s="1"/>
      <c r="D858" s="1"/>
      <c r="E858" s="1"/>
      <c r="G858" s="1"/>
    </row>
    <row r="859" ht="15.75" customHeight="1">
      <c r="C859" s="1"/>
      <c r="D859" s="1"/>
      <c r="E859" s="1"/>
      <c r="G859" s="1"/>
    </row>
    <row r="860" ht="15.75" customHeight="1">
      <c r="C860" s="1"/>
      <c r="D860" s="1"/>
      <c r="E860" s="1"/>
      <c r="G860" s="1"/>
    </row>
    <row r="861" ht="15.75" customHeight="1">
      <c r="C861" s="1"/>
      <c r="D861" s="1"/>
      <c r="E861" s="1"/>
      <c r="G861" s="1"/>
    </row>
    <row r="862" ht="15.75" customHeight="1">
      <c r="C862" s="1"/>
      <c r="D862" s="1"/>
      <c r="E862" s="1"/>
      <c r="G862" s="1"/>
    </row>
    <row r="863" ht="15.75" customHeight="1">
      <c r="C863" s="1"/>
      <c r="D863" s="1"/>
      <c r="E863" s="1"/>
      <c r="G863" s="1"/>
    </row>
    <row r="864" ht="15.75" customHeight="1">
      <c r="C864" s="1"/>
      <c r="D864" s="1"/>
      <c r="E864" s="1"/>
      <c r="G864" s="1"/>
    </row>
    <row r="865" ht="15.75" customHeight="1">
      <c r="C865" s="1"/>
      <c r="D865" s="1"/>
      <c r="E865" s="1"/>
      <c r="G865" s="1"/>
    </row>
    <row r="866" ht="15.75" customHeight="1">
      <c r="C866" s="1"/>
      <c r="D866" s="1"/>
      <c r="E866" s="1"/>
      <c r="G866" s="1"/>
    </row>
    <row r="867" ht="15.75" customHeight="1">
      <c r="C867" s="1"/>
      <c r="D867" s="1"/>
      <c r="E867" s="1"/>
      <c r="G867" s="1"/>
    </row>
    <row r="868" ht="15.75" customHeight="1">
      <c r="C868" s="1"/>
      <c r="D868" s="1"/>
      <c r="E868" s="1"/>
      <c r="G868" s="1"/>
    </row>
    <row r="869" ht="15.75" customHeight="1">
      <c r="C869" s="1"/>
      <c r="D869" s="1"/>
      <c r="E869" s="1"/>
      <c r="G869" s="1"/>
    </row>
    <row r="870" ht="15.75" customHeight="1">
      <c r="C870" s="1"/>
      <c r="D870" s="1"/>
      <c r="E870" s="1"/>
      <c r="G870" s="1"/>
    </row>
    <row r="871" ht="15.75" customHeight="1">
      <c r="C871" s="1"/>
      <c r="D871" s="1"/>
      <c r="E871" s="1"/>
      <c r="G871" s="1"/>
    </row>
    <row r="872" ht="15.75" customHeight="1">
      <c r="C872" s="1"/>
      <c r="D872" s="1"/>
      <c r="E872" s="1"/>
      <c r="G872" s="1"/>
    </row>
    <row r="873" ht="15.75" customHeight="1">
      <c r="C873" s="1"/>
      <c r="D873" s="1"/>
      <c r="E873" s="1"/>
      <c r="G873" s="1"/>
    </row>
    <row r="874" ht="15.75" customHeight="1">
      <c r="C874" s="1"/>
      <c r="D874" s="1"/>
      <c r="E874" s="1"/>
      <c r="G874" s="1"/>
    </row>
    <row r="875" ht="15.75" customHeight="1">
      <c r="C875" s="1"/>
      <c r="D875" s="1"/>
      <c r="E875" s="1"/>
      <c r="G875" s="1"/>
    </row>
    <row r="876" ht="15.75" customHeight="1">
      <c r="C876" s="1"/>
      <c r="D876" s="1"/>
      <c r="E876" s="1"/>
      <c r="G876" s="1"/>
    </row>
    <row r="877" ht="15.75" customHeight="1">
      <c r="C877" s="1"/>
      <c r="D877" s="1"/>
      <c r="E877" s="1"/>
      <c r="G877" s="1"/>
    </row>
    <row r="878" ht="15.75" customHeight="1">
      <c r="C878" s="1"/>
      <c r="D878" s="1"/>
      <c r="E878" s="1"/>
      <c r="G878" s="1"/>
    </row>
    <row r="879" ht="15.75" customHeight="1">
      <c r="C879" s="1"/>
      <c r="D879" s="1"/>
      <c r="E879" s="1"/>
      <c r="G879" s="1"/>
    </row>
    <row r="880" ht="15.75" customHeight="1">
      <c r="C880" s="1"/>
      <c r="D880" s="1"/>
      <c r="E880" s="1"/>
      <c r="G880" s="1"/>
    </row>
    <row r="881" ht="15.75" customHeight="1">
      <c r="C881" s="1"/>
      <c r="D881" s="1"/>
      <c r="E881" s="1"/>
      <c r="G881" s="1"/>
    </row>
    <row r="882" ht="15.75" customHeight="1">
      <c r="C882" s="1"/>
      <c r="D882" s="1"/>
      <c r="E882" s="1"/>
      <c r="G882" s="1"/>
    </row>
    <row r="883" ht="15.75" customHeight="1">
      <c r="C883" s="1"/>
      <c r="D883" s="1"/>
      <c r="E883" s="1"/>
      <c r="G883" s="1"/>
    </row>
    <row r="884" ht="15.75" customHeight="1">
      <c r="C884" s="1"/>
      <c r="D884" s="1"/>
      <c r="E884" s="1"/>
      <c r="G884" s="1"/>
    </row>
    <row r="885" ht="15.75" customHeight="1">
      <c r="C885" s="1"/>
      <c r="D885" s="1"/>
      <c r="E885" s="1"/>
      <c r="G885" s="1"/>
    </row>
    <row r="886" ht="15.75" customHeight="1">
      <c r="C886" s="1"/>
      <c r="D886" s="1"/>
      <c r="E886" s="1"/>
      <c r="G886" s="1"/>
    </row>
    <row r="887" ht="15.75" customHeight="1">
      <c r="C887" s="1"/>
      <c r="D887" s="1"/>
      <c r="E887" s="1"/>
      <c r="G887" s="1"/>
    </row>
    <row r="888" ht="15.75" customHeight="1">
      <c r="C888" s="1"/>
      <c r="D888" s="1"/>
      <c r="E888" s="1"/>
      <c r="G888" s="1"/>
    </row>
    <row r="889" ht="15.75" customHeight="1">
      <c r="C889" s="1"/>
      <c r="D889" s="1"/>
      <c r="E889" s="1"/>
      <c r="G889" s="1"/>
    </row>
    <row r="890" ht="15.75" customHeight="1">
      <c r="C890" s="1"/>
      <c r="D890" s="1"/>
      <c r="E890" s="1"/>
      <c r="G890" s="1"/>
    </row>
    <row r="891" ht="15.75" customHeight="1">
      <c r="C891" s="1"/>
      <c r="D891" s="1"/>
      <c r="E891" s="1"/>
      <c r="G891" s="1"/>
    </row>
    <row r="892" ht="15.75" customHeight="1">
      <c r="C892" s="1"/>
      <c r="D892" s="1"/>
      <c r="E892" s="1"/>
      <c r="G892" s="1"/>
    </row>
    <row r="893" ht="15.75" customHeight="1">
      <c r="C893" s="1"/>
      <c r="D893" s="1"/>
      <c r="E893" s="1"/>
      <c r="G893" s="1"/>
    </row>
    <row r="894" ht="15.75" customHeight="1">
      <c r="C894" s="1"/>
      <c r="D894" s="1"/>
      <c r="E894" s="1"/>
      <c r="G894" s="1"/>
    </row>
    <row r="895" ht="15.75" customHeight="1">
      <c r="C895" s="1"/>
      <c r="D895" s="1"/>
      <c r="E895" s="1"/>
      <c r="G895" s="1"/>
    </row>
    <row r="896" ht="15.75" customHeight="1">
      <c r="C896" s="1"/>
      <c r="D896" s="1"/>
      <c r="E896" s="1"/>
      <c r="G896" s="1"/>
    </row>
    <row r="897" ht="15.75" customHeight="1">
      <c r="C897" s="1"/>
      <c r="D897" s="1"/>
      <c r="E897" s="1"/>
      <c r="G897" s="1"/>
    </row>
    <row r="898" ht="15.75" customHeight="1">
      <c r="C898" s="1"/>
      <c r="D898" s="1"/>
      <c r="E898" s="1"/>
      <c r="G898" s="1"/>
    </row>
    <row r="899" ht="15.75" customHeight="1">
      <c r="C899" s="1"/>
      <c r="D899" s="1"/>
      <c r="E899" s="1"/>
      <c r="G899" s="1"/>
    </row>
    <row r="900" ht="15.75" customHeight="1">
      <c r="C900" s="1"/>
      <c r="D900" s="1"/>
      <c r="E900" s="1"/>
      <c r="G900" s="1"/>
    </row>
    <row r="901" ht="15.75" customHeight="1">
      <c r="C901" s="1"/>
      <c r="D901" s="1"/>
      <c r="E901" s="1"/>
      <c r="G901" s="1"/>
    </row>
    <row r="902" ht="15.75" customHeight="1">
      <c r="C902" s="1"/>
      <c r="D902" s="1"/>
      <c r="E902" s="1"/>
      <c r="G902" s="1"/>
    </row>
    <row r="903" ht="15.75" customHeight="1">
      <c r="C903" s="1"/>
      <c r="D903" s="1"/>
      <c r="E903" s="1"/>
      <c r="G903" s="1"/>
    </row>
    <row r="904" ht="15.75" customHeight="1">
      <c r="C904" s="1"/>
      <c r="D904" s="1"/>
      <c r="E904" s="1"/>
      <c r="G904" s="1"/>
    </row>
    <row r="905" ht="15.75" customHeight="1">
      <c r="C905" s="1"/>
      <c r="D905" s="1"/>
      <c r="E905" s="1"/>
      <c r="G905" s="1"/>
    </row>
    <row r="906" ht="15.75" customHeight="1">
      <c r="C906" s="1"/>
      <c r="D906" s="1"/>
      <c r="E906" s="1"/>
      <c r="G906" s="1"/>
    </row>
    <row r="907" ht="15.75" customHeight="1">
      <c r="C907" s="1"/>
      <c r="D907" s="1"/>
      <c r="E907" s="1"/>
      <c r="G907" s="1"/>
    </row>
    <row r="908" ht="15.75" customHeight="1">
      <c r="C908" s="1"/>
      <c r="D908" s="1"/>
      <c r="E908" s="1"/>
      <c r="G908" s="1"/>
    </row>
    <row r="909" ht="15.75" customHeight="1">
      <c r="C909" s="1"/>
      <c r="D909" s="1"/>
      <c r="E909" s="1"/>
      <c r="G909" s="1"/>
    </row>
    <row r="910" ht="15.75" customHeight="1">
      <c r="C910" s="1"/>
      <c r="D910" s="1"/>
      <c r="E910" s="1"/>
      <c r="G910" s="1"/>
    </row>
    <row r="911" ht="15.75" customHeight="1">
      <c r="C911" s="1"/>
      <c r="D911" s="1"/>
      <c r="E911" s="1"/>
      <c r="G911" s="1"/>
    </row>
    <row r="912" ht="15.75" customHeight="1">
      <c r="C912" s="1"/>
      <c r="D912" s="1"/>
      <c r="E912" s="1"/>
      <c r="G912" s="1"/>
    </row>
    <row r="913" ht="15.75" customHeight="1">
      <c r="C913" s="1"/>
      <c r="D913" s="1"/>
      <c r="E913" s="1"/>
      <c r="G913" s="1"/>
    </row>
    <row r="914" ht="15.75" customHeight="1">
      <c r="C914" s="1"/>
      <c r="D914" s="1"/>
      <c r="E914" s="1"/>
      <c r="G914" s="1"/>
    </row>
    <row r="915" ht="15.75" customHeight="1">
      <c r="C915" s="1"/>
      <c r="D915" s="1"/>
      <c r="E915" s="1"/>
      <c r="G915" s="1"/>
    </row>
    <row r="916" ht="15.75" customHeight="1">
      <c r="C916" s="1"/>
      <c r="D916" s="1"/>
      <c r="E916" s="1"/>
      <c r="G916" s="1"/>
    </row>
    <row r="917" ht="15.75" customHeight="1">
      <c r="C917" s="1"/>
      <c r="D917" s="1"/>
      <c r="E917" s="1"/>
      <c r="G917" s="1"/>
    </row>
    <row r="918" ht="15.75" customHeight="1">
      <c r="C918" s="1"/>
      <c r="D918" s="1"/>
      <c r="E918" s="1"/>
      <c r="G918" s="1"/>
    </row>
    <row r="919" ht="15.75" customHeight="1">
      <c r="C919" s="1"/>
      <c r="D919" s="1"/>
      <c r="E919" s="1"/>
      <c r="G919" s="1"/>
    </row>
    <row r="920" ht="15.75" customHeight="1">
      <c r="C920" s="1"/>
      <c r="D920" s="1"/>
      <c r="E920" s="1"/>
      <c r="G920" s="1"/>
    </row>
    <row r="921" ht="15.75" customHeight="1">
      <c r="C921" s="1"/>
      <c r="D921" s="1"/>
      <c r="E921" s="1"/>
      <c r="G921" s="1"/>
    </row>
    <row r="922" ht="15.75" customHeight="1">
      <c r="C922" s="1"/>
      <c r="D922" s="1"/>
      <c r="E922" s="1"/>
      <c r="G922" s="1"/>
    </row>
    <row r="923" ht="15.75" customHeight="1">
      <c r="C923" s="1"/>
      <c r="D923" s="1"/>
      <c r="E923" s="1"/>
      <c r="G923" s="1"/>
    </row>
    <row r="924" ht="15.75" customHeight="1">
      <c r="C924" s="1"/>
      <c r="D924" s="1"/>
      <c r="E924" s="1"/>
      <c r="G924" s="1"/>
    </row>
    <row r="925" ht="15.75" customHeight="1">
      <c r="C925" s="1"/>
      <c r="D925" s="1"/>
      <c r="E925" s="1"/>
      <c r="G925" s="1"/>
    </row>
    <row r="926" ht="15.75" customHeight="1">
      <c r="C926" s="1"/>
      <c r="D926" s="1"/>
      <c r="E926" s="1"/>
      <c r="G926" s="1"/>
    </row>
    <row r="927" ht="15.75" customHeight="1">
      <c r="C927" s="1"/>
      <c r="D927" s="1"/>
      <c r="E927" s="1"/>
      <c r="G927" s="1"/>
    </row>
    <row r="928" ht="15.75" customHeight="1">
      <c r="C928" s="1"/>
      <c r="D928" s="1"/>
      <c r="E928" s="1"/>
      <c r="G928" s="1"/>
    </row>
    <row r="929" ht="15.75" customHeight="1">
      <c r="C929" s="1"/>
      <c r="D929" s="1"/>
      <c r="E929" s="1"/>
      <c r="G929" s="1"/>
    </row>
    <row r="930" ht="15.75" customHeight="1">
      <c r="C930" s="1"/>
      <c r="D930" s="1"/>
      <c r="E930" s="1"/>
      <c r="G930" s="1"/>
    </row>
    <row r="931" ht="15.75" customHeight="1">
      <c r="C931" s="1"/>
      <c r="D931" s="1"/>
      <c r="E931" s="1"/>
      <c r="G931" s="1"/>
    </row>
    <row r="932" ht="15.75" customHeight="1">
      <c r="C932" s="1"/>
      <c r="D932" s="1"/>
      <c r="E932" s="1"/>
      <c r="G932" s="1"/>
    </row>
    <row r="933" ht="15.75" customHeight="1">
      <c r="C933" s="1"/>
      <c r="D933" s="1"/>
      <c r="E933" s="1"/>
      <c r="G933" s="1"/>
    </row>
    <row r="934" ht="15.75" customHeight="1">
      <c r="C934" s="1"/>
      <c r="D934" s="1"/>
      <c r="E934" s="1"/>
      <c r="G934" s="1"/>
    </row>
    <row r="935" ht="15.75" customHeight="1">
      <c r="C935" s="1"/>
      <c r="D935" s="1"/>
      <c r="E935" s="1"/>
      <c r="G935" s="1"/>
    </row>
    <row r="936" ht="15.75" customHeight="1">
      <c r="C936" s="1"/>
      <c r="D936" s="1"/>
      <c r="E936" s="1"/>
      <c r="G936" s="1"/>
    </row>
    <row r="937" ht="15.75" customHeight="1">
      <c r="C937" s="1"/>
      <c r="D937" s="1"/>
      <c r="E937" s="1"/>
      <c r="G937" s="1"/>
    </row>
    <row r="938" ht="15.75" customHeight="1">
      <c r="C938" s="1"/>
      <c r="D938" s="1"/>
      <c r="E938" s="1"/>
      <c r="G938" s="1"/>
    </row>
    <row r="939" ht="15.75" customHeight="1">
      <c r="C939" s="1"/>
      <c r="D939" s="1"/>
      <c r="E939" s="1"/>
      <c r="G939" s="1"/>
    </row>
    <row r="940" ht="15.75" customHeight="1">
      <c r="C940" s="1"/>
      <c r="D940" s="1"/>
      <c r="E940" s="1"/>
      <c r="G940" s="1"/>
    </row>
    <row r="941" ht="15.75" customHeight="1">
      <c r="C941" s="1"/>
      <c r="D941" s="1"/>
      <c r="E941" s="1"/>
      <c r="G941" s="1"/>
    </row>
    <row r="942" ht="15.75" customHeight="1">
      <c r="C942" s="1"/>
      <c r="D942" s="1"/>
      <c r="E942" s="1"/>
      <c r="G942" s="1"/>
    </row>
    <row r="943" ht="15.75" customHeight="1">
      <c r="C943" s="1"/>
      <c r="D943" s="1"/>
      <c r="E943" s="1"/>
      <c r="G943" s="1"/>
    </row>
    <row r="944" ht="15.75" customHeight="1">
      <c r="C944" s="1"/>
      <c r="D944" s="1"/>
      <c r="E944" s="1"/>
      <c r="G944" s="1"/>
    </row>
    <row r="945" ht="15.75" customHeight="1">
      <c r="C945" s="1"/>
      <c r="D945" s="1"/>
      <c r="E945" s="1"/>
      <c r="G945" s="1"/>
    </row>
    <row r="946" ht="15.75" customHeight="1">
      <c r="C946" s="1"/>
      <c r="D946" s="1"/>
      <c r="E946" s="1"/>
      <c r="G946" s="1"/>
    </row>
    <row r="947" ht="15.75" customHeight="1">
      <c r="C947" s="1"/>
      <c r="D947" s="1"/>
      <c r="E947" s="1"/>
      <c r="G947" s="1"/>
    </row>
    <row r="948" ht="15.75" customHeight="1">
      <c r="C948" s="1"/>
      <c r="D948" s="1"/>
      <c r="E948" s="1"/>
      <c r="G948" s="1"/>
    </row>
    <row r="949" ht="15.75" customHeight="1">
      <c r="C949" s="1"/>
      <c r="D949" s="1"/>
      <c r="E949" s="1"/>
      <c r="G949" s="1"/>
    </row>
    <row r="950" ht="15.75" customHeight="1">
      <c r="C950" s="1"/>
      <c r="D950" s="1"/>
      <c r="E950" s="1"/>
      <c r="G950" s="1"/>
    </row>
    <row r="951" ht="15.75" customHeight="1">
      <c r="C951" s="1"/>
      <c r="D951" s="1"/>
      <c r="E951" s="1"/>
      <c r="G951" s="1"/>
    </row>
    <row r="952" ht="15.75" customHeight="1">
      <c r="C952" s="1"/>
      <c r="D952" s="1"/>
      <c r="E952" s="1"/>
      <c r="G952" s="1"/>
    </row>
    <row r="953" ht="15.75" customHeight="1">
      <c r="C953" s="1"/>
      <c r="D953" s="1"/>
      <c r="E953" s="1"/>
      <c r="G953" s="1"/>
    </row>
    <row r="954" ht="15.75" customHeight="1">
      <c r="C954" s="1"/>
      <c r="D954" s="1"/>
      <c r="E954" s="1"/>
      <c r="G954" s="1"/>
    </row>
    <row r="955" ht="15.75" customHeight="1">
      <c r="C955" s="1"/>
      <c r="D955" s="1"/>
      <c r="E955" s="1"/>
      <c r="G955" s="1"/>
    </row>
    <row r="956" ht="15.75" customHeight="1">
      <c r="C956" s="1"/>
      <c r="D956" s="1"/>
      <c r="E956" s="1"/>
      <c r="G956" s="1"/>
    </row>
    <row r="957" ht="15.75" customHeight="1">
      <c r="C957" s="1"/>
      <c r="D957" s="1"/>
      <c r="E957" s="1"/>
      <c r="G957" s="1"/>
    </row>
    <row r="958" ht="15.75" customHeight="1">
      <c r="C958" s="1"/>
      <c r="D958" s="1"/>
      <c r="E958" s="1"/>
      <c r="G958" s="1"/>
    </row>
    <row r="959" ht="15.75" customHeight="1">
      <c r="C959" s="1"/>
      <c r="D959" s="1"/>
      <c r="E959" s="1"/>
      <c r="G959" s="1"/>
    </row>
    <row r="960" ht="15.75" customHeight="1">
      <c r="C960" s="1"/>
      <c r="D960" s="1"/>
      <c r="E960" s="1"/>
      <c r="G960" s="1"/>
    </row>
    <row r="961" ht="15.75" customHeight="1">
      <c r="C961" s="1"/>
      <c r="D961" s="1"/>
      <c r="E961" s="1"/>
      <c r="G961" s="1"/>
    </row>
    <row r="962" ht="15.75" customHeight="1">
      <c r="C962" s="1"/>
      <c r="D962" s="1"/>
      <c r="E962" s="1"/>
      <c r="G962" s="1"/>
    </row>
    <row r="963" ht="15.75" customHeight="1">
      <c r="C963" s="1"/>
      <c r="D963" s="1"/>
      <c r="E963" s="1"/>
      <c r="G963" s="1"/>
    </row>
    <row r="964" ht="15.75" customHeight="1">
      <c r="C964" s="1"/>
      <c r="D964" s="1"/>
      <c r="E964" s="1"/>
      <c r="G964" s="1"/>
    </row>
    <row r="965" ht="15.75" customHeight="1">
      <c r="C965" s="1"/>
      <c r="D965" s="1"/>
      <c r="E965" s="1"/>
      <c r="G965" s="1"/>
    </row>
    <row r="966" ht="15.75" customHeight="1">
      <c r="C966" s="1"/>
      <c r="D966" s="1"/>
      <c r="E966" s="1"/>
      <c r="G966" s="1"/>
    </row>
    <row r="967" ht="15.75" customHeight="1">
      <c r="C967" s="1"/>
      <c r="D967" s="1"/>
      <c r="E967" s="1"/>
      <c r="G967" s="1"/>
    </row>
    <row r="968" ht="15.75" customHeight="1">
      <c r="C968" s="1"/>
      <c r="D968" s="1"/>
      <c r="E968" s="1"/>
      <c r="G968" s="1"/>
    </row>
    <row r="969" ht="15.75" customHeight="1">
      <c r="C969" s="1"/>
      <c r="D969" s="1"/>
      <c r="E969" s="1"/>
      <c r="G969" s="1"/>
    </row>
    <row r="970" ht="15.75" customHeight="1">
      <c r="C970" s="1"/>
      <c r="D970" s="1"/>
      <c r="E970" s="1"/>
      <c r="G970" s="1"/>
    </row>
    <row r="971" ht="15.75" customHeight="1">
      <c r="C971" s="1"/>
      <c r="D971" s="1"/>
      <c r="E971" s="1"/>
      <c r="G971" s="1"/>
    </row>
    <row r="972" ht="15.75" customHeight="1">
      <c r="C972" s="1"/>
      <c r="D972" s="1"/>
      <c r="E972" s="1"/>
      <c r="G972" s="1"/>
    </row>
    <row r="973" ht="15.75" customHeight="1">
      <c r="C973" s="1"/>
      <c r="D973" s="1"/>
      <c r="E973" s="1"/>
      <c r="G973" s="1"/>
    </row>
    <row r="974" ht="15.75" customHeight="1">
      <c r="C974" s="1"/>
      <c r="D974" s="1"/>
      <c r="E974" s="1"/>
      <c r="G974" s="1"/>
    </row>
    <row r="975" ht="15.75" customHeight="1">
      <c r="C975" s="1"/>
      <c r="D975" s="1"/>
      <c r="E975" s="1"/>
      <c r="G975" s="1"/>
    </row>
    <row r="976" ht="15.75" customHeight="1">
      <c r="C976" s="1"/>
      <c r="D976" s="1"/>
      <c r="E976" s="1"/>
      <c r="G976" s="1"/>
    </row>
    <row r="977" ht="15.75" customHeight="1">
      <c r="C977" s="1"/>
      <c r="D977" s="1"/>
      <c r="E977" s="1"/>
      <c r="G977" s="1"/>
    </row>
    <row r="978" ht="15.75" customHeight="1">
      <c r="C978" s="1"/>
      <c r="D978" s="1"/>
      <c r="E978" s="1"/>
      <c r="G978" s="1"/>
    </row>
    <row r="979" ht="15.75" customHeight="1">
      <c r="C979" s="1"/>
      <c r="D979" s="1"/>
      <c r="E979" s="1"/>
      <c r="G979" s="1"/>
    </row>
    <row r="980" ht="15.75" customHeight="1">
      <c r="C980" s="1"/>
      <c r="D980" s="1"/>
      <c r="E980" s="1"/>
      <c r="G980" s="1"/>
    </row>
    <row r="981" ht="15.75" customHeight="1">
      <c r="C981" s="1"/>
      <c r="D981" s="1"/>
      <c r="E981" s="1"/>
      <c r="G981" s="1"/>
    </row>
    <row r="982" ht="15.75" customHeight="1">
      <c r="C982" s="1"/>
      <c r="D982" s="1"/>
      <c r="E982" s="1"/>
      <c r="G982" s="1"/>
    </row>
    <row r="983" ht="15.75" customHeight="1">
      <c r="C983" s="1"/>
      <c r="D983" s="1"/>
      <c r="E983" s="1"/>
      <c r="G983" s="1"/>
    </row>
    <row r="984" ht="15.75" customHeight="1">
      <c r="C984" s="1"/>
      <c r="D984" s="1"/>
      <c r="E984" s="1"/>
      <c r="G984" s="1"/>
    </row>
    <row r="985" ht="15.75" customHeight="1">
      <c r="C985" s="1"/>
      <c r="D985" s="1"/>
      <c r="E985" s="1"/>
      <c r="G985" s="1"/>
    </row>
    <row r="986" ht="15.75" customHeight="1">
      <c r="C986" s="1"/>
      <c r="D986" s="1"/>
      <c r="E986" s="1"/>
      <c r="G986" s="1"/>
    </row>
    <row r="987" ht="15.75" customHeight="1">
      <c r="C987" s="1"/>
      <c r="D987" s="1"/>
      <c r="E987" s="1"/>
      <c r="G987" s="1"/>
    </row>
    <row r="988" ht="15.75" customHeight="1">
      <c r="C988" s="1"/>
      <c r="D988" s="1"/>
      <c r="E988" s="1"/>
      <c r="G988" s="1"/>
    </row>
    <row r="989" ht="15.75" customHeight="1">
      <c r="C989" s="1"/>
      <c r="D989" s="1"/>
      <c r="E989" s="1"/>
      <c r="G989" s="1"/>
    </row>
    <row r="990" ht="15.75" customHeight="1">
      <c r="C990" s="1"/>
      <c r="D990" s="1"/>
      <c r="E990" s="1"/>
      <c r="G990" s="1"/>
    </row>
    <row r="991" ht="15.75" customHeight="1">
      <c r="C991" s="1"/>
      <c r="D991" s="1"/>
      <c r="E991" s="1"/>
      <c r="G991" s="1"/>
    </row>
    <row r="992" ht="15.75" customHeight="1">
      <c r="C992" s="1"/>
      <c r="D992" s="1"/>
      <c r="E992" s="1"/>
      <c r="G992" s="1"/>
    </row>
    <row r="993" ht="15.75" customHeight="1">
      <c r="C993" s="1"/>
      <c r="D993" s="1"/>
      <c r="E993" s="1"/>
      <c r="G993" s="1"/>
    </row>
    <row r="994" ht="15.75" customHeight="1">
      <c r="C994" s="1"/>
      <c r="D994" s="1"/>
      <c r="E994" s="1"/>
      <c r="G994" s="1"/>
    </row>
    <row r="995" ht="15.75" customHeight="1">
      <c r="C995" s="1"/>
      <c r="D995" s="1"/>
      <c r="E995" s="1"/>
      <c r="G995" s="1"/>
    </row>
    <row r="996" ht="15.75" customHeight="1">
      <c r="C996" s="1"/>
      <c r="D996" s="1"/>
      <c r="E996" s="1"/>
      <c r="G996" s="1"/>
    </row>
    <row r="997" ht="15.75" customHeight="1">
      <c r="C997" s="1"/>
      <c r="D997" s="1"/>
      <c r="E997" s="1"/>
      <c r="G997" s="1"/>
    </row>
    <row r="998" ht="15.75" customHeight="1">
      <c r="C998" s="1"/>
      <c r="D998" s="1"/>
      <c r="E998" s="1"/>
      <c r="G998" s="1"/>
    </row>
    <row r="999" ht="15.75" customHeight="1">
      <c r="C999" s="1"/>
      <c r="D999" s="1"/>
      <c r="E999" s="1"/>
      <c r="G999" s="1"/>
    </row>
    <row r="1000" ht="15.75" customHeight="1">
      <c r="C1000" s="1"/>
      <c r="D1000" s="1"/>
      <c r="E1000" s="1"/>
      <c r="G1000" s="1"/>
    </row>
  </sheetData>
  <printOptions/>
  <pageMargins bottom="0.75" footer="0.0" header="0.0" left="0.7" right="0.7" top="0.75"/>
  <pageSetup orientation="landscape"/>
  <drawing r:id="rId1"/>
  <tableParts count="2">
    <tablePart r:id="rId4"/>
    <tablePart r:id="rId5"/>
  </tableParts>
</worksheet>
</file>